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OBMigra\2022\Relatórios\Anual\Consolidado\"/>
    </mc:Choice>
  </mc:AlternateContent>
  <xr:revisionPtr revIDLastSave="0" documentId="13_ncr:1_{E8A6B834-E47B-4279-A5F9-247DAE093E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GIL" sheetId="6" r:id="rId1"/>
    <sheet name="CTPS_RAIS_CAGED" sheetId="5" r:id="rId2"/>
    <sheet name="STI" sheetId="2" r:id="rId3"/>
    <sheet name="SISMIGRA" sheetId="1" r:id="rId4"/>
    <sheet name="SOLIC_REFÚGIO" sheetId="3" r:id="rId5"/>
    <sheet name="INEP" sheetId="8" r:id="rId6"/>
    <sheet name="REMESSAS" sheetId="9" r:id="rId7"/>
  </sheets>
  <definedNames>
    <definedName name="_xlnm._FilterDatabase" localSheetId="0" hidden="1">CGIL!$J$14:$J$129</definedName>
  </definedName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9" l="1"/>
  <c r="K18" i="9"/>
  <c r="K17" i="9"/>
  <c r="K16" i="9"/>
  <c r="K15" i="9"/>
  <c r="K14" i="9"/>
  <c r="K13" i="9"/>
  <c r="K12" i="9"/>
  <c r="K11" i="9"/>
  <c r="K10" i="9"/>
  <c r="K9" i="9"/>
  <c r="K8" i="9"/>
  <c r="K7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E8" i="9"/>
  <c r="E9" i="9"/>
  <c r="E10" i="9"/>
  <c r="E11" i="9"/>
  <c r="E12" i="9"/>
  <c r="E13" i="9"/>
  <c r="E14" i="9"/>
  <c r="E15" i="9"/>
  <c r="E16" i="9"/>
  <c r="E17" i="9"/>
  <c r="E18" i="9"/>
  <c r="E19" i="9"/>
  <c r="E7" i="9"/>
  <c r="J6" i="9"/>
  <c r="I6" i="9"/>
  <c r="G6" i="9"/>
  <c r="F6" i="9"/>
  <c r="D6" i="9"/>
  <c r="C6" i="9"/>
  <c r="F325" i="8"/>
  <c r="C325" i="8"/>
  <c r="F324" i="8"/>
  <c r="C324" i="8"/>
  <c r="F323" i="8"/>
  <c r="C323" i="8"/>
  <c r="F322" i="8"/>
  <c r="C322" i="8"/>
  <c r="F321" i="8"/>
  <c r="C321" i="8"/>
  <c r="F320" i="8"/>
  <c r="C320" i="8"/>
  <c r="F319" i="8"/>
  <c r="C319" i="8"/>
  <c r="F318" i="8"/>
  <c r="C318" i="8"/>
  <c r="F317" i="8"/>
  <c r="C317" i="8"/>
  <c r="F316" i="8"/>
  <c r="C316" i="8"/>
  <c r="F315" i="8"/>
  <c r="C315" i="8"/>
  <c r="F314" i="8"/>
  <c r="C314" i="8"/>
  <c r="F313" i="8"/>
  <c r="C313" i="8"/>
  <c r="F312" i="8"/>
  <c r="C312" i="8"/>
  <c r="F311" i="8"/>
  <c r="C311" i="8"/>
  <c r="F310" i="8"/>
  <c r="C310" i="8"/>
  <c r="F309" i="8"/>
  <c r="C309" i="8"/>
  <c r="F308" i="8"/>
  <c r="C308" i="8"/>
  <c r="F307" i="8"/>
  <c r="C307" i="8"/>
  <c r="F306" i="8"/>
  <c r="C306" i="8"/>
  <c r="F305" i="8"/>
  <c r="C305" i="8"/>
  <c r="F304" i="8"/>
  <c r="C304" i="8"/>
  <c r="F303" i="8"/>
  <c r="C303" i="8"/>
  <c r="F302" i="8"/>
  <c r="C302" i="8"/>
  <c r="F301" i="8"/>
  <c r="C301" i="8"/>
  <c r="F300" i="8"/>
  <c r="C300" i="8"/>
  <c r="F299" i="8"/>
  <c r="C299" i="8"/>
  <c r="F298" i="8"/>
  <c r="C298" i="8"/>
  <c r="H297" i="8"/>
  <c r="G297" i="8"/>
  <c r="E297" i="8"/>
  <c r="D297" i="8"/>
  <c r="F289" i="8"/>
  <c r="C289" i="8"/>
  <c r="F288" i="8"/>
  <c r="C288" i="8"/>
  <c r="F287" i="8"/>
  <c r="C287" i="8"/>
  <c r="F286" i="8"/>
  <c r="C286" i="8"/>
  <c r="F285" i="8"/>
  <c r="C285" i="8"/>
  <c r="F284" i="8"/>
  <c r="C284" i="8"/>
  <c r="F283" i="8"/>
  <c r="C283" i="8"/>
  <c r="F282" i="8"/>
  <c r="C282" i="8"/>
  <c r="F281" i="8"/>
  <c r="C281" i="8"/>
  <c r="F280" i="8"/>
  <c r="C280" i="8"/>
  <c r="F279" i="8"/>
  <c r="C279" i="8"/>
  <c r="F278" i="8"/>
  <c r="C278" i="8"/>
  <c r="F277" i="8"/>
  <c r="C277" i="8"/>
  <c r="F276" i="8"/>
  <c r="C276" i="8"/>
  <c r="F275" i="8"/>
  <c r="C275" i="8"/>
  <c r="F274" i="8"/>
  <c r="C274" i="8"/>
  <c r="F273" i="8"/>
  <c r="C273" i="8"/>
  <c r="F272" i="8"/>
  <c r="C272" i="8"/>
  <c r="F271" i="8"/>
  <c r="C271" i="8"/>
  <c r="F270" i="8"/>
  <c r="C270" i="8"/>
  <c r="F269" i="8"/>
  <c r="C269" i="8"/>
  <c r="H268" i="8"/>
  <c r="G268" i="8"/>
  <c r="E268" i="8"/>
  <c r="D268" i="8"/>
  <c r="J261" i="8"/>
  <c r="C261" i="8"/>
  <c r="J260" i="8"/>
  <c r="C260" i="8"/>
  <c r="J259" i="8"/>
  <c r="C259" i="8"/>
  <c r="J258" i="8"/>
  <c r="C258" i="8"/>
  <c r="J257" i="8"/>
  <c r="C257" i="8"/>
  <c r="J256" i="8"/>
  <c r="C256" i="8"/>
  <c r="J255" i="8"/>
  <c r="C255" i="8"/>
  <c r="J254" i="8"/>
  <c r="C254" i="8"/>
  <c r="J253" i="8"/>
  <c r="C253" i="8"/>
  <c r="J252" i="8"/>
  <c r="C252" i="8"/>
  <c r="J251" i="8"/>
  <c r="C251" i="8"/>
  <c r="P250" i="8"/>
  <c r="O250" i="8"/>
  <c r="N250" i="8"/>
  <c r="M250" i="8"/>
  <c r="L250" i="8"/>
  <c r="K250" i="8"/>
  <c r="I250" i="8"/>
  <c r="H250" i="8"/>
  <c r="G250" i="8"/>
  <c r="F250" i="8"/>
  <c r="E250" i="8"/>
  <c r="D250" i="8"/>
  <c r="F240" i="8"/>
  <c r="C240" i="8"/>
  <c r="F239" i="8"/>
  <c r="C239" i="8"/>
  <c r="F238" i="8"/>
  <c r="C238" i="8"/>
  <c r="F237" i="8"/>
  <c r="C237" i="8"/>
  <c r="F236" i="8"/>
  <c r="C236" i="8"/>
  <c r="F235" i="8"/>
  <c r="C235" i="8"/>
  <c r="F234" i="8"/>
  <c r="C234" i="8"/>
  <c r="F233" i="8"/>
  <c r="C233" i="8"/>
  <c r="F232" i="8"/>
  <c r="C232" i="8"/>
  <c r="F231" i="8"/>
  <c r="C231" i="8"/>
  <c r="F230" i="8"/>
  <c r="C230" i="8"/>
  <c r="F229" i="8"/>
  <c r="C229" i="8"/>
  <c r="F228" i="8"/>
  <c r="C228" i="8"/>
  <c r="F227" i="8"/>
  <c r="C227" i="8"/>
  <c r="F226" i="8"/>
  <c r="C226" i="8"/>
  <c r="F225" i="8"/>
  <c r="C225" i="8"/>
  <c r="F224" i="8"/>
  <c r="C224" i="8"/>
  <c r="F223" i="8"/>
  <c r="C223" i="8"/>
  <c r="F222" i="8"/>
  <c r="C222" i="8"/>
  <c r="F221" i="8"/>
  <c r="C221" i="8"/>
  <c r="F220" i="8"/>
  <c r="C220" i="8"/>
  <c r="F219" i="8"/>
  <c r="C219" i="8"/>
  <c r="F218" i="8"/>
  <c r="C218" i="8"/>
  <c r="F217" i="8"/>
  <c r="C217" i="8"/>
  <c r="F216" i="8"/>
  <c r="C216" i="8"/>
  <c r="F215" i="8"/>
  <c r="C215" i="8"/>
  <c r="F214" i="8"/>
  <c r="C214" i="8"/>
  <c r="H213" i="8"/>
  <c r="G213" i="8"/>
  <c r="E213" i="8"/>
  <c r="D213" i="8"/>
  <c r="H205" i="8"/>
  <c r="C205" i="8"/>
  <c r="H204" i="8"/>
  <c r="C204" i="8"/>
  <c r="H203" i="8"/>
  <c r="C203" i="8"/>
  <c r="H202" i="8"/>
  <c r="C202" i="8"/>
  <c r="H201" i="8"/>
  <c r="C201" i="8"/>
  <c r="H200" i="8"/>
  <c r="C200" i="8"/>
  <c r="H199" i="8"/>
  <c r="C199" i="8"/>
  <c r="H198" i="8"/>
  <c r="C198" i="8"/>
  <c r="H197" i="8"/>
  <c r="H194" i="8" s="1"/>
  <c r="C197" i="8"/>
  <c r="C194" i="8" s="1"/>
  <c r="H196" i="8"/>
  <c r="C196" i="8"/>
  <c r="H195" i="8"/>
  <c r="C195" i="8"/>
  <c r="L194" i="8"/>
  <c r="K194" i="8"/>
  <c r="J194" i="8"/>
  <c r="I194" i="8"/>
  <c r="G194" i="8"/>
  <c r="F194" i="8"/>
  <c r="E194" i="8"/>
  <c r="D194" i="8"/>
  <c r="F184" i="8"/>
  <c r="C184" i="8"/>
  <c r="F183" i="8"/>
  <c r="C183" i="8"/>
  <c r="F182" i="8"/>
  <c r="C182" i="8"/>
  <c r="F181" i="8"/>
  <c r="C181" i="8"/>
  <c r="F180" i="8"/>
  <c r="C180" i="8"/>
  <c r="F179" i="8"/>
  <c r="C179" i="8"/>
  <c r="F178" i="8"/>
  <c r="C178" i="8"/>
  <c r="F177" i="8"/>
  <c r="C177" i="8"/>
  <c r="F176" i="8"/>
  <c r="C176" i="8"/>
  <c r="F175" i="8"/>
  <c r="C175" i="8"/>
  <c r="F174" i="8"/>
  <c r="C174" i="8"/>
  <c r="F173" i="8"/>
  <c r="C173" i="8"/>
  <c r="F172" i="8"/>
  <c r="C172" i="8"/>
  <c r="F171" i="8"/>
  <c r="C171" i="8"/>
  <c r="F170" i="8"/>
  <c r="C170" i="8"/>
  <c r="F169" i="8"/>
  <c r="C169" i="8"/>
  <c r="F168" i="8"/>
  <c r="C168" i="8"/>
  <c r="F167" i="8"/>
  <c r="C167" i="8"/>
  <c r="F166" i="8"/>
  <c r="C166" i="8"/>
  <c r="F165" i="8"/>
  <c r="C165" i="8"/>
  <c r="F164" i="8"/>
  <c r="C164" i="8"/>
  <c r="F163" i="8"/>
  <c r="C163" i="8"/>
  <c r="F162" i="8"/>
  <c r="C162" i="8"/>
  <c r="F161" i="8"/>
  <c r="C161" i="8"/>
  <c r="F160" i="8"/>
  <c r="C160" i="8"/>
  <c r="F159" i="8"/>
  <c r="C159" i="8"/>
  <c r="F158" i="8"/>
  <c r="C158" i="8"/>
  <c r="H157" i="8"/>
  <c r="G157" i="8"/>
  <c r="E157" i="8"/>
  <c r="D157" i="8"/>
  <c r="H149" i="8"/>
  <c r="C149" i="8"/>
  <c r="H148" i="8"/>
  <c r="C148" i="8"/>
  <c r="H147" i="8"/>
  <c r="C147" i="8"/>
  <c r="H146" i="8"/>
  <c r="C146" i="8"/>
  <c r="H145" i="8"/>
  <c r="C145" i="8"/>
  <c r="H144" i="8"/>
  <c r="C144" i="8"/>
  <c r="H143" i="8"/>
  <c r="C143" i="8"/>
  <c r="H142" i="8"/>
  <c r="C142" i="8"/>
  <c r="H141" i="8"/>
  <c r="C141" i="8"/>
  <c r="H140" i="8"/>
  <c r="C140" i="8"/>
  <c r="H139" i="8"/>
  <c r="C139" i="8"/>
  <c r="L138" i="8"/>
  <c r="K138" i="8"/>
  <c r="J138" i="8"/>
  <c r="I138" i="8"/>
  <c r="G138" i="8"/>
  <c r="F138" i="8"/>
  <c r="E138" i="8"/>
  <c r="D138" i="8"/>
  <c r="F128" i="8"/>
  <c r="C128" i="8"/>
  <c r="F127" i="8"/>
  <c r="C127" i="8"/>
  <c r="F126" i="8"/>
  <c r="C126" i="8"/>
  <c r="F125" i="8"/>
  <c r="C125" i="8"/>
  <c r="F124" i="8"/>
  <c r="C124" i="8"/>
  <c r="F123" i="8"/>
  <c r="C123" i="8"/>
  <c r="F122" i="8"/>
  <c r="C122" i="8"/>
  <c r="F121" i="8"/>
  <c r="C121" i="8"/>
  <c r="F120" i="8"/>
  <c r="C120" i="8"/>
  <c r="F119" i="8"/>
  <c r="C119" i="8"/>
  <c r="F118" i="8"/>
  <c r="C118" i="8"/>
  <c r="F117" i="8"/>
  <c r="C117" i="8"/>
  <c r="F116" i="8"/>
  <c r="C116" i="8"/>
  <c r="F115" i="8"/>
  <c r="C115" i="8"/>
  <c r="F114" i="8"/>
  <c r="C114" i="8"/>
  <c r="F113" i="8"/>
  <c r="C113" i="8"/>
  <c r="F112" i="8"/>
  <c r="C112" i="8"/>
  <c r="F111" i="8"/>
  <c r="C111" i="8"/>
  <c r="F110" i="8"/>
  <c r="C110" i="8"/>
  <c r="F109" i="8"/>
  <c r="C109" i="8"/>
  <c r="F108" i="8"/>
  <c r="C108" i="8"/>
  <c r="F107" i="8"/>
  <c r="C107" i="8"/>
  <c r="F106" i="8"/>
  <c r="C106" i="8"/>
  <c r="F105" i="8"/>
  <c r="C105" i="8"/>
  <c r="F104" i="8"/>
  <c r="C104" i="8"/>
  <c r="F103" i="8"/>
  <c r="C103" i="8"/>
  <c r="F102" i="8"/>
  <c r="C102" i="8"/>
  <c r="H101" i="8"/>
  <c r="G101" i="8"/>
  <c r="E101" i="8"/>
  <c r="D101" i="8"/>
  <c r="H93" i="8"/>
  <c r="C93" i="8"/>
  <c r="H92" i="8"/>
  <c r="C92" i="8"/>
  <c r="H91" i="8"/>
  <c r="C91" i="8"/>
  <c r="H90" i="8"/>
  <c r="C90" i="8"/>
  <c r="H89" i="8"/>
  <c r="C89" i="8"/>
  <c r="H88" i="8"/>
  <c r="C88" i="8"/>
  <c r="H87" i="8"/>
  <c r="C87" i="8"/>
  <c r="H86" i="8"/>
  <c r="C86" i="8"/>
  <c r="H85" i="8"/>
  <c r="C85" i="8"/>
  <c r="H84" i="8"/>
  <c r="C84" i="8"/>
  <c r="H83" i="8"/>
  <c r="C83" i="8"/>
  <c r="L82" i="8"/>
  <c r="K82" i="8"/>
  <c r="J82" i="8"/>
  <c r="I82" i="8"/>
  <c r="G82" i="8"/>
  <c r="F82" i="8"/>
  <c r="E82" i="8"/>
  <c r="D82" i="8"/>
  <c r="F72" i="8"/>
  <c r="C72" i="8"/>
  <c r="F71" i="8"/>
  <c r="C71" i="8"/>
  <c r="F70" i="8"/>
  <c r="C70" i="8"/>
  <c r="F69" i="8"/>
  <c r="C69" i="8"/>
  <c r="F68" i="8"/>
  <c r="C68" i="8"/>
  <c r="F67" i="8"/>
  <c r="C67" i="8"/>
  <c r="F66" i="8"/>
  <c r="C66" i="8"/>
  <c r="F65" i="8"/>
  <c r="C65" i="8"/>
  <c r="F64" i="8"/>
  <c r="C64" i="8"/>
  <c r="F63" i="8"/>
  <c r="C63" i="8"/>
  <c r="F62" i="8"/>
  <c r="C62" i="8"/>
  <c r="F61" i="8"/>
  <c r="C61" i="8"/>
  <c r="F60" i="8"/>
  <c r="C60" i="8"/>
  <c r="F59" i="8"/>
  <c r="C59" i="8"/>
  <c r="F58" i="8"/>
  <c r="C58" i="8"/>
  <c r="F57" i="8"/>
  <c r="C57" i="8"/>
  <c r="F56" i="8"/>
  <c r="C56" i="8"/>
  <c r="F55" i="8"/>
  <c r="C55" i="8"/>
  <c r="F54" i="8"/>
  <c r="C54" i="8"/>
  <c r="F53" i="8"/>
  <c r="C53" i="8"/>
  <c r="F52" i="8"/>
  <c r="C52" i="8"/>
  <c r="F51" i="8"/>
  <c r="C51" i="8"/>
  <c r="F50" i="8"/>
  <c r="C50" i="8"/>
  <c r="F49" i="8"/>
  <c r="C49" i="8"/>
  <c r="F48" i="8"/>
  <c r="C48" i="8"/>
  <c r="F47" i="8"/>
  <c r="C47" i="8"/>
  <c r="F46" i="8"/>
  <c r="C46" i="8"/>
  <c r="H45" i="8"/>
  <c r="G45" i="8"/>
  <c r="E45" i="8"/>
  <c r="D45" i="8"/>
  <c r="H37" i="8"/>
  <c r="C37" i="8"/>
  <c r="H35" i="8"/>
  <c r="C35" i="8"/>
  <c r="H34" i="8"/>
  <c r="C34" i="8"/>
  <c r="H36" i="8"/>
  <c r="C36" i="8"/>
  <c r="H33" i="8"/>
  <c r="C33" i="8"/>
  <c r="H32" i="8"/>
  <c r="C32" i="8"/>
  <c r="H31" i="8"/>
  <c r="C31" i="8"/>
  <c r="H30" i="8"/>
  <c r="C30" i="8"/>
  <c r="H29" i="8"/>
  <c r="C29" i="8"/>
  <c r="H28" i="8"/>
  <c r="C28" i="8"/>
  <c r="H27" i="8"/>
  <c r="C27" i="8"/>
  <c r="L26" i="8"/>
  <c r="K26" i="8"/>
  <c r="J26" i="8"/>
  <c r="I26" i="8"/>
  <c r="G26" i="8"/>
  <c r="F26" i="8"/>
  <c r="E26" i="8"/>
  <c r="D26" i="8"/>
  <c r="F18" i="8"/>
  <c r="C18" i="8"/>
  <c r="F16" i="8"/>
  <c r="C16" i="8"/>
  <c r="F15" i="8"/>
  <c r="C15" i="8"/>
  <c r="F17" i="8"/>
  <c r="C17" i="8"/>
  <c r="F14" i="8"/>
  <c r="C14" i="8"/>
  <c r="F13" i="8"/>
  <c r="C13" i="8"/>
  <c r="F12" i="8"/>
  <c r="C12" i="8"/>
  <c r="F11" i="8"/>
  <c r="C11" i="8"/>
  <c r="F10" i="8"/>
  <c r="C10" i="8"/>
  <c r="F9" i="8"/>
  <c r="C9" i="8"/>
  <c r="F8" i="8"/>
  <c r="C8" i="8"/>
  <c r="H7" i="8"/>
  <c r="G7" i="8"/>
  <c r="E7" i="8"/>
  <c r="D7" i="8"/>
  <c r="E6" i="9" l="1"/>
  <c r="K6" i="9"/>
  <c r="H6" i="9"/>
  <c r="C250" i="8"/>
  <c r="C297" i="8"/>
  <c r="F297" i="8"/>
  <c r="F157" i="8"/>
  <c r="H82" i="8"/>
  <c r="F45" i="8"/>
  <c r="C7" i="8"/>
  <c r="F7" i="8"/>
  <c r="C213" i="8"/>
  <c r="F213" i="8"/>
  <c r="C157" i="8"/>
  <c r="C101" i="8"/>
  <c r="F101" i="8"/>
  <c r="C45" i="8"/>
  <c r="F268" i="8"/>
  <c r="C268" i="8"/>
  <c r="J250" i="8"/>
  <c r="C138" i="8"/>
  <c r="H138" i="8"/>
  <c r="C82" i="8"/>
  <c r="C26" i="8"/>
  <c r="H26" i="8"/>
  <c r="K73" i="2" l="1"/>
  <c r="H73" i="2"/>
  <c r="E73" i="2"/>
  <c r="K72" i="2"/>
  <c r="H72" i="2"/>
  <c r="E72" i="2"/>
  <c r="K71" i="2"/>
  <c r="H71" i="2"/>
  <c r="E71" i="2"/>
  <c r="K70" i="2"/>
  <c r="H70" i="2"/>
  <c r="E70" i="2"/>
  <c r="J69" i="2"/>
  <c r="I69" i="2"/>
  <c r="K69" i="2" s="1"/>
  <c r="G69" i="2"/>
  <c r="H69" i="2" s="1"/>
  <c r="F69" i="2"/>
  <c r="D69" i="2"/>
  <c r="C69" i="2"/>
  <c r="E69" i="2" s="1"/>
  <c r="K68" i="2"/>
  <c r="H68" i="2"/>
  <c r="E68" i="2"/>
  <c r="K67" i="2"/>
  <c r="H67" i="2"/>
  <c r="E67" i="2"/>
  <c r="K66" i="2"/>
  <c r="H66" i="2"/>
  <c r="E66" i="2"/>
  <c r="J65" i="2"/>
  <c r="I65" i="2"/>
  <c r="K65" i="2" s="1"/>
  <c r="G65" i="2"/>
  <c r="F65" i="2"/>
  <c r="H65" i="2" s="1"/>
  <c r="D65" i="2"/>
  <c r="C65" i="2"/>
  <c r="E65" i="2" s="1"/>
  <c r="K64" i="2"/>
  <c r="H64" i="2"/>
  <c r="E64" i="2"/>
  <c r="K63" i="2"/>
  <c r="H63" i="2"/>
  <c r="E63" i="2"/>
  <c r="K62" i="2"/>
  <c r="H62" i="2"/>
  <c r="E62" i="2"/>
  <c r="K61" i="2"/>
  <c r="H61" i="2"/>
  <c r="E61" i="2"/>
  <c r="J60" i="2"/>
  <c r="I60" i="2"/>
  <c r="K60" i="2" s="1"/>
  <c r="G60" i="2"/>
  <c r="F60" i="2"/>
  <c r="F41" i="2" s="1"/>
  <c r="D60" i="2"/>
  <c r="C60" i="2"/>
  <c r="E60" i="2" s="1"/>
  <c r="K59" i="2"/>
  <c r="H59" i="2"/>
  <c r="E59" i="2"/>
  <c r="K58" i="2"/>
  <c r="H58" i="2"/>
  <c r="E58" i="2"/>
  <c r="K57" i="2"/>
  <c r="H57" i="2"/>
  <c r="E57" i="2"/>
  <c r="K56" i="2"/>
  <c r="H56" i="2"/>
  <c r="E56" i="2"/>
  <c r="K55" i="2"/>
  <c r="H55" i="2"/>
  <c r="E55" i="2"/>
  <c r="K54" i="2"/>
  <c r="H54" i="2"/>
  <c r="E54" i="2"/>
  <c r="K53" i="2"/>
  <c r="H53" i="2"/>
  <c r="E53" i="2"/>
  <c r="K52" i="2"/>
  <c r="H52" i="2"/>
  <c r="E52" i="2"/>
  <c r="K51" i="2"/>
  <c r="H51" i="2"/>
  <c r="E51" i="2"/>
  <c r="J50" i="2"/>
  <c r="K50" i="2" s="1"/>
  <c r="I50" i="2"/>
  <c r="G50" i="2"/>
  <c r="F50" i="2"/>
  <c r="H50" i="2" s="1"/>
  <c r="D50" i="2"/>
  <c r="D41" i="2" s="1"/>
  <c r="C50" i="2"/>
  <c r="C41" i="2" s="1"/>
  <c r="E41" i="2" s="1"/>
  <c r="K49" i="2"/>
  <c r="H49" i="2"/>
  <c r="E49" i="2"/>
  <c r="K48" i="2"/>
  <c r="H48" i="2"/>
  <c r="E48" i="2"/>
  <c r="K47" i="2"/>
  <c r="H47" i="2"/>
  <c r="E47" i="2"/>
  <c r="K46" i="2"/>
  <c r="H46" i="2"/>
  <c r="E46" i="2"/>
  <c r="K45" i="2"/>
  <c r="H45" i="2"/>
  <c r="E45" i="2"/>
  <c r="K44" i="2"/>
  <c r="H44" i="2"/>
  <c r="E44" i="2"/>
  <c r="K43" i="2"/>
  <c r="H43" i="2"/>
  <c r="E43" i="2"/>
  <c r="J42" i="2"/>
  <c r="I42" i="2"/>
  <c r="K42" i="2" s="1"/>
  <c r="H42" i="2"/>
  <c r="G42" i="2"/>
  <c r="G41" i="2" s="1"/>
  <c r="F42" i="2"/>
  <c r="D42" i="2"/>
  <c r="C42" i="2"/>
  <c r="E42" i="2" s="1"/>
  <c r="I41" i="2"/>
  <c r="K33" i="2"/>
  <c r="H33" i="2"/>
  <c r="E33" i="2"/>
  <c r="K32" i="2"/>
  <c r="H32" i="2"/>
  <c r="E32" i="2"/>
  <c r="K31" i="2"/>
  <c r="H31" i="2"/>
  <c r="E31" i="2"/>
  <c r="K30" i="2"/>
  <c r="H30" i="2"/>
  <c r="E30" i="2"/>
  <c r="K29" i="2"/>
  <c r="H29" i="2"/>
  <c r="E29" i="2"/>
  <c r="K28" i="2"/>
  <c r="H28" i="2"/>
  <c r="E28" i="2"/>
  <c r="K27" i="2"/>
  <c r="H27" i="2"/>
  <c r="E27" i="2"/>
  <c r="K26" i="2"/>
  <c r="H26" i="2"/>
  <c r="E26" i="2"/>
  <c r="K25" i="2"/>
  <c r="H25" i="2"/>
  <c r="E25" i="2"/>
  <c r="K24" i="2"/>
  <c r="H24" i="2"/>
  <c r="E24" i="2"/>
  <c r="K23" i="2"/>
  <c r="H23" i="2"/>
  <c r="H22" i="2" s="1"/>
  <c r="E23" i="2"/>
  <c r="E22" i="2" s="1"/>
  <c r="K22" i="2"/>
  <c r="J22" i="2"/>
  <c r="I22" i="2"/>
  <c r="G22" i="2"/>
  <c r="F22" i="2"/>
  <c r="D22" i="2"/>
  <c r="C22" i="2"/>
  <c r="K14" i="2"/>
  <c r="H14" i="2"/>
  <c r="E14" i="2"/>
  <c r="K13" i="2"/>
  <c r="H13" i="2"/>
  <c r="E13" i="2"/>
  <c r="K12" i="2"/>
  <c r="H12" i="2"/>
  <c r="E12" i="2"/>
  <c r="K11" i="2"/>
  <c r="H11" i="2"/>
  <c r="E11" i="2"/>
  <c r="K10" i="2"/>
  <c r="H10" i="2"/>
  <c r="E10" i="2"/>
  <c r="K9" i="2"/>
  <c r="H9" i="2"/>
  <c r="E9" i="2"/>
  <c r="K8" i="2"/>
  <c r="H8" i="2"/>
  <c r="E8" i="2"/>
  <c r="K7" i="2"/>
  <c r="K6" i="2" s="1"/>
  <c r="H7" i="2"/>
  <c r="H6" i="2" s="1"/>
  <c r="E7" i="2"/>
  <c r="E6" i="2" s="1"/>
  <c r="J6" i="2"/>
  <c r="I6" i="2"/>
  <c r="G6" i="2"/>
  <c r="F6" i="2"/>
  <c r="D6" i="2"/>
  <c r="C6" i="2"/>
  <c r="I122" i="1"/>
  <c r="F122" i="1"/>
  <c r="C122" i="1"/>
  <c r="I121" i="1"/>
  <c r="F121" i="1"/>
  <c r="C121" i="1"/>
  <c r="I120" i="1"/>
  <c r="F120" i="1"/>
  <c r="C120" i="1"/>
  <c r="I119" i="1"/>
  <c r="F119" i="1"/>
  <c r="C119" i="1"/>
  <c r="I118" i="1"/>
  <c r="F118" i="1"/>
  <c r="C118" i="1"/>
  <c r="I117" i="1"/>
  <c r="F117" i="1"/>
  <c r="C117" i="1"/>
  <c r="I116" i="1"/>
  <c r="F116" i="1"/>
  <c r="C116" i="1"/>
  <c r="I115" i="1"/>
  <c r="F115" i="1"/>
  <c r="C115" i="1"/>
  <c r="I114" i="1"/>
  <c r="F114" i="1"/>
  <c r="C114" i="1"/>
  <c r="I113" i="1"/>
  <c r="F113" i="1"/>
  <c r="C113" i="1"/>
  <c r="C111" i="1" s="1"/>
  <c r="I112" i="1"/>
  <c r="I111" i="1" s="1"/>
  <c r="F112" i="1"/>
  <c r="F111" i="1" s="1"/>
  <c r="C112" i="1"/>
  <c r="K111" i="1"/>
  <c r="J111" i="1"/>
  <c r="H111" i="1"/>
  <c r="G111" i="1"/>
  <c r="E111" i="1"/>
  <c r="D111" i="1"/>
  <c r="I103" i="1"/>
  <c r="F103" i="1"/>
  <c r="C103" i="1"/>
  <c r="I102" i="1"/>
  <c r="F102" i="1"/>
  <c r="C102" i="1"/>
  <c r="I101" i="1"/>
  <c r="F101" i="1"/>
  <c r="C101" i="1"/>
  <c r="I100" i="1"/>
  <c r="F100" i="1"/>
  <c r="C100" i="1"/>
  <c r="C98" i="1" s="1"/>
  <c r="I99" i="1"/>
  <c r="I98" i="1" s="1"/>
  <c r="F99" i="1"/>
  <c r="F98" i="1" s="1"/>
  <c r="C99" i="1"/>
  <c r="K98" i="1"/>
  <c r="J98" i="1"/>
  <c r="H98" i="1"/>
  <c r="G98" i="1"/>
  <c r="E98" i="1"/>
  <c r="D98" i="1"/>
  <c r="I97" i="1"/>
  <c r="F97" i="1"/>
  <c r="C97" i="1"/>
  <c r="I96" i="1"/>
  <c r="F96" i="1"/>
  <c r="C96" i="1"/>
  <c r="C94" i="1" s="1"/>
  <c r="I95" i="1"/>
  <c r="F95" i="1"/>
  <c r="F94" i="1" s="1"/>
  <c r="C95" i="1"/>
  <c r="K94" i="1"/>
  <c r="J94" i="1"/>
  <c r="I94" i="1"/>
  <c r="H94" i="1"/>
  <c r="G94" i="1"/>
  <c r="E94" i="1"/>
  <c r="D94" i="1"/>
  <c r="I93" i="1"/>
  <c r="F93" i="1"/>
  <c r="C93" i="1"/>
  <c r="I92" i="1"/>
  <c r="F92" i="1"/>
  <c r="C92" i="1"/>
  <c r="I91" i="1"/>
  <c r="F91" i="1"/>
  <c r="C91" i="1"/>
  <c r="I90" i="1"/>
  <c r="I89" i="1" s="1"/>
  <c r="F90" i="1"/>
  <c r="F89" i="1" s="1"/>
  <c r="C90" i="1"/>
  <c r="C89" i="1" s="1"/>
  <c r="K89" i="1"/>
  <c r="J89" i="1"/>
  <c r="H89" i="1"/>
  <c r="G89" i="1"/>
  <c r="E89" i="1"/>
  <c r="D89" i="1"/>
  <c r="I88" i="1"/>
  <c r="F88" i="1"/>
  <c r="C88" i="1"/>
  <c r="I87" i="1"/>
  <c r="F87" i="1"/>
  <c r="C87" i="1"/>
  <c r="I86" i="1"/>
  <c r="I79" i="1" s="1"/>
  <c r="F86" i="1"/>
  <c r="C86" i="1"/>
  <c r="I85" i="1"/>
  <c r="F85" i="1"/>
  <c r="C85" i="1"/>
  <c r="I84" i="1"/>
  <c r="F84" i="1"/>
  <c r="C84" i="1"/>
  <c r="I83" i="1"/>
  <c r="F83" i="1"/>
  <c r="C83" i="1"/>
  <c r="I82" i="1"/>
  <c r="F82" i="1"/>
  <c r="C82" i="1"/>
  <c r="C79" i="1" s="1"/>
  <c r="I81" i="1"/>
  <c r="F81" i="1"/>
  <c r="C81" i="1"/>
  <c r="I80" i="1"/>
  <c r="F80" i="1"/>
  <c r="F79" i="1" s="1"/>
  <c r="C80" i="1"/>
  <c r="K79" i="1"/>
  <c r="K70" i="1" s="1"/>
  <c r="J79" i="1"/>
  <c r="J70" i="1" s="1"/>
  <c r="H79" i="1"/>
  <c r="H70" i="1" s="1"/>
  <c r="G79" i="1"/>
  <c r="E79" i="1"/>
  <c r="E70" i="1" s="1"/>
  <c r="D79" i="1"/>
  <c r="D70" i="1" s="1"/>
  <c r="I78" i="1"/>
  <c r="F78" i="1"/>
  <c r="C78" i="1"/>
  <c r="I77" i="1"/>
  <c r="F77" i="1"/>
  <c r="C77" i="1"/>
  <c r="I76" i="1"/>
  <c r="F76" i="1"/>
  <c r="C76" i="1"/>
  <c r="I75" i="1"/>
  <c r="F75" i="1"/>
  <c r="C75" i="1"/>
  <c r="I74" i="1"/>
  <c r="F74" i="1"/>
  <c r="C74" i="1"/>
  <c r="I73" i="1"/>
  <c r="F73" i="1"/>
  <c r="C73" i="1"/>
  <c r="C71" i="1" s="1"/>
  <c r="I72" i="1"/>
  <c r="I71" i="1" s="1"/>
  <c r="F72" i="1"/>
  <c r="C72" i="1"/>
  <c r="K71" i="1"/>
  <c r="J71" i="1"/>
  <c r="H71" i="1"/>
  <c r="G71" i="1"/>
  <c r="F71" i="1"/>
  <c r="E71" i="1"/>
  <c r="D71" i="1"/>
  <c r="G70" i="1"/>
  <c r="I63" i="1"/>
  <c r="F63" i="1"/>
  <c r="C63" i="1"/>
  <c r="I62" i="1"/>
  <c r="F62" i="1"/>
  <c r="C62" i="1"/>
  <c r="I61" i="1"/>
  <c r="F61" i="1"/>
  <c r="C61" i="1"/>
  <c r="I60" i="1"/>
  <c r="F60" i="1"/>
  <c r="C60" i="1"/>
  <c r="C57" i="1" s="1"/>
  <c r="I59" i="1"/>
  <c r="F59" i="1"/>
  <c r="C59" i="1"/>
  <c r="I58" i="1"/>
  <c r="I57" i="1" s="1"/>
  <c r="F58" i="1"/>
  <c r="F57" i="1" s="1"/>
  <c r="C58" i="1"/>
  <c r="K57" i="1"/>
  <c r="J57" i="1"/>
  <c r="H57" i="1"/>
  <c r="G57" i="1"/>
  <c r="E57" i="1"/>
  <c r="D57" i="1"/>
  <c r="I49" i="1"/>
  <c r="F49" i="1"/>
  <c r="C49" i="1"/>
  <c r="I48" i="1"/>
  <c r="F48" i="1"/>
  <c r="C48" i="1"/>
  <c r="I47" i="1"/>
  <c r="F47" i="1"/>
  <c r="C47" i="1"/>
  <c r="I46" i="1"/>
  <c r="F46" i="1"/>
  <c r="C46" i="1"/>
  <c r="I45" i="1"/>
  <c r="F45" i="1"/>
  <c r="C45" i="1"/>
  <c r="I44" i="1"/>
  <c r="F44" i="1"/>
  <c r="C44" i="1"/>
  <c r="I43" i="1"/>
  <c r="F43" i="1"/>
  <c r="C43" i="1"/>
  <c r="I42" i="1"/>
  <c r="F42" i="1"/>
  <c r="C42" i="1"/>
  <c r="I41" i="1"/>
  <c r="F41" i="1"/>
  <c r="C41" i="1"/>
  <c r="I40" i="1"/>
  <c r="F40" i="1"/>
  <c r="C40" i="1"/>
  <c r="I39" i="1"/>
  <c r="I38" i="1" s="1"/>
  <c r="F39" i="1"/>
  <c r="F38" i="1" s="1"/>
  <c r="C39" i="1"/>
  <c r="C38" i="1" s="1"/>
  <c r="K38" i="1"/>
  <c r="J38" i="1"/>
  <c r="H38" i="1"/>
  <c r="G38" i="1"/>
  <c r="E38" i="1"/>
  <c r="D38" i="1"/>
  <c r="F19" i="1"/>
  <c r="E19" i="1"/>
  <c r="D19" i="1"/>
  <c r="I10" i="1"/>
  <c r="F10" i="1"/>
  <c r="C10" i="1"/>
  <c r="I9" i="1"/>
  <c r="F9" i="1"/>
  <c r="C9" i="1"/>
  <c r="I8" i="1"/>
  <c r="F8" i="1"/>
  <c r="C8" i="1"/>
  <c r="I7" i="1"/>
  <c r="I6" i="1" s="1"/>
  <c r="F7" i="1"/>
  <c r="F6" i="1" s="1"/>
  <c r="C7" i="1"/>
  <c r="C6" i="1" s="1"/>
  <c r="K6" i="1"/>
  <c r="J6" i="1"/>
  <c r="H6" i="1"/>
  <c r="G6" i="1"/>
  <c r="E6" i="1"/>
  <c r="D6" i="1"/>
  <c r="K41" i="2" l="1"/>
  <c r="H41" i="2"/>
  <c r="J41" i="2"/>
  <c r="H60" i="2"/>
  <c r="E50" i="2"/>
  <c r="I70" i="1"/>
  <c r="F70" i="1"/>
  <c r="C70" i="1"/>
</calcChain>
</file>

<file path=xl/sharedStrings.xml><?xml version="1.0" encoding="utf-8"?>
<sst xmlns="http://schemas.openxmlformats.org/spreadsheetml/2006/main" count="1540" uniqueCount="382">
  <si>
    <t>Classificação</t>
  </si>
  <si>
    <t>Total</t>
  </si>
  <si>
    <t>Temporário</t>
  </si>
  <si>
    <t>Fronteiriço</t>
  </si>
  <si>
    <t>Outros</t>
  </si>
  <si>
    <t>Não Informados</t>
  </si>
  <si>
    <t>Homens</t>
  </si>
  <si>
    <t>Mulheres</t>
  </si>
  <si>
    <t>Principais países</t>
  </si>
  <si>
    <t>Não Informado</t>
  </si>
  <si>
    <t>Outros países</t>
  </si>
  <si>
    <t>Norte</t>
  </si>
  <si>
    <t>Rondônia</t>
  </si>
  <si>
    <t>Acre</t>
  </si>
  <si>
    <t>Amazonas</t>
  </si>
  <si>
    <t>Roraima</t>
  </si>
  <si>
    <t>Pará</t>
  </si>
  <si>
    <t>Amapá</t>
  </si>
  <si>
    <t>Tocantins</t>
  </si>
  <si>
    <t>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</si>
  <si>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</si>
  <si>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</si>
  <si>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</si>
  <si>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</si>
  <si>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</si>
  <si>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</si>
  <si>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</si>
  <si>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</si>
  <si>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</si>
  <si>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Sudeste</t>
  </si>
  <si>
    <t>Minas Gerais</t>
  </si>
  <si>
    <t>Espírito Santo</t>
  </si>
  <si>
    <t>Rio de Janeiro</t>
  </si>
  <si>
    <t>São Paulo</t>
  </si>
  <si>
    <t>Sul</t>
  </si>
  <si>
    <t>Paraná</t>
  </si>
  <si>
    <t>Santa Catarina</t>
  </si>
  <si>
    <t>Rio Grande do Sul</t>
  </si>
  <si>
    <t>Centro-Oeste</t>
  </si>
  <si>
    <t>Mato Grosso do Sul</t>
  </si>
  <si>
    <t xml:space="preserve">Mato Grosso </t>
  </si>
  <si>
    <t>Goiás</t>
  </si>
  <si>
    <t>Distrito Federal</t>
  </si>
  <si>
    <t>0 |-- 15</t>
  </si>
  <si>
    <t>15 |-- 25</t>
  </si>
  <si>
    <t>25 |--40</t>
  </si>
  <si>
    <t>40 |-- 65</t>
  </si>
  <si>
    <t>65 |--</t>
  </si>
  <si>
    <t>OUTROS PAÍSES</t>
  </si>
  <si>
    <t>Brasil, Grandes Regiões e UFs</t>
  </si>
  <si>
    <t>Brasil</t>
  </si>
  <si>
    <t>Escolaridade</t>
  </si>
  <si>
    <t>Analfabeto</t>
  </si>
  <si>
    <t>menos de 20 anos</t>
  </si>
  <si>
    <t>de 20 a menos de 40 anos</t>
  </si>
  <si>
    <t>de 40 a menos de 65 anos</t>
  </si>
  <si>
    <t>65 anos e mais</t>
  </si>
  <si>
    <t>Principais ocupações</t>
  </si>
  <si>
    <t>Faxineiro</t>
  </si>
  <si>
    <t>Magarefe</t>
  </si>
  <si>
    <t>Principais atividades econômicas</t>
  </si>
  <si>
    <t>Restaurantes e similares</t>
  </si>
  <si>
    <t>Construção de edifícios</t>
  </si>
  <si>
    <t>Abate de aves</t>
  </si>
  <si>
    <t>Hotéis</t>
  </si>
  <si>
    <t>Lanchonetes, casas de chá, de sucos e similares</t>
  </si>
  <si>
    <t>Comércio varejista de mercadorias em geral, com predominância de produtos alimentícios - supermercados</t>
  </si>
  <si>
    <t>Frigorífico - abate de suínos</t>
  </si>
  <si>
    <t>Limpeza em prédios e em domicílios</t>
  </si>
  <si>
    <t>menor que 20</t>
  </si>
  <si>
    <t>20 a 34</t>
  </si>
  <si>
    <t>35 a 49</t>
  </si>
  <si>
    <t>50 a 64</t>
  </si>
  <si>
    <t>65 ou mais</t>
  </si>
  <si>
    <t>TÉCNICOS DE NIVEL MÉDIO</t>
  </si>
  <si>
    <t>PROFISSIONAIS DAS CIÊNCIAS E DAS ARTES</t>
  </si>
  <si>
    <t>TRABALHADORES DA PRODUÇÃO DE BENS E SERVIÇOS INDUSTRIAIS</t>
  </si>
  <si>
    <t>MEMBROS SUPERIORES DO PODER PÚBLICO, DIRIGENTES DE ORGANIZAÇÕES DE INTERESSE PÚBLICO E DE EMPRESAS, GERENTES</t>
  </si>
  <si>
    <t>TRABALHADORES EM SERVIÇOS DE REPARAÇÃO E MANUTENÇÃO</t>
  </si>
  <si>
    <t>TRABALHADORES DOS SERVIÇOS, VENDEDORES DO COMÉRCIO EM LOJAS E MERCADOS</t>
  </si>
  <si>
    <t>TRABALHADORES DE SERVIÇOS ADMINISTRATIVOS</t>
  </si>
  <si>
    <t>MEMBROS DAS FORÇAS ARMADAS, POLICIAIS E BOMBEIROS MILITARES</t>
  </si>
  <si>
    <t>TRABALHADORES AGROPECUÁRIOS, FLORESTAIS E DA PESCA</t>
  </si>
  <si>
    <t>Países</t>
  </si>
  <si>
    <t>Mato Grosso</t>
  </si>
  <si>
    <t>Residência</t>
  </si>
  <si>
    <t>Residência Prévia</t>
  </si>
  <si>
    <t>Admitidos</t>
  </si>
  <si>
    <t>Demitidos</t>
  </si>
  <si>
    <t>Saldo</t>
  </si>
  <si>
    <t>Residente (*)</t>
  </si>
  <si>
    <t>Nota(*) inclui as antigas classificações permanentes, asilados, outros e provisórios.</t>
  </si>
  <si>
    <t>Fundamental Incompleto</t>
  </si>
  <si>
    <t>Mestrado</t>
  </si>
  <si>
    <t>Doutorado</t>
  </si>
  <si>
    <t>Permanente</t>
  </si>
  <si>
    <t>Brasileiro</t>
  </si>
  <si>
    <t>Residente</t>
  </si>
  <si>
    <t>Trânsito</t>
  </si>
  <si>
    <t>Não nacionais deportados, expulsos ou extraditados</t>
  </si>
  <si>
    <t>Turista/Visita turismo</t>
  </si>
  <si>
    <t>Tipologias de classificação</t>
  </si>
  <si>
    <t>Grupos de idade</t>
  </si>
  <si>
    <t>Brasil, Grandes Regiões e Unidades da Federação</t>
  </si>
  <si>
    <t xml:space="preserve">Grupos de Idade </t>
  </si>
  <si>
    <t>Entrada</t>
  </si>
  <si>
    <t>Saída</t>
  </si>
  <si>
    <t>Não especificado</t>
  </si>
  <si>
    <t>4_2019</t>
  </si>
  <si>
    <t>OUTROS</t>
  </si>
  <si>
    <t>Idade</t>
  </si>
  <si>
    <t>Grupos Ocupacionais</t>
  </si>
  <si>
    <t>Tipo de Visto</t>
  </si>
  <si>
    <t>Pedreiro</t>
  </si>
  <si>
    <t>Tipo de RN</t>
  </si>
  <si>
    <t>RN 02</t>
  </si>
  <si>
    <t>RN 21</t>
  </si>
  <si>
    <t>RN 24</t>
  </si>
  <si>
    <t>Grupos de Idade</t>
  </si>
  <si>
    <t>Superior</t>
  </si>
  <si>
    <t>Pós-Graduação</t>
  </si>
  <si>
    <t>Brasil e principais municípios</t>
  </si>
  <si>
    <t>2019</t>
  </si>
  <si>
    <t>VENEZUELA</t>
  </si>
  <si>
    <t>HAITI</t>
  </si>
  <si>
    <t>CUBA</t>
  </si>
  <si>
    <t>CHINA</t>
  </si>
  <si>
    <t>BANGLADESH</t>
  </si>
  <si>
    <t>ANGOLA</t>
  </si>
  <si>
    <t>SÍRIA</t>
  </si>
  <si>
    <t>SENEGAL</t>
  </si>
  <si>
    <t>ÍNDIA</t>
  </si>
  <si>
    <t>COLÔMBIA</t>
  </si>
  <si>
    <t>NIGÉRIA</t>
  </si>
  <si>
    <t>GUINÉ BISSAU</t>
  </si>
  <si>
    <t>MARROCOS</t>
  </si>
  <si>
    <t>PAQUISTÃO</t>
  </si>
  <si>
    <t>LÍBANO</t>
  </si>
  <si>
    <t>GANA</t>
  </si>
  <si>
    <t>CAMARÕES</t>
  </si>
  <si>
    <t>FILIPINAS</t>
  </si>
  <si>
    <t>REPÚBLICA DEMOCRÁTICA DO CONGO</t>
  </si>
  <si>
    <t>PACARAIMA-RR</t>
  </si>
  <si>
    <t>BONFIM-RR</t>
  </si>
  <si>
    <t>SÃO PAULO-SP</t>
  </si>
  <si>
    <t>GUARULHOS-SP</t>
  </si>
  <si>
    <t>CORUMBÁ-MS</t>
  </si>
  <si>
    <t>BOA VISTA-RR</t>
  </si>
  <si>
    <t>FOZ DO IGUAÇU-PR</t>
  </si>
  <si>
    <t>RIO DE JANEIRO-RJ</t>
  </si>
  <si>
    <t>BRASÍLIA-DF</t>
  </si>
  <si>
    <t>RIO BRANCO-AC</t>
  </si>
  <si>
    <t>ASSIS BRASIL-AC</t>
  </si>
  <si>
    <t>MANAUS-AM</t>
  </si>
  <si>
    <t>OIAPOQUE-AP</t>
  </si>
  <si>
    <t>FORTALEZA-CE</t>
  </si>
  <si>
    <t>PORTO ALEGRE-RS</t>
  </si>
  <si>
    <t>EPITACIOLÂNDIA-AC</t>
  </si>
  <si>
    <t>TABATINGA-AM</t>
  </si>
  <si>
    <t>JAPÃO</t>
  </si>
  <si>
    <t>ITÁLIA</t>
  </si>
  <si>
    <t>ALEMANHA</t>
  </si>
  <si>
    <t>REINO UNIDO</t>
  </si>
  <si>
    <t>FRANÇA</t>
  </si>
  <si>
    <t>CORÉIA DO SUL</t>
  </si>
  <si>
    <t>ESPANHA</t>
  </si>
  <si>
    <t>POLÔNIA</t>
  </si>
  <si>
    <t>MÉXICO</t>
  </si>
  <si>
    <t>PORTUGAL</t>
  </si>
  <si>
    <t>NORUEGA</t>
  </si>
  <si>
    <t>HOLANDA</t>
  </si>
  <si>
    <t>RÚSSIA</t>
  </si>
  <si>
    <t>ROMÊNIA</t>
  </si>
  <si>
    <t>CANADÁ</t>
  </si>
  <si>
    <t>UCRÂNIA</t>
  </si>
  <si>
    <t>Fundamental</t>
  </si>
  <si>
    <t>Médio</t>
  </si>
  <si>
    <t xml:space="preserve">Total </t>
  </si>
  <si>
    <t>BÉLGICA</t>
  </si>
  <si>
    <t>SUÍÇA</t>
  </si>
  <si>
    <t>Venezuela</t>
  </si>
  <si>
    <t>Haiti</t>
  </si>
  <si>
    <t>Cuba</t>
  </si>
  <si>
    <t>Argentina</t>
  </si>
  <si>
    <t>Bolívia</t>
  </si>
  <si>
    <t>Paraguai</t>
  </si>
  <si>
    <t>Peru</t>
  </si>
  <si>
    <t>Uruguai</t>
  </si>
  <si>
    <t>Curitiba - PR</t>
  </si>
  <si>
    <t>Rio de Janeiro - RJ</t>
  </si>
  <si>
    <t>Boa Vista - RR</t>
  </si>
  <si>
    <t>Manaus - AM</t>
  </si>
  <si>
    <t>Joinville - SC</t>
  </si>
  <si>
    <t>Nulo</t>
  </si>
  <si>
    <t>BOLÍVIA</t>
  </si>
  <si>
    <t>ARGENTINA</t>
  </si>
  <si>
    <t>URUGUAI</t>
  </si>
  <si>
    <t>PERU</t>
  </si>
  <si>
    <t>PARAGUAI</t>
  </si>
  <si>
    <t>ESTADOS UNIDOS</t>
  </si>
  <si>
    <t>BRASIL</t>
  </si>
  <si>
    <t>CHILE</t>
  </si>
  <si>
    <t>OUTROS MUNICÍPIOS</t>
  </si>
  <si>
    <t>2020</t>
  </si>
  <si>
    <t>Descrição do amparo</t>
  </si>
  <si>
    <t>Amparo</t>
  </si>
  <si>
    <t>Outros amparos</t>
  </si>
  <si>
    <t>2021</t>
  </si>
  <si>
    <t>Fonte: Coordenação Geral de Imigração Laboral/ Ministério da Justiça e Segurança Pública, 2019 a 2021.</t>
  </si>
  <si>
    <t>Movimentação de trabalhadores migrantes no mercado de trabalho formal, por ano e sexo, segundo principais países - Brasil, 2019 a 2021.</t>
  </si>
  <si>
    <t>Fonte: Elaborado pelo OBMigra, a partir dos dados do Ministério da Economia, base harmonizada RAIS-CTPS-CAGED, 2019 a 2021.</t>
  </si>
  <si>
    <t>Movimentação de trabalhadores migrantes no mercado de trabalho formal, por ano e sexo, segundo grupos de idade - Brasil, 2019 a 2021.</t>
  </si>
  <si>
    <t>Movimentação de trabalhadores migrantes no mercado de trabalho formal, por ano e sexo, segundo escolaridade - Brasil, 2019 a 2021.</t>
  </si>
  <si>
    <t>Movimentação de trabalhadores migrantes no mercado de trabalho formal, por ano e sexo, segundo principais ocupações - Brasil, 2019 a 2021.</t>
  </si>
  <si>
    <t>Movimentação de trabalhadores migrantes no mercado de trabalho formal, por ano e sexo, segundo principais atividades econômicas - Brasil, 2019 a 2021.</t>
  </si>
  <si>
    <t>Movimentação de trabalhadores migrantes no mercado de trabalho formal, por ano e sexo, segundo Brasil, Grandes Regiões e Unidades da Federação, 2019 a 2021.</t>
  </si>
  <si>
    <t>Movimentação de trabalhadores migrantes no mercado de trabalho formal, por ano e sexo, segundo principais cidades, 2019 a 2021.</t>
  </si>
  <si>
    <t>Fonte: Elaborado pelo OBMigra, a partir dos dados da Polícia Federal, Sistema de Registro Nacional Migratório (SISMIGRA), 2019 a 2021.</t>
  </si>
  <si>
    <t>Entrada e saídas do território brasileiro nos pontos de fronteira, por ano, segundo tipologias de classificação - Brasil, 2019 a 2021.</t>
  </si>
  <si>
    <t>Fonte: Elaborado pelo OBMigra, a partir dos dados da Polícia Federal, Sistema de Tráfego Internacional (STI), 2019 a 2021.</t>
  </si>
  <si>
    <t>Entrada e saídas do território brasileiro nos pontos de fronteira, por ano, segundo principais países - Brasil, 2019 a 2021.</t>
  </si>
  <si>
    <t>Entrada e saídas do território brasileiro nos pontos de fronteira, por ano, segundo Brasil, Grandes Regiões e Unidades da Federação, 2019 a 2021.</t>
  </si>
  <si>
    <t>Menor que 15 anos</t>
  </si>
  <si>
    <t>25 |-- 40</t>
  </si>
  <si>
    <t>40 |-- 50</t>
  </si>
  <si>
    <t>50 |-- 60</t>
  </si>
  <si>
    <t xml:space="preserve">60 |-- </t>
  </si>
  <si>
    <t>País</t>
  </si>
  <si>
    <t>Etapa de ensino</t>
  </si>
  <si>
    <t>Creche</t>
  </si>
  <si>
    <t>Pré-escola</t>
  </si>
  <si>
    <t>Dependência administrativa</t>
  </si>
  <si>
    <t>Federal</t>
  </si>
  <si>
    <t>Estadual</t>
  </si>
  <si>
    <t xml:space="preserve">Municipal </t>
  </si>
  <si>
    <t>Privada</t>
  </si>
  <si>
    <t>Unidade da Federação</t>
  </si>
  <si>
    <t>Sexo</t>
  </si>
  <si>
    <t>Masculino</t>
  </si>
  <si>
    <t>Feminino</t>
  </si>
  <si>
    <t>Fonte: Elaborado pelo OBMigra, a partir dos dados do Censo Escolar, INEP, 2019 e 2020.</t>
  </si>
  <si>
    <t>EDUCAÇÃO INFANTIL</t>
  </si>
  <si>
    <t>EDUCAÇÃO FUNDAMENTAL</t>
  </si>
  <si>
    <t>ENSINO MÉDIO</t>
  </si>
  <si>
    <t>Número de alunos imigrantes no Ensino Médio, por sexo, segundo Unidade da Federação onde estuda - Brasil, 2019</t>
  </si>
  <si>
    <t>ENSINO SUPERIOR</t>
  </si>
  <si>
    <t>EJA</t>
  </si>
  <si>
    <t>Número de alunos imigrantes na Educação Infantil, por etapa de ensino, segundo país de nacionalidade - Brasil, 2019 a 2020</t>
  </si>
  <si>
    <t>Número de alunos imigrantes na Educação Infantil, por dependência administrativa, segundo país de nacionalidade - Brasil, 2019 e 2020.</t>
  </si>
  <si>
    <t>Número de alunos imigrantes na Educação Infantil, por sexo, segundo Unidade da Federação onde estuda - Brasil, 2019 e 2020.</t>
  </si>
  <si>
    <t>Número de alunos imigrantes no Ensino Fundamental, por dependência administrativa, segundo país de nacionalidade - Brasil, 2019 e 2020.</t>
  </si>
  <si>
    <t>Número de alunos imigrantes no Ensino Fundamental, por sexo, segundo Unidade da Federação onde estuda - Brasil, 2019 e 2020.</t>
  </si>
  <si>
    <t>Número de alunos imigrantes no Ensino Médio, por dependência administrativa, segundo país de nacionalidade - Brasil, 2019 e 2020</t>
  </si>
  <si>
    <t>Número de alunos imigrantes na Educação de Jovens e Adultos, por dependência administrativa, segundo país de nacionalidade - Brasil, 2019 e 2020.</t>
  </si>
  <si>
    <t>Número de alunos imigrantes na Educação de Jovens e Adultos, por sexo, segundo Unidade da Federação onde estuda - Brasil, 2019 e 2020.</t>
  </si>
  <si>
    <t>Principais  países</t>
  </si>
  <si>
    <t>Privada com fins lucrativos</t>
  </si>
  <si>
    <t>Privada sem fins lucrativos</t>
  </si>
  <si>
    <t>Especial</t>
  </si>
  <si>
    <t>Tipo de curso</t>
  </si>
  <si>
    <t>ADMINISTRAÇÃO</t>
  </si>
  <si>
    <t>DIREITO</t>
  </si>
  <si>
    <t>ENGENHARIA CIVIL</t>
  </si>
  <si>
    <t>PEDAGOGIA</t>
  </si>
  <si>
    <t>CIÊNCIAS CONTÁBEIS</t>
  </si>
  <si>
    <t>ARQUITETURA E URBANISMO</t>
  </si>
  <si>
    <t>MEDICINA</t>
  </si>
  <si>
    <t>ENFERMAGEM</t>
  </si>
  <si>
    <t>PSICOLOGIA</t>
  </si>
  <si>
    <t>ANÁLISE E DESENVOLVIMENTO DE SISTEMAS</t>
  </si>
  <si>
    <t>RELAÇÕES INTERNACIONAIS</t>
  </si>
  <si>
    <t>ENGENHARIA DE PRODUÇÃO</t>
  </si>
  <si>
    <t>ENGENHARIA MECÂNICA</t>
  </si>
  <si>
    <t>EDUCAÇÃO FÍSICA</t>
  </si>
  <si>
    <t>TEOLOGIA</t>
  </si>
  <si>
    <t>ODONTOLOGIA</t>
  </si>
  <si>
    <t>CIÊNCIA DA COMPUTAÇÃO</t>
  </si>
  <si>
    <t>FISIOTERAPIA</t>
  </si>
  <si>
    <t>CIÊNCIAS ECONÔMICAS</t>
  </si>
  <si>
    <t>ENGENHARIA ELÉTRICA</t>
  </si>
  <si>
    <t>OUTROS CURSOS</t>
  </si>
  <si>
    <t>OUTOS PAÍSES</t>
  </si>
  <si>
    <t>RN 30</t>
  </si>
  <si>
    <t>GUAÍRA-PR</t>
  </si>
  <si>
    <t>RECIFE-PE</t>
  </si>
  <si>
    <t>CHUÍ-RS</t>
  </si>
  <si>
    <t>Número de autorizações concedidas, por ano e sexo, segundo principais países - Brasil, 2019 a 2021.</t>
  </si>
  <si>
    <t>Número de autorizações concedidas, por ano e sexo, segundo o tipo de autorização - Brasil, 2019 a 2021.</t>
  </si>
  <si>
    <t>Número de autorizações concedidas, por ano e sexo, segundo grupos de idade - Brasil, 2019 a 2021.</t>
  </si>
  <si>
    <t>Número de autorizações concedidas, por ano e sexo, segundo escolaridade - Brasil, 2019 a 2021.</t>
  </si>
  <si>
    <t>Número de autorizações concedidas, por ano e sexo, segundo grupos ocupacionais - Brasil, 2019 a 2021.</t>
  </si>
  <si>
    <t>Número de autorizações concedidas, por ano e sexo, segundo Brasil, Grandes Regiões e Unidades da Federação, 2019 a 2021.</t>
  </si>
  <si>
    <t>Número de autorizações concedidas para trabalhadores qualificados, por ano e sexo, segundo tipo de autorização, Brasil, 2019 a 2021.</t>
  </si>
  <si>
    <t>Número de autorizações concedidas para trabalhadores qualificados,  por ano e sexo, segundo principais países - Brasil, 2019 a 2021.</t>
  </si>
  <si>
    <t>Número de autorizações concedidas para trabalhadores qualificados,  por ano e sexo, segundo idade, Brasil, 2019 a 2021.</t>
  </si>
  <si>
    <t>Número de autorizações concedidas para trabalhadores qualificados,  por ano e sexo, segundo escolaridade,  Brasil, 2019 a 2021.</t>
  </si>
  <si>
    <t>Número de autorizações concedidas para trabalhadores qualificados,  por ano e sexo, segundo grupos ocupacionais, Brasil, 2019 a 2021.</t>
  </si>
  <si>
    <t>Número de autorizações concedidas para trabalhadores qualificados,  por ano e sexo, segundo Brasil, Grandes Regiões e Unidades da Federação, 2019 a 2021.</t>
  </si>
  <si>
    <t>Angola</t>
  </si>
  <si>
    <t>Colômbia</t>
  </si>
  <si>
    <t>Nota: Existe um desligamento sem declaração de idade em 2020 e outro em 2021.</t>
  </si>
  <si>
    <t>Sem instrução</t>
  </si>
  <si>
    <t>Ensino fundamental incompleto</t>
  </si>
  <si>
    <t>Ensino fundamental completo</t>
  </si>
  <si>
    <t>Ensino médio incompleto</t>
  </si>
  <si>
    <t>Ensino médio completo</t>
  </si>
  <si>
    <t>Ensino superior incompleto</t>
  </si>
  <si>
    <t>Ensino superior completo</t>
  </si>
  <si>
    <t>Nota: Existem dois desligamentos sem declaração de escolaridade em 2021.</t>
  </si>
  <si>
    <t>Alimentador de linha de produção</t>
  </si>
  <si>
    <t>Servente de obras</t>
  </si>
  <si>
    <t>Auxiliar nos serviços de alimentação</t>
  </si>
  <si>
    <t>Repositor de mercadorias</t>
  </si>
  <si>
    <t>Abatedor</t>
  </si>
  <si>
    <t>Vendedor de comércio varejista</t>
  </si>
  <si>
    <t>Cozinheiro geral</t>
  </si>
  <si>
    <t>Locação de mão-de-obra temporária</t>
  </si>
  <si>
    <t>Transporte rodoviário de carga, exceto produtos perigosos e mudanças, intermunicipal, interestadual e internacional</t>
  </si>
  <si>
    <t>Sem declaração</t>
  </si>
  <si>
    <t>São Paulo - SP</t>
  </si>
  <si>
    <t>Chapecó - SC</t>
  </si>
  <si>
    <t>Cascavel - PR</t>
  </si>
  <si>
    <t>Porto Alegre - SC</t>
  </si>
  <si>
    <t>Florianópolis - SC</t>
  </si>
  <si>
    <t>Outros municípios</t>
  </si>
  <si>
    <t>132 - RNS 03 E 04/2017 - CNIG</t>
  </si>
  <si>
    <t>166 - RN 05, 06 E 22/2017- CNIG - MARITMO</t>
  </si>
  <si>
    <t>200 - ACORDO BRASIL/ARGENTINA DEC. 6736/09</t>
  </si>
  <si>
    <t>209 - ACORDO RESIDENCIA MERCOSUL E ASSOCIADOS</t>
  </si>
  <si>
    <t>273 - PORTARIA INTERMINISTERIAL N 9/2018</t>
  </si>
  <si>
    <t>274 - ACORDO DE RESIDENCIA BRASIL/URUGUAI.</t>
  </si>
  <si>
    <t>278 - ART. 14, I, LETRA C DA LEI 13.445/2017.</t>
  </si>
  <si>
    <t>279 - ART. 30, I, LETRA C DA LEI 13.445/2017</t>
  </si>
  <si>
    <t>280 - ART.14,I,D 13.445/17</t>
  </si>
  <si>
    <t>284 - ART. 14, I, LEI 13.445/2017.</t>
  </si>
  <si>
    <t>286 - ART. 37, LEI 13.445/2017.</t>
  </si>
  <si>
    <t>312 - PORTARIA INTERMINISTERIAL Nº 10/2019</t>
  </si>
  <si>
    <t>AM - MANAUS</t>
  </si>
  <si>
    <t>DF - BRASÍLIA</t>
  </si>
  <si>
    <t>PR - CASCAVEL</t>
  </si>
  <si>
    <t>PR - CURITIBA</t>
  </si>
  <si>
    <t>PR - FOZ DO IGUAÇU</t>
  </si>
  <si>
    <t>RJ - RIO DE JANEIRO</t>
  </si>
  <si>
    <t>RR - BOA VISTA</t>
  </si>
  <si>
    <t>RR - PACARAIMA</t>
  </si>
  <si>
    <t>SC - JOINVILLE</t>
  </si>
  <si>
    <t>SP - SÃO PAULO</t>
  </si>
  <si>
    <t>Número de registros de migrantes, por ano de registro e sexo, segundo classificação - Brasil, 2019 a 2021.</t>
  </si>
  <si>
    <t>Número de registros de migrantes, por ano de registro e sexo, segundo principais países - Brasil, 2019 a 2021.</t>
  </si>
  <si>
    <t>Número de registros de migrantes, por ano de registro e sexo, segundo grupos de idade - Brasil, 2019 a 2021.</t>
  </si>
  <si>
    <t>Número de registros de migrantes, por ano de registro e sexo, segundo Brasil,  Grandes Regiões e Unidades da Federação, 2019 a 2021.</t>
  </si>
  <si>
    <t>Número total de registros, por ano de registro, segundo amparo e descrição do amparo,  Brasil, 2019 a 2021.</t>
  </si>
  <si>
    <t>NÃO ESPECIFICADO</t>
  </si>
  <si>
    <t>Número de alunos imigrantes no Ensino Superior, por dependência administrativa, segundo principais países de nacionalidade - Brasil, 2018 e 2019</t>
  </si>
  <si>
    <t>Fonte: Elaborado pelo OBMigra, a partir dos dados do Censo Superior, INEP, 2018 e 2019.</t>
  </si>
  <si>
    <t>Número de alunos imigrantes no Ensino Superior, por sexo, segundo tipo de curso - Brasil, 2018 e 2019.</t>
  </si>
  <si>
    <t>Número de alunos imigrantes no Ensino Superior, por sexo, segundo Unidade da Federação onde estuda - Brasil, 2018 e 2019.</t>
  </si>
  <si>
    <t>Não Especificado</t>
  </si>
  <si>
    <t>Número de solicitações de reconhecimento da condição de refugiado, por ano e sexo, segundo principais países - Brasil, 2019 a 2021.</t>
  </si>
  <si>
    <t>Número de solicitações de reconhecimento da condição de refugiado, por ano e sexo, segundo principais municípios - Brasil, 2019 a 2021.</t>
  </si>
  <si>
    <t>Número de  solicitações de reconhecimento da condição de refugiado, por ano e sexo, segundo Brasil, Grandes Regiões e Unidades da Federação, 2019 a 2021.</t>
  </si>
  <si>
    <t>Número de  solicitações de reconhecimento da condição de refugiado, por ano e sexo, segundo grupos de idade - Brasil, 2019 a 2021.</t>
  </si>
  <si>
    <t>Fonte: Elaborado pelo OBMigra, a partir dos dados da Polícia Federal, STI-MAR, 2019 a 2021.</t>
  </si>
  <si>
    <t>Fonte: Elaborado pelo OBMigra, a partir dos dados da Polícia Federal,  STI-MAR, 2019 a 2021.</t>
  </si>
  <si>
    <t>Número de registros de migrantes, por ano de registro e sexo, segundo principais municípios - Brasil, 2019 a 2021.</t>
  </si>
  <si>
    <t>Receitas</t>
  </si>
  <si>
    <t>Despesas</t>
  </si>
  <si>
    <t>Estados Unidos</t>
  </si>
  <si>
    <t>Japão</t>
  </si>
  <si>
    <t>Alemanha</t>
  </si>
  <si>
    <t>Itália</t>
  </si>
  <si>
    <t>Portugal</t>
  </si>
  <si>
    <t>Espanha</t>
  </si>
  <si>
    <t>Suíça</t>
  </si>
  <si>
    <t>França</t>
  </si>
  <si>
    <t>Reino Unido</t>
  </si>
  <si>
    <t>Canadá</t>
  </si>
  <si>
    <t>Países Baixos</t>
  </si>
  <si>
    <t xml:space="preserve">      Demais países</t>
  </si>
  <si>
    <t>2022</t>
  </si>
  <si>
    <t>Transferências pessoais em US$ (milhões), por ano e tipo de fluxo, segundo principais países - Brasil, 2019 - 2021.</t>
  </si>
  <si>
    <t>Fonte: Elaborado pelo OBMigra, a partir dos dados do Banco Central do Brasil, Departamento de Estatísticas,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</si>
</sst>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* #,##0_ ;* \-\ #,##0\ "/>
    <numFmt numFmtId="166" formatCode="#,##0.0_ ;\-#,##0.0\ "/>
    <numFmt numFmtId="167" formatCode="##\ ###\ ##0_);\-##\ ###\ ##0_);\-\ 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 tint="0.249977111117893"/>
      <name val="Calibri"/>
      <family val="2"/>
    </font>
    <font>
      <b/>
      <sz val="10"/>
      <color theme="1" tint="0.249977111117893"/>
      <name val="Calibri"/>
      <family val="2"/>
    </font>
    <font>
      <b/>
      <sz val="12"/>
      <color rgb="FFFFFFFF"/>
      <name val="Calibri"/>
      <family val="2"/>
      <scheme val="minor"/>
    </font>
    <font>
      <b/>
      <sz val="12"/>
      <color rgb="FF262626"/>
      <name val="Calibri"/>
      <family val="2"/>
      <scheme val="minor"/>
    </font>
    <font>
      <b/>
      <sz val="12"/>
      <color rgb="FF40404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AEA2F"/>
        <bgColor rgb="FFFAEA2F"/>
      </patternFill>
    </fill>
    <fill>
      <patternFill patternType="solid">
        <fgColor rgb="FFA8202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F5FF"/>
        <bgColor indexed="64"/>
      </patternFill>
    </fill>
    <fill>
      <patternFill patternType="solid">
        <fgColor rgb="FFC9E3FF"/>
        <bgColor indexed="64"/>
      </patternFill>
    </fill>
    <fill>
      <patternFill patternType="solid">
        <fgColor theme="7"/>
        <bgColor rgb="FFF4C602"/>
      </patternFill>
    </fill>
    <fill>
      <patternFill patternType="solid">
        <fgColor theme="7" tint="0.39997558519241921"/>
        <bgColor rgb="FFFAEA2F"/>
      </patternFill>
    </fill>
    <fill>
      <patternFill patternType="solid">
        <fgColor theme="7" tint="0.59999389629810485"/>
        <bgColor rgb="FFF4C60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591C5A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2F75B5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169CD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rgb="FFFAEA2F"/>
      </patternFill>
    </fill>
    <fill>
      <patternFill patternType="solid">
        <fgColor theme="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6D81F"/>
        <bgColor indexed="64"/>
      </patternFill>
    </fill>
  </fills>
  <borders count="37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FFFFF"/>
      </left>
      <right style="thick">
        <color rgb="FFFFFFFF"/>
      </right>
      <top/>
      <bottom/>
      <diagonal/>
    </border>
    <border>
      <left/>
      <right style="thick">
        <color rgb="FFFFFFFF"/>
      </right>
      <top/>
      <bottom style="medium">
        <color rgb="FFFFFFFF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theme="0"/>
      </left>
      <right/>
      <top style="double">
        <color auto="1"/>
      </top>
      <bottom style="thin">
        <color theme="0"/>
      </bottom>
      <diagonal/>
    </border>
    <border>
      <left/>
      <right style="thin">
        <color theme="0"/>
      </right>
      <top style="double">
        <color auto="1"/>
      </top>
      <bottom style="thin">
        <color theme="0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double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4">
    <xf numFmtId="0" fontId="0" fillId="0" borderId="0" xfId="0"/>
    <xf numFmtId="0" fontId="0" fillId="6" borderId="0" xfId="0" applyFill="1" applyAlignment="1">
      <alignment horizontal="left"/>
    </xf>
    <xf numFmtId="0" fontId="0" fillId="6" borderId="0" xfId="0" applyFill="1"/>
    <xf numFmtId="3" fontId="0" fillId="6" borderId="0" xfId="1" applyNumberFormat="1" applyFont="1" applyFill="1" applyAlignment="1">
      <alignment horizontal="center" vertical="center"/>
    </xf>
    <xf numFmtId="0" fontId="2" fillId="6" borderId="0" xfId="0" applyFont="1" applyFill="1"/>
    <xf numFmtId="0" fontId="0" fillId="6" borderId="0" xfId="0" applyFill="1" applyAlignment="1">
      <alignment horizontal="left" wrapText="1"/>
    </xf>
    <xf numFmtId="164" fontId="4" fillId="6" borderId="1" xfId="1" applyNumberFormat="1" applyFont="1" applyFill="1" applyBorder="1" applyAlignment="1">
      <alignment horizontal="right" vertical="center"/>
    </xf>
    <xf numFmtId="0" fontId="6" fillId="6" borderId="4" xfId="0" applyFont="1" applyFill="1" applyBorder="1" applyAlignment="1">
      <alignment horizontal="center" vertical="center"/>
    </xf>
    <xf numFmtId="164" fontId="6" fillId="6" borderId="4" xfId="1" applyNumberFormat="1" applyFont="1" applyFill="1" applyBorder="1" applyAlignment="1">
      <alignment horizontal="right" vertical="center"/>
    </xf>
    <xf numFmtId="164" fontId="4" fillId="13" borderId="4" xfId="1" applyNumberFormat="1" applyFont="1" applyFill="1" applyBorder="1" applyAlignment="1">
      <alignment horizontal="left" vertical="center"/>
    </xf>
    <xf numFmtId="164" fontId="4" fillId="13" borderId="4" xfId="1" applyNumberFormat="1" applyFont="1" applyFill="1" applyBorder="1" applyAlignment="1">
      <alignment horizontal="right" vertical="center"/>
    </xf>
    <xf numFmtId="164" fontId="4" fillId="14" borderId="4" xfId="1" applyNumberFormat="1" applyFont="1" applyFill="1" applyBorder="1" applyAlignment="1">
      <alignment horizontal="left" vertical="center"/>
    </xf>
    <xf numFmtId="164" fontId="4" fillId="14" borderId="4" xfId="1" applyNumberFormat="1" applyFont="1" applyFill="1" applyBorder="1" applyAlignment="1">
      <alignment horizontal="right" vertical="center"/>
    </xf>
    <xf numFmtId="0" fontId="4" fillId="13" borderId="4" xfId="0" applyFont="1" applyFill="1" applyBorder="1" applyAlignment="1">
      <alignment vertical="center"/>
    </xf>
    <xf numFmtId="0" fontId="4" fillId="14" borderId="4" xfId="0" applyFont="1" applyFill="1" applyBorder="1" applyAlignment="1">
      <alignment vertical="center"/>
    </xf>
    <xf numFmtId="0" fontId="6" fillId="13" borderId="4" xfId="0" applyFont="1" applyFill="1" applyBorder="1" applyAlignment="1">
      <alignment horizontal="center" vertical="center"/>
    </xf>
    <xf numFmtId="164" fontId="6" fillId="13" borderId="4" xfId="1" applyNumberFormat="1" applyFont="1" applyFill="1" applyBorder="1" applyAlignment="1">
      <alignment horizontal="right" vertical="center"/>
    </xf>
    <xf numFmtId="0" fontId="6" fillId="14" borderId="4" xfId="0" applyFont="1" applyFill="1" applyBorder="1" applyAlignment="1">
      <alignment horizontal="center" vertical="center"/>
    </xf>
    <xf numFmtId="164" fontId="6" fillId="14" borderId="4" xfId="1" applyNumberFormat="1" applyFont="1" applyFill="1" applyBorder="1" applyAlignment="1">
      <alignment horizontal="right" vertical="center"/>
    </xf>
    <xf numFmtId="0" fontId="2" fillId="17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wrapText="1"/>
    </xf>
    <xf numFmtId="3" fontId="2" fillId="6" borderId="4" xfId="1" applyNumberFormat="1" applyFont="1" applyFill="1" applyBorder="1" applyAlignment="1">
      <alignment horizontal="center" vertical="center"/>
    </xf>
    <xf numFmtId="0" fontId="0" fillId="5" borderId="4" xfId="0" applyFill="1" applyBorder="1"/>
    <xf numFmtId="3" fontId="1" fillId="5" borderId="4" xfId="1" applyNumberFormat="1" applyFont="1" applyFill="1" applyBorder="1" applyAlignment="1">
      <alignment horizontal="center" vertical="center"/>
    </xf>
    <xf numFmtId="0" fontId="0" fillId="18" borderId="4" xfId="0" applyFill="1" applyBorder="1"/>
    <xf numFmtId="3" fontId="1" fillId="18" borderId="4" xfId="1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vertical="center"/>
    </xf>
    <xf numFmtId="0" fontId="3" fillId="18" borderId="4" xfId="0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0" fillId="17" borderId="4" xfId="0" applyFill="1" applyBorder="1"/>
    <xf numFmtId="3" fontId="0" fillId="17" borderId="4" xfId="1" applyNumberFormat="1" applyFont="1" applyFill="1" applyBorder="1" applyAlignment="1">
      <alignment horizontal="center" vertical="center"/>
    </xf>
    <xf numFmtId="0" fontId="0" fillId="4" borderId="4" xfId="0" applyFill="1" applyBorder="1"/>
    <xf numFmtId="3" fontId="0" fillId="4" borderId="4" xfId="1" applyNumberFormat="1" applyFont="1" applyFill="1" applyBorder="1" applyAlignment="1">
      <alignment horizontal="center" vertical="center"/>
    </xf>
    <xf numFmtId="0" fontId="2" fillId="17" borderId="4" xfId="0" applyFont="1" applyFill="1" applyBorder="1" applyAlignment="1">
      <alignment horizontal="center"/>
    </xf>
    <xf numFmtId="3" fontId="2" fillId="17" borderId="4" xfId="1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18" borderId="4" xfId="0" applyFont="1" applyFill="1" applyBorder="1" applyAlignment="1">
      <alignment horizontal="center" vertical="center"/>
    </xf>
    <xf numFmtId="0" fontId="2" fillId="17" borderId="4" xfId="0" applyFont="1" applyFill="1" applyBorder="1" applyAlignment="1">
      <alignment horizontal="center" wrapText="1"/>
    </xf>
    <xf numFmtId="0" fontId="2" fillId="17" borderId="4" xfId="0" applyFont="1" applyFill="1" applyBorder="1" applyAlignment="1">
      <alignment horizontal="center" vertical="center"/>
    </xf>
    <xf numFmtId="0" fontId="2" fillId="0" borderId="0" xfId="0" applyFont="1"/>
    <xf numFmtId="3" fontId="2" fillId="18" borderId="4" xfId="1" applyNumberFormat="1" applyFont="1" applyFill="1" applyBorder="1" applyAlignment="1">
      <alignment horizontal="center" vertical="center"/>
    </xf>
    <xf numFmtId="3" fontId="2" fillId="5" borderId="4" xfId="1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" xfId="1" applyNumberFormat="1" applyFont="1" applyFill="1" applyBorder="1" applyAlignment="1">
      <alignment horizontal="right" vertical="center"/>
    </xf>
    <xf numFmtId="0" fontId="4" fillId="13" borderId="4" xfId="0" applyFont="1" applyFill="1" applyBorder="1" applyAlignment="1">
      <alignment vertical="center" wrapText="1"/>
    </xf>
    <xf numFmtId="0" fontId="4" fillId="14" borderId="4" xfId="0" applyFont="1" applyFill="1" applyBorder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12" fillId="25" borderId="4" xfId="0" applyFont="1" applyFill="1" applyBorder="1" applyAlignment="1">
      <alignment horizontal="center" vertical="center"/>
    </xf>
    <xf numFmtId="165" fontId="6" fillId="6" borderId="4" xfId="1" applyNumberFormat="1" applyFont="1" applyFill="1" applyBorder="1" applyAlignment="1">
      <alignment horizontal="right" vertical="center"/>
    </xf>
    <xf numFmtId="0" fontId="4" fillId="8" borderId="4" xfId="0" applyFont="1" applyFill="1" applyBorder="1" applyAlignment="1">
      <alignment vertical="center"/>
    </xf>
    <xf numFmtId="165" fontId="4" fillId="8" borderId="4" xfId="1" applyNumberFormat="1" applyFont="1" applyFill="1" applyBorder="1" applyAlignment="1">
      <alignment horizontal="right" vertical="center"/>
    </xf>
    <xf numFmtId="0" fontId="4" fillId="9" borderId="4" xfId="0" applyFont="1" applyFill="1" applyBorder="1" applyAlignment="1">
      <alignment vertical="center"/>
    </xf>
    <xf numFmtId="165" fontId="4" fillId="9" borderId="4" xfId="1" applyNumberFormat="1" applyFont="1" applyFill="1" applyBorder="1" applyAlignment="1">
      <alignment horizontal="right" vertical="center"/>
    </xf>
    <xf numFmtId="0" fontId="6" fillId="26" borderId="4" xfId="0" applyFont="1" applyFill="1" applyBorder="1" applyAlignment="1">
      <alignment horizontal="center" vertical="center"/>
    </xf>
    <xf numFmtId="165" fontId="6" fillId="26" borderId="4" xfId="1" applyNumberFormat="1" applyFont="1" applyFill="1" applyBorder="1" applyAlignment="1">
      <alignment horizontal="center" vertical="center"/>
    </xf>
    <xf numFmtId="165" fontId="6" fillId="26" borderId="4" xfId="0" applyNumberFormat="1" applyFont="1" applyFill="1" applyBorder="1" applyAlignment="1">
      <alignment horizontal="center" vertical="center"/>
    </xf>
    <xf numFmtId="165" fontId="4" fillId="8" borderId="4" xfId="0" applyNumberFormat="1" applyFont="1" applyFill="1" applyBorder="1" applyAlignment="1">
      <alignment vertical="center"/>
    </xf>
    <xf numFmtId="165" fontId="4" fillId="9" borderId="4" xfId="0" applyNumberFormat="1" applyFont="1" applyFill="1" applyBorder="1" applyAlignment="1">
      <alignment vertical="center"/>
    </xf>
    <xf numFmtId="165" fontId="6" fillId="26" borderId="4" xfId="1" applyNumberFormat="1" applyFont="1" applyFill="1" applyBorder="1" applyAlignment="1">
      <alignment horizontal="right" vertical="center"/>
    </xf>
    <xf numFmtId="165" fontId="6" fillId="26" borderId="4" xfId="0" applyNumberFormat="1" applyFont="1" applyFill="1" applyBorder="1" applyAlignment="1">
      <alignment vertical="center"/>
    </xf>
    <xf numFmtId="0" fontId="4" fillId="8" borderId="4" xfId="0" applyFont="1" applyFill="1" applyBorder="1" applyAlignment="1">
      <alignment vertical="center" wrapText="1"/>
    </xf>
    <xf numFmtId="0" fontId="4" fillId="9" borderId="4" xfId="0" applyFont="1" applyFill="1" applyBorder="1" applyAlignment="1">
      <alignment vertical="center" wrapText="1"/>
    </xf>
    <xf numFmtId="0" fontId="13" fillId="28" borderId="1" xfId="0" applyFont="1" applyFill="1" applyBorder="1" applyAlignment="1">
      <alignment horizontal="center" vertical="center"/>
    </xf>
    <xf numFmtId="0" fontId="13" fillId="29" borderId="1" xfId="0" applyFont="1" applyFill="1" applyBorder="1" applyAlignment="1">
      <alignment horizontal="center" vertical="center"/>
    </xf>
    <xf numFmtId="0" fontId="13" fillId="29" borderId="11" xfId="0" applyFont="1" applyFill="1" applyBorder="1" applyAlignment="1">
      <alignment horizontal="center" vertical="center"/>
    </xf>
    <xf numFmtId="0" fontId="0" fillId="6" borderId="0" xfId="0" applyFill="1" applyBorder="1"/>
    <xf numFmtId="3" fontId="0" fillId="5" borderId="4" xfId="1" applyNumberFormat="1" applyFont="1" applyFill="1" applyBorder="1" applyAlignment="1">
      <alignment horizontal="left" vertical="center"/>
    </xf>
    <xf numFmtId="3" fontId="5" fillId="18" borderId="4" xfId="0" applyNumberFormat="1" applyFont="1" applyFill="1" applyBorder="1" applyAlignment="1">
      <alignment horizontal="center" vertical="center"/>
    </xf>
    <xf numFmtId="0" fontId="0" fillId="0" borderId="4" xfId="0" applyBorder="1"/>
    <xf numFmtId="0" fontId="11" fillId="6" borderId="4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center" vertical="center"/>
    </xf>
    <xf numFmtId="164" fontId="2" fillId="6" borderId="4" xfId="1" applyNumberFormat="1" applyFont="1" applyFill="1" applyBorder="1" applyAlignment="1">
      <alignment horizontal="center" vertical="center"/>
    </xf>
    <xf numFmtId="0" fontId="3" fillId="7" borderId="4" xfId="0" applyFont="1" applyFill="1" applyBorder="1" applyAlignment="1">
      <alignment vertical="center"/>
    </xf>
    <xf numFmtId="164" fontId="1" fillId="7" borderId="4" xfId="1" applyNumberFormat="1" applyFill="1" applyBorder="1" applyAlignment="1">
      <alignment horizontal="center" vertical="center"/>
    </xf>
    <xf numFmtId="164" fontId="1" fillId="5" borderId="4" xfId="1" applyNumberFormat="1" applyFill="1" applyBorder="1" applyAlignment="1">
      <alignment horizontal="center" vertical="center"/>
    </xf>
    <xf numFmtId="164" fontId="2" fillId="16" borderId="4" xfId="1" applyNumberFormat="1" applyFont="1" applyFill="1" applyBorder="1" applyAlignment="1">
      <alignment horizontal="center" vertical="center"/>
    </xf>
    <xf numFmtId="164" fontId="0" fillId="5" borderId="4" xfId="1" applyNumberFormat="1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16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vertical="center"/>
    </xf>
    <xf numFmtId="0" fontId="3" fillId="7" borderId="7" xfId="0" applyFont="1" applyFill="1" applyBorder="1" applyAlignment="1">
      <alignment vertical="center"/>
    </xf>
    <xf numFmtId="0" fontId="2" fillId="5" borderId="9" xfId="0" applyFont="1" applyFill="1" applyBorder="1" applyAlignment="1">
      <alignment horizontal="center"/>
    </xf>
    <xf numFmtId="164" fontId="2" fillId="6" borderId="9" xfId="1" applyNumberFormat="1" applyFont="1" applyFill="1" applyBorder="1" applyAlignment="1">
      <alignment horizontal="center" vertical="center"/>
    </xf>
    <xf numFmtId="164" fontId="2" fillId="16" borderId="9" xfId="1" applyNumberFormat="1" applyFont="1" applyFill="1" applyBorder="1" applyAlignment="1">
      <alignment horizontal="center" vertical="center"/>
    </xf>
    <xf numFmtId="164" fontId="0" fillId="5" borderId="9" xfId="1" applyNumberFormat="1" applyFont="1" applyFill="1" applyBorder="1" applyAlignment="1">
      <alignment horizontal="center" vertical="center"/>
    </xf>
    <xf numFmtId="164" fontId="1" fillId="7" borderId="9" xfId="1" applyNumberFormat="1" applyFill="1" applyBorder="1" applyAlignment="1">
      <alignment horizontal="center" vertical="center"/>
    </xf>
    <xf numFmtId="3" fontId="2" fillId="6" borderId="6" xfId="1" applyNumberFormat="1" applyFont="1" applyFill="1" applyBorder="1" applyAlignment="1">
      <alignment horizontal="center" vertical="center"/>
    </xf>
    <xf numFmtId="0" fontId="3" fillId="18" borderId="4" xfId="0" applyFont="1" applyFill="1" applyBorder="1" applyAlignment="1">
      <alignment horizontal="left" vertical="center"/>
    </xf>
    <xf numFmtId="0" fontId="3" fillId="18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center" vertical="center"/>
    </xf>
    <xf numFmtId="0" fontId="3" fillId="7" borderId="0" xfId="0" applyFont="1" applyFill="1" applyAlignment="1">
      <alignment vertical="center"/>
    </xf>
    <xf numFmtId="164" fontId="1" fillId="4" borderId="0" xfId="1" applyNumberFormat="1" applyFont="1" applyFill="1" applyAlignment="1">
      <alignment horizontal="center" vertical="center"/>
    </xf>
    <xf numFmtId="164" fontId="1" fillId="5" borderId="0" xfId="1" applyNumberFormat="1" applyFont="1" applyFill="1" applyAlignment="1">
      <alignment horizontal="center" vertical="center"/>
    </xf>
    <xf numFmtId="0" fontId="0" fillId="6" borderId="0" xfId="0" applyFill="1" applyAlignment="1">
      <alignment horizontal="left" vertical="center"/>
    </xf>
    <xf numFmtId="0" fontId="10" fillId="30" borderId="0" xfId="0" applyFont="1" applyFill="1" applyAlignment="1">
      <alignment horizontal="left" vertical="center" wrapText="1"/>
    </xf>
    <xf numFmtId="164" fontId="6" fillId="14" borderId="4" xfId="1" applyNumberFormat="1" applyFont="1" applyFill="1" applyBorder="1" applyAlignment="1">
      <alignment horizontal="center" vertical="center"/>
    </xf>
    <xf numFmtId="164" fontId="6" fillId="13" borderId="4" xfId="1" applyNumberFormat="1" applyFont="1" applyFill="1" applyBorder="1" applyAlignment="1">
      <alignment horizontal="center" vertical="center"/>
    </xf>
    <xf numFmtId="0" fontId="8" fillId="6" borderId="0" xfId="0" applyFont="1" applyFill="1" applyAlignment="1">
      <alignment horizontal="left" wrapText="1"/>
    </xf>
    <xf numFmtId="0" fontId="16" fillId="0" borderId="0" xfId="0" applyFont="1"/>
    <xf numFmtId="0" fontId="2" fillId="6" borderId="0" xfId="0" applyFont="1" applyFill="1" applyBorder="1"/>
    <xf numFmtId="0" fontId="0" fillId="6" borderId="4" xfId="0" applyFill="1" applyBorder="1"/>
    <xf numFmtId="0" fontId="10" fillId="6" borderId="0" xfId="0" applyFont="1" applyFill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8" fillId="6" borderId="0" xfId="0" applyFont="1" applyFill="1" applyAlignment="1">
      <alignment horizontal="left"/>
    </xf>
    <xf numFmtId="3" fontId="1" fillId="17" borderId="4" xfId="1" applyNumberFormat="1" applyFont="1" applyFill="1" applyBorder="1" applyAlignment="1">
      <alignment horizontal="left" vertical="center"/>
    </xf>
    <xf numFmtId="3" fontId="1" fillId="17" borderId="4" xfId="1" applyNumberFormat="1" applyFont="1" applyFill="1" applyBorder="1" applyAlignment="1">
      <alignment horizontal="center" vertical="center"/>
    </xf>
    <xf numFmtId="3" fontId="1" fillId="4" borderId="4" xfId="1" applyNumberFormat="1" applyFont="1" applyFill="1" applyBorder="1" applyAlignment="1">
      <alignment horizontal="left" vertical="center"/>
    </xf>
    <xf numFmtId="0" fontId="14" fillId="6" borderId="0" xfId="0" applyFont="1" applyFill="1" applyBorder="1" applyAlignment="1">
      <alignment horizontal="left" vertical="center" wrapText="1"/>
    </xf>
    <xf numFmtId="3" fontId="0" fillId="6" borderId="0" xfId="0" applyNumberFormat="1" applyFill="1" applyAlignment="1">
      <alignment horizontal="right" vertical="center"/>
    </xf>
    <xf numFmtId="3" fontId="0" fillId="6" borderId="0" xfId="0" applyNumberFormat="1" applyFill="1"/>
    <xf numFmtId="0" fontId="0" fillId="6" borderId="0" xfId="0" applyFill="1" applyAlignment="1">
      <alignment wrapText="1"/>
    </xf>
    <xf numFmtId="0" fontId="2" fillId="6" borderId="0" xfId="0" applyFont="1" applyFill="1" applyAlignment="1">
      <alignment horizontal="left" vertical="center"/>
    </xf>
    <xf numFmtId="3" fontId="2" fillId="6" borderId="0" xfId="0" applyNumberFormat="1" applyFont="1" applyFill="1"/>
    <xf numFmtId="3" fontId="2" fillId="6" borderId="0" xfId="0" applyNumberFormat="1" applyFont="1" applyFill="1" applyAlignment="1">
      <alignment horizontal="right" vertical="center"/>
    </xf>
    <xf numFmtId="3" fontId="0" fillId="13" borderId="22" xfId="0" applyNumberFormat="1" applyFill="1" applyBorder="1" applyAlignment="1">
      <alignment horizontal="center" vertical="center"/>
    </xf>
    <xf numFmtId="3" fontId="0" fillId="13" borderId="28" xfId="0" applyNumberFormat="1" applyFill="1" applyBorder="1" applyAlignment="1">
      <alignment horizontal="center" vertical="center"/>
    </xf>
    <xf numFmtId="3" fontId="0" fillId="13" borderId="23" xfId="0" applyNumberFormat="1" applyFill="1" applyBorder="1" applyAlignment="1">
      <alignment horizontal="center" vertical="center"/>
    </xf>
    <xf numFmtId="3" fontId="0" fillId="13" borderId="31" xfId="0" applyNumberFormat="1" applyFill="1" applyBorder="1" applyAlignment="1">
      <alignment horizontal="center" vertical="center"/>
    </xf>
    <xf numFmtId="3" fontId="0" fillId="13" borderId="19" xfId="0" applyNumberFormat="1" applyFill="1" applyBorder="1" applyAlignment="1">
      <alignment horizontal="center" vertical="center"/>
    </xf>
    <xf numFmtId="0" fontId="0" fillId="14" borderId="0" xfId="0" applyFill="1" applyAlignment="1">
      <alignment horizontal="left" vertical="center"/>
    </xf>
    <xf numFmtId="3" fontId="0" fillId="14" borderId="0" xfId="0" applyNumberFormat="1" applyFill="1"/>
    <xf numFmtId="0" fontId="0" fillId="38" borderId="0" xfId="0" applyFill="1" applyAlignment="1">
      <alignment horizontal="left" vertical="center"/>
    </xf>
    <xf numFmtId="3" fontId="0" fillId="38" borderId="0" xfId="0" applyNumberFormat="1" applyFill="1"/>
    <xf numFmtId="0" fontId="0" fillId="37" borderId="0" xfId="0" applyFill="1" applyAlignment="1">
      <alignment horizontal="left" vertical="center"/>
    </xf>
    <xf numFmtId="3" fontId="0" fillId="37" borderId="0" xfId="0" applyNumberFormat="1" applyFill="1" applyAlignment="1">
      <alignment horizontal="right" vertical="center"/>
    </xf>
    <xf numFmtId="3" fontId="0" fillId="37" borderId="0" xfId="0" applyNumberFormat="1" applyFill="1"/>
    <xf numFmtId="0" fontId="0" fillId="37" borderId="0" xfId="0" applyFill="1"/>
    <xf numFmtId="0" fontId="0" fillId="14" borderId="0" xfId="0" applyFill="1" applyAlignment="1">
      <alignment horizontal="right" vertical="center"/>
    </xf>
    <xf numFmtId="0" fontId="0" fillId="38" borderId="0" xfId="0" applyFill="1" applyAlignment="1">
      <alignment horizontal="right" vertical="center"/>
    </xf>
    <xf numFmtId="3" fontId="0" fillId="13" borderId="28" xfId="0" applyNumberFormat="1" applyFill="1" applyBorder="1" applyAlignment="1">
      <alignment horizontal="center" vertical="center" wrapText="1"/>
    </xf>
    <xf numFmtId="3" fontId="0" fillId="13" borderId="22" xfId="0" applyNumberFormat="1" applyFill="1" applyBorder="1" applyAlignment="1">
      <alignment horizontal="center" vertical="center" wrapText="1"/>
    </xf>
    <xf numFmtId="3" fontId="0" fillId="13" borderId="23" xfId="0" applyNumberFormat="1" applyFill="1" applyBorder="1" applyAlignment="1">
      <alignment horizontal="center" vertical="center" wrapText="1"/>
    </xf>
    <xf numFmtId="3" fontId="0" fillId="13" borderId="16" xfId="0" applyNumberFormat="1" applyFill="1" applyBorder="1" applyAlignment="1">
      <alignment horizontal="center" vertical="center"/>
    </xf>
    <xf numFmtId="3" fontId="0" fillId="13" borderId="20" xfId="0" applyNumberFormat="1" applyFill="1" applyBorder="1" applyAlignment="1">
      <alignment horizontal="center" vertical="center"/>
    </xf>
    <xf numFmtId="0" fontId="0" fillId="14" borderId="0" xfId="0" applyFill="1" applyAlignment="1">
      <alignment vertical="center"/>
    </xf>
    <xf numFmtId="0" fontId="0" fillId="38" borderId="0" xfId="0" applyFill="1" applyAlignment="1">
      <alignment vertical="center"/>
    </xf>
    <xf numFmtId="0" fontId="0" fillId="38" borderId="0" xfId="0" applyFill="1" applyAlignment="1">
      <alignment horizontal="left" vertical="center" wrapText="1"/>
    </xf>
    <xf numFmtId="0" fontId="0" fillId="38" borderId="0" xfId="0" applyFill="1" applyAlignment="1">
      <alignment vertical="center" wrapText="1"/>
    </xf>
    <xf numFmtId="3" fontId="0" fillId="38" borderId="0" xfId="0" applyNumberFormat="1" applyFill="1" applyAlignment="1">
      <alignment vertical="center" wrapText="1"/>
    </xf>
    <xf numFmtId="0" fontId="2" fillId="35" borderId="19" xfId="0" applyFont="1" applyFill="1" applyBorder="1" applyAlignment="1">
      <alignment horizontal="center" vertical="center" wrapText="1"/>
    </xf>
    <xf numFmtId="0" fontId="2" fillId="35" borderId="19" xfId="0" applyFont="1" applyFill="1" applyBorder="1" applyAlignment="1">
      <alignment horizontal="center"/>
    </xf>
    <xf numFmtId="0" fontId="5" fillId="34" borderId="0" xfId="0" applyFont="1" applyFill="1" applyAlignment="1">
      <alignment horizontal="center" vertical="center"/>
    </xf>
    <xf numFmtId="166" fontId="2" fillId="6" borderId="0" xfId="1" applyNumberFormat="1" applyFont="1" applyFill="1" applyAlignment="1">
      <alignment horizontal="center" vertical="center"/>
    </xf>
    <xf numFmtId="167" fontId="17" fillId="34" borderId="35" xfId="0" applyNumberFormat="1" applyFont="1" applyFill="1" applyBorder="1" applyAlignment="1">
      <alignment horizontal="left" vertical="center" indent="1"/>
    </xf>
    <xf numFmtId="166" fontId="1" fillId="39" borderId="0" xfId="1" applyNumberFormat="1" applyFont="1" applyFill="1" applyAlignment="1">
      <alignment horizontal="center" vertical="center"/>
    </xf>
    <xf numFmtId="166" fontId="1" fillId="36" borderId="0" xfId="1" applyNumberFormat="1" applyFont="1" applyFill="1" applyAlignment="1">
      <alignment horizontal="center" vertical="center"/>
    </xf>
    <xf numFmtId="167" fontId="17" fillId="34" borderId="35" xfId="0" applyNumberFormat="1" applyFont="1" applyFill="1" applyBorder="1" applyAlignment="1">
      <alignment vertical="center"/>
    </xf>
    <xf numFmtId="0" fontId="9" fillId="10" borderId="2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49" fontId="9" fillId="12" borderId="4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9" fillId="11" borderId="4" xfId="0" applyFont="1" applyFill="1" applyBorder="1" applyAlignment="1">
      <alignment horizontal="center" vertical="center"/>
    </xf>
    <xf numFmtId="49" fontId="9" fillId="12" borderId="7" xfId="0" applyNumberFormat="1" applyFont="1" applyFill="1" applyBorder="1" applyAlignment="1">
      <alignment horizontal="center" vertical="center" wrapText="1"/>
    </xf>
    <xf numFmtId="49" fontId="9" fillId="12" borderId="8" xfId="0" applyNumberFormat="1" applyFont="1" applyFill="1" applyBorder="1" applyAlignment="1">
      <alignment horizontal="center" vertical="center" wrapText="1"/>
    </xf>
    <xf numFmtId="49" fontId="9" fillId="12" borderId="9" xfId="0" applyNumberFormat="1" applyFont="1" applyFill="1" applyBorder="1" applyAlignment="1">
      <alignment horizontal="center" vertical="center" wrapText="1"/>
    </xf>
    <xf numFmtId="0" fontId="9" fillId="11" borderId="5" xfId="0" applyFont="1" applyFill="1" applyBorder="1" applyAlignment="1">
      <alignment horizontal="center" vertical="center"/>
    </xf>
    <xf numFmtId="0" fontId="9" fillId="11" borderId="6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 wrapText="1"/>
    </xf>
    <xf numFmtId="0" fontId="9" fillId="11" borderId="6" xfId="0" applyFont="1" applyFill="1" applyBorder="1" applyAlignment="1">
      <alignment horizontal="center" vertical="center" wrapText="1"/>
    </xf>
    <xf numFmtId="0" fontId="11" fillId="22" borderId="7" xfId="0" applyFont="1" applyFill="1" applyBorder="1" applyAlignment="1">
      <alignment horizontal="center" vertical="center" wrapText="1"/>
    </xf>
    <xf numFmtId="0" fontId="11" fillId="22" borderId="8" xfId="0" applyFont="1" applyFill="1" applyBorder="1" applyAlignment="1">
      <alignment horizontal="center" vertical="center" wrapText="1"/>
    </xf>
    <xf numFmtId="0" fontId="11" fillId="22" borderId="7" xfId="0" applyFont="1" applyFill="1" applyBorder="1" applyAlignment="1">
      <alignment horizontal="left" vertical="center" wrapText="1"/>
    </xf>
    <xf numFmtId="0" fontId="11" fillId="22" borderId="8" xfId="0" applyFont="1" applyFill="1" applyBorder="1" applyAlignment="1">
      <alignment horizontal="left" vertical="center" wrapText="1"/>
    </xf>
    <xf numFmtId="49" fontId="12" fillId="24" borderId="7" xfId="0" applyNumberFormat="1" applyFont="1" applyFill="1" applyBorder="1" applyAlignment="1">
      <alignment horizontal="center" vertical="center"/>
    </xf>
    <xf numFmtId="49" fontId="12" fillId="24" borderId="8" xfId="0" applyNumberFormat="1" applyFont="1" applyFill="1" applyBorder="1" applyAlignment="1">
      <alignment horizontal="center" vertical="center"/>
    </xf>
    <xf numFmtId="49" fontId="12" fillId="24" borderId="9" xfId="0" applyNumberFormat="1" applyFont="1" applyFill="1" applyBorder="1" applyAlignment="1">
      <alignment horizontal="center" vertical="center"/>
    </xf>
    <xf numFmtId="49" fontId="12" fillId="24" borderId="4" xfId="0" applyNumberFormat="1" applyFont="1" applyFill="1" applyBorder="1" applyAlignment="1">
      <alignment horizontal="center" vertical="center"/>
    </xf>
    <xf numFmtId="0" fontId="7" fillId="27" borderId="4" xfId="0" applyFont="1" applyFill="1" applyBorder="1" applyAlignment="1">
      <alignment horizontal="center" vertical="center"/>
    </xf>
    <xf numFmtId="0" fontId="12" fillId="23" borderId="4" xfId="0" applyFont="1" applyFill="1" applyBorder="1" applyAlignment="1">
      <alignment horizontal="center" vertical="center"/>
    </xf>
    <xf numFmtId="0" fontId="12" fillId="23" borderId="4" xfId="0" applyFont="1" applyFill="1" applyBorder="1" applyAlignment="1">
      <alignment horizontal="center" vertical="center" wrapText="1"/>
    </xf>
    <xf numFmtId="0" fontId="7" fillId="20" borderId="2" xfId="0" applyFont="1" applyFill="1" applyBorder="1" applyAlignment="1">
      <alignment horizontal="center" vertical="center" wrapText="1"/>
    </xf>
    <xf numFmtId="0" fontId="7" fillId="20" borderId="3" xfId="0" applyFont="1" applyFill="1" applyBorder="1" applyAlignment="1">
      <alignment horizontal="center" vertical="center" wrapText="1"/>
    </xf>
    <xf numFmtId="0" fontId="8" fillId="21" borderId="12" xfId="0" applyFont="1" applyFill="1" applyBorder="1" applyAlignment="1">
      <alignment horizontal="left"/>
    </xf>
    <xf numFmtId="0" fontId="8" fillId="21" borderId="1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 vertical="center" wrapText="1"/>
    </xf>
    <xf numFmtId="49" fontId="2" fillId="16" borderId="7" xfId="0" applyNumberFormat="1" applyFont="1" applyFill="1" applyBorder="1" applyAlignment="1">
      <alignment horizontal="center" vertical="center"/>
    </xf>
    <xf numFmtId="49" fontId="2" fillId="16" borderId="8" xfId="0" applyNumberFormat="1" applyFont="1" applyFill="1" applyBorder="1" applyAlignment="1">
      <alignment horizontal="center" vertical="center"/>
    </xf>
    <xf numFmtId="49" fontId="2" fillId="16" borderId="9" xfId="0" applyNumberFormat="1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49" fontId="2" fillId="16" borderId="15" xfId="0" applyNumberFormat="1" applyFont="1" applyFill="1" applyBorder="1" applyAlignment="1">
      <alignment horizontal="center" vertical="center"/>
    </xf>
    <xf numFmtId="49" fontId="2" fillId="16" borderId="16" xfId="0" applyNumberFormat="1" applyFont="1" applyFill="1" applyBorder="1" applyAlignment="1">
      <alignment horizontal="center" vertical="center"/>
    </xf>
    <xf numFmtId="49" fontId="2" fillId="16" borderId="13" xfId="0" applyNumberFormat="1" applyFont="1" applyFill="1" applyBorder="1" applyAlignment="1">
      <alignment horizontal="center" vertical="center"/>
    </xf>
    <xf numFmtId="49" fontId="2" fillId="16" borderId="20" xfId="0" applyNumberFormat="1" applyFont="1" applyFill="1" applyBorder="1" applyAlignment="1">
      <alignment horizontal="center" vertical="center"/>
    </xf>
    <xf numFmtId="0" fontId="8" fillId="19" borderId="13" xfId="0" applyFont="1" applyFill="1" applyBorder="1" applyAlignment="1">
      <alignment horizontal="left" wrapText="1"/>
    </xf>
    <xf numFmtId="0" fontId="14" fillId="19" borderId="13" xfId="0" applyFont="1" applyFill="1" applyBorder="1" applyAlignment="1">
      <alignment horizontal="left" wrapText="1"/>
    </xf>
    <xf numFmtId="0" fontId="7" fillId="15" borderId="2" xfId="0" applyFont="1" applyFill="1" applyBorder="1" applyAlignment="1">
      <alignment horizontal="center" vertical="center" wrapText="1"/>
    </xf>
    <xf numFmtId="0" fontId="7" fillId="15" borderId="3" xfId="0" applyFont="1" applyFill="1" applyBorder="1" applyAlignment="1">
      <alignment horizontal="center" vertical="center" wrapText="1"/>
    </xf>
    <xf numFmtId="0" fontId="14" fillId="19" borderId="14" xfId="0" applyFont="1" applyFill="1" applyBorder="1" applyAlignment="1">
      <alignment horizontal="left" wrapText="1"/>
    </xf>
    <xf numFmtId="0" fontId="14" fillId="19" borderId="0" xfId="0" applyFont="1" applyFill="1" applyAlignment="1">
      <alignment horizontal="left" wrapText="1"/>
    </xf>
    <xf numFmtId="0" fontId="7" fillId="15" borderId="5" xfId="0" applyFont="1" applyFill="1" applyBorder="1" applyAlignment="1">
      <alignment horizontal="center" vertical="center" wrapText="1"/>
    </xf>
    <xf numFmtId="0" fontId="7" fillId="15" borderId="4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wrapText="1"/>
    </xf>
    <xf numFmtId="0" fontId="2" fillId="6" borderId="18" xfId="0" applyFont="1" applyFill="1" applyBorder="1" applyAlignment="1">
      <alignment horizontal="center" wrapText="1"/>
    </xf>
    <xf numFmtId="0" fontId="15" fillId="32" borderId="0" xfId="0" applyFont="1" applyFill="1" applyAlignment="1">
      <alignment horizontal="left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49" fontId="2" fillId="7" borderId="4" xfId="0" applyNumberFormat="1" applyFont="1" applyFill="1" applyBorder="1" applyAlignment="1">
      <alignment horizontal="center" vertical="center"/>
    </xf>
    <xf numFmtId="49" fontId="2" fillId="7" borderId="8" xfId="0" applyNumberFormat="1" applyFont="1" applyFill="1" applyBorder="1" applyAlignment="1">
      <alignment horizontal="center" vertical="center"/>
    </xf>
    <xf numFmtId="49" fontId="2" fillId="7" borderId="9" xfId="0" applyNumberFormat="1" applyFont="1" applyFill="1" applyBorder="1" applyAlignment="1">
      <alignment horizontal="center" vertical="center"/>
    </xf>
    <xf numFmtId="49" fontId="2" fillId="7" borderId="7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 wrapText="1"/>
    </xf>
    <xf numFmtId="0" fontId="2" fillId="31" borderId="33" xfId="0" applyFont="1" applyFill="1" applyBorder="1" applyAlignment="1">
      <alignment horizontal="center" vertical="center" wrapText="1"/>
    </xf>
    <xf numFmtId="0" fontId="2" fillId="31" borderId="3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left" vertical="center" wrapText="1"/>
    </xf>
    <xf numFmtId="0" fontId="14" fillId="3" borderId="13" xfId="0" applyFont="1" applyFill="1" applyBorder="1" applyAlignment="1">
      <alignment horizontal="left" vertical="center" wrapText="1"/>
    </xf>
    <xf numFmtId="0" fontId="0" fillId="37" borderId="21" xfId="0" applyFill="1" applyBorder="1" applyAlignment="1">
      <alignment horizontal="center" wrapText="1"/>
    </xf>
    <xf numFmtId="0" fontId="0" fillId="13" borderId="32" xfId="0" applyFill="1" applyBorder="1" applyAlignment="1">
      <alignment horizontal="center" vertical="center"/>
    </xf>
    <xf numFmtId="0" fontId="0" fillId="13" borderId="30" xfId="0" applyFill="1" applyBorder="1" applyAlignment="1">
      <alignment horizontal="center" vertical="center"/>
    </xf>
    <xf numFmtId="0" fontId="0" fillId="13" borderId="31" xfId="0" applyFill="1" applyBorder="1" applyAlignment="1">
      <alignment horizontal="center" vertical="center"/>
    </xf>
    <xf numFmtId="0" fontId="0" fillId="13" borderId="25" xfId="0" applyFill="1" applyBorder="1" applyAlignment="1">
      <alignment horizontal="center"/>
    </xf>
    <xf numFmtId="0" fontId="0" fillId="13" borderId="24" xfId="0" applyFill="1" applyBorder="1" applyAlignment="1">
      <alignment horizontal="center"/>
    </xf>
    <xf numFmtId="3" fontId="0" fillId="13" borderId="24" xfId="0" applyNumberFormat="1" applyFill="1" applyBorder="1" applyAlignment="1">
      <alignment horizontal="center" vertical="center" wrapText="1"/>
    </xf>
    <xf numFmtId="3" fontId="0" fillId="13" borderId="25" xfId="0" applyNumberFormat="1" applyFill="1" applyBorder="1" applyAlignment="1">
      <alignment horizontal="center" vertical="center" wrapText="1"/>
    </xf>
    <xf numFmtId="3" fontId="0" fillId="13" borderId="29" xfId="0" applyNumberFormat="1" applyFill="1" applyBorder="1" applyAlignment="1">
      <alignment horizontal="center" vertical="center" wrapText="1"/>
    </xf>
    <xf numFmtId="3" fontId="0" fillId="13" borderId="26" xfId="0" applyNumberFormat="1" applyFill="1" applyBorder="1" applyAlignment="1">
      <alignment horizontal="center" vertical="center" wrapText="1"/>
    </xf>
    <xf numFmtId="0" fontId="0" fillId="13" borderId="26" xfId="0" applyFill="1" applyBorder="1" applyAlignment="1">
      <alignment horizontal="center"/>
    </xf>
    <xf numFmtId="0" fontId="0" fillId="37" borderId="21" xfId="0" applyFill="1" applyBorder="1" applyAlignment="1">
      <alignment horizontal="center" vertical="center" wrapText="1"/>
    </xf>
    <xf numFmtId="3" fontId="0" fillId="13" borderId="21" xfId="0" applyNumberFormat="1" applyFill="1" applyBorder="1" applyAlignment="1">
      <alignment horizontal="center" vertical="center" wrapText="1"/>
    </xf>
    <xf numFmtId="0" fontId="0" fillId="13" borderId="27" xfId="0" applyFill="1" applyBorder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13" borderId="20" xfId="0" applyFill="1" applyBorder="1" applyAlignment="1">
      <alignment horizontal="center" vertical="center"/>
    </xf>
    <xf numFmtId="0" fontId="2" fillId="33" borderId="21" xfId="0" applyFont="1" applyFill="1" applyBorder="1" applyAlignment="1">
      <alignment horizontal="center" vertical="center" wrapText="1"/>
    </xf>
    <xf numFmtId="0" fontId="2" fillId="35" borderId="27" xfId="0" applyFont="1" applyFill="1" applyBorder="1" applyAlignment="1">
      <alignment horizontal="center" vertical="center" wrapText="1"/>
    </xf>
    <xf numFmtId="0" fontId="2" fillId="35" borderId="20" xfId="0" applyFont="1" applyFill="1" applyBorder="1" applyAlignment="1">
      <alignment horizontal="center" vertical="center" wrapText="1"/>
    </xf>
    <xf numFmtId="0" fontId="0" fillId="33" borderId="36" xfId="0" applyFill="1" applyBorder="1" applyAlignment="1">
      <alignment horizontal="left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169CD8"/>
      <color rgb="FF26A6B4"/>
      <color rgb="FFB14527"/>
      <color rgb="FFD9CA05"/>
      <color rgb="FFE4727A"/>
      <color rgb="FFE6A18E"/>
      <color rgb="FFA8202A"/>
      <color rgb="FFE939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21"/>
  <sheetViews>
    <sheetView tabSelected="1" workbookViewId="0"/>
  </sheetViews>
  <sheetFormatPr defaultRowHeight="14.4" x14ac:dyDescent="0.3"/>
  <cols>
    <col min="1" max="1" width="8.88671875" style="2"/>
    <col min="2" max="2" width="56.88671875" customWidth="1"/>
    <col min="5" max="5" width="10.109375" bestFit="1" customWidth="1"/>
    <col min="12" max="31" width="8.88671875" style="2"/>
  </cols>
  <sheetData>
    <row r="1" spans="2:11" s="2" customFormat="1" x14ac:dyDescent="0.3"/>
    <row r="2" spans="2:11" s="2" customFormat="1" x14ac:dyDescent="0.3"/>
    <row r="3" spans="2:11" ht="34.5" customHeight="1" x14ac:dyDescent="0.3">
      <c r="B3" s="150" t="s">
        <v>287</v>
      </c>
      <c r="C3" s="151"/>
      <c r="D3" s="151"/>
      <c r="E3" s="151"/>
      <c r="F3" s="151"/>
      <c r="G3" s="151"/>
      <c r="H3" s="151"/>
      <c r="I3" s="151"/>
      <c r="J3" s="151"/>
      <c r="K3" s="151"/>
    </row>
    <row r="4" spans="2:11" ht="15.6" customHeight="1" x14ac:dyDescent="0.3">
      <c r="B4" s="155" t="s">
        <v>112</v>
      </c>
      <c r="C4" s="156" t="s">
        <v>122</v>
      </c>
      <c r="D4" s="157"/>
      <c r="E4" s="158"/>
      <c r="F4" s="156" t="s">
        <v>203</v>
      </c>
      <c r="G4" s="157"/>
      <c r="H4" s="158"/>
      <c r="I4" s="152" t="s">
        <v>207</v>
      </c>
      <c r="J4" s="152"/>
      <c r="K4" s="152" t="s">
        <v>108</v>
      </c>
    </row>
    <row r="5" spans="2:11" ht="16.2" thickBot="1" x14ac:dyDescent="0.35">
      <c r="B5" s="155"/>
      <c r="C5" s="64" t="s">
        <v>1</v>
      </c>
      <c r="D5" s="65" t="s">
        <v>6</v>
      </c>
      <c r="E5" s="66" t="s">
        <v>7</v>
      </c>
      <c r="F5" s="64" t="s">
        <v>1</v>
      </c>
      <c r="G5" s="65" t="s">
        <v>6</v>
      </c>
      <c r="H5" s="66" t="s">
        <v>7</v>
      </c>
      <c r="I5" s="64" t="s">
        <v>1</v>
      </c>
      <c r="J5" s="65" t="s">
        <v>6</v>
      </c>
      <c r="K5" s="66" t="s">
        <v>7</v>
      </c>
    </row>
    <row r="6" spans="2:11" ht="15.6" x14ac:dyDescent="0.3">
      <c r="B6" s="7" t="s">
        <v>177</v>
      </c>
      <c r="C6" s="8">
        <v>31298</v>
      </c>
      <c r="D6" s="8">
        <v>28293</v>
      </c>
      <c r="E6" s="8">
        <v>3005</v>
      </c>
      <c r="F6" s="8">
        <v>20730</v>
      </c>
      <c r="G6" s="8">
        <v>18939</v>
      </c>
      <c r="H6" s="8">
        <v>1791</v>
      </c>
      <c r="I6" s="8">
        <v>22719</v>
      </c>
      <c r="J6" s="8">
        <v>20770</v>
      </c>
      <c r="K6" s="8">
        <v>1949</v>
      </c>
    </row>
    <row r="7" spans="2:11" ht="15.6" x14ac:dyDescent="0.3">
      <c r="B7" s="13" t="s">
        <v>95</v>
      </c>
      <c r="C7" s="10">
        <v>4</v>
      </c>
      <c r="D7" s="10">
        <v>3</v>
      </c>
      <c r="E7" s="10">
        <v>1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</row>
    <row r="8" spans="2:11" ht="15.6" x14ac:dyDescent="0.3">
      <c r="B8" s="14" t="s">
        <v>2</v>
      </c>
      <c r="C8" s="12">
        <v>4</v>
      </c>
      <c r="D8" s="12">
        <v>3</v>
      </c>
      <c r="E8" s="12">
        <v>1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</row>
    <row r="9" spans="2:11" ht="15.6" x14ac:dyDescent="0.3">
      <c r="B9" s="13" t="s">
        <v>85</v>
      </c>
      <c r="C9" s="10">
        <v>7350</v>
      </c>
      <c r="D9" s="10">
        <v>5910</v>
      </c>
      <c r="E9" s="10">
        <v>1440</v>
      </c>
      <c r="F9" s="10">
        <v>6117</v>
      </c>
      <c r="G9" s="10">
        <v>4988</v>
      </c>
      <c r="H9" s="10">
        <v>1129</v>
      </c>
      <c r="I9" s="10">
        <v>6332</v>
      </c>
      <c r="J9" s="10">
        <v>5223</v>
      </c>
      <c r="K9" s="10">
        <v>1109</v>
      </c>
    </row>
    <row r="10" spans="2:11" ht="15.6" x14ac:dyDescent="0.3">
      <c r="B10" s="14" t="s">
        <v>86</v>
      </c>
      <c r="C10" s="12">
        <v>23940</v>
      </c>
      <c r="D10" s="12">
        <v>22377</v>
      </c>
      <c r="E10" s="12">
        <v>1563</v>
      </c>
      <c r="F10" s="12">
        <v>14613</v>
      </c>
      <c r="G10" s="12">
        <v>13951</v>
      </c>
      <c r="H10" s="12">
        <v>662</v>
      </c>
      <c r="I10" s="12">
        <v>16387</v>
      </c>
      <c r="J10" s="12">
        <v>15547</v>
      </c>
      <c r="K10" s="12">
        <v>840</v>
      </c>
    </row>
    <row r="11" spans="2:11" ht="15" customHeight="1" x14ac:dyDescent="0.3">
      <c r="B11" s="153" t="s">
        <v>208</v>
      </c>
      <c r="C11" s="154"/>
      <c r="D11" s="154"/>
      <c r="E11" s="154"/>
      <c r="F11" s="154"/>
      <c r="G11" s="154"/>
      <c r="H11" s="154"/>
      <c r="I11" s="154"/>
      <c r="J11" s="154"/>
      <c r="K11" s="154"/>
    </row>
    <row r="12" spans="2:11" s="2" customFormat="1" x14ac:dyDescent="0.3"/>
    <row r="13" spans="2:11" s="2" customFormat="1" x14ac:dyDescent="0.3"/>
    <row r="14" spans="2:11" s="2" customFormat="1" x14ac:dyDescent="0.3"/>
    <row r="15" spans="2:11" ht="15.75" customHeight="1" x14ac:dyDescent="0.3">
      <c r="B15" s="150" t="s">
        <v>286</v>
      </c>
      <c r="C15" s="151"/>
      <c r="D15" s="151"/>
      <c r="E15" s="151"/>
      <c r="F15" s="151"/>
      <c r="G15" s="151"/>
      <c r="H15" s="151"/>
      <c r="I15" s="151"/>
      <c r="J15" s="151"/>
      <c r="K15" s="151"/>
    </row>
    <row r="16" spans="2:11" ht="15.75" customHeight="1" x14ac:dyDescent="0.3">
      <c r="B16" s="155" t="s">
        <v>83</v>
      </c>
      <c r="C16" s="156" t="s">
        <v>122</v>
      </c>
      <c r="D16" s="157"/>
      <c r="E16" s="158"/>
      <c r="F16" s="156" t="s">
        <v>203</v>
      </c>
      <c r="G16" s="157"/>
      <c r="H16" s="158"/>
      <c r="I16" s="152" t="s">
        <v>207</v>
      </c>
      <c r="J16" s="152"/>
      <c r="K16" s="152" t="s">
        <v>108</v>
      </c>
    </row>
    <row r="17" spans="2:14" ht="16.2" thickBot="1" x14ac:dyDescent="0.35">
      <c r="B17" s="155"/>
      <c r="C17" s="64" t="s">
        <v>1</v>
      </c>
      <c r="D17" s="65" t="s">
        <v>6</v>
      </c>
      <c r="E17" s="66" t="s">
        <v>7</v>
      </c>
      <c r="F17" s="64" t="s">
        <v>1</v>
      </c>
      <c r="G17" s="65" t="s">
        <v>6</v>
      </c>
      <c r="H17" s="66" t="s">
        <v>7</v>
      </c>
      <c r="I17" s="64" t="s">
        <v>1</v>
      </c>
      <c r="J17" s="65" t="s">
        <v>6</v>
      </c>
      <c r="K17" s="66" t="s">
        <v>7</v>
      </c>
    </row>
    <row r="18" spans="2:14" ht="15.6" x14ac:dyDescent="0.3">
      <c r="B18" s="7" t="s">
        <v>177</v>
      </c>
      <c r="C18" s="8">
        <v>31298</v>
      </c>
      <c r="D18" s="8">
        <v>28293</v>
      </c>
      <c r="E18" s="8">
        <v>3005</v>
      </c>
      <c r="F18" s="8">
        <v>20730</v>
      </c>
      <c r="G18" s="8">
        <v>18939</v>
      </c>
      <c r="H18" s="8">
        <v>1791</v>
      </c>
      <c r="I18" s="8">
        <v>22719</v>
      </c>
      <c r="J18" s="8">
        <v>20770</v>
      </c>
      <c r="K18" s="8">
        <v>1949</v>
      </c>
    </row>
    <row r="19" spans="2:14" ht="15.6" x14ac:dyDescent="0.3">
      <c r="B19" s="9" t="s">
        <v>140</v>
      </c>
      <c r="C19" s="10">
        <v>2913</v>
      </c>
      <c r="D19" s="10">
        <v>2814</v>
      </c>
      <c r="E19" s="10">
        <v>99</v>
      </c>
      <c r="F19" s="10">
        <v>2458</v>
      </c>
      <c r="G19" s="10">
        <v>2406</v>
      </c>
      <c r="H19" s="10">
        <v>52</v>
      </c>
      <c r="I19" s="10">
        <v>2428</v>
      </c>
      <c r="J19" s="10">
        <v>2357</v>
      </c>
      <c r="K19" s="10">
        <v>71</v>
      </c>
      <c r="N19" s="4"/>
    </row>
    <row r="20" spans="2:14" ht="15.6" x14ac:dyDescent="0.3">
      <c r="B20" s="11" t="s">
        <v>126</v>
      </c>
      <c r="C20" s="12">
        <v>2822</v>
      </c>
      <c r="D20" s="12">
        <v>2552</v>
      </c>
      <c r="E20" s="12">
        <v>270</v>
      </c>
      <c r="F20" s="12">
        <v>1756</v>
      </c>
      <c r="G20" s="12">
        <v>1562</v>
      </c>
      <c r="H20" s="12">
        <v>194</v>
      </c>
      <c r="I20" s="12">
        <v>1957</v>
      </c>
      <c r="J20" s="12">
        <v>1696</v>
      </c>
      <c r="K20" s="12">
        <v>261</v>
      </c>
    </row>
    <row r="21" spans="2:14" ht="15.6" x14ac:dyDescent="0.3">
      <c r="B21" s="9" t="s">
        <v>199</v>
      </c>
      <c r="C21" s="10">
        <v>3325</v>
      </c>
      <c r="D21" s="10">
        <v>2762</v>
      </c>
      <c r="E21" s="10">
        <v>563</v>
      </c>
      <c r="F21" s="10">
        <v>1520</v>
      </c>
      <c r="G21" s="10">
        <v>1262</v>
      </c>
      <c r="H21" s="10">
        <v>258</v>
      </c>
      <c r="I21" s="10">
        <v>1665</v>
      </c>
      <c r="J21" s="10">
        <v>1482</v>
      </c>
      <c r="K21" s="10">
        <v>183</v>
      </c>
    </row>
    <row r="22" spans="2:14" ht="15.6" x14ac:dyDescent="0.3">
      <c r="B22" s="11" t="s">
        <v>131</v>
      </c>
      <c r="C22" s="12">
        <v>2330</v>
      </c>
      <c r="D22" s="12">
        <v>2165</v>
      </c>
      <c r="E22" s="12">
        <v>165</v>
      </c>
      <c r="F22" s="12">
        <v>1220</v>
      </c>
      <c r="G22" s="12">
        <v>1160</v>
      </c>
      <c r="H22" s="12">
        <v>60</v>
      </c>
      <c r="I22" s="12">
        <v>1085</v>
      </c>
      <c r="J22" s="12">
        <v>1032</v>
      </c>
      <c r="K22" s="12">
        <v>53</v>
      </c>
    </row>
    <row r="23" spans="2:14" ht="15.6" x14ac:dyDescent="0.3">
      <c r="B23" s="9" t="s">
        <v>160</v>
      </c>
      <c r="C23" s="10">
        <v>1691</v>
      </c>
      <c r="D23" s="10">
        <v>1476</v>
      </c>
      <c r="E23" s="10">
        <v>215</v>
      </c>
      <c r="F23" s="10">
        <v>1297</v>
      </c>
      <c r="G23" s="10">
        <v>1069</v>
      </c>
      <c r="H23" s="10">
        <v>228</v>
      </c>
      <c r="I23" s="10">
        <v>1247</v>
      </c>
      <c r="J23" s="10">
        <v>1037</v>
      </c>
      <c r="K23" s="10">
        <v>210</v>
      </c>
    </row>
    <row r="24" spans="2:14" ht="15.6" x14ac:dyDescent="0.3">
      <c r="B24" s="11" t="s">
        <v>162</v>
      </c>
      <c r="C24" s="12">
        <v>1641</v>
      </c>
      <c r="D24" s="12">
        <v>1551</v>
      </c>
      <c r="E24" s="12">
        <v>90</v>
      </c>
      <c r="F24" s="12">
        <v>956</v>
      </c>
      <c r="G24" s="12">
        <v>908</v>
      </c>
      <c r="H24" s="12">
        <v>48</v>
      </c>
      <c r="I24" s="12">
        <v>1251</v>
      </c>
      <c r="J24" s="12">
        <v>1192</v>
      </c>
      <c r="K24" s="12">
        <v>59</v>
      </c>
    </row>
    <row r="25" spans="2:14" ht="15.6" x14ac:dyDescent="0.3">
      <c r="B25" s="9" t="s">
        <v>161</v>
      </c>
      <c r="C25" s="10">
        <v>1639</v>
      </c>
      <c r="D25" s="10">
        <v>1496</v>
      </c>
      <c r="E25" s="10">
        <v>143</v>
      </c>
      <c r="F25" s="10">
        <v>846</v>
      </c>
      <c r="G25" s="10">
        <v>784</v>
      </c>
      <c r="H25" s="10">
        <v>62</v>
      </c>
      <c r="I25" s="10">
        <v>1011</v>
      </c>
      <c r="J25" s="10">
        <v>943</v>
      </c>
      <c r="K25" s="10">
        <v>68</v>
      </c>
    </row>
    <row r="26" spans="2:14" ht="15.6" x14ac:dyDescent="0.3">
      <c r="B26" s="11" t="s">
        <v>159</v>
      </c>
      <c r="C26" s="12">
        <v>1617</v>
      </c>
      <c r="D26" s="12">
        <v>1577</v>
      </c>
      <c r="E26" s="12">
        <v>40</v>
      </c>
      <c r="F26" s="12">
        <v>948</v>
      </c>
      <c r="G26" s="12">
        <v>929</v>
      </c>
      <c r="H26" s="12">
        <v>19</v>
      </c>
      <c r="I26" s="12">
        <v>771</v>
      </c>
      <c r="J26" s="12">
        <v>751</v>
      </c>
      <c r="K26" s="12">
        <v>20</v>
      </c>
    </row>
    <row r="27" spans="2:14" ht="15.6" x14ac:dyDescent="0.3">
      <c r="B27" s="9" t="s">
        <v>163</v>
      </c>
      <c r="C27" s="10">
        <v>1249</v>
      </c>
      <c r="D27" s="10">
        <v>1073</v>
      </c>
      <c r="E27" s="10">
        <v>176</v>
      </c>
      <c r="F27" s="10">
        <v>963</v>
      </c>
      <c r="G27" s="10">
        <v>847</v>
      </c>
      <c r="H27" s="10">
        <v>116</v>
      </c>
      <c r="I27" s="10">
        <v>893</v>
      </c>
      <c r="J27" s="10">
        <v>782</v>
      </c>
      <c r="K27" s="10">
        <v>111</v>
      </c>
    </row>
    <row r="28" spans="2:14" ht="15.6" x14ac:dyDescent="0.3">
      <c r="B28" s="11" t="s">
        <v>164</v>
      </c>
      <c r="C28" s="12">
        <v>886</v>
      </c>
      <c r="D28" s="12">
        <v>814</v>
      </c>
      <c r="E28" s="12">
        <v>72</v>
      </c>
      <c r="F28" s="12">
        <v>763</v>
      </c>
      <c r="G28" s="12">
        <v>725</v>
      </c>
      <c r="H28" s="12">
        <v>38</v>
      </c>
      <c r="I28" s="12">
        <v>901</v>
      </c>
      <c r="J28" s="12">
        <v>853</v>
      </c>
      <c r="K28" s="12">
        <v>48</v>
      </c>
    </row>
    <row r="29" spans="2:14" ht="15.6" x14ac:dyDescent="0.3">
      <c r="B29" s="9" t="s">
        <v>167</v>
      </c>
      <c r="C29" s="10">
        <v>778</v>
      </c>
      <c r="D29" s="10">
        <v>629</v>
      </c>
      <c r="E29" s="10">
        <v>149</v>
      </c>
      <c r="F29" s="10">
        <v>644</v>
      </c>
      <c r="G29" s="10">
        <v>454</v>
      </c>
      <c r="H29" s="10">
        <v>190</v>
      </c>
      <c r="I29" s="10">
        <v>695</v>
      </c>
      <c r="J29" s="10">
        <v>537</v>
      </c>
      <c r="K29" s="10">
        <v>158</v>
      </c>
    </row>
    <row r="30" spans="2:14" ht="15.6" x14ac:dyDescent="0.3">
      <c r="B30" s="11" t="s">
        <v>166</v>
      </c>
      <c r="C30" s="12">
        <v>755</v>
      </c>
      <c r="D30" s="12">
        <v>727</v>
      </c>
      <c r="E30" s="12">
        <v>28</v>
      </c>
      <c r="F30" s="12">
        <v>574</v>
      </c>
      <c r="G30" s="12">
        <v>558</v>
      </c>
      <c r="H30" s="12">
        <v>16</v>
      </c>
      <c r="I30" s="12">
        <v>716</v>
      </c>
      <c r="J30" s="12">
        <v>697</v>
      </c>
      <c r="K30" s="12">
        <v>19</v>
      </c>
    </row>
    <row r="31" spans="2:14" ht="15.6" x14ac:dyDescent="0.3">
      <c r="B31" s="9" t="s">
        <v>165</v>
      </c>
      <c r="C31" s="10">
        <v>786</v>
      </c>
      <c r="D31" s="10">
        <v>683</v>
      </c>
      <c r="E31" s="10">
        <v>103</v>
      </c>
      <c r="F31" s="10">
        <v>460</v>
      </c>
      <c r="G31" s="10">
        <v>410</v>
      </c>
      <c r="H31" s="10">
        <v>50</v>
      </c>
      <c r="I31" s="10">
        <v>640</v>
      </c>
      <c r="J31" s="10">
        <v>573</v>
      </c>
      <c r="K31" s="10">
        <v>67</v>
      </c>
    </row>
    <row r="32" spans="2:14" ht="15.6" x14ac:dyDescent="0.3">
      <c r="B32" s="11" t="s">
        <v>169</v>
      </c>
      <c r="C32" s="12">
        <v>718</v>
      </c>
      <c r="D32" s="12">
        <v>691</v>
      </c>
      <c r="E32" s="12">
        <v>27</v>
      </c>
      <c r="F32" s="12">
        <v>484</v>
      </c>
      <c r="G32" s="12">
        <v>478</v>
      </c>
      <c r="H32" s="12">
        <v>6</v>
      </c>
      <c r="I32" s="12">
        <v>447</v>
      </c>
      <c r="J32" s="12">
        <v>436</v>
      </c>
      <c r="K32" s="12">
        <v>11</v>
      </c>
    </row>
    <row r="33" spans="2:11" ht="15.6" x14ac:dyDescent="0.3">
      <c r="B33" s="9" t="s">
        <v>168</v>
      </c>
      <c r="C33" s="10">
        <v>705</v>
      </c>
      <c r="D33" s="10">
        <v>604</v>
      </c>
      <c r="E33" s="10">
        <v>101</v>
      </c>
      <c r="F33" s="10">
        <v>439</v>
      </c>
      <c r="G33" s="10">
        <v>385</v>
      </c>
      <c r="H33" s="10">
        <v>54</v>
      </c>
      <c r="I33" s="10">
        <v>461</v>
      </c>
      <c r="J33" s="10">
        <v>398</v>
      </c>
      <c r="K33" s="10">
        <v>63</v>
      </c>
    </row>
    <row r="34" spans="2:11" ht="15.6" x14ac:dyDescent="0.3">
      <c r="B34" s="11" t="s">
        <v>170</v>
      </c>
      <c r="C34" s="12">
        <v>622</v>
      </c>
      <c r="D34" s="12">
        <v>602</v>
      </c>
      <c r="E34" s="12">
        <v>20</v>
      </c>
      <c r="F34" s="12">
        <v>302</v>
      </c>
      <c r="G34" s="12">
        <v>289</v>
      </c>
      <c r="H34" s="12">
        <v>13</v>
      </c>
      <c r="I34" s="12">
        <v>372</v>
      </c>
      <c r="J34" s="12">
        <v>359</v>
      </c>
      <c r="K34" s="12">
        <v>13</v>
      </c>
    </row>
    <row r="35" spans="2:11" ht="15.6" x14ac:dyDescent="0.3">
      <c r="B35" s="9" t="s">
        <v>171</v>
      </c>
      <c r="C35" s="10">
        <v>466</v>
      </c>
      <c r="D35" s="10">
        <v>437</v>
      </c>
      <c r="E35" s="10">
        <v>29</v>
      </c>
      <c r="F35" s="10">
        <v>384</v>
      </c>
      <c r="G35" s="10">
        <v>374</v>
      </c>
      <c r="H35" s="10">
        <v>10</v>
      </c>
      <c r="I35" s="10">
        <v>408</v>
      </c>
      <c r="J35" s="10">
        <v>392</v>
      </c>
      <c r="K35" s="10">
        <v>16</v>
      </c>
    </row>
    <row r="36" spans="2:11" ht="15.6" x14ac:dyDescent="0.3">
      <c r="B36" s="11" t="s">
        <v>173</v>
      </c>
      <c r="C36" s="12">
        <v>342</v>
      </c>
      <c r="D36" s="12">
        <v>291</v>
      </c>
      <c r="E36" s="12">
        <v>51</v>
      </c>
      <c r="F36" s="12">
        <v>207</v>
      </c>
      <c r="G36" s="12">
        <v>178</v>
      </c>
      <c r="H36" s="12">
        <v>29</v>
      </c>
      <c r="I36" s="12">
        <v>344</v>
      </c>
      <c r="J36" s="12">
        <v>307</v>
      </c>
      <c r="K36" s="12">
        <v>37</v>
      </c>
    </row>
    <row r="37" spans="2:11" ht="15.6" x14ac:dyDescent="0.3">
      <c r="B37" s="9" t="s">
        <v>172</v>
      </c>
      <c r="C37" s="10">
        <v>340</v>
      </c>
      <c r="D37" s="10">
        <v>315</v>
      </c>
      <c r="E37" s="10">
        <v>25</v>
      </c>
      <c r="F37" s="10">
        <v>285</v>
      </c>
      <c r="G37" s="10">
        <v>279</v>
      </c>
      <c r="H37" s="10">
        <v>6</v>
      </c>
      <c r="I37" s="10">
        <v>264</v>
      </c>
      <c r="J37" s="10">
        <v>249</v>
      </c>
      <c r="K37" s="10">
        <v>15</v>
      </c>
    </row>
    <row r="38" spans="2:11" ht="15.6" x14ac:dyDescent="0.3">
      <c r="B38" s="11" t="s">
        <v>174</v>
      </c>
      <c r="C38" s="12">
        <v>278</v>
      </c>
      <c r="D38" s="12">
        <v>271</v>
      </c>
      <c r="E38" s="12">
        <v>7</v>
      </c>
      <c r="F38" s="12">
        <v>280</v>
      </c>
      <c r="G38" s="12">
        <v>276</v>
      </c>
      <c r="H38" s="12">
        <v>4</v>
      </c>
      <c r="I38" s="12">
        <v>326</v>
      </c>
      <c r="J38" s="12">
        <v>317</v>
      </c>
      <c r="K38" s="12">
        <v>9</v>
      </c>
    </row>
    <row r="39" spans="2:11" ht="15.6" x14ac:dyDescent="0.3">
      <c r="B39" s="9" t="s">
        <v>281</v>
      </c>
      <c r="C39" s="10">
        <v>5395</v>
      </c>
      <c r="D39" s="10">
        <v>4763</v>
      </c>
      <c r="E39" s="10">
        <v>632</v>
      </c>
      <c r="F39" s="10">
        <v>3944</v>
      </c>
      <c r="G39" s="10">
        <v>3606</v>
      </c>
      <c r="H39" s="10">
        <v>338</v>
      </c>
      <c r="I39" s="10">
        <v>4837</v>
      </c>
      <c r="J39" s="10">
        <v>4380</v>
      </c>
      <c r="K39" s="10">
        <v>457</v>
      </c>
    </row>
    <row r="40" spans="2:11" ht="15" customHeight="1" x14ac:dyDescent="0.3">
      <c r="B40" s="153" t="s">
        <v>208</v>
      </c>
      <c r="C40" s="154"/>
      <c r="D40" s="154"/>
      <c r="E40" s="154"/>
      <c r="F40" s="154"/>
      <c r="G40" s="154"/>
      <c r="H40" s="154"/>
      <c r="I40" s="154"/>
      <c r="J40" s="154"/>
      <c r="K40" s="154"/>
    </row>
    <row r="41" spans="2:11" s="2" customFormat="1" x14ac:dyDescent="0.3">
      <c r="B41" s="104"/>
      <c r="C41" s="104"/>
      <c r="D41" s="104"/>
      <c r="E41" s="104"/>
      <c r="F41" s="104"/>
      <c r="G41" s="104"/>
      <c r="H41" s="104"/>
      <c r="I41" s="104"/>
      <c r="J41" s="104"/>
      <c r="K41" s="104"/>
    </row>
    <row r="42" spans="2:11" s="2" customFormat="1" x14ac:dyDescent="0.3"/>
    <row r="43" spans="2:11" s="2" customFormat="1" x14ac:dyDescent="0.3"/>
    <row r="44" spans="2:11" ht="15.75" customHeight="1" x14ac:dyDescent="0.3">
      <c r="B44" s="150" t="s">
        <v>288</v>
      </c>
      <c r="C44" s="151"/>
      <c r="D44" s="151"/>
      <c r="E44" s="151"/>
      <c r="F44" s="151"/>
      <c r="G44" s="151"/>
      <c r="H44" s="151"/>
      <c r="I44" s="151"/>
      <c r="J44" s="151"/>
      <c r="K44" s="151"/>
    </row>
    <row r="45" spans="2:11" ht="15.75" customHeight="1" x14ac:dyDescent="0.3">
      <c r="B45" s="155" t="s">
        <v>110</v>
      </c>
      <c r="C45" s="156" t="s">
        <v>122</v>
      </c>
      <c r="D45" s="157"/>
      <c r="E45" s="158"/>
      <c r="F45" s="156" t="s">
        <v>203</v>
      </c>
      <c r="G45" s="157"/>
      <c r="H45" s="158"/>
      <c r="I45" s="152" t="s">
        <v>207</v>
      </c>
      <c r="J45" s="152"/>
      <c r="K45" s="152" t="s">
        <v>108</v>
      </c>
    </row>
    <row r="46" spans="2:11" ht="16.2" thickBot="1" x14ac:dyDescent="0.35">
      <c r="B46" s="155"/>
      <c r="C46" s="64" t="s">
        <v>1</v>
      </c>
      <c r="D46" s="65" t="s">
        <v>6</v>
      </c>
      <c r="E46" s="66" t="s">
        <v>7</v>
      </c>
      <c r="F46" s="64" t="s">
        <v>1</v>
      </c>
      <c r="G46" s="65" t="s">
        <v>6</v>
      </c>
      <c r="H46" s="66" t="s">
        <v>7</v>
      </c>
      <c r="I46" s="64" t="s">
        <v>1</v>
      </c>
      <c r="J46" s="65" t="s">
        <v>6</v>
      </c>
      <c r="K46" s="66" t="s">
        <v>7</v>
      </c>
    </row>
    <row r="47" spans="2:11" ht="15.6" x14ac:dyDescent="0.3">
      <c r="B47" s="7" t="s">
        <v>177</v>
      </c>
      <c r="C47" s="8">
        <v>31298</v>
      </c>
      <c r="D47" s="8">
        <v>28293</v>
      </c>
      <c r="E47" s="8">
        <v>3005</v>
      </c>
      <c r="F47" s="8">
        <v>20730</v>
      </c>
      <c r="G47" s="8">
        <v>18939</v>
      </c>
      <c r="H47" s="8">
        <v>1791</v>
      </c>
      <c r="I47" s="8">
        <v>22719</v>
      </c>
      <c r="J47" s="8">
        <v>20770</v>
      </c>
      <c r="K47" s="8">
        <v>1949</v>
      </c>
    </row>
    <row r="48" spans="2:11" ht="15.6" x14ac:dyDescent="0.3">
      <c r="B48" s="13" t="s">
        <v>69</v>
      </c>
      <c r="C48" s="10">
        <v>648</v>
      </c>
      <c r="D48" s="10">
        <v>608</v>
      </c>
      <c r="E48" s="10">
        <v>40</v>
      </c>
      <c r="F48" s="10">
        <v>117</v>
      </c>
      <c r="G48" s="10">
        <v>108</v>
      </c>
      <c r="H48" s="10">
        <v>9</v>
      </c>
      <c r="I48" s="10">
        <v>50</v>
      </c>
      <c r="J48" s="10">
        <v>45</v>
      </c>
      <c r="K48" s="10">
        <v>5</v>
      </c>
    </row>
    <row r="49" spans="2:11" ht="15.6" x14ac:dyDescent="0.3">
      <c r="B49" s="14" t="s">
        <v>70</v>
      </c>
      <c r="C49" s="12">
        <v>11674</v>
      </c>
      <c r="D49" s="12">
        <v>9828</v>
      </c>
      <c r="E49" s="12">
        <v>1846</v>
      </c>
      <c r="F49" s="12">
        <v>6787</v>
      </c>
      <c r="G49" s="12">
        <v>5951</v>
      </c>
      <c r="H49" s="12">
        <v>836</v>
      </c>
      <c r="I49" s="12">
        <v>6972</v>
      </c>
      <c r="J49" s="12">
        <v>6052</v>
      </c>
      <c r="K49" s="12">
        <v>920</v>
      </c>
    </row>
    <row r="50" spans="2:11" ht="15.6" x14ac:dyDescent="0.3">
      <c r="B50" s="13" t="s">
        <v>71</v>
      </c>
      <c r="C50" s="10">
        <v>12692</v>
      </c>
      <c r="D50" s="10">
        <v>11908</v>
      </c>
      <c r="E50" s="10">
        <v>784</v>
      </c>
      <c r="F50" s="10">
        <v>9225</v>
      </c>
      <c r="G50" s="10">
        <v>8497</v>
      </c>
      <c r="H50" s="10">
        <v>728</v>
      </c>
      <c r="I50" s="10">
        <v>10577</v>
      </c>
      <c r="J50" s="10">
        <v>9816</v>
      </c>
      <c r="K50" s="10">
        <v>761</v>
      </c>
    </row>
    <row r="51" spans="2:11" ht="15.6" x14ac:dyDescent="0.3">
      <c r="B51" s="14" t="s">
        <v>72</v>
      </c>
      <c r="C51" s="12">
        <v>5900</v>
      </c>
      <c r="D51" s="12">
        <v>5613</v>
      </c>
      <c r="E51" s="12">
        <v>287</v>
      </c>
      <c r="F51" s="12">
        <v>4294</v>
      </c>
      <c r="G51" s="12">
        <v>4112</v>
      </c>
      <c r="H51" s="12">
        <v>182</v>
      </c>
      <c r="I51" s="12">
        <v>4777</v>
      </c>
      <c r="J51" s="12">
        <v>4558</v>
      </c>
      <c r="K51" s="12">
        <v>219</v>
      </c>
    </row>
    <row r="52" spans="2:11" ht="15.6" x14ac:dyDescent="0.3">
      <c r="B52" s="13" t="s">
        <v>73</v>
      </c>
      <c r="C52" s="10">
        <v>375</v>
      </c>
      <c r="D52" s="10">
        <v>328</v>
      </c>
      <c r="E52" s="10">
        <v>47</v>
      </c>
      <c r="F52" s="10">
        <v>292</v>
      </c>
      <c r="G52" s="10">
        <v>261</v>
      </c>
      <c r="H52" s="10">
        <v>31</v>
      </c>
      <c r="I52" s="10">
        <v>311</v>
      </c>
      <c r="J52" s="10">
        <v>271</v>
      </c>
      <c r="K52" s="10">
        <v>40</v>
      </c>
    </row>
    <row r="53" spans="2:11" ht="15.6" x14ac:dyDescent="0.3">
      <c r="B53" s="14" t="s">
        <v>9</v>
      </c>
      <c r="C53" s="12">
        <v>9</v>
      </c>
      <c r="D53" s="12">
        <v>8</v>
      </c>
      <c r="E53" s="12">
        <v>1</v>
      </c>
      <c r="F53" s="12">
        <v>15</v>
      </c>
      <c r="G53" s="12">
        <v>10</v>
      </c>
      <c r="H53" s="12">
        <v>5</v>
      </c>
      <c r="I53" s="12">
        <v>32</v>
      </c>
      <c r="J53" s="12">
        <v>28</v>
      </c>
      <c r="K53" s="12">
        <v>4</v>
      </c>
    </row>
    <row r="54" spans="2:11" ht="15" customHeight="1" x14ac:dyDescent="0.3">
      <c r="B54" s="153" t="s">
        <v>208</v>
      </c>
      <c r="C54" s="154"/>
      <c r="D54" s="154"/>
      <c r="E54" s="154"/>
      <c r="F54" s="154"/>
      <c r="G54" s="154"/>
      <c r="H54" s="154"/>
      <c r="I54" s="154"/>
      <c r="J54" s="154"/>
      <c r="K54" s="154"/>
    </row>
    <row r="55" spans="2:11" s="2" customFormat="1" x14ac:dyDescent="0.3"/>
    <row r="56" spans="2:11" s="2" customFormat="1" x14ac:dyDescent="0.3"/>
    <row r="57" spans="2:11" s="2" customFormat="1" x14ac:dyDescent="0.3"/>
    <row r="58" spans="2:11" ht="15.75" customHeight="1" x14ac:dyDescent="0.3">
      <c r="B58" s="150" t="s">
        <v>289</v>
      </c>
      <c r="C58" s="151"/>
      <c r="D58" s="151"/>
      <c r="E58" s="151"/>
      <c r="F58" s="151"/>
      <c r="G58" s="151"/>
      <c r="H58" s="151"/>
      <c r="I58" s="151"/>
      <c r="J58" s="151"/>
      <c r="K58" s="151"/>
    </row>
    <row r="59" spans="2:11" ht="15.75" customHeight="1" x14ac:dyDescent="0.3">
      <c r="B59" s="155" t="s">
        <v>51</v>
      </c>
      <c r="C59" s="156" t="s">
        <v>122</v>
      </c>
      <c r="D59" s="157"/>
      <c r="E59" s="158"/>
      <c r="F59" s="156" t="s">
        <v>203</v>
      </c>
      <c r="G59" s="157"/>
      <c r="H59" s="158"/>
      <c r="I59" s="152" t="s">
        <v>207</v>
      </c>
      <c r="J59" s="152"/>
      <c r="K59" s="152" t="s">
        <v>108</v>
      </c>
    </row>
    <row r="60" spans="2:11" ht="16.2" thickBot="1" x14ac:dyDescent="0.35">
      <c r="B60" s="155"/>
      <c r="C60" s="64" t="s">
        <v>1</v>
      </c>
      <c r="D60" s="65" t="s">
        <v>6</v>
      </c>
      <c r="E60" s="66" t="s">
        <v>7</v>
      </c>
      <c r="F60" s="64" t="s">
        <v>1</v>
      </c>
      <c r="G60" s="65" t="s">
        <v>6</v>
      </c>
      <c r="H60" s="66" t="s">
        <v>7</v>
      </c>
      <c r="I60" s="64" t="s">
        <v>1</v>
      </c>
      <c r="J60" s="65" t="s">
        <v>6</v>
      </c>
      <c r="K60" s="66" t="s">
        <v>7</v>
      </c>
    </row>
    <row r="61" spans="2:11" ht="15.6" x14ac:dyDescent="0.3">
      <c r="B61" s="7" t="s">
        <v>177</v>
      </c>
      <c r="C61" s="8">
        <v>31298</v>
      </c>
      <c r="D61" s="8">
        <v>28293</v>
      </c>
      <c r="E61" s="8">
        <v>3005</v>
      </c>
      <c r="F61" s="8">
        <v>20730</v>
      </c>
      <c r="G61" s="8">
        <v>18939</v>
      </c>
      <c r="H61" s="8">
        <v>1791</v>
      </c>
      <c r="I61" s="8">
        <v>22719</v>
      </c>
      <c r="J61" s="8">
        <v>20770</v>
      </c>
      <c r="K61" s="8">
        <v>1949</v>
      </c>
    </row>
    <row r="62" spans="2:11" ht="15.6" x14ac:dyDescent="0.3">
      <c r="B62" s="13" t="s">
        <v>52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2</v>
      </c>
      <c r="J62" s="10">
        <v>2</v>
      </c>
      <c r="K62" s="10">
        <v>0</v>
      </c>
    </row>
    <row r="63" spans="2:11" ht="15.6" x14ac:dyDescent="0.3">
      <c r="B63" s="14" t="s">
        <v>92</v>
      </c>
      <c r="C63" s="12">
        <v>9</v>
      </c>
      <c r="D63" s="12">
        <v>6</v>
      </c>
      <c r="E63" s="12">
        <v>3</v>
      </c>
      <c r="F63" s="12">
        <v>10</v>
      </c>
      <c r="G63" s="12">
        <v>9</v>
      </c>
      <c r="H63" s="12">
        <v>1</v>
      </c>
      <c r="I63" s="12">
        <v>9</v>
      </c>
      <c r="J63" s="12">
        <v>6</v>
      </c>
      <c r="K63" s="12">
        <v>3</v>
      </c>
    </row>
    <row r="64" spans="2:11" ht="15.6" x14ac:dyDescent="0.3">
      <c r="B64" s="13" t="s">
        <v>175</v>
      </c>
      <c r="C64" s="10">
        <v>166</v>
      </c>
      <c r="D64" s="10">
        <v>126</v>
      </c>
      <c r="E64" s="10">
        <v>40</v>
      </c>
      <c r="F64" s="10">
        <v>91</v>
      </c>
      <c r="G64" s="10">
        <v>70</v>
      </c>
      <c r="H64" s="10">
        <v>21</v>
      </c>
      <c r="I64" s="10">
        <v>122</v>
      </c>
      <c r="J64" s="10">
        <v>112</v>
      </c>
      <c r="K64" s="10">
        <v>10</v>
      </c>
    </row>
    <row r="65" spans="2:11" ht="15.6" x14ac:dyDescent="0.3">
      <c r="B65" s="14" t="s">
        <v>176</v>
      </c>
      <c r="C65" s="12">
        <v>10677</v>
      </c>
      <c r="D65" s="12">
        <v>9699</v>
      </c>
      <c r="E65" s="12">
        <v>978</v>
      </c>
      <c r="F65" s="12">
        <v>5666</v>
      </c>
      <c r="G65" s="12">
        <v>5365</v>
      </c>
      <c r="H65" s="12">
        <v>301</v>
      </c>
      <c r="I65" s="12">
        <v>6727</v>
      </c>
      <c r="J65" s="12">
        <v>6283</v>
      </c>
      <c r="K65" s="12">
        <v>444</v>
      </c>
    </row>
    <row r="66" spans="2:11" ht="15.6" x14ac:dyDescent="0.3">
      <c r="B66" s="13" t="s">
        <v>119</v>
      </c>
      <c r="C66" s="10">
        <v>17509</v>
      </c>
      <c r="D66" s="10">
        <v>16102</v>
      </c>
      <c r="E66" s="10">
        <v>1407</v>
      </c>
      <c r="F66" s="10">
        <v>12707</v>
      </c>
      <c r="G66" s="10">
        <v>11883</v>
      </c>
      <c r="H66" s="10">
        <v>824</v>
      </c>
      <c r="I66" s="10">
        <v>13618</v>
      </c>
      <c r="J66" s="10">
        <v>12657</v>
      </c>
      <c r="K66" s="10">
        <v>961</v>
      </c>
    </row>
    <row r="67" spans="2:11" ht="15.6" x14ac:dyDescent="0.3">
      <c r="B67" s="14" t="s">
        <v>120</v>
      </c>
      <c r="C67" s="12">
        <v>587</v>
      </c>
      <c r="D67" s="12">
        <v>494</v>
      </c>
      <c r="E67" s="12">
        <v>93</v>
      </c>
      <c r="F67" s="12">
        <v>544</v>
      </c>
      <c r="G67" s="12">
        <v>342</v>
      </c>
      <c r="H67" s="12">
        <v>202</v>
      </c>
      <c r="I67" s="12">
        <v>476</v>
      </c>
      <c r="J67" s="12">
        <v>362</v>
      </c>
      <c r="K67" s="12">
        <v>114</v>
      </c>
    </row>
    <row r="68" spans="2:11" ht="15.6" x14ac:dyDescent="0.3">
      <c r="B68" s="13" t="s">
        <v>93</v>
      </c>
      <c r="C68" s="10">
        <v>1886</v>
      </c>
      <c r="D68" s="10">
        <v>1492</v>
      </c>
      <c r="E68" s="10">
        <v>394</v>
      </c>
      <c r="F68" s="10">
        <v>1411</v>
      </c>
      <c r="G68" s="10">
        <v>1048</v>
      </c>
      <c r="H68" s="10">
        <v>363</v>
      </c>
      <c r="I68" s="10">
        <v>1459</v>
      </c>
      <c r="J68" s="10">
        <v>1112</v>
      </c>
      <c r="K68" s="10">
        <v>347</v>
      </c>
    </row>
    <row r="69" spans="2:11" ht="15" customHeight="1" x14ac:dyDescent="0.3">
      <c r="B69" s="14" t="s">
        <v>94</v>
      </c>
      <c r="C69" s="12">
        <v>464</v>
      </c>
      <c r="D69" s="12">
        <v>374</v>
      </c>
      <c r="E69" s="12">
        <v>90</v>
      </c>
      <c r="F69" s="12">
        <v>301</v>
      </c>
      <c r="G69" s="12">
        <v>222</v>
      </c>
      <c r="H69" s="12">
        <v>79</v>
      </c>
      <c r="I69" s="12">
        <v>306</v>
      </c>
      <c r="J69" s="12">
        <v>236</v>
      </c>
      <c r="K69" s="12">
        <v>70</v>
      </c>
    </row>
    <row r="70" spans="2:11" ht="15" customHeight="1" x14ac:dyDescent="0.3">
      <c r="B70" s="153" t="s">
        <v>208</v>
      </c>
      <c r="C70" s="154"/>
      <c r="D70" s="154"/>
      <c r="E70" s="154"/>
      <c r="F70" s="154"/>
      <c r="G70" s="154"/>
      <c r="H70" s="154"/>
      <c r="I70" s="154"/>
      <c r="J70" s="154"/>
      <c r="K70" s="154"/>
    </row>
    <row r="71" spans="2:11" s="2" customFormat="1" x14ac:dyDescent="0.3"/>
    <row r="72" spans="2:11" s="2" customFormat="1" x14ac:dyDescent="0.3"/>
    <row r="73" spans="2:11" s="2" customFormat="1" ht="47.25" customHeight="1" x14ac:dyDescent="0.3"/>
    <row r="74" spans="2:11" ht="15.75" customHeight="1" x14ac:dyDescent="0.3">
      <c r="B74" s="150" t="s">
        <v>290</v>
      </c>
      <c r="C74" s="151"/>
      <c r="D74" s="151"/>
      <c r="E74" s="151"/>
      <c r="F74" s="151"/>
      <c r="G74" s="151"/>
      <c r="H74" s="151"/>
      <c r="I74" s="151"/>
      <c r="J74" s="151"/>
      <c r="K74" s="151"/>
    </row>
    <row r="75" spans="2:11" ht="15.6" x14ac:dyDescent="0.3">
      <c r="B75" s="155" t="s">
        <v>111</v>
      </c>
      <c r="C75" s="156" t="s">
        <v>122</v>
      </c>
      <c r="D75" s="157"/>
      <c r="E75" s="158"/>
      <c r="F75" s="156" t="s">
        <v>203</v>
      </c>
      <c r="G75" s="157"/>
      <c r="H75" s="158"/>
      <c r="I75" s="152" t="s">
        <v>207</v>
      </c>
      <c r="J75" s="152"/>
      <c r="K75" s="152" t="s">
        <v>108</v>
      </c>
    </row>
    <row r="76" spans="2:11" ht="16.2" thickBot="1" x14ac:dyDescent="0.35">
      <c r="B76" s="155"/>
      <c r="C76" s="64" t="s">
        <v>1</v>
      </c>
      <c r="D76" s="65" t="s">
        <v>6</v>
      </c>
      <c r="E76" s="66" t="s">
        <v>7</v>
      </c>
      <c r="F76" s="64" t="s">
        <v>1</v>
      </c>
      <c r="G76" s="65" t="s">
        <v>6</v>
      </c>
      <c r="H76" s="66" t="s">
        <v>7</v>
      </c>
      <c r="I76" s="64" t="s">
        <v>1</v>
      </c>
      <c r="J76" s="65" t="s">
        <v>6</v>
      </c>
      <c r="K76" s="66" t="s">
        <v>7</v>
      </c>
    </row>
    <row r="77" spans="2:11" ht="15.6" x14ac:dyDescent="0.3">
      <c r="B77" s="7" t="s">
        <v>177</v>
      </c>
      <c r="C77" s="8">
        <v>31298</v>
      </c>
      <c r="D77" s="8">
        <v>28293</v>
      </c>
      <c r="E77" s="8">
        <v>3005</v>
      </c>
      <c r="F77" s="8">
        <v>20730</v>
      </c>
      <c r="G77" s="8">
        <v>18939</v>
      </c>
      <c r="H77" s="8">
        <v>1791</v>
      </c>
      <c r="I77" s="8">
        <v>22719</v>
      </c>
      <c r="J77" s="8">
        <v>20770</v>
      </c>
      <c r="K77" s="8">
        <v>1949</v>
      </c>
    </row>
    <row r="78" spans="2:11" ht="15.6" x14ac:dyDescent="0.3">
      <c r="B78" s="13" t="s">
        <v>74</v>
      </c>
      <c r="C78" s="10">
        <v>11717</v>
      </c>
      <c r="D78" s="10">
        <v>11199</v>
      </c>
      <c r="E78" s="10">
        <v>518</v>
      </c>
      <c r="F78" s="10">
        <v>7186</v>
      </c>
      <c r="G78" s="10">
        <v>6960</v>
      </c>
      <c r="H78" s="10">
        <v>226</v>
      </c>
      <c r="I78" s="10">
        <v>8147</v>
      </c>
      <c r="J78" s="10">
        <v>7829</v>
      </c>
      <c r="K78" s="10">
        <v>318</v>
      </c>
    </row>
    <row r="79" spans="2:11" ht="15.6" x14ac:dyDescent="0.3">
      <c r="B79" s="14" t="s">
        <v>75</v>
      </c>
      <c r="C79" s="12">
        <v>10409</v>
      </c>
      <c r="D79" s="12">
        <v>8724</v>
      </c>
      <c r="E79" s="12">
        <v>1685</v>
      </c>
      <c r="F79" s="12">
        <v>7140</v>
      </c>
      <c r="G79" s="12">
        <v>6031</v>
      </c>
      <c r="H79" s="12">
        <v>1109</v>
      </c>
      <c r="I79" s="12">
        <v>7290</v>
      </c>
      <c r="J79" s="12">
        <v>6276</v>
      </c>
      <c r="K79" s="12">
        <v>1014</v>
      </c>
    </row>
    <row r="80" spans="2:11" ht="46.8" x14ac:dyDescent="0.3">
      <c r="B80" s="46" t="s">
        <v>77</v>
      </c>
      <c r="C80" s="10">
        <v>2791</v>
      </c>
      <c r="D80" s="10">
        <v>2408</v>
      </c>
      <c r="E80" s="10">
        <v>383</v>
      </c>
      <c r="F80" s="10">
        <v>2132</v>
      </c>
      <c r="G80" s="10">
        <v>1857</v>
      </c>
      <c r="H80" s="10">
        <v>275</v>
      </c>
      <c r="I80" s="10">
        <v>2450</v>
      </c>
      <c r="J80" s="10">
        <v>2096</v>
      </c>
      <c r="K80" s="10">
        <v>354</v>
      </c>
    </row>
    <row r="81" spans="2:11" ht="31.2" x14ac:dyDescent="0.3">
      <c r="B81" s="47" t="s">
        <v>76</v>
      </c>
      <c r="C81" s="12">
        <v>3614</v>
      </c>
      <c r="D81" s="12">
        <v>3576</v>
      </c>
      <c r="E81" s="12">
        <v>38</v>
      </c>
      <c r="F81" s="12">
        <v>2306</v>
      </c>
      <c r="G81" s="12">
        <v>2290</v>
      </c>
      <c r="H81" s="12">
        <v>16</v>
      </c>
      <c r="I81" s="12">
        <v>2423</v>
      </c>
      <c r="J81" s="12">
        <v>2405</v>
      </c>
      <c r="K81" s="12">
        <v>18</v>
      </c>
    </row>
    <row r="82" spans="2:11" ht="31.2" x14ac:dyDescent="0.3">
      <c r="B82" s="46" t="s">
        <v>78</v>
      </c>
      <c r="C82" s="10">
        <v>1265</v>
      </c>
      <c r="D82" s="10">
        <v>1234</v>
      </c>
      <c r="E82" s="10">
        <v>31</v>
      </c>
      <c r="F82" s="10">
        <v>966</v>
      </c>
      <c r="G82" s="10">
        <v>952</v>
      </c>
      <c r="H82" s="10">
        <v>14</v>
      </c>
      <c r="I82" s="10">
        <v>1202</v>
      </c>
      <c r="J82" s="10">
        <v>1192</v>
      </c>
      <c r="K82" s="10">
        <v>10</v>
      </c>
    </row>
    <row r="83" spans="2:11" ht="31.2" x14ac:dyDescent="0.3">
      <c r="B83" s="47" t="s">
        <v>79</v>
      </c>
      <c r="C83" s="12">
        <v>1030</v>
      </c>
      <c r="D83" s="12">
        <v>822</v>
      </c>
      <c r="E83" s="12">
        <v>208</v>
      </c>
      <c r="F83" s="12">
        <v>740</v>
      </c>
      <c r="G83" s="12">
        <v>638</v>
      </c>
      <c r="H83" s="12">
        <v>102</v>
      </c>
      <c r="I83" s="12">
        <v>852</v>
      </c>
      <c r="J83" s="12">
        <v>703</v>
      </c>
      <c r="K83" s="12">
        <v>149</v>
      </c>
    </row>
    <row r="84" spans="2:11" ht="15.6" x14ac:dyDescent="0.3">
      <c r="B84" s="13" t="s">
        <v>80</v>
      </c>
      <c r="C84" s="10">
        <v>366</v>
      </c>
      <c r="D84" s="10">
        <v>235</v>
      </c>
      <c r="E84" s="10">
        <v>131</v>
      </c>
      <c r="F84" s="10">
        <v>176</v>
      </c>
      <c r="G84" s="10">
        <v>129</v>
      </c>
      <c r="H84" s="10">
        <v>47</v>
      </c>
      <c r="I84" s="10">
        <v>252</v>
      </c>
      <c r="J84" s="10">
        <v>169</v>
      </c>
      <c r="K84" s="10">
        <v>83</v>
      </c>
    </row>
    <row r="85" spans="2:11" ht="31.2" x14ac:dyDescent="0.3">
      <c r="B85" s="47" t="s">
        <v>81</v>
      </c>
      <c r="C85" s="12">
        <v>91</v>
      </c>
      <c r="D85" s="12">
        <v>84</v>
      </c>
      <c r="E85" s="12">
        <v>7</v>
      </c>
      <c r="F85" s="12">
        <v>79</v>
      </c>
      <c r="G85" s="12">
        <v>78</v>
      </c>
      <c r="H85" s="12">
        <v>1</v>
      </c>
      <c r="I85" s="12">
        <v>97</v>
      </c>
      <c r="J85" s="12">
        <v>94</v>
      </c>
      <c r="K85" s="12">
        <v>3</v>
      </c>
    </row>
    <row r="86" spans="2:11" ht="15.6" x14ac:dyDescent="0.3">
      <c r="B86" s="13" t="s">
        <v>82</v>
      </c>
      <c r="C86" s="10">
        <v>14</v>
      </c>
      <c r="D86" s="10">
        <v>10</v>
      </c>
      <c r="E86" s="10">
        <v>4</v>
      </c>
      <c r="F86" s="10">
        <v>4</v>
      </c>
      <c r="G86" s="10">
        <v>3</v>
      </c>
      <c r="H86" s="10">
        <v>1</v>
      </c>
      <c r="I86" s="10">
        <v>5</v>
      </c>
      <c r="J86" s="10">
        <v>5</v>
      </c>
      <c r="K86" s="10">
        <v>0</v>
      </c>
    </row>
    <row r="87" spans="2:11" ht="15" customHeight="1" x14ac:dyDescent="0.3">
      <c r="B87" s="14" t="s">
        <v>9</v>
      </c>
      <c r="C87" s="12">
        <v>1</v>
      </c>
      <c r="D87" s="12">
        <v>1</v>
      </c>
      <c r="E87" s="12">
        <v>0</v>
      </c>
      <c r="F87" s="12">
        <v>1</v>
      </c>
      <c r="G87" s="12">
        <v>1</v>
      </c>
      <c r="H87" s="12">
        <v>0</v>
      </c>
      <c r="I87" s="12">
        <v>1</v>
      </c>
      <c r="J87" s="12">
        <v>1</v>
      </c>
      <c r="K87" s="12">
        <v>0</v>
      </c>
    </row>
    <row r="88" spans="2:11" s="2" customFormat="1" ht="15" customHeight="1" x14ac:dyDescent="0.3">
      <c r="B88" s="153" t="s">
        <v>208</v>
      </c>
      <c r="C88" s="154"/>
      <c r="D88" s="154"/>
      <c r="E88" s="154"/>
      <c r="F88" s="154"/>
      <c r="G88" s="154"/>
      <c r="H88" s="154"/>
      <c r="I88" s="154"/>
      <c r="J88" s="154"/>
      <c r="K88" s="154"/>
    </row>
    <row r="89" spans="2:11" s="2" customFormat="1" x14ac:dyDescent="0.3">
      <c r="B89" s="104"/>
      <c r="C89" s="104"/>
      <c r="D89" s="104"/>
      <c r="E89" s="104"/>
      <c r="F89" s="104"/>
      <c r="G89" s="104"/>
      <c r="H89" s="104"/>
      <c r="I89" s="104"/>
      <c r="J89" s="104"/>
      <c r="K89" s="104"/>
    </row>
    <row r="90" spans="2:11" s="2" customFormat="1" x14ac:dyDescent="0.3">
      <c r="B90" s="104"/>
      <c r="C90" s="104"/>
      <c r="D90" s="104"/>
      <c r="E90" s="104"/>
      <c r="F90" s="104"/>
      <c r="G90" s="104"/>
      <c r="H90" s="104"/>
      <c r="I90" s="104"/>
      <c r="J90" s="104"/>
      <c r="K90" s="104"/>
    </row>
    <row r="91" spans="2:11" s="2" customFormat="1" ht="51" customHeight="1" x14ac:dyDescent="0.3"/>
    <row r="92" spans="2:11" ht="34.5" customHeight="1" x14ac:dyDescent="0.3">
      <c r="B92" s="150" t="s">
        <v>291</v>
      </c>
      <c r="C92" s="151"/>
      <c r="D92" s="151"/>
      <c r="E92" s="151"/>
      <c r="F92" s="151"/>
      <c r="G92" s="151"/>
      <c r="H92" s="151"/>
      <c r="I92" s="151"/>
      <c r="J92" s="151"/>
      <c r="K92" s="151"/>
    </row>
    <row r="93" spans="2:11" ht="15.6" x14ac:dyDescent="0.3">
      <c r="B93" s="159" t="s">
        <v>103</v>
      </c>
      <c r="C93" s="156" t="s">
        <v>122</v>
      </c>
      <c r="D93" s="157"/>
      <c r="E93" s="158"/>
      <c r="F93" s="156" t="s">
        <v>203</v>
      </c>
      <c r="G93" s="157"/>
      <c r="H93" s="158"/>
      <c r="I93" s="152" t="s">
        <v>207</v>
      </c>
      <c r="J93" s="152"/>
      <c r="K93" s="152" t="s">
        <v>108</v>
      </c>
    </row>
    <row r="94" spans="2:11" ht="16.2" thickBot="1" x14ac:dyDescent="0.35">
      <c r="B94" s="160"/>
      <c r="C94" s="64" t="s">
        <v>1</v>
      </c>
      <c r="D94" s="65" t="s">
        <v>6</v>
      </c>
      <c r="E94" s="66" t="s">
        <v>7</v>
      </c>
      <c r="F94" s="64" t="s">
        <v>1</v>
      </c>
      <c r="G94" s="65" t="s">
        <v>6</v>
      </c>
      <c r="H94" s="66" t="s">
        <v>7</v>
      </c>
      <c r="I94" s="64" t="s">
        <v>1</v>
      </c>
      <c r="J94" s="65" t="s">
        <v>6</v>
      </c>
      <c r="K94" s="66" t="s">
        <v>7</v>
      </c>
    </row>
    <row r="95" spans="2:11" ht="15.6" x14ac:dyDescent="0.3">
      <c r="B95" s="7" t="s">
        <v>50</v>
      </c>
      <c r="C95" s="8">
        <v>31298</v>
      </c>
      <c r="D95" s="8">
        <v>28293</v>
      </c>
      <c r="E95" s="8">
        <v>3005</v>
      </c>
      <c r="F95" s="8">
        <v>20730</v>
      </c>
      <c r="G95" s="8">
        <v>18939</v>
      </c>
      <c r="H95" s="8">
        <v>1791</v>
      </c>
      <c r="I95" s="8">
        <v>22719</v>
      </c>
      <c r="J95" s="8">
        <v>20770</v>
      </c>
      <c r="K95" s="8">
        <v>1949</v>
      </c>
    </row>
    <row r="96" spans="2:11" ht="15.6" x14ac:dyDescent="0.3">
      <c r="B96" s="15" t="s">
        <v>11</v>
      </c>
      <c r="C96" s="16">
        <v>893</v>
      </c>
      <c r="D96" s="16">
        <v>807</v>
      </c>
      <c r="E96" s="16">
        <v>86</v>
      </c>
      <c r="F96" s="16">
        <v>563</v>
      </c>
      <c r="G96" s="16">
        <v>533</v>
      </c>
      <c r="H96" s="16">
        <v>30</v>
      </c>
      <c r="I96" s="16">
        <v>518</v>
      </c>
      <c r="J96" s="16">
        <v>470</v>
      </c>
      <c r="K96" s="16">
        <v>48</v>
      </c>
    </row>
    <row r="97" spans="2:11" ht="15.6" x14ac:dyDescent="0.3">
      <c r="B97" s="14" t="s">
        <v>12</v>
      </c>
      <c r="C97" s="12">
        <v>21</v>
      </c>
      <c r="D97" s="12">
        <v>17</v>
      </c>
      <c r="E97" s="12">
        <v>4</v>
      </c>
      <c r="F97" s="12">
        <v>10</v>
      </c>
      <c r="G97" s="12">
        <v>8</v>
      </c>
      <c r="H97" s="12">
        <v>2</v>
      </c>
      <c r="I97" s="12">
        <v>4</v>
      </c>
      <c r="J97" s="12">
        <v>4</v>
      </c>
      <c r="K97" s="12">
        <v>0</v>
      </c>
    </row>
    <row r="98" spans="2:11" ht="15.6" x14ac:dyDescent="0.3">
      <c r="B98" s="13" t="s">
        <v>13</v>
      </c>
      <c r="C98" s="10">
        <v>2</v>
      </c>
      <c r="D98" s="10">
        <v>2</v>
      </c>
      <c r="E98" s="10">
        <v>0</v>
      </c>
      <c r="F98" s="10">
        <v>4</v>
      </c>
      <c r="G98" s="10">
        <v>2</v>
      </c>
      <c r="H98" s="10">
        <v>2</v>
      </c>
      <c r="I98" s="10">
        <v>6</v>
      </c>
      <c r="J98" s="10">
        <v>4</v>
      </c>
      <c r="K98" s="10">
        <v>2</v>
      </c>
    </row>
    <row r="99" spans="2:11" ht="15.6" x14ac:dyDescent="0.3">
      <c r="B99" s="14" t="s">
        <v>14</v>
      </c>
      <c r="C99" s="12">
        <v>506</v>
      </c>
      <c r="D99" s="12">
        <v>466</v>
      </c>
      <c r="E99" s="12">
        <v>40</v>
      </c>
      <c r="F99" s="12">
        <v>310</v>
      </c>
      <c r="G99" s="12">
        <v>297</v>
      </c>
      <c r="H99" s="12">
        <v>13</v>
      </c>
      <c r="I99" s="12">
        <v>288</v>
      </c>
      <c r="J99" s="12">
        <v>263</v>
      </c>
      <c r="K99" s="12">
        <v>25</v>
      </c>
    </row>
    <row r="100" spans="2:11" ht="15.6" x14ac:dyDescent="0.3">
      <c r="B100" s="13" t="s">
        <v>15</v>
      </c>
      <c r="C100" s="10">
        <v>2</v>
      </c>
      <c r="D100" s="10">
        <v>2</v>
      </c>
      <c r="E100" s="10">
        <v>0</v>
      </c>
      <c r="F100" s="10">
        <v>19</v>
      </c>
      <c r="G100" s="10">
        <v>18</v>
      </c>
      <c r="H100" s="10">
        <v>1</v>
      </c>
      <c r="I100" s="10">
        <v>28</v>
      </c>
      <c r="J100" s="10">
        <v>24</v>
      </c>
      <c r="K100" s="10">
        <v>4</v>
      </c>
    </row>
    <row r="101" spans="2:11" ht="15.6" x14ac:dyDescent="0.3">
      <c r="B101" s="14" t="s">
        <v>16</v>
      </c>
      <c r="C101" s="12">
        <v>333</v>
      </c>
      <c r="D101" s="12">
        <v>299</v>
      </c>
      <c r="E101" s="12">
        <v>34</v>
      </c>
      <c r="F101" s="12">
        <v>205</v>
      </c>
      <c r="G101" s="12">
        <v>193</v>
      </c>
      <c r="H101" s="12">
        <v>12</v>
      </c>
      <c r="I101" s="12">
        <v>176</v>
      </c>
      <c r="J101" s="12">
        <v>165</v>
      </c>
      <c r="K101" s="12">
        <v>11</v>
      </c>
    </row>
    <row r="102" spans="2:11" ht="15.6" x14ac:dyDescent="0.3">
      <c r="B102" s="13" t="s">
        <v>17</v>
      </c>
      <c r="C102" s="10">
        <v>9</v>
      </c>
      <c r="D102" s="10">
        <v>9</v>
      </c>
      <c r="E102" s="10">
        <v>0</v>
      </c>
      <c r="F102" s="10">
        <v>8</v>
      </c>
      <c r="G102" s="10">
        <v>8</v>
      </c>
      <c r="H102" s="10">
        <v>0</v>
      </c>
      <c r="I102" s="10">
        <v>2</v>
      </c>
      <c r="J102" s="10">
        <v>2</v>
      </c>
      <c r="K102" s="10">
        <v>0</v>
      </c>
    </row>
    <row r="103" spans="2:11" ht="15.6" x14ac:dyDescent="0.3">
      <c r="B103" s="14" t="s">
        <v>18</v>
      </c>
      <c r="C103" s="12">
        <v>20</v>
      </c>
      <c r="D103" s="12">
        <v>12</v>
      </c>
      <c r="E103" s="12">
        <v>8</v>
      </c>
      <c r="F103" s="12">
        <v>7</v>
      </c>
      <c r="G103" s="12">
        <v>7</v>
      </c>
      <c r="H103" s="12">
        <v>0</v>
      </c>
      <c r="I103" s="12">
        <v>14</v>
      </c>
      <c r="J103" s="12">
        <v>8</v>
      </c>
      <c r="K103" s="12">
        <v>6</v>
      </c>
    </row>
    <row r="104" spans="2:11" ht="15.6" x14ac:dyDescent="0.3">
      <c r="B104" s="15" t="s">
        <v>19</v>
      </c>
      <c r="C104" s="16">
        <v>2199</v>
      </c>
      <c r="D104" s="16">
        <v>1876</v>
      </c>
      <c r="E104" s="16">
        <v>323</v>
      </c>
      <c r="F104" s="16">
        <v>1237</v>
      </c>
      <c r="G104" s="16">
        <v>1087</v>
      </c>
      <c r="H104" s="16">
        <v>150</v>
      </c>
      <c r="I104" s="16">
        <v>1352</v>
      </c>
      <c r="J104" s="16">
        <v>1164</v>
      </c>
      <c r="K104" s="16">
        <v>188</v>
      </c>
    </row>
    <row r="105" spans="2:11" ht="15.6" x14ac:dyDescent="0.3">
      <c r="B105" s="14" t="s">
        <v>20</v>
      </c>
      <c r="C105" s="12">
        <v>97</v>
      </c>
      <c r="D105" s="12">
        <v>86</v>
      </c>
      <c r="E105" s="12">
        <v>11</v>
      </c>
      <c r="F105" s="12">
        <v>88</v>
      </c>
      <c r="G105" s="12">
        <v>85</v>
      </c>
      <c r="H105" s="12">
        <v>3</v>
      </c>
      <c r="I105" s="12">
        <v>148</v>
      </c>
      <c r="J105" s="12">
        <v>132</v>
      </c>
      <c r="K105" s="12">
        <v>16</v>
      </c>
    </row>
    <row r="106" spans="2:11" ht="15.6" x14ac:dyDescent="0.3">
      <c r="B106" s="13" t="s">
        <v>21</v>
      </c>
      <c r="C106" s="10">
        <v>71</v>
      </c>
      <c r="D106" s="10">
        <v>62</v>
      </c>
      <c r="E106" s="10">
        <v>9</v>
      </c>
      <c r="F106" s="10">
        <v>26</v>
      </c>
      <c r="G106" s="10">
        <v>22</v>
      </c>
      <c r="H106" s="10">
        <v>4</v>
      </c>
      <c r="I106" s="10">
        <v>12</v>
      </c>
      <c r="J106" s="10">
        <v>8</v>
      </c>
      <c r="K106" s="10">
        <v>4</v>
      </c>
    </row>
    <row r="107" spans="2:11" ht="15.6" x14ac:dyDescent="0.3">
      <c r="B107" s="14" t="s">
        <v>22</v>
      </c>
      <c r="C107" s="12">
        <v>625</v>
      </c>
      <c r="D107" s="12">
        <v>549</v>
      </c>
      <c r="E107" s="12">
        <v>76</v>
      </c>
      <c r="F107" s="12">
        <v>349</v>
      </c>
      <c r="G107" s="12">
        <v>298</v>
      </c>
      <c r="H107" s="12">
        <v>51</v>
      </c>
      <c r="I107" s="12">
        <v>362</v>
      </c>
      <c r="J107" s="12">
        <v>307</v>
      </c>
      <c r="K107" s="12">
        <v>55</v>
      </c>
    </row>
    <row r="108" spans="2:11" ht="15.6" x14ac:dyDescent="0.3">
      <c r="B108" s="13" t="s">
        <v>23</v>
      </c>
      <c r="C108" s="10">
        <v>176</v>
      </c>
      <c r="D108" s="10">
        <v>144</v>
      </c>
      <c r="E108" s="10">
        <v>32</v>
      </c>
      <c r="F108" s="10">
        <v>67</v>
      </c>
      <c r="G108" s="10">
        <v>62</v>
      </c>
      <c r="H108" s="10">
        <v>5</v>
      </c>
      <c r="I108" s="10">
        <v>95</v>
      </c>
      <c r="J108" s="10">
        <v>85</v>
      </c>
      <c r="K108" s="10">
        <v>10</v>
      </c>
    </row>
    <row r="109" spans="2:11" ht="15.6" x14ac:dyDescent="0.3">
      <c r="B109" s="14" t="s">
        <v>24</v>
      </c>
      <c r="C109" s="12">
        <v>64</v>
      </c>
      <c r="D109" s="12">
        <v>51</v>
      </c>
      <c r="E109" s="12">
        <v>13</v>
      </c>
      <c r="F109" s="12">
        <v>38</v>
      </c>
      <c r="G109" s="12">
        <v>31</v>
      </c>
      <c r="H109" s="12">
        <v>7</v>
      </c>
      <c r="I109" s="12">
        <v>32</v>
      </c>
      <c r="J109" s="12">
        <v>28</v>
      </c>
      <c r="K109" s="12">
        <v>4</v>
      </c>
    </row>
    <row r="110" spans="2:11" ht="15.6" x14ac:dyDescent="0.3">
      <c r="B110" s="13" t="s">
        <v>25</v>
      </c>
      <c r="C110" s="10">
        <v>439</v>
      </c>
      <c r="D110" s="10">
        <v>388</v>
      </c>
      <c r="E110" s="10">
        <v>51</v>
      </c>
      <c r="F110" s="10">
        <v>300</v>
      </c>
      <c r="G110" s="10">
        <v>274</v>
      </c>
      <c r="H110" s="10">
        <v>26</v>
      </c>
      <c r="I110" s="10">
        <v>239</v>
      </c>
      <c r="J110" s="10">
        <v>205</v>
      </c>
      <c r="K110" s="10">
        <v>34</v>
      </c>
    </row>
    <row r="111" spans="2:11" ht="15.6" x14ac:dyDescent="0.3">
      <c r="B111" s="14" t="s">
        <v>26</v>
      </c>
      <c r="C111" s="12">
        <v>68</v>
      </c>
      <c r="D111" s="12">
        <v>59</v>
      </c>
      <c r="E111" s="12">
        <v>9</v>
      </c>
      <c r="F111" s="12">
        <v>13</v>
      </c>
      <c r="G111" s="12">
        <v>9</v>
      </c>
      <c r="H111" s="12">
        <v>4</v>
      </c>
      <c r="I111" s="12">
        <v>25</v>
      </c>
      <c r="J111" s="12">
        <v>21</v>
      </c>
      <c r="K111" s="12">
        <v>4</v>
      </c>
    </row>
    <row r="112" spans="2:11" ht="15.6" x14ac:dyDescent="0.3">
      <c r="B112" s="13" t="s">
        <v>27</v>
      </c>
      <c r="C112" s="10">
        <v>122</v>
      </c>
      <c r="D112" s="10">
        <v>117</v>
      </c>
      <c r="E112" s="10">
        <v>5</v>
      </c>
      <c r="F112" s="10">
        <v>44</v>
      </c>
      <c r="G112" s="10">
        <v>42</v>
      </c>
      <c r="H112" s="10">
        <v>2</v>
      </c>
      <c r="I112" s="10">
        <v>33</v>
      </c>
      <c r="J112" s="10">
        <v>28</v>
      </c>
      <c r="K112" s="10">
        <v>5</v>
      </c>
    </row>
    <row r="113" spans="2:11" ht="15.6" x14ac:dyDescent="0.3">
      <c r="B113" s="14" t="s">
        <v>28</v>
      </c>
      <c r="C113" s="12">
        <v>537</v>
      </c>
      <c r="D113" s="12">
        <v>420</v>
      </c>
      <c r="E113" s="12">
        <v>117</v>
      </c>
      <c r="F113" s="12">
        <v>312</v>
      </c>
      <c r="G113" s="12">
        <v>264</v>
      </c>
      <c r="H113" s="12">
        <v>48</v>
      </c>
      <c r="I113" s="12">
        <v>406</v>
      </c>
      <c r="J113" s="12">
        <v>350</v>
      </c>
      <c r="K113" s="12">
        <v>56</v>
      </c>
    </row>
    <row r="114" spans="2:11" ht="15.6" x14ac:dyDescent="0.3">
      <c r="B114" s="15" t="s">
        <v>29</v>
      </c>
      <c r="C114" s="16">
        <v>25476</v>
      </c>
      <c r="D114" s="16">
        <v>23245</v>
      </c>
      <c r="E114" s="16">
        <v>2231</v>
      </c>
      <c r="F114" s="16">
        <v>17548</v>
      </c>
      <c r="G114" s="16">
        <v>16134</v>
      </c>
      <c r="H114" s="16">
        <v>1414</v>
      </c>
      <c r="I114" s="16">
        <v>18948</v>
      </c>
      <c r="J114" s="16">
        <v>17450</v>
      </c>
      <c r="K114" s="16">
        <v>1498</v>
      </c>
    </row>
    <row r="115" spans="2:11" ht="15.6" x14ac:dyDescent="0.3">
      <c r="B115" s="14" t="s">
        <v>30</v>
      </c>
      <c r="C115" s="12">
        <v>1352</v>
      </c>
      <c r="D115" s="12">
        <v>1205</v>
      </c>
      <c r="E115" s="12">
        <v>147</v>
      </c>
      <c r="F115" s="12">
        <v>967</v>
      </c>
      <c r="G115" s="12">
        <v>882</v>
      </c>
      <c r="H115" s="12">
        <v>85</v>
      </c>
      <c r="I115" s="12">
        <v>935</v>
      </c>
      <c r="J115" s="12">
        <v>848</v>
      </c>
      <c r="K115" s="12">
        <v>87</v>
      </c>
    </row>
    <row r="116" spans="2:11" ht="15.6" x14ac:dyDescent="0.3">
      <c r="B116" s="13" t="s">
        <v>31</v>
      </c>
      <c r="C116" s="10">
        <v>452</v>
      </c>
      <c r="D116" s="10">
        <v>423</v>
      </c>
      <c r="E116" s="10">
        <v>29</v>
      </c>
      <c r="F116" s="10">
        <v>201</v>
      </c>
      <c r="G116" s="10">
        <v>186</v>
      </c>
      <c r="H116" s="10">
        <v>15</v>
      </c>
      <c r="I116" s="10">
        <v>104</v>
      </c>
      <c r="J116" s="10">
        <v>96</v>
      </c>
      <c r="K116" s="10">
        <v>8</v>
      </c>
    </row>
    <row r="117" spans="2:11" ht="15.6" x14ac:dyDescent="0.3">
      <c r="B117" s="14" t="s">
        <v>32</v>
      </c>
      <c r="C117" s="12">
        <v>13398</v>
      </c>
      <c r="D117" s="12">
        <v>12829</v>
      </c>
      <c r="E117" s="12">
        <v>569</v>
      </c>
      <c r="F117" s="12">
        <v>10347</v>
      </c>
      <c r="G117" s="12">
        <v>9796</v>
      </c>
      <c r="H117" s="12">
        <v>551</v>
      </c>
      <c r="I117" s="12">
        <v>11262</v>
      </c>
      <c r="J117" s="12">
        <v>10805</v>
      </c>
      <c r="K117" s="12">
        <v>457</v>
      </c>
    </row>
    <row r="118" spans="2:11" ht="15.6" x14ac:dyDescent="0.3">
      <c r="B118" s="13" t="s">
        <v>33</v>
      </c>
      <c r="C118" s="10">
        <v>10274</v>
      </c>
      <c r="D118" s="10">
        <v>8788</v>
      </c>
      <c r="E118" s="10">
        <v>1486</v>
      </c>
      <c r="F118" s="10">
        <v>6033</v>
      </c>
      <c r="G118" s="10">
        <v>5270</v>
      </c>
      <c r="H118" s="10">
        <v>763</v>
      </c>
      <c r="I118" s="10">
        <v>6647</v>
      </c>
      <c r="J118" s="10">
        <v>5701</v>
      </c>
      <c r="K118" s="10">
        <v>946</v>
      </c>
    </row>
    <row r="119" spans="2:11" ht="15.6" x14ac:dyDescent="0.3">
      <c r="B119" s="17" t="s">
        <v>34</v>
      </c>
      <c r="C119" s="18">
        <v>2222</v>
      </c>
      <c r="D119" s="18">
        <v>1988</v>
      </c>
      <c r="E119" s="18">
        <v>234</v>
      </c>
      <c r="F119" s="18">
        <v>1055</v>
      </c>
      <c r="G119" s="18">
        <v>942</v>
      </c>
      <c r="H119" s="18">
        <v>113</v>
      </c>
      <c r="I119" s="18">
        <v>1465</v>
      </c>
      <c r="J119" s="18">
        <v>1329</v>
      </c>
      <c r="K119" s="18">
        <v>136</v>
      </c>
    </row>
    <row r="120" spans="2:11" ht="15.6" x14ac:dyDescent="0.3">
      <c r="B120" s="13" t="s">
        <v>35</v>
      </c>
      <c r="C120" s="10">
        <v>934</v>
      </c>
      <c r="D120" s="10">
        <v>830</v>
      </c>
      <c r="E120" s="10">
        <v>104</v>
      </c>
      <c r="F120" s="10">
        <v>542</v>
      </c>
      <c r="G120" s="10">
        <v>488</v>
      </c>
      <c r="H120" s="10">
        <v>54</v>
      </c>
      <c r="I120" s="10">
        <v>685</v>
      </c>
      <c r="J120" s="10">
        <v>612</v>
      </c>
      <c r="K120" s="10">
        <v>73</v>
      </c>
    </row>
    <row r="121" spans="2:11" ht="15.6" x14ac:dyDescent="0.3">
      <c r="B121" s="14" t="s">
        <v>36</v>
      </c>
      <c r="C121" s="12">
        <v>345</v>
      </c>
      <c r="D121" s="12">
        <v>311</v>
      </c>
      <c r="E121" s="12">
        <v>34</v>
      </c>
      <c r="F121" s="12">
        <v>242</v>
      </c>
      <c r="G121" s="12">
        <v>213</v>
      </c>
      <c r="H121" s="12">
        <v>29</v>
      </c>
      <c r="I121" s="12">
        <v>499</v>
      </c>
      <c r="J121" s="12">
        <v>471</v>
      </c>
      <c r="K121" s="12">
        <v>28</v>
      </c>
    </row>
    <row r="122" spans="2:11" ht="15.6" x14ac:dyDescent="0.3">
      <c r="B122" s="13" t="s">
        <v>37</v>
      </c>
      <c r="C122" s="10">
        <v>943</v>
      </c>
      <c r="D122" s="10">
        <v>847</v>
      </c>
      <c r="E122" s="10">
        <v>96</v>
      </c>
      <c r="F122" s="10">
        <v>271</v>
      </c>
      <c r="G122" s="10">
        <v>241</v>
      </c>
      <c r="H122" s="10">
        <v>30</v>
      </c>
      <c r="I122" s="10">
        <v>281</v>
      </c>
      <c r="J122" s="10">
        <v>246</v>
      </c>
      <c r="K122" s="10">
        <v>35</v>
      </c>
    </row>
    <row r="123" spans="2:11" ht="15.6" x14ac:dyDescent="0.3">
      <c r="B123" s="17" t="s">
        <v>38</v>
      </c>
      <c r="C123" s="18">
        <v>507</v>
      </c>
      <c r="D123" s="18">
        <v>376</v>
      </c>
      <c r="E123" s="18">
        <v>131</v>
      </c>
      <c r="F123" s="18">
        <v>326</v>
      </c>
      <c r="G123" s="18">
        <v>242</v>
      </c>
      <c r="H123" s="18">
        <v>84</v>
      </c>
      <c r="I123" s="18">
        <v>435</v>
      </c>
      <c r="J123" s="18">
        <v>356</v>
      </c>
      <c r="K123" s="18">
        <v>79</v>
      </c>
    </row>
    <row r="124" spans="2:11" ht="15.6" x14ac:dyDescent="0.3">
      <c r="B124" s="13" t="s">
        <v>39</v>
      </c>
      <c r="C124" s="10">
        <v>120</v>
      </c>
      <c r="D124" s="10">
        <v>96</v>
      </c>
      <c r="E124" s="10">
        <v>24</v>
      </c>
      <c r="F124" s="10">
        <v>88</v>
      </c>
      <c r="G124" s="10">
        <v>72</v>
      </c>
      <c r="H124" s="10">
        <v>16</v>
      </c>
      <c r="I124" s="10">
        <v>82</v>
      </c>
      <c r="J124" s="10">
        <v>77</v>
      </c>
      <c r="K124" s="10">
        <v>5</v>
      </c>
    </row>
    <row r="125" spans="2:11" ht="15.6" x14ac:dyDescent="0.3">
      <c r="B125" s="14" t="s">
        <v>84</v>
      </c>
      <c r="C125" s="12">
        <v>68</v>
      </c>
      <c r="D125" s="12">
        <v>56</v>
      </c>
      <c r="E125" s="12">
        <v>12</v>
      </c>
      <c r="F125" s="12">
        <v>17</v>
      </c>
      <c r="G125" s="12">
        <v>14</v>
      </c>
      <c r="H125" s="12">
        <v>3</v>
      </c>
      <c r="I125" s="12">
        <v>28</v>
      </c>
      <c r="J125" s="12">
        <v>19</v>
      </c>
      <c r="K125" s="12">
        <v>9</v>
      </c>
    </row>
    <row r="126" spans="2:11" ht="15.6" x14ac:dyDescent="0.3">
      <c r="B126" s="13" t="s">
        <v>41</v>
      </c>
      <c r="C126" s="10">
        <v>110</v>
      </c>
      <c r="D126" s="10">
        <v>92</v>
      </c>
      <c r="E126" s="10">
        <v>18</v>
      </c>
      <c r="F126" s="10">
        <v>48</v>
      </c>
      <c r="G126" s="10">
        <v>42</v>
      </c>
      <c r="H126" s="10">
        <v>6</v>
      </c>
      <c r="I126" s="10">
        <v>165</v>
      </c>
      <c r="J126" s="10">
        <v>138</v>
      </c>
      <c r="K126" s="10">
        <v>27</v>
      </c>
    </row>
    <row r="127" spans="2:11" ht="15.6" x14ac:dyDescent="0.3">
      <c r="B127" s="14" t="s">
        <v>42</v>
      </c>
      <c r="C127" s="12">
        <v>209</v>
      </c>
      <c r="D127" s="12">
        <v>132</v>
      </c>
      <c r="E127" s="12">
        <v>77</v>
      </c>
      <c r="F127" s="12">
        <v>173</v>
      </c>
      <c r="G127" s="12">
        <v>114</v>
      </c>
      <c r="H127" s="12">
        <v>59</v>
      </c>
      <c r="I127" s="12">
        <v>160</v>
      </c>
      <c r="J127" s="12">
        <v>122</v>
      </c>
      <c r="K127" s="12">
        <v>38</v>
      </c>
    </row>
    <row r="128" spans="2:11" ht="15" customHeight="1" x14ac:dyDescent="0.3">
      <c r="B128" s="15" t="s">
        <v>9</v>
      </c>
      <c r="C128" s="16">
        <v>1</v>
      </c>
      <c r="D128" s="16">
        <v>1</v>
      </c>
      <c r="E128" s="16">
        <v>0</v>
      </c>
      <c r="F128" s="16">
        <v>1</v>
      </c>
      <c r="G128" s="16">
        <v>1</v>
      </c>
      <c r="H128" s="16">
        <v>0</v>
      </c>
      <c r="I128" s="16">
        <v>1</v>
      </c>
      <c r="J128" s="16">
        <v>1</v>
      </c>
      <c r="K128" s="16">
        <v>0</v>
      </c>
    </row>
    <row r="129" spans="2:11" ht="15" customHeight="1" x14ac:dyDescent="0.3">
      <c r="B129" s="153" t="s">
        <v>208</v>
      </c>
      <c r="C129" s="154"/>
      <c r="D129" s="154"/>
      <c r="E129" s="154"/>
      <c r="F129" s="154"/>
      <c r="G129" s="154"/>
      <c r="H129" s="154"/>
      <c r="I129" s="154"/>
      <c r="J129" s="154"/>
      <c r="K129" s="154"/>
    </row>
    <row r="130" spans="2:11" s="2" customFormat="1" x14ac:dyDescent="0.3"/>
    <row r="131" spans="2:11" s="2" customFormat="1" x14ac:dyDescent="0.3"/>
    <row r="132" spans="2:11" s="2" customFormat="1" ht="15.75" customHeight="1" x14ac:dyDescent="0.3"/>
    <row r="133" spans="2:11" ht="26.25" customHeight="1" x14ac:dyDescent="0.3">
      <c r="B133" s="150" t="s">
        <v>292</v>
      </c>
      <c r="C133" s="151"/>
      <c r="D133" s="151"/>
      <c r="E133" s="151"/>
      <c r="F133" s="151"/>
      <c r="G133" s="151"/>
      <c r="H133" s="151"/>
      <c r="I133" s="151"/>
      <c r="J133" s="151"/>
      <c r="K133" s="151"/>
    </row>
    <row r="134" spans="2:11" ht="15.6" x14ac:dyDescent="0.3">
      <c r="B134" s="161" t="s">
        <v>114</v>
      </c>
      <c r="C134" s="156" t="s">
        <v>122</v>
      </c>
      <c r="D134" s="157"/>
      <c r="E134" s="158"/>
      <c r="F134" s="156" t="s">
        <v>203</v>
      </c>
      <c r="G134" s="157"/>
      <c r="H134" s="158"/>
      <c r="I134" s="152" t="s">
        <v>207</v>
      </c>
      <c r="J134" s="152"/>
      <c r="K134" s="152" t="s">
        <v>108</v>
      </c>
    </row>
    <row r="135" spans="2:11" ht="16.2" thickBot="1" x14ac:dyDescent="0.35">
      <c r="B135" s="162"/>
      <c r="C135" s="64" t="s">
        <v>1</v>
      </c>
      <c r="D135" s="65" t="s">
        <v>6</v>
      </c>
      <c r="E135" s="66" t="s">
        <v>7</v>
      </c>
      <c r="F135" s="64" t="s">
        <v>1</v>
      </c>
      <c r="G135" s="65" t="s">
        <v>6</v>
      </c>
      <c r="H135" s="66" t="s">
        <v>7</v>
      </c>
      <c r="I135" s="64" t="s">
        <v>1</v>
      </c>
      <c r="J135" s="65" t="s">
        <v>6</v>
      </c>
      <c r="K135" s="66" t="s">
        <v>7</v>
      </c>
    </row>
    <row r="136" spans="2:11" ht="16.2" thickBot="1" x14ac:dyDescent="0.35">
      <c r="B136" s="44" t="s">
        <v>1</v>
      </c>
      <c r="C136" s="45">
        <v>3280</v>
      </c>
      <c r="D136" s="45">
        <v>2488</v>
      </c>
      <c r="E136" s="45">
        <v>792</v>
      </c>
      <c r="F136" s="45">
        <v>2564</v>
      </c>
      <c r="G136" s="45">
        <v>1975</v>
      </c>
      <c r="H136" s="45">
        <v>589</v>
      </c>
      <c r="I136" s="45">
        <v>2888</v>
      </c>
      <c r="J136" s="45">
        <v>2211</v>
      </c>
      <c r="K136" s="45">
        <v>677</v>
      </c>
    </row>
    <row r="137" spans="2:11" ht="15.6" x14ac:dyDescent="0.3">
      <c r="B137" s="13" t="s">
        <v>115</v>
      </c>
      <c r="C137" s="10">
        <v>2894</v>
      </c>
      <c r="D137" s="10">
        <v>2184</v>
      </c>
      <c r="E137" s="10">
        <v>710</v>
      </c>
      <c r="F137" s="10">
        <v>1372</v>
      </c>
      <c r="G137" s="10">
        <v>1058</v>
      </c>
      <c r="H137" s="10">
        <v>314</v>
      </c>
      <c r="I137" s="10">
        <v>1485</v>
      </c>
      <c r="J137" s="10">
        <v>1123</v>
      </c>
      <c r="K137" s="10">
        <v>362</v>
      </c>
    </row>
    <row r="138" spans="2:11" ht="15.6" x14ac:dyDescent="0.3">
      <c r="B138" s="14" t="s">
        <v>116</v>
      </c>
      <c r="C138" s="12">
        <v>95</v>
      </c>
      <c r="D138" s="12">
        <v>73</v>
      </c>
      <c r="E138" s="12">
        <v>22</v>
      </c>
      <c r="F138" s="12">
        <v>43</v>
      </c>
      <c r="G138" s="12">
        <v>33</v>
      </c>
      <c r="H138" s="12">
        <v>10</v>
      </c>
      <c r="I138" s="12">
        <v>61</v>
      </c>
      <c r="J138" s="12">
        <v>46</v>
      </c>
      <c r="K138" s="12">
        <v>15</v>
      </c>
    </row>
    <row r="139" spans="2:11" ht="15" customHeight="1" x14ac:dyDescent="0.3">
      <c r="B139" s="13" t="s">
        <v>117</v>
      </c>
      <c r="C139" s="10">
        <v>138</v>
      </c>
      <c r="D139" s="10">
        <v>109</v>
      </c>
      <c r="E139" s="10">
        <v>29</v>
      </c>
      <c r="F139" s="10">
        <v>44</v>
      </c>
      <c r="G139" s="10">
        <v>31</v>
      </c>
      <c r="H139" s="10">
        <v>13</v>
      </c>
      <c r="I139" s="10">
        <v>56</v>
      </c>
      <c r="J139" s="10">
        <v>44</v>
      </c>
      <c r="K139" s="10">
        <v>12</v>
      </c>
    </row>
    <row r="140" spans="2:11" ht="15.6" x14ac:dyDescent="0.3">
      <c r="B140" s="14" t="s">
        <v>282</v>
      </c>
      <c r="C140" s="12">
        <v>153</v>
      </c>
      <c r="D140" s="12">
        <v>122</v>
      </c>
      <c r="E140" s="12">
        <v>31</v>
      </c>
      <c r="F140" s="12">
        <v>1105</v>
      </c>
      <c r="G140" s="12">
        <v>853</v>
      </c>
      <c r="H140" s="12">
        <v>252</v>
      </c>
      <c r="I140" s="12">
        <v>1286</v>
      </c>
      <c r="J140" s="12">
        <v>998</v>
      </c>
      <c r="K140" s="12">
        <v>288</v>
      </c>
    </row>
    <row r="141" spans="2:11" s="2" customFormat="1" ht="15" customHeight="1" x14ac:dyDescent="0.3">
      <c r="B141" s="153" t="s">
        <v>208</v>
      </c>
      <c r="C141" s="154"/>
      <c r="D141" s="154"/>
      <c r="E141" s="154"/>
      <c r="F141" s="154"/>
      <c r="G141" s="154"/>
      <c r="H141" s="154"/>
      <c r="I141" s="154"/>
      <c r="J141" s="154"/>
      <c r="K141" s="154"/>
    </row>
    <row r="142" spans="2:11" s="2" customFormat="1" x14ac:dyDescent="0.3">
      <c r="B142" s="104"/>
      <c r="C142" s="104"/>
      <c r="D142" s="104"/>
      <c r="E142" s="104"/>
      <c r="F142" s="104"/>
      <c r="G142" s="104"/>
      <c r="H142" s="104"/>
      <c r="I142" s="104"/>
      <c r="J142" s="104"/>
      <c r="K142" s="104"/>
    </row>
    <row r="143" spans="2:11" s="2" customFormat="1" x14ac:dyDescent="0.3"/>
    <row r="144" spans="2:11" s="2" customFormat="1" ht="15.75" customHeight="1" x14ac:dyDescent="0.3"/>
    <row r="145" spans="2:11" ht="30.75" customHeight="1" x14ac:dyDescent="0.3">
      <c r="B145" s="150" t="s">
        <v>293</v>
      </c>
      <c r="C145" s="151"/>
      <c r="D145" s="151"/>
      <c r="E145" s="151"/>
      <c r="F145" s="151"/>
      <c r="G145" s="151"/>
      <c r="H145" s="151"/>
      <c r="I145" s="151"/>
      <c r="J145" s="151"/>
      <c r="K145" s="151"/>
    </row>
    <row r="146" spans="2:11" ht="15.6" x14ac:dyDescent="0.3">
      <c r="B146" s="155" t="s">
        <v>83</v>
      </c>
      <c r="C146" s="156" t="s">
        <v>122</v>
      </c>
      <c r="D146" s="157"/>
      <c r="E146" s="158"/>
      <c r="F146" s="156" t="s">
        <v>203</v>
      </c>
      <c r="G146" s="157"/>
      <c r="H146" s="158"/>
      <c r="I146" s="152" t="s">
        <v>207</v>
      </c>
      <c r="J146" s="152"/>
      <c r="K146" s="152" t="s">
        <v>108</v>
      </c>
    </row>
    <row r="147" spans="2:11" ht="16.2" thickBot="1" x14ac:dyDescent="0.35">
      <c r="B147" s="155"/>
      <c r="C147" s="64" t="s">
        <v>1</v>
      </c>
      <c r="D147" s="65" t="s">
        <v>6</v>
      </c>
      <c r="E147" s="66" t="s">
        <v>7</v>
      </c>
      <c r="F147" s="64" t="s">
        <v>1</v>
      </c>
      <c r="G147" s="65" t="s">
        <v>6</v>
      </c>
      <c r="H147" s="66" t="s">
        <v>7</v>
      </c>
      <c r="I147" s="64" t="s">
        <v>1</v>
      </c>
      <c r="J147" s="65" t="s">
        <v>6</v>
      </c>
      <c r="K147" s="66" t="s">
        <v>7</v>
      </c>
    </row>
    <row r="148" spans="2:11" ht="15.6" x14ac:dyDescent="0.3">
      <c r="B148" s="7" t="s">
        <v>1</v>
      </c>
      <c r="C148" s="8">
        <v>3280</v>
      </c>
      <c r="D148" s="8">
        <v>2488</v>
      </c>
      <c r="E148" s="8">
        <v>792</v>
      </c>
      <c r="F148" s="8">
        <v>2564</v>
      </c>
      <c r="G148" s="8">
        <v>1975</v>
      </c>
      <c r="H148" s="8">
        <v>589</v>
      </c>
      <c r="I148" s="8">
        <v>2888</v>
      </c>
      <c r="J148" s="8">
        <v>2211</v>
      </c>
      <c r="K148" s="8">
        <v>677</v>
      </c>
    </row>
    <row r="149" spans="2:11" ht="15.6" x14ac:dyDescent="0.3">
      <c r="B149" s="13" t="s">
        <v>126</v>
      </c>
      <c r="C149" s="10">
        <v>586</v>
      </c>
      <c r="D149" s="10">
        <v>481</v>
      </c>
      <c r="E149" s="10">
        <v>105</v>
      </c>
      <c r="F149" s="10">
        <v>430</v>
      </c>
      <c r="G149" s="10">
        <v>345</v>
      </c>
      <c r="H149" s="10">
        <v>85</v>
      </c>
      <c r="I149" s="10">
        <v>649</v>
      </c>
      <c r="J149" s="10">
        <v>517</v>
      </c>
      <c r="K149" s="10">
        <v>132</v>
      </c>
    </row>
    <row r="150" spans="2:11" ht="15.6" x14ac:dyDescent="0.3">
      <c r="B150" s="14" t="s">
        <v>199</v>
      </c>
      <c r="C150" s="12">
        <v>339</v>
      </c>
      <c r="D150" s="12">
        <v>216</v>
      </c>
      <c r="E150" s="12">
        <v>123</v>
      </c>
      <c r="F150" s="12">
        <v>313</v>
      </c>
      <c r="G150" s="12">
        <v>179</v>
      </c>
      <c r="H150" s="12">
        <v>134</v>
      </c>
      <c r="I150" s="12">
        <v>237</v>
      </c>
      <c r="J150" s="12">
        <v>142</v>
      </c>
      <c r="K150" s="12">
        <v>95</v>
      </c>
    </row>
    <row r="151" spans="2:11" ht="15.6" x14ac:dyDescent="0.3">
      <c r="B151" s="13" t="s">
        <v>159</v>
      </c>
      <c r="C151" s="10">
        <v>262</v>
      </c>
      <c r="D151" s="10">
        <v>250</v>
      </c>
      <c r="E151" s="10">
        <v>12</v>
      </c>
      <c r="F151" s="10">
        <v>241</v>
      </c>
      <c r="G151" s="10">
        <v>236</v>
      </c>
      <c r="H151" s="10">
        <v>5</v>
      </c>
      <c r="I151" s="10">
        <v>233</v>
      </c>
      <c r="J151" s="10">
        <v>223</v>
      </c>
      <c r="K151" s="10">
        <v>10</v>
      </c>
    </row>
    <row r="152" spans="2:11" ht="15.6" x14ac:dyDescent="0.3">
      <c r="B152" s="14" t="s">
        <v>163</v>
      </c>
      <c r="C152" s="12">
        <v>268</v>
      </c>
      <c r="D152" s="12">
        <v>198</v>
      </c>
      <c r="E152" s="12">
        <v>70</v>
      </c>
      <c r="F152" s="12">
        <v>214</v>
      </c>
      <c r="G152" s="12">
        <v>170</v>
      </c>
      <c r="H152" s="12">
        <v>44</v>
      </c>
      <c r="I152" s="12">
        <v>201</v>
      </c>
      <c r="J152" s="12">
        <v>150</v>
      </c>
      <c r="K152" s="12">
        <v>51</v>
      </c>
    </row>
    <row r="153" spans="2:11" ht="15.6" x14ac:dyDescent="0.3">
      <c r="B153" s="13" t="s">
        <v>165</v>
      </c>
      <c r="C153" s="10">
        <v>166</v>
      </c>
      <c r="D153" s="10">
        <v>131</v>
      </c>
      <c r="E153" s="10">
        <v>35</v>
      </c>
      <c r="F153" s="10">
        <v>136</v>
      </c>
      <c r="G153" s="10">
        <v>119</v>
      </c>
      <c r="H153" s="10">
        <v>17</v>
      </c>
      <c r="I153" s="10">
        <v>164</v>
      </c>
      <c r="J153" s="10">
        <v>135</v>
      </c>
      <c r="K153" s="10">
        <v>29</v>
      </c>
    </row>
    <row r="154" spans="2:11" ht="15.6" x14ac:dyDescent="0.3">
      <c r="B154" s="14" t="s">
        <v>167</v>
      </c>
      <c r="C154" s="12">
        <v>162</v>
      </c>
      <c r="D154" s="12">
        <v>116</v>
      </c>
      <c r="E154" s="12">
        <v>46</v>
      </c>
      <c r="F154" s="12">
        <v>136</v>
      </c>
      <c r="G154" s="12">
        <v>95</v>
      </c>
      <c r="H154" s="12">
        <v>41</v>
      </c>
      <c r="I154" s="12">
        <v>157</v>
      </c>
      <c r="J154" s="12">
        <v>117</v>
      </c>
      <c r="K154" s="12">
        <v>40</v>
      </c>
    </row>
    <row r="155" spans="2:11" ht="15.6" x14ac:dyDescent="0.3">
      <c r="B155" s="13" t="s">
        <v>168</v>
      </c>
      <c r="C155" s="10">
        <v>186</v>
      </c>
      <c r="D155" s="10">
        <v>145</v>
      </c>
      <c r="E155" s="10">
        <v>41</v>
      </c>
      <c r="F155" s="10">
        <v>149</v>
      </c>
      <c r="G155" s="10">
        <v>120</v>
      </c>
      <c r="H155" s="10">
        <v>29</v>
      </c>
      <c r="I155" s="10">
        <v>145</v>
      </c>
      <c r="J155" s="10">
        <v>107</v>
      </c>
      <c r="K155" s="10">
        <v>38</v>
      </c>
    </row>
    <row r="156" spans="2:11" ht="15.6" x14ac:dyDescent="0.3">
      <c r="B156" s="14" t="s">
        <v>131</v>
      </c>
      <c r="C156" s="12">
        <v>180</v>
      </c>
      <c r="D156" s="12">
        <v>157</v>
      </c>
      <c r="E156" s="12">
        <v>23</v>
      </c>
      <c r="F156" s="12">
        <v>99</v>
      </c>
      <c r="G156" s="12">
        <v>89</v>
      </c>
      <c r="H156" s="12">
        <v>10</v>
      </c>
      <c r="I156" s="12">
        <v>134</v>
      </c>
      <c r="J156" s="12">
        <v>120</v>
      </c>
      <c r="K156" s="12">
        <v>14</v>
      </c>
    </row>
    <row r="157" spans="2:11" ht="15.6" x14ac:dyDescent="0.3">
      <c r="B157" s="13" t="s">
        <v>160</v>
      </c>
      <c r="C157" s="10">
        <v>158</v>
      </c>
      <c r="D157" s="10">
        <v>125</v>
      </c>
      <c r="E157" s="10">
        <v>33</v>
      </c>
      <c r="F157" s="10">
        <v>102</v>
      </c>
      <c r="G157" s="10">
        <v>84</v>
      </c>
      <c r="H157" s="10">
        <v>18</v>
      </c>
      <c r="I157" s="10">
        <v>121</v>
      </c>
      <c r="J157" s="10">
        <v>96</v>
      </c>
      <c r="K157" s="10">
        <v>25</v>
      </c>
    </row>
    <row r="158" spans="2:11" ht="15.6" x14ac:dyDescent="0.3">
      <c r="B158" s="14" t="s">
        <v>162</v>
      </c>
      <c r="C158" s="12">
        <v>117</v>
      </c>
      <c r="D158" s="12">
        <v>71</v>
      </c>
      <c r="E158" s="12">
        <v>46</v>
      </c>
      <c r="F158" s="12">
        <v>94</v>
      </c>
      <c r="G158" s="12">
        <v>72</v>
      </c>
      <c r="H158" s="12">
        <v>22</v>
      </c>
      <c r="I158" s="12">
        <v>114</v>
      </c>
      <c r="J158" s="12">
        <v>76</v>
      </c>
      <c r="K158" s="12">
        <v>38</v>
      </c>
    </row>
    <row r="159" spans="2:11" ht="15.6" x14ac:dyDescent="0.3">
      <c r="B159" s="13" t="s">
        <v>161</v>
      </c>
      <c r="C159" s="10">
        <v>126</v>
      </c>
      <c r="D159" s="10">
        <v>90</v>
      </c>
      <c r="E159" s="10">
        <v>36</v>
      </c>
      <c r="F159" s="10">
        <v>103</v>
      </c>
      <c r="G159" s="10">
        <v>78</v>
      </c>
      <c r="H159" s="10">
        <v>25</v>
      </c>
      <c r="I159" s="10">
        <v>88</v>
      </c>
      <c r="J159" s="10">
        <v>63</v>
      </c>
      <c r="K159" s="10">
        <v>25</v>
      </c>
    </row>
    <row r="160" spans="2:11" ht="15.6" x14ac:dyDescent="0.3">
      <c r="B160" s="14" t="s">
        <v>164</v>
      </c>
      <c r="C160" s="12">
        <v>69</v>
      </c>
      <c r="D160" s="12">
        <v>58</v>
      </c>
      <c r="E160" s="12">
        <v>11</v>
      </c>
      <c r="F160" s="12">
        <v>53</v>
      </c>
      <c r="G160" s="12">
        <v>43</v>
      </c>
      <c r="H160" s="12">
        <v>10</v>
      </c>
      <c r="I160" s="12">
        <v>59</v>
      </c>
      <c r="J160" s="12">
        <v>49</v>
      </c>
      <c r="K160" s="12">
        <v>10</v>
      </c>
    </row>
    <row r="161" spans="2:11" ht="15.6" x14ac:dyDescent="0.3">
      <c r="B161" s="13" t="s">
        <v>125</v>
      </c>
      <c r="C161" s="10">
        <v>42</v>
      </c>
      <c r="D161" s="10">
        <v>34</v>
      </c>
      <c r="E161" s="10">
        <v>8</v>
      </c>
      <c r="F161" s="10">
        <v>41</v>
      </c>
      <c r="G161" s="10">
        <v>33</v>
      </c>
      <c r="H161" s="10">
        <v>8</v>
      </c>
      <c r="I161" s="10">
        <v>48</v>
      </c>
      <c r="J161" s="10">
        <v>38</v>
      </c>
      <c r="K161" s="10">
        <v>10</v>
      </c>
    </row>
    <row r="162" spans="2:11" ht="14.4" customHeight="1" x14ac:dyDescent="0.3">
      <c r="B162" s="13" t="s">
        <v>173</v>
      </c>
      <c r="C162" s="10">
        <v>55</v>
      </c>
      <c r="D162" s="10">
        <v>29</v>
      </c>
      <c r="E162" s="10">
        <v>26</v>
      </c>
      <c r="F162" s="10">
        <v>44</v>
      </c>
      <c r="G162" s="10">
        <v>22</v>
      </c>
      <c r="H162" s="10">
        <v>22</v>
      </c>
      <c r="I162" s="10">
        <v>39</v>
      </c>
      <c r="J162" s="10">
        <v>20</v>
      </c>
      <c r="K162" s="10">
        <v>19</v>
      </c>
    </row>
    <row r="163" spans="2:11" ht="15.6" x14ac:dyDescent="0.3">
      <c r="B163" s="14" t="s">
        <v>123</v>
      </c>
      <c r="C163" s="12">
        <v>43</v>
      </c>
      <c r="D163" s="12">
        <v>27</v>
      </c>
      <c r="E163" s="12">
        <v>16</v>
      </c>
      <c r="F163" s="12">
        <v>29</v>
      </c>
      <c r="G163" s="12">
        <v>22</v>
      </c>
      <c r="H163" s="12">
        <v>7</v>
      </c>
      <c r="I163" s="12">
        <v>34</v>
      </c>
      <c r="J163" s="12">
        <v>23</v>
      </c>
      <c r="K163" s="12">
        <v>11</v>
      </c>
    </row>
    <row r="164" spans="2:11" ht="15.6" x14ac:dyDescent="0.3">
      <c r="B164" s="13" t="s">
        <v>169</v>
      </c>
      <c r="C164" s="10">
        <v>53</v>
      </c>
      <c r="D164" s="10">
        <v>40</v>
      </c>
      <c r="E164" s="10">
        <v>13</v>
      </c>
      <c r="F164" s="10">
        <v>20</v>
      </c>
      <c r="G164" s="10">
        <v>19</v>
      </c>
      <c r="H164" s="10">
        <v>1</v>
      </c>
      <c r="I164" s="10">
        <v>31</v>
      </c>
      <c r="J164" s="10">
        <v>27</v>
      </c>
      <c r="K164" s="10">
        <v>4</v>
      </c>
    </row>
    <row r="165" spans="2:11" ht="15.6" x14ac:dyDescent="0.3">
      <c r="B165" s="14" t="s">
        <v>178</v>
      </c>
      <c r="C165" s="12">
        <v>29</v>
      </c>
      <c r="D165" s="12">
        <v>22</v>
      </c>
      <c r="E165" s="12">
        <v>7</v>
      </c>
      <c r="F165" s="12">
        <v>27</v>
      </c>
      <c r="G165" s="12">
        <v>23</v>
      </c>
      <c r="H165" s="12">
        <v>4</v>
      </c>
      <c r="I165" s="12">
        <v>27</v>
      </c>
      <c r="J165" s="12">
        <v>23</v>
      </c>
      <c r="K165" s="12">
        <v>4</v>
      </c>
    </row>
    <row r="166" spans="2:11" ht="15.6" x14ac:dyDescent="0.3">
      <c r="B166" s="13" t="s">
        <v>171</v>
      </c>
      <c r="C166" s="10">
        <v>23</v>
      </c>
      <c r="D166" s="10">
        <v>18</v>
      </c>
      <c r="E166" s="10">
        <v>5</v>
      </c>
      <c r="F166" s="10">
        <v>15</v>
      </c>
      <c r="G166" s="10">
        <v>9</v>
      </c>
      <c r="H166" s="10">
        <v>6</v>
      </c>
      <c r="I166" s="10">
        <v>27</v>
      </c>
      <c r="J166" s="10">
        <v>19</v>
      </c>
      <c r="K166" s="10">
        <v>8</v>
      </c>
    </row>
    <row r="167" spans="2:11" ht="15.6" x14ac:dyDescent="0.3">
      <c r="B167" s="14" t="s">
        <v>170</v>
      </c>
      <c r="C167" s="12">
        <v>42</v>
      </c>
      <c r="D167" s="12">
        <v>35</v>
      </c>
      <c r="E167" s="12">
        <v>7</v>
      </c>
      <c r="F167" s="12">
        <v>27</v>
      </c>
      <c r="G167" s="12">
        <v>23</v>
      </c>
      <c r="H167" s="12">
        <v>4</v>
      </c>
      <c r="I167" s="12">
        <v>22</v>
      </c>
      <c r="J167" s="12">
        <v>20</v>
      </c>
      <c r="K167" s="12">
        <v>2</v>
      </c>
    </row>
    <row r="168" spans="2:11" ht="15.6" x14ac:dyDescent="0.3">
      <c r="B168" s="13" t="s">
        <v>179</v>
      </c>
      <c r="C168" s="10">
        <v>32</v>
      </c>
      <c r="D168" s="10">
        <v>20</v>
      </c>
      <c r="E168" s="10">
        <v>12</v>
      </c>
      <c r="F168" s="10">
        <v>7</v>
      </c>
      <c r="G168" s="10">
        <v>3</v>
      </c>
      <c r="H168" s="10">
        <v>4</v>
      </c>
      <c r="I168" s="10">
        <v>22</v>
      </c>
      <c r="J168" s="10">
        <v>14</v>
      </c>
      <c r="K168" s="10">
        <v>8</v>
      </c>
    </row>
    <row r="169" spans="2:11" ht="15" customHeight="1" x14ac:dyDescent="0.3">
      <c r="B169" s="14" t="s">
        <v>48</v>
      </c>
      <c r="C169" s="12">
        <v>342</v>
      </c>
      <c r="D169" s="12">
        <v>225</v>
      </c>
      <c r="E169" s="12">
        <v>117</v>
      </c>
      <c r="F169" s="12">
        <v>284</v>
      </c>
      <c r="G169" s="12">
        <v>191</v>
      </c>
      <c r="H169" s="12">
        <v>93</v>
      </c>
      <c r="I169" s="12">
        <v>336</v>
      </c>
      <c r="J169" s="12">
        <v>232</v>
      </c>
      <c r="K169" s="12">
        <v>104</v>
      </c>
    </row>
    <row r="170" spans="2:11" s="2" customFormat="1" ht="15" customHeight="1" x14ac:dyDescent="0.3">
      <c r="B170" s="153" t="s">
        <v>208</v>
      </c>
      <c r="C170" s="154"/>
      <c r="D170" s="154"/>
      <c r="E170" s="154"/>
      <c r="F170" s="154"/>
      <c r="G170" s="154"/>
      <c r="H170" s="154"/>
      <c r="I170" s="154"/>
      <c r="J170" s="154"/>
      <c r="K170" s="154"/>
    </row>
    <row r="171" spans="2:11" s="2" customFormat="1" ht="15" customHeight="1" x14ac:dyDescent="0.3">
      <c r="B171" s="97"/>
      <c r="C171" s="97"/>
      <c r="D171" s="97"/>
      <c r="E171" s="97"/>
      <c r="F171" s="97"/>
      <c r="G171" s="97"/>
      <c r="H171" s="97"/>
      <c r="I171" s="97"/>
      <c r="J171" s="97"/>
      <c r="K171" s="97"/>
    </row>
    <row r="172" spans="2:11" x14ac:dyDescent="0.3">
      <c r="B172" s="97"/>
      <c r="C172" s="97"/>
      <c r="D172" s="97"/>
      <c r="E172" s="97"/>
      <c r="F172" s="97"/>
      <c r="G172" s="97"/>
      <c r="H172" s="97"/>
      <c r="I172" s="97"/>
      <c r="J172" s="97"/>
      <c r="K172" s="97"/>
    </row>
    <row r="173" spans="2:11" s="2" customFormat="1" ht="15.75" customHeight="1" x14ac:dyDescent="0.3"/>
    <row r="174" spans="2:11" ht="15.75" customHeight="1" x14ac:dyDescent="0.3">
      <c r="B174" s="150" t="s">
        <v>294</v>
      </c>
      <c r="C174" s="151"/>
      <c r="D174" s="151"/>
      <c r="E174" s="151"/>
      <c r="F174" s="151"/>
      <c r="G174" s="151"/>
      <c r="H174" s="151"/>
      <c r="I174" s="151"/>
      <c r="J174" s="151"/>
      <c r="K174" s="151"/>
    </row>
    <row r="175" spans="2:11" ht="15.6" x14ac:dyDescent="0.3">
      <c r="B175" s="155" t="s">
        <v>118</v>
      </c>
      <c r="C175" s="156" t="s">
        <v>122</v>
      </c>
      <c r="D175" s="157"/>
      <c r="E175" s="158"/>
      <c r="F175" s="156" t="s">
        <v>203</v>
      </c>
      <c r="G175" s="157"/>
      <c r="H175" s="158"/>
      <c r="I175" s="152" t="s">
        <v>207</v>
      </c>
      <c r="J175" s="152"/>
      <c r="K175" s="152" t="s">
        <v>108</v>
      </c>
    </row>
    <row r="176" spans="2:11" ht="16.2" thickBot="1" x14ac:dyDescent="0.35">
      <c r="B176" s="155" t="s">
        <v>110</v>
      </c>
      <c r="C176" s="64" t="s">
        <v>1</v>
      </c>
      <c r="D176" s="65" t="s">
        <v>6</v>
      </c>
      <c r="E176" s="66" t="s">
        <v>7</v>
      </c>
      <c r="F176" s="64" t="s">
        <v>1</v>
      </c>
      <c r="G176" s="65" t="s">
        <v>6</v>
      </c>
      <c r="H176" s="66" t="s">
        <v>7</v>
      </c>
      <c r="I176" s="64" t="s">
        <v>1</v>
      </c>
      <c r="J176" s="65" t="s">
        <v>6</v>
      </c>
      <c r="K176" s="66" t="s">
        <v>7</v>
      </c>
    </row>
    <row r="177" spans="2:11" ht="15.6" x14ac:dyDescent="0.3">
      <c r="B177" s="7" t="s">
        <v>177</v>
      </c>
      <c r="C177" s="8">
        <v>3280</v>
      </c>
      <c r="D177" s="8">
        <v>2488</v>
      </c>
      <c r="E177" s="8">
        <v>792</v>
      </c>
      <c r="F177" s="8">
        <v>2564</v>
      </c>
      <c r="G177" s="8">
        <v>1975</v>
      </c>
      <c r="H177" s="8">
        <v>589</v>
      </c>
      <c r="I177" s="8">
        <v>2888</v>
      </c>
      <c r="J177" s="8">
        <v>2211</v>
      </c>
      <c r="K177" s="8">
        <v>677</v>
      </c>
    </row>
    <row r="178" spans="2:11" ht="15.6" x14ac:dyDescent="0.3">
      <c r="B178" s="14" t="s">
        <v>69</v>
      </c>
      <c r="C178" s="12">
        <v>0</v>
      </c>
      <c r="D178" s="12">
        <v>0</v>
      </c>
      <c r="E178" s="12">
        <v>0</v>
      </c>
      <c r="F178" s="12">
        <v>1</v>
      </c>
      <c r="G178" s="12">
        <v>0</v>
      </c>
      <c r="H178" s="12">
        <v>1</v>
      </c>
      <c r="I178" s="12">
        <v>0</v>
      </c>
      <c r="J178" s="12">
        <v>0</v>
      </c>
      <c r="K178" s="12">
        <v>0</v>
      </c>
    </row>
    <row r="179" spans="2:11" ht="15.6" x14ac:dyDescent="0.3">
      <c r="B179" s="13" t="s">
        <v>70</v>
      </c>
      <c r="C179" s="10">
        <v>1556</v>
      </c>
      <c r="D179" s="10">
        <v>1104</v>
      </c>
      <c r="E179" s="10">
        <v>452</v>
      </c>
      <c r="F179" s="10">
        <v>1109</v>
      </c>
      <c r="G179" s="10">
        <v>794</v>
      </c>
      <c r="H179" s="10">
        <v>315</v>
      </c>
      <c r="I179" s="10">
        <v>1248</v>
      </c>
      <c r="J179" s="10">
        <v>889</v>
      </c>
      <c r="K179" s="10">
        <v>359</v>
      </c>
    </row>
    <row r="180" spans="2:11" ht="15.6" x14ac:dyDescent="0.3">
      <c r="B180" s="14" t="s">
        <v>71</v>
      </c>
      <c r="C180" s="12">
        <v>1305</v>
      </c>
      <c r="D180" s="12">
        <v>1045</v>
      </c>
      <c r="E180" s="12">
        <v>260</v>
      </c>
      <c r="F180" s="12">
        <v>1122</v>
      </c>
      <c r="G180" s="12">
        <v>904</v>
      </c>
      <c r="H180" s="12">
        <v>218</v>
      </c>
      <c r="I180" s="12">
        <v>1239</v>
      </c>
      <c r="J180" s="12">
        <v>985</v>
      </c>
      <c r="K180" s="12">
        <v>254</v>
      </c>
    </row>
    <row r="181" spans="2:11" ht="14.4" customHeight="1" x14ac:dyDescent="0.3">
      <c r="B181" s="13" t="s">
        <v>72</v>
      </c>
      <c r="C181" s="10">
        <v>379</v>
      </c>
      <c r="D181" s="10">
        <v>308</v>
      </c>
      <c r="E181" s="10">
        <v>71</v>
      </c>
      <c r="F181" s="10">
        <v>298</v>
      </c>
      <c r="G181" s="10">
        <v>249</v>
      </c>
      <c r="H181" s="10">
        <v>49</v>
      </c>
      <c r="I181" s="10">
        <v>365</v>
      </c>
      <c r="J181" s="10">
        <v>309</v>
      </c>
      <c r="K181" s="10">
        <v>56</v>
      </c>
    </row>
    <row r="182" spans="2:11" ht="15.6" x14ac:dyDescent="0.3">
      <c r="B182" s="14" t="s">
        <v>73</v>
      </c>
      <c r="C182" s="12">
        <v>39</v>
      </c>
      <c r="D182" s="12">
        <v>31</v>
      </c>
      <c r="E182" s="12">
        <v>8</v>
      </c>
      <c r="F182" s="12">
        <v>33</v>
      </c>
      <c r="G182" s="12">
        <v>27</v>
      </c>
      <c r="H182" s="12">
        <v>6</v>
      </c>
      <c r="I182" s="12">
        <v>33</v>
      </c>
      <c r="J182" s="12">
        <v>27</v>
      </c>
      <c r="K182" s="12">
        <v>6</v>
      </c>
    </row>
    <row r="183" spans="2:11" ht="15.6" x14ac:dyDescent="0.3">
      <c r="B183" s="13" t="s">
        <v>9</v>
      </c>
      <c r="C183" s="10">
        <v>1</v>
      </c>
      <c r="D183" s="10">
        <v>0</v>
      </c>
      <c r="E183" s="10">
        <v>1</v>
      </c>
      <c r="F183" s="10">
        <v>1</v>
      </c>
      <c r="G183" s="10">
        <v>1</v>
      </c>
      <c r="H183" s="10">
        <v>0</v>
      </c>
      <c r="I183" s="10">
        <v>3</v>
      </c>
      <c r="J183" s="10">
        <v>1</v>
      </c>
      <c r="K183" s="10">
        <v>2</v>
      </c>
    </row>
    <row r="184" spans="2:11" ht="15" customHeight="1" x14ac:dyDescent="0.3">
      <c r="B184" s="153" t="s">
        <v>208</v>
      </c>
      <c r="C184" s="154"/>
      <c r="D184" s="154"/>
      <c r="E184" s="154"/>
      <c r="F184" s="154"/>
      <c r="G184" s="154"/>
      <c r="H184" s="154"/>
      <c r="I184" s="154"/>
      <c r="J184" s="154"/>
      <c r="K184" s="154"/>
    </row>
    <row r="185" spans="2:11" ht="15" customHeight="1" x14ac:dyDescent="0.3">
      <c r="B185" s="105"/>
      <c r="C185" s="105"/>
      <c r="D185" s="105"/>
      <c r="E185" s="105"/>
      <c r="F185" s="105"/>
      <c r="G185" s="105"/>
      <c r="H185" s="105"/>
      <c r="I185" s="105"/>
      <c r="J185" s="105"/>
      <c r="K185" s="105"/>
    </row>
    <row r="186" spans="2:11" s="2" customFormat="1" ht="15.75" customHeight="1" x14ac:dyDescent="0.3"/>
    <row r="187" spans="2:11" ht="15.75" customHeight="1" x14ac:dyDescent="0.3">
      <c r="B187" s="150" t="s">
        <v>295</v>
      </c>
      <c r="C187" s="151"/>
      <c r="D187" s="151"/>
      <c r="E187" s="151"/>
      <c r="F187" s="151"/>
      <c r="G187" s="151"/>
      <c r="H187" s="151"/>
      <c r="I187" s="151"/>
      <c r="J187" s="151"/>
      <c r="K187" s="151"/>
    </row>
    <row r="188" spans="2:11" ht="15.6" x14ac:dyDescent="0.3">
      <c r="B188" s="159" t="s">
        <v>51</v>
      </c>
      <c r="C188" s="156" t="s">
        <v>122</v>
      </c>
      <c r="D188" s="157"/>
      <c r="E188" s="158"/>
      <c r="F188" s="156" t="s">
        <v>203</v>
      </c>
      <c r="G188" s="157"/>
      <c r="H188" s="158"/>
      <c r="I188" s="152" t="s">
        <v>207</v>
      </c>
      <c r="J188" s="152"/>
      <c r="K188" s="152" t="s">
        <v>108</v>
      </c>
    </row>
    <row r="189" spans="2:11" ht="16.2" thickBot="1" x14ac:dyDescent="0.35">
      <c r="B189" s="160"/>
      <c r="C189" s="64" t="s">
        <v>1</v>
      </c>
      <c r="D189" s="65" t="s">
        <v>6</v>
      </c>
      <c r="E189" s="66" t="s">
        <v>7</v>
      </c>
      <c r="F189" s="64" t="s">
        <v>1</v>
      </c>
      <c r="G189" s="65" t="s">
        <v>6</v>
      </c>
      <c r="H189" s="66" t="s">
        <v>7</v>
      </c>
      <c r="I189" s="64" t="s">
        <v>1</v>
      </c>
      <c r="J189" s="65" t="s">
        <v>6</v>
      </c>
      <c r="K189" s="66" t="s">
        <v>7</v>
      </c>
    </row>
    <row r="190" spans="2:11" ht="15.6" x14ac:dyDescent="0.3">
      <c r="B190" s="7" t="s">
        <v>1</v>
      </c>
      <c r="C190" s="8">
        <v>3280</v>
      </c>
      <c r="D190" s="8">
        <v>2488</v>
      </c>
      <c r="E190" s="8">
        <v>792</v>
      </c>
      <c r="F190" s="8">
        <v>2564</v>
      </c>
      <c r="G190" s="8">
        <v>1975</v>
      </c>
      <c r="H190" s="8">
        <v>589</v>
      </c>
      <c r="I190" s="8">
        <v>2888</v>
      </c>
      <c r="J190" s="8">
        <v>2211</v>
      </c>
      <c r="K190" s="8">
        <v>677</v>
      </c>
    </row>
    <row r="191" spans="2:11" ht="15.6" x14ac:dyDescent="0.3">
      <c r="B191" s="13" t="s">
        <v>119</v>
      </c>
      <c r="C191" s="10">
        <v>2036</v>
      </c>
      <c r="D191" s="10">
        <v>1597</v>
      </c>
      <c r="E191" s="10">
        <v>439</v>
      </c>
      <c r="F191" s="10">
        <v>1582</v>
      </c>
      <c r="G191" s="10">
        <v>1254</v>
      </c>
      <c r="H191" s="10">
        <v>328</v>
      </c>
      <c r="I191" s="10">
        <v>1903</v>
      </c>
      <c r="J191" s="10">
        <v>1496</v>
      </c>
      <c r="K191" s="10">
        <v>407</v>
      </c>
    </row>
    <row r="192" spans="2:11" ht="15.6" x14ac:dyDescent="0.3">
      <c r="B192" s="14" t="s">
        <v>120</v>
      </c>
      <c r="C192" s="12">
        <v>156</v>
      </c>
      <c r="D192" s="12">
        <v>107</v>
      </c>
      <c r="E192" s="12">
        <v>49</v>
      </c>
      <c r="F192" s="12">
        <v>127</v>
      </c>
      <c r="G192" s="12">
        <v>96</v>
      </c>
      <c r="H192" s="12">
        <v>31</v>
      </c>
      <c r="I192" s="12">
        <v>101</v>
      </c>
      <c r="J192" s="12">
        <v>70</v>
      </c>
      <c r="K192" s="12">
        <v>31</v>
      </c>
    </row>
    <row r="193" spans="2:11" ht="15.6" x14ac:dyDescent="0.3">
      <c r="B193" s="13" t="s">
        <v>93</v>
      </c>
      <c r="C193" s="10">
        <v>869</v>
      </c>
      <c r="D193" s="10">
        <v>608</v>
      </c>
      <c r="E193" s="10">
        <v>261</v>
      </c>
      <c r="F193" s="10">
        <v>704</v>
      </c>
      <c r="G193" s="10">
        <v>516</v>
      </c>
      <c r="H193" s="10">
        <v>188</v>
      </c>
      <c r="I193" s="10">
        <v>717</v>
      </c>
      <c r="J193" s="10">
        <v>513</v>
      </c>
      <c r="K193" s="10">
        <v>204</v>
      </c>
    </row>
    <row r="194" spans="2:11" ht="14.4" customHeight="1" x14ac:dyDescent="0.3">
      <c r="B194" s="14" t="s">
        <v>94</v>
      </c>
      <c r="C194" s="12">
        <v>219</v>
      </c>
      <c r="D194" s="12">
        <v>176</v>
      </c>
      <c r="E194" s="12">
        <v>43</v>
      </c>
      <c r="F194" s="12">
        <v>151</v>
      </c>
      <c r="G194" s="12">
        <v>109</v>
      </c>
      <c r="H194" s="12">
        <v>42</v>
      </c>
      <c r="I194" s="12">
        <v>167</v>
      </c>
      <c r="J194" s="12">
        <v>132</v>
      </c>
      <c r="K194" s="12">
        <v>35</v>
      </c>
    </row>
    <row r="195" spans="2:11" ht="15" customHeight="1" x14ac:dyDescent="0.3">
      <c r="B195" s="153" t="s">
        <v>208</v>
      </c>
      <c r="C195" s="154"/>
      <c r="D195" s="154"/>
      <c r="E195" s="154"/>
      <c r="F195" s="154"/>
      <c r="G195" s="154"/>
      <c r="H195" s="154"/>
      <c r="I195" s="154"/>
      <c r="J195" s="154"/>
      <c r="K195" s="154"/>
    </row>
    <row r="196" spans="2:11" s="2" customFormat="1" x14ac:dyDescent="0.3"/>
    <row r="197" spans="2:11" s="2" customFormat="1" x14ac:dyDescent="0.3"/>
    <row r="198" spans="2:11" s="2" customFormat="1" ht="36" customHeight="1" x14ac:dyDescent="0.3"/>
    <row r="199" spans="2:11" ht="32.25" customHeight="1" x14ac:dyDescent="0.3">
      <c r="B199" s="150" t="s">
        <v>296</v>
      </c>
      <c r="C199" s="151"/>
      <c r="D199" s="151"/>
      <c r="E199" s="151"/>
      <c r="F199" s="151"/>
      <c r="G199" s="151"/>
      <c r="H199" s="151"/>
      <c r="I199" s="151"/>
      <c r="J199" s="151"/>
      <c r="K199" s="151"/>
    </row>
    <row r="200" spans="2:11" ht="15.6" x14ac:dyDescent="0.3">
      <c r="B200" s="159" t="s">
        <v>111</v>
      </c>
      <c r="C200" s="156" t="s">
        <v>122</v>
      </c>
      <c r="D200" s="157"/>
      <c r="E200" s="158"/>
      <c r="F200" s="156" t="s">
        <v>203</v>
      </c>
      <c r="G200" s="157"/>
      <c r="H200" s="158"/>
      <c r="I200" s="152" t="s">
        <v>207</v>
      </c>
      <c r="J200" s="152"/>
      <c r="K200" s="152" t="s">
        <v>108</v>
      </c>
    </row>
    <row r="201" spans="2:11" ht="16.2" thickBot="1" x14ac:dyDescent="0.35">
      <c r="B201" s="160"/>
      <c r="C201" s="64" t="s">
        <v>1</v>
      </c>
      <c r="D201" s="65" t="s">
        <v>6</v>
      </c>
      <c r="E201" s="66" t="s">
        <v>7</v>
      </c>
      <c r="F201" s="64" t="s">
        <v>1</v>
      </c>
      <c r="G201" s="65" t="s">
        <v>6</v>
      </c>
      <c r="H201" s="66" t="s">
        <v>7</v>
      </c>
      <c r="I201" s="64" t="s">
        <v>1</v>
      </c>
      <c r="J201" s="65" t="s">
        <v>6</v>
      </c>
      <c r="K201" s="66" t="s">
        <v>7</v>
      </c>
    </row>
    <row r="202" spans="2:11" ht="15.6" x14ac:dyDescent="0.3">
      <c r="B202" s="7" t="s">
        <v>1</v>
      </c>
      <c r="C202" s="8">
        <v>3280</v>
      </c>
      <c r="D202" s="8">
        <v>2488</v>
      </c>
      <c r="E202" s="8">
        <v>792</v>
      </c>
      <c r="F202" s="8">
        <v>2564</v>
      </c>
      <c r="G202" s="8">
        <v>1975</v>
      </c>
      <c r="H202" s="8">
        <v>589</v>
      </c>
      <c r="I202" s="8">
        <v>2888</v>
      </c>
      <c r="J202" s="8">
        <v>2211</v>
      </c>
      <c r="K202" s="8">
        <v>677</v>
      </c>
    </row>
    <row r="203" spans="2:11" ht="46.8" x14ac:dyDescent="0.3">
      <c r="B203" s="46" t="s">
        <v>77</v>
      </c>
      <c r="C203" s="10">
        <v>1381</v>
      </c>
      <c r="D203" s="10">
        <v>1133</v>
      </c>
      <c r="E203" s="10">
        <v>248</v>
      </c>
      <c r="F203" s="10">
        <v>1151</v>
      </c>
      <c r="G203" s="10">
        <v>957</v>
      </c>
      <c r="H203" s="10">
        <v>194</v>
      </c>
      <c r="I203" s="10">
        <v>1292</v>
      </c>
      <c r="J203" s="10">
        <v>1066</v>
      </c>
      <c r="K203" s="10">
        <v>226</v>
      </c>
    </row>
    <row r="204" spans="2:11" ht="15.6" x14ac:dyDescent="0.3">
      <c r="B204" s="47" t="s">
        <v>75</v>
      </c>
      <c r="C204" s="12">
        <v>1324</v>
      </c>
      <c r="D204" s="12">
        <v>909</v>
      </c>
      <c r="E204" s="12">
        <v>415</v>
      </c>
      <c r="F204" s="12">
        <v>1018</v>
      </c>
      <c r="G204" s="12">
        <v>708</v>
      </c>
      <c r="H204" s="12">
        <v>310</v>
      </c>
      <c r="I204" s="12">
        <v>1085</v>
      </c>
      <c r="J204" s="12">
        <v>746</v>
      </c>
      <c r="K204" s="12">
        <v>339</v>
      </c>
    </row>
    <row r="205" spans="2:11" ht="15.6" x14ac:dyDescent="0.3">
      <c r="B205" s="46" t="s">
        <v>74</v>
      </c>
      <c r="C205" s="10">
        <v>394</v>
      </c>
      <c r="D205" s="10">
        <v>302</v>
      </c>
      <c r="E205" s="10">
        <v>92</v>
      </c>
      <c r="F205" s="10">
        <v>245</v>
      </c>
      <c r="G205" s="10">
        <v>195</v>
      </c>
      <c r="H205" s="10">
        <v>50</v>
      </c>
      <c r="I205" s="10">
        <v>296</v>
      </c>
      <c r="J205" s="10">
        <v>229</v>
      </c>
      <c r="K205" s="10">
        <v>67</v>
      </c>
    </row>
    <row r="206" spans="2:11" ht="15.6" x14ac:dyDescent="0.3">
      <c r="B206" s="47" t="s">
        <v>80</v>
      </c>
      <c r="C206" s="12">
        <v>90</v>
      </c>
      <c r="D206" s="12">
        <v>62</v>
      </c>
      <c r="E206" s="12">
        <v>28</v>
      </c>
      <c r="F206" s="12">
        <v>78</v>
      </c>
      <c r="G206" s="12">
        <v>58</v>
      </c>
      <c r="H206" s="12">
        <v>20</v>
      </c>
      <c r="I206" s="12">
        <v>101</v>
      </c>
      <c r="J206" s="12">
        <v>73</v>
      </c>
      <c r="K206" s="12">
        <v>28</v>
      </c>
    </row>
    <row r="207" spans="2:11" ht="31.2" x14ac:dyDescent="0.3">
      <c r="B207" s="46" t="s">
        <v>79</v>
      </c>
      <c r="C207" s="10">
        <v>20</v>
      </c>
      <c r="D207" s="10">
        <v>15</v>
      </c>
      <c r="E207" s="10">
        <v>5</v>
      </c>
      <c r="F207" s="10">
        <v>37</v>
      </c>
      <c r="G207" s="10">
        <v>23</v>
      </c>
      <c r="H207" s="10">
        <v>14</v>
      </c>
      <c r="I207" s="10">
        <v>46</v>
      </c>
      <c r="J207" s="10">
        <v>32</v>
      </c>
      <c r="K207" s="10">
        <v>14</v>
      </c>
    </row>
    <row r="208" spans="2:11" ht="31.2" x14ac:dyDescent="0.3">
      <c r="B208" s="47" t="s">
        <v>76</v>
      </c>
      <c r="C208" s="12">
        <v>43</v>
      </c>
      <c r="D208" s="12">
        <v>39</v>
      </c>
      <c r="E208" s="12">
        <v>4</v>
      </c>
      <c r="F208" s="12">
        <v>25</v>
      </c>
      <c r="G208" s="12">
        <v>24</v>
      </c>
      <c r="H208" s="12">
        <v>1</v>
      </c>
      <c r="I208" s="12">
        <v>41</v>
      </c>
      <c r="J208" s="12">
        <v>40</v>
      </c>
      <c r="K208" s="12">
        <v>1</v>
      </c>
    </row>
    <row r="209" spans="2:11" ht="14.4" customHeight="1" x14ac:dyDescent="0.3">
      <c r="B209" s="46" t="s">
        <v>78</v>
      </c>
      <c r="C209" s="10">
        <v>24</v>
      </c>
      <c r="D209" s="10">
        <v>24</v>
      </c>
      <c r="E209" s="10">
        <v>0</v>
      </c>
      <c r="F209" s="10">
        <v>8</v>
      </c>
      <c r="G209" s="10">
        <v>8</v>
      </c>
      <c r="H209" s="10">
        <v>0</v>
      </c>
      <c r="I209" s="10">
        <v>23</v>
      </c>
      <c r="J209" s="10">
        <v>21</v>
      </c>
      <c r="K209" s="10">
        <v>2</v>
      </c>
    </row>
    <row r="210" spans="2:11" ht="31.2" x14ac:dyDescent="0.3">
      <c r="B210" s="47" t="s">
        <v>82</v>
      </c>
      <c r="C210" s="12">
        <v>4</v>
      </c>
      <c r="D210" s="12">
        <v>4</v>
      </c>
      <c r="E210" s="12">
        <v>0</v>
      </c>
      <c r="F210" s="12">
        <v>2</v>
      </c>
      <c r="G210" s="12">
        <v>2</v>
      </c>
      <c r="H210" s="12">
        <v>0</v>
      </c>
      <c r="I210" s="12">
        <v>3</v>
      </c>
      <c r="J210" s="12">
        <v>3</v>
      </c>
      <c r="K210" s="12">
        <v>0</v>
      </c>
    </row>
    <row r="211" spans="2:11" ht="14.4" customHeight="1" x14ac:dyDescent="0.3">
      <c r="B211" s="46" t="s">
        <v>9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1</v>
      </c>
      <c r="J211" s="10">
        <v>1</v>
      </c>
      <c r="K211" s="10">
        <v>0</v>
      </c>
    </row>
    <row r="212" spans="2:11" ht="15" customHeight="1" x14ac:dyDescent="0.3">
      <c r="B212" s="153" t="s">
        <v>208</v>
      </c>
      <c r="C212" s="154"/>
      <c r="D212" s="154"/>
      <c r="E212" s="154"/>
      <c r="F212" s="154"/>
      <c r="G212" s="154"/>
      <c r="H212" s="154"/>
      <c r="I212" s="154"/>
      <c r="J212" s="154"/>
      <c r="K212" s="154"/>
    </row>
    <row r="213" spans="2:11" s="2" customFormat="1" x14ac:dyDescent="0.3"/>
    <row r="214" spans="2:11" s="2" customFormat="1" ht="31.5" customHeight="1" x14ac:dyDescent="0.3"/>
    <row r="215" spans="2:11" ht="30" customHeight="1" x14ac:dyDescent="0.3">
      <c r="B215" s="150" t="s">
        <v>297</v>
      </c>
      <c r="C215" s="151"/>
      <c r="D215" s="151"/>
      <c r="E215" s="151"/>
      <c r="F215" s="151"/>
      <c r="G215" s="151"/>
      <c r="H215" s="151"/>
      <c r="I215" s="151"/>
      <c r="J215" s="151"/>
      <c r="K215" s="151"/>
    </row>
    <row r="216" spans="2:11" ht="15.6" x14ac:dyDescent="0.3">
      <c r="B216" s="161" t="s">
        <v>103</v>
      </c>
      <c r="C216" s="156" t="s">
        <v>122</v>
      </c>
      <c r="D216" s="157"/>
      <c r="E216" s="158"/>
      <c r="F216" s="156" t="s">
        <v>203</v>
      </c>
      <c r="G216" s="157"/>
      <c r="H216" s="158"/>
      <c r="I216" s="152" t="s">
        <v>207</v>
      </c>
      <c r="J216" s="152"/>
      <c r="K216" s="152" t="s">
        <v>108</v>
      </c>
    </row>
    <row r="217" spans="2:11" ht="16.2" thickBot="1" x14ac:dyDescent="0.35">
      <c r="B217" s="162"/>
      <c r="C217" s="64" t="s">
        <v>1</v>
      </c>
      <c r="D217" s="65" t="s">
        <v>6</v>
      </c>
      <c r="E217" s="66" t="s">
        <v>7</v>
      </c>
      <c r="F217" s="64" t="s">
        <v>1</v>
      </c>
      <c r="G217" s="65" t="s">
        <v>6</v>
      </c>
      <c r="H217" s="66" t="s">
        <v>7</v>
      </c>
      <c r="I217" s="64" t="s">
        <v>1</v>
      </c>
      <c r="J217" s="65" t="s">
        <v>6</v>
      </c>
      <c r="K217" s="66" t="s">
        <v>7</v>
      </c>
    </row>
    <row r="218" spans="2:11" ht="15.6" x14ac:dyDescent="0.3">
      <c r="B218" s="7" t="s">
        <v>50</v>
      </c>
      <c r="C218" s="8">
        <v>3280</v>
      </c>
      <c r="D218" s="8">
        <v>2488</v>
      </c>
      <c r="E218" s="8">
        <v>792</v>
      </c>
      <c r="F218" s="8">
        <v>2564</v>
      </c>
      <c r="G218" s="8">
        <v>1975</v>
      </c>
      <c r="H218" s="8">
        <v>589</v>
      </c>
      <c r="I218" s="8">
        <v>2888</v>
      </c>
      <c r="J218" s="8">
        <v>2211</v>
      </c>
      <c r="K218" s="8">
        <v>677</v>
      </c>
    </row>
    <row r="219" spans="2:11" ht="15.6" x14ac:dyDescent="0.3">
      <c r="B219" s="15" t="s">
        <v>11</v>
      </c>
      <c r="C219" s="16">
        <v>65</v>
      </c>
      <c r="D219" s="16">
        <v>56</v>
      </c>
      <c r="E219" s="16">
        <v>9</v>
      </c>
      <c r="F219" s="16">
        <v>78</v>
      </c>
      <c r="G219" s="16">
        <v>72</v>
      </c>
      <c r="H219" s="16">
        <v>6</v>
      </c>
      <c r="I219" s="16">
        <v>53</v>
      </c>
      <c r="J219" s="16">
        <v>47</v>
      </c>
      <c r="K219" s="16">
        <v>6</v>
      </c>
    </row>
    <row r="220" spans="2:11" ht="15.6" x14ac:dyDescent="0.3">
      <c r="B220" s="14" t="s">
        <v>12</v>
      </c>
      <c r="C220" s="12">
        <v>2</v>
      </c>
      <c r="D220" s="12">
        <v>2</v>
      </c>
      <c r="E220" s="12">
        <v>0</v>
      </c>
      <c r="F220" s="12">
        <v>2</v>
      </c>
      <c r="G220" s="12">
        <v>1</v>
      </c>
      <c r="H220" s="12">
        <v>1</v>
      </c>
      <c r="I220" s="12">
        <v>1</v>
      </c>
      <c r="J220" s="12">
        <v>1</v>
      </c>
      <c r="K220" s="12">
        <v>0</v>
      </c>
    </row>
    <row r="221" spans="2:11" ht="15.6" x14ac:dyDescent="0.3">
      <c r="B221" s="13" t="s">
        <v>13</v>
      </c>
      <c r="C221" s="10">
        <v>1</v>
      </c>
      <c r="D221" s="10">
        <v>1</v>
      </c>
      <c r="E221" s="10">
        <v>0</v>
      </c>
      <c r="F221" s="10">
        <v>1</v>
      </c>
      <c r="G221" s="10">
        <v>1</v>
      </c>
      <c r="H221" s="10">
        <v>0</v>
      </c>
      <c r="I221" s="10">
        <v>1</v>
      </c>
      <c r="J221" s="10">
        <v>1</v>
      </c>
      <c r="K221" s="10">
        <v>0</v>
      </c>
    </row>
    <row r="222" spans="2:11" ht="15.6" x14ac:dyDescent="0.3">
      <c r="B222" s="14" t="s">
        <v>14</v>
      </c>
      <c r="C222" s="12">
        <v>45</v>
      </c>
      <c r="D222" s="12">
        <v>41</v>
      </c>
      <c r="E222" s="12">
        <v>4</v>
      </c>
      <c r="F222" s="12">
        <v>63</v>
      </c>
      <c r="G222" s="12">
        <v>59</v>
      </c>
      <c r="H222" s="12">
        <v>4</v>
      </c>
      <c r="I222" s="12">
        <v>40</v>
      </c>
      <c r="J222" s="12">
        <v>34</v>
      </c>
      <c r="K222" s="12">
        <v>6</v>
      </c>
    </row>
    <row r="223" spans="2:11" ht="15.6" x14ac:dyDescent="0.3">
      <c r="B223" s="13" t="s">
        <v>15</v>
      </c>
      <c r="C223" s="10">
        <v>0</v>
      </c>
      <c r="D223" s="10">
        <v>0</v>
      </c>
      <c r="E223" s="10">
        <v>0</v>
      </c>
      <c r="F223" s="10">
        <v>2</v>
      </c>
      <c r="G223" s="10">
        <v>2</v>
      </c>
      <c r="H223" s="10">
        <v>0</v>
      </c>
      <c r="I223" s="10">
        <v>0</v>
      </c>
      <c r="J223" s="10">
        <v>0</v>
      </c>
      <c r="K223" s="10">
        <v>0</v>
      </c>
    </row>
    <row r="224" spans="2:11" ht="15.6" x14ac:dyDescent="0.3">
      <c r="B224" s="14" t="s">
        <v>16</v>
      </c>
      <c r="C224" s="12">
        <v>12</v>
      </c>
      <c r="D224" s="12">
        <v>8</v>
      </c>
      <c r="E224" s="12">
        <v>4</v>
      </c>
      <c r="F224" s="12">
        <v>7</v>
      </c>
      <c r="G224" s="12">
        <v>6</v>
      </c>
      <c r="H224" s="12">
        <v>1</v>
      </c>
      <c r="I224" s="12">
        <v>9</v>
      </c>
      <c r="J224" s="12">
        <v>9</v>
      </c>
      <c r="K224" s="12">
        <v>0</v>
      </c>
    </row>
    <row r="225" spans="2:11" ht="15.6" x14ac:dyDescent="0.3">
      <c r="B225" s="13" t="s">
        <v>17</v>
      </c>
      <c r="C225" s="10">
        <v>2</v>
      </c>
      <c r="D225" s="10">
        <v>2</v>
      </c>
      <c r="E225" s="10">
        <v>0</v>
      </c>
      <c r="F225" s="10">
        <v>2</v>
      </c>
      <c r="G225" s="10">
        <v>2</v>
      </c>
      <c r="H225" s="10">
        <v>0</v>
      </c>
      <c r="I225" s="10">
        <v>1</v>
      </c>
      <c r="J225" s="10">
        <v>1</v>
      </c>
      <c r="K225" s="10">
        <v>0</v>
      </c>
    </row>
    <row r="226" spans="2:11" ht="15.6" x14ac:dyDescent="0.3">
      <c r="B226" s="14" t="s">
        <v>18</v>
      </c>
      <c r="C226" s="12">
        <v>3</v>
      </c>
      <c r="D226" s="12">
        <v>2</v>
      </c>
      <c r="E226" s="12">
        <v>1</v>
      </c>
      <c r="F226" s="12">
        <v>1</v>
      </c>
      <c r="G226" s="12">
        <v>1</v>
      </c>
      <c r="H226" s="12">
        <v>0</v>
      </c>
      <c r="I226" s="12">
        <v>1</v>
      </c>
      <c r="J226" s="12">
        <v>1</v>
      </c>
      <c r="K226" s="12">
        <v>0</v>
      </c>
    </row>
    <row r="227" spans="2:11" ht="15.6" x14ac:dyDescent="0.3">
      <c r="B227" s="15" t="s">
        <v>19</v>
      </c>
      <c r="C227" s="16">
        <v>211</v>
      </c>
      <c r="D227" s="16">
        <v>149</v>
      </c>
      <c r="E227" s="16">
        <v>62</v>
      </c>
      <c r="F227" s="16">
        <v>193</v>
      </c>
      <c r="G227" s="16">
        <v>153</v>
      </c>
      <c r="H227" s="16">
        <v>40</v>
      </c>
      <c r="I227" s="16">
        <v>215</v>
      </c>
      <c r="J227" s="16">
        <v>157</v>
      </c>
      <c r="K227" s="16">
        <v>58</v>
      </c>
    </row>
    <row r="228" spans="2:11" ht="15.6" x14ac:dyDescent="0.3">
      <c r="B228" s="14" t="s">
        <v>20</v>
      </c>
      <c r="C228" s="12">
        <v>14</v>
      </c>
      <c r="D228" s="12">
        <v>7</v>
      </c>
      <c r="E228" s="12">
        <v>7</v>
      </c>
      <c r="F228" s="12">
        <v>4</v>
      </c>
      <c r="G228" s="12">
        <v>4</v>
      </c>
      <c r="H228" s="12">
        <v>0</v>
      </c>
      <c r="I228" s="12">
        <v>7</v>
      </c>
      <c r="J228" s="12">
        <v>2</v>
      </c>
      <c r="K228" s="12">
        <v>5</v>
      </c>
    </row>
    <row r="229" spans="2:11" ht="15.6" x14ac:dyDescent="0.3">
      <c r="B229" s="13" t="s">
        <v>21</v>
      </c>
      <c r="C229" s="10">
        <v>1</v>
      </c>
      <c r="D229" s="10">
        <v>1</v>
      </c>
      <c r="E229" s="10">
        <v>0</v>
      </c>
      <c r="F229" s="10">
        <v>2</v>
      </c>
      <c r="G229" s="10">
        <v>2</v>
      </c>
      <c r="H229" s="10">
        <v>0</v>
      </c>
      <c r="I229" s="10">
        <v>3</v>
      </c>
      <c r="J229" s="10">
        <v>1</v>
      </c>
      <c r="K229" s="10">
        <v>2</v>
      </c>
    </row>
    <row r="230" spans="2:11" ht="15.6" x14ac:dyDescent="0.3">
      <c r="B230" s="14" t="s">
        <v>22</v>
      </c>
      <c r="C230" s="12">
        <v>58</v>
      </c>
      <c r="D230" s="12">
        <v>47</v>
      </c>
      <c r="E230" s="12">
        <v>11</v>
      </c>
      <c r="F230" s="12">
        <v>51</v>
      </c>
      <c r="G230" s="12">
        <v>42</v>
      </c>
      <c r="H230" s="12">
        <v>9</v>
      </c>
      <c r="I230" s="12">
        <v>63</v>
      </c>
      <c r="J230" s="12">
        <v>48</v>
      </c>
      <c r="K230" s="12">
        <v>15</v>
      </c>
    </row>
    <row r="231" spans="2:11" ht="15.6" x14ac:dyDescent="0.3">
      <c r="B231" s="13" t="s">
        <v>23</v>
      </c>
      <c r="C231" s="10">
        <v>17</v>
      </c>
      <c r="D231" s="10">
        <v>13</v>
      </c>
      <c r="E231" s="10">
        <v>4</v>
      </c>
      <c r="F231" s="10">
        <v>7</v>
      </c>
      <c r="G231" s="10">
        <v>6</v>
      </c>
      <c r="H231" s="10">
        <v>1</v>
      </c>
      <c r="I231" s="10">
        <v>14</v>
      </c>
      <c r="J231" s="10">
        <v>11</v>
      </c>
      <c r="K231" s="10">
        <v>3</v>
      </c>
    </row>
    <row r="232" spans="2:11" ht="15.6" x14ac:dyDescent="0.3">
      <c r="B232" s="14" t="s">
        <v>24</v>
      </c>
      <c r="C232" s="12">
        <v>18</v>
      </c>
      <c r="D232" s="12">
        <v>15</v>
      </c>
      <c r="E232" s="12">
        <v>3</v>
      </c>
      <c r="F232" s="12">
        <v>17</v>
      </c>
      <c r="G232" s="12">
        <v>14</v>
      </c>
      <c r="H232" s="12">
        <v>3</v>
      </c>
      <c r="I232" s="12">
        <v>13</v>
      </c>
      <c r="J232" s="12">
        <v>12</v>
      </c>
      <c r="K232" s="12">
        <v>1</v>
      </c>
    </row>
    <row r="233" spans="2:11" ht="15.6" x14ac:dyDescent="0.3">
      <c r="B233" s="13" t="s">
        <v>25</v>
      </c>
      <c r="C233" s="10">
        <v>38</v>
      </c>
      <c r="D233" s="10">
        <v>25</v>
      </c>
      <c r="E233" s="10">
        <v>13</v>
      </c>
      <c r="F233" s="10">
        <v>33</v>
      </c>
      <c r="G233" s="10">
        <v>25</v>
      </c>
      <c r="H233" s="10">
        <v>8</v>
      </c>
      <c r="I233" s="10">
        <v>36</v>
      </c>
      <c r="J233" s="10">
        <v>25</v>
      </c>
      <c r="K233" s="10">
        <v>11</v>
      </c>
    </row>
    <row r="234" spans="2:11" ht="15.6" x14ac:dyDescent="0.3">
      <c r="B234" s="14" t="s">
        <v>26</v>
      </c>
      <c r="C234" s="12">
        <v>7</v>
      </c>
      <c r="D234" s="12">
        <v>6</v>
      </c>
      <c r="E234" s="12">
        <v>1</v>
      </c>
      <c r="F234" s="12">
        <v>1</v>
      </c>
      <c r="G234" s="12">
        <v>0</v>
      </c>
      <c r="H234" s="12">
        <v>1</v>
      </c>
      <c r="I234" s="12">
        <v>7</v>
      </c>
      <c r="J234" s="12">
        <v>5</v>
      </c>
      <c r="K234" s="12">
        <v>2</v>
      </c>
    </row>
    <row r="235" spans="2:11" ht="15.6" x14ac:dyDescent="0.3">
      <c r="B235" s="13" t="s">
        <v>27</v>
      </c>
      <c r="C235" s="10">
        <v>10</v>
      </c>
      <c r="D235" s="10">
        <v>10</v>
      </c>
      <c r="E235" s="10">
        <v>0</v>
      </c>
      <c r="F235" s="10">
        <v>2</v>
      </c>
      <c r="G235" s="10">
        <v>2</v>
      </c>
      <c r="H235" s="10">
        <v>0</v>
      </c>
      <c r="I235" s="10">
        <v>4</v>
      </c>
      <c r="J235" s="10">
        <v>3</v>
      </c>
      <c r="K235" s="10">
        <v>1</v>
      </c>
    </row>
    <row r="236" spans="2:11" ht="15.6" x14ac:dyDescent="0.3">
      <c r="B236" s="14" t="s">
        <v>28</v>
      </c>
      <c r="C236" s="12">
        <v>48</v>
      </c>
      <c r="D236" s="12">
        <v>25</v>
      </c>
      <c r="E236" s="12">
        <v>23</v>
      </c>
      <c r="F236" s="12">
        <v>76</v>
      </c>
      <c r="G236" s="12">
        <v>58</v>
      </c>
      <c r="H236" s="12">
        <v>18</v>
      </c>
      <c r="I236" s="12">
        <v>68</v>
      </c>
      <c r="J236" s="12">
        <v>50</v>
      </c>
      <c r="K236" s="12">
        <v>18</v>
      </c>
    </row>
    <row r="237" spans="2:11" ht="15.6" x14ac:dyDescent="0.3">
      <c r="B237" s="15" t="s">
        <v>29</v>
      </c>
      <c r="C237" s="16">
        <v>2588</v>
      </c>
      <c r="D237" s="16">
        <v>1976</v>
      </c>
      <c r="E237" s="16">
        <v>612</v>
      </c>
      <c r="F237" s="16">
        <v>1982</v>
      </c>
      <c r="G237" s="16">
        <v>1526</v>
      </c>
      <c r="H237" s="16">
        <v>456</v>
      </c>
      <c r="I237" s="16">
        <v>2254</v>
      </c>
      <c r="J237" s="16">
        <v>1734</v>
      </c>
      <c r="K237" s="16">
        <v>520</v>
      </c>
    </row>
    <row r="238" spans="2:11" ht="15.6" x14ac:dyDescent="0.3">
      <c r="B238" s="14" t="s">
        <v>30</v>
      </c>
      <c r="C238" s="12">
        <v>155</v>
      </c>
      <c r="D238" s="12">
        <v>117</v>
      </c>
      <c r="E238" s="12">
        <v>38</v>
      </c>
      <c r="F238" s="12">
        <v>123</v>
      </c>
      <c r="G238" s="12">
        <v>97</v>
      </c>
      <c r="H238" s="12">
        <v>26</v>
      </c>
      <c r="I238" s="12">
        <v>154</v>
      </c>
      <c r="J238" s="12">
        <v>122</v>
      </c>
      <c r="K238" s="12">
        <v>32</v>
      </c>
    </row>
    <row r="239" spans="2:11" ht="15.6" x14ac:dyDescent="0.3">
      <c r="B239" s="13" t="s">
        <v>31</v>
      </c>
      <c r="C239" s="10">
        <v>31</v>
      </c>
      <c r="D239" s="10">
        <v>23</v>
      </c>
      <c r="E239" s="10">
        <v>8</v>
      </c>
      <c r="F239" s="10">
        <v>20</v>
      </c>
      <c r="G239" s="10">
        <v>15</v>
      </c>
      <c r="H239" s="10">
        <v>5</v>
      </c>
      <c r="I239" s="10">
        <v>20</v>
      </c>
      <c r="J239" s="10">
        <v>17</v>
      </c>
      <c r="K239" s="10">
        <v>3</v>
      </c>
    </row>
    <row r="240" spans="2:11" ht="15.6" x14ac:dyDescent="0.3">
      <c r="B240" s="14" t="s">
        <v>32</v>
      </c>
      <c r="C240" s="12">
        <v>636</v>
      </c>
      <c r="D240" s="12">
        <v>472</v>
      </c>
      <c r="E240" s="12">
        <v>164</v>
      </c>
      <c r="F240" s="12">
        <v>447</v>
      </c>
      <c r="G240" s="12">
        <v>351</v>
      </c>
      <c r="H240" s="12">
        <v>96</v>
      </c>
      <c r="I240" s="12">
        <v>512</v>
      </c>
      <c r="J240" s="12">
        <v>389</v>
      </c>
      <c r="K240" s="12">
        <v>123</v>
      </c>
    </row>
    <row r="241" spans="2:11" ht="15.6" x14ac:dyDescent="0.3">
      <c r="B241" s="13" t="s">
        <v>33</v>
      </c>
      <c r="C241" s="10">
        <v>1766</v>
      </c>
      <c r="D241" s="10">
        <v>1364</v>
      </c>
      <c r="E241" s="10">
        <v>402</v>
      </c>
      <c r="F241" s="10">
        <v>1392</v>
      </c>
      <c r="G241" s="10">
        <v>1063</v>
      </c>
      <c r="H241" s="10">
        <v>329</v>
      </c>
      <c r="I241" s="10">
        <v>1568</v>
      </c>
      <c r="J241" s="10">
        <v>1206</v>
      </c>
      <c r="K241" s="10">
        <v>362</v>
      </c>
    </row>
    <row r="242" spans="2:11" ht="15.6" x14ac:dyDescent="0.3">
      <c r="B242" s="17" t="s">
        <v>34</v>
      </c>
      <c r="C242" s="18">
        <v>283</v>
      </c>
      <c r="D242" s="18">
        <v>221</v>
      </c>
      <c r="E242" s="18">
        <v>62</v>
      </c>
      <c r="F242" s="18">
        <v>192</v>
      </c>
      <c r="G242" s="18">
        <v>142</v>
      </c>
      <c r="H242" s="18">
        <v>50</v>
      </c>
      <c r="I242" s="18">
        <v>220</v>
      </c>
      <c r="J242" s="18">
        <v>160</v>
      </c>
      <c r="K242" s="18">
        <v>60</v>
      </c>
    </row>
    <row r="243" spans="2:11" ht="15.6" x14ac:dyDescent="0.3">
      <c r="B243" s="13" t="s">
        <v>35</v>
      </c>
      <c r="C243" s="10">
        <v>111</v>
      </c>
      <c r="D243" s="10">
        <v>87</v>
      </c>
      <c r="E243" s="10">
        <v>24</v>
      </c>
      <c r="F243" s="10">
        <v>103</v>
      </c>
      <c r="G243" s="10">
        <v>77</v>
      </c>
      <c r="H243" s="10">
        <v>26</v>
      </c>
      <c r="I243" s="10">
        <v>117</v>
      </c>
      <c r="J243" s="10">
        <v>87</v>
      </c>
      <c r="K243" s="10">
        <v>30</v>
      </c>
    </row>
    <row r="244" spans="2:11" ht="15.6" x14ac:dyDescent="0.3">
      <c r="B244" s="14" t="s">
        <v>36</v>
      </c>
      <c r="C244" s="12">
        <v>49</v>
      </c>
      <c r="D244" s="12">
        <v>38</v>
      </c>
      <c r="E244" s="12">
        <v>11</v>
      </c>
      <c r="F244" s="12">
        <v>46</v>
      </c>
      <c r="G244" s="12">
        <v>33</v>
      </c>
      <c r="H244" s="12">
        <v>13</v>
      </c>
      <c r="I244" s="12">
        <v>40</v>
      </c>
      <c r="J244" s="12">
        <v>29</v>
      </c>
      <c r="K244" s="12">
        <v>11</v>
      </c>
    </row>
    <row r="245" spans="2:11" ht="15.6" x14ac:dyDescent="0.3">
      <c r="B245" s="13" t="s">
        <v>37</v>
      </c>
      <c r="C245" s="10">
        <v>123</v>
      </c>
      <c r="D245" s="10">
        <v>96</v>
      </c>
      <c r="E245" s="10">
        <v>27</v>
      </c>
      <c r="F245" s="10">
        <v>43</v>
      </c>
      <c r="G245" s="10">
        <v>32</v>
      </c>
      <c r="H245" s="10">
        <v>11</v>
      </c>
      <c r="I245" s="10">
        <v>63</v>
      </c>
      <c r="J245" s="10">
        <v>44</v>
      </c>
      <c r="K245" s="10">
        <v>19</v>
      </c>
    </row>
    <row r="246" spans="2:11" ht="15.6" x14ac:dyDescent="0.3">
      <c r="B246" s="17" t="s">
        <v>38</v>
      </c>
      <c r="C246" s="98">
        <v>133</v>
      </c>
      <c r="D246" s="98">
        <v>86</v>
      </c>
      <c r="E246" s="98">
        <v>47</v>
      </c>
      <c r="F246" s="98">
        <v>119</v>
      </c>
      <c r="G246" s="98">
        <v>82</v>
      </c>
      <c r="H246" s="98">
        <v>37</v>
      </c>
      <c r="I246" s="98">
        <v>145</v>
      </c>
      <c r="J246" s="98">
        <v>112</v>
      </c>
      <c r="K246" s="98">
        <v>33</v>
      </c>
    </row>
    <row r="247" spans="2:11" ht="15.6" x14ac:dyDescent="0.3">
      <c r="B247" s="13" t="s">
        <v>39</v>
      </c>
      <c r="C247" s="10">
        <v>23</v>
      </c>
      <c r="D247" s="10">
        <v>22</v>
      </c>
      <c r="E247" s="10">
        <v>1</v>
      </c>
      <c r="F247" s="10">
        <v>19</v>
      </c>
      <c r="G247" s="10">
        <v>18</v>
      </c>
      <c r="H247" s="10">
        <v>1</v>
      </c>
      <c r="I247" s="10">
        <v>32</v>
      </c>
      <c r="J247" s="10">
        <v>31</v>
      </c>
      <c r="K247" s="10">
        <v>1</v>
      </c>
    </row>
    <row r="248" spans="2:11" ht="15.6" x14ac:dyDescent="0.3">
      <c r="B248" s="14" t="s">
        <v>84</v>
      </c>
      <c r="C248" s="12">
        <v>7</v>
      </c>
      <c r="D248" s="12">
        <v>7</v>
      </c>
      <c r="E248" s="12">
        <v>0</v>
      </c>
      <c r="F248" s="12">
        <v>8</v>
      </c>
      <c r="G248" s="12">
        <v>5</v>
      </c>
      <c r="H248" s="12">
        <v>3</v>
      </c>
      <c r="I248" s="12">
        <v>6</v>
      </c>
      <c r="J248" s="12">
        <v>3</v>
      </c>
      <c r="K248" s="12">
        <v>3</v>
      </c>
    </row>
    <row r="249" spans="2:11" ht="15.6" x14ac:dyDescent="0.3">
      <c r="B249" s="13" t="s">
        <v>41</v>
      </c>
      <c r="C249" s="10">
        <v>10</v>
      </c>
      <c r="D249" s="10">
        <v>8</v>
      </c>
      <c r="E249" s="10">
        <v>2</v>
      </c>
      <c r="F249" s="10">
        <v>16</v>
      </c>
      <c r="G249" s="10">
        <v>16</v>
      </c>
      <c r="H249" s="10">
        <v>0</v>
      </c>
      <c r="I249" s="10">
        <v>35</v>
      </c>
      <c r="J249" s="10">
        <v>27</v>
      </c>
      <c r="K249" s="10">
        <v>8</v>
      </c>
    </row>
    <row r="250" spans="2:11" ht="14.4" customHeight="1" x14ac:dyDescent="0.3">
      <c r="B250" s="14" t="s">
        <v>42</v>
      </c>
      <c r="C250" s="12">
        <v>93</v>
      </c>
      <c r="D250" s="12">
        <v>49</v>
      </c>
      <c r="E250" s="12">
        <v>44</v>
      </c>
      <c r="F250" s="12">
        <v>76</v>
      </c>
      <c r="G250" s="12">
        <v>43</v>
      </c>
      <c r="H250" s="12">
        <v>33</v>
      </c>
      <c r="I250" s="12">
        <v>72</v>
      </c>
      <c r="J250" s="12">
        <v>51</v>
      </c>
      <c r="K250" s="12">
        <v>21</v>
      </c>
    </row>
    <row r="251" spans="2:11" ht="15.6" x14ac:dyDescent="0.3">
      <c r="B251" s="15" t="s">
        <v>9</v>
      </c>
      <c r="C251" s="99">
        <v>0</v>
      </c>
      <c r="D251" s="99">
        <v>0</v>
      </c>
      <c r="E251" s="99">
        <v>0</v>
      </c>
      <c r="F251" s="99">
        <v>0</v>
      </c>
      <c r="G251" s="99">
        <v>0</v>
      </c>
      <c r="H251" s="99">
        <v>0</v>
      </c>
      <c r="I251" s="99">
        <v>1</v>
      </c>
      <c r="J251" s="99">
        <v>1</v>
      </c>
      <c r="K251" s="99">
        <v>0</v>
      </c>
    </row>
    <row r="252" spans="2:11" ht="15" customHeight="1" x14ac:dyDescent="0.3">
      <c r="B252" s="153" t="s">
        <v>208</v>
      </c>
      <c r="C252" s="154"/>
      <c r="D252" s="154"/>
      <c r="E252" s="154"/>
      <c r="F252" s="154"/>
      <c r="G252" s="154"/>
      <c r="H252" s="154"/>
      <c r="I252" s="154"/>
      <c r="J252" s="154"/>
      <c r="K252" s="154"/>
    </row>
    <row r="253" spans="2:11" s="2" customFormat="1" x14ac:dyDescent="0.3"/>
    <row r="254" spans="2:11" s="2" customFormat="1" x14ac:dyDescent="0.3"/>
    <row r="255" spans="2:11" s="2" customFormat="1" x14ac:dyDescent="0.3"/>
    <row r="256" spans="2:11" s="2" customFormat="1" x14ac:dyDescent="0.3"/>
    <row r="257" s="2" customFormat="1" x14ac:dyDescent="0.3"/>
    <row r="258" s="2" customFormat="1" x14ac:dyDescent="0.3"/>
    <row r="259" s="2" customFormat="1" x14ac:dyDescent="0.3"/>
    <row r="260" s="2" customFormat="1" x14ac:dyDescent="0.3"/>
    <row r="261" s="2" customFormat="1" x14ac:dyDescent="0.3"/>
    <row r="262" s="2" customFormat="1" x14ac:dyDescent="0.3"/>
    <row r="263" s="2" customFormat="1" x14ac:dyDescent="0.3"/>
    <row r="264" s="2" customFormat="1" x14ac:dyDescent="0.3"/>
    <row r="265" s="2" customFormat="1" x14ac:dyDescent="0.3"/>
    <row r="266" s="2" customFormat="1" x14ac:dyDescent="0.3"/>
    <row r="267" s="2" customFormat="1" x14ac:dyDescent="0.3"/>
    <row r="268" s="2" customFormat="1" x14ac:dyDescent="0.3"/>
    <row r="269" s="2" customFormat="1" x14ac:dyDescent="0.3"/>
    <row r="270" s="2" customFormat="1" x14ac:dyDescent="0.3"/>
    <row r="271" s="2" customFormat="1" x14ac:dyDescent="0.3"/>
    <row r="272" s="2" customFormat="1" x14ac:dyDescent="0.3"/>
    <row r="273" s="2" customFormat="1" x14ac:dyDescent="0.3"/>
    <row r="274" s="2" customFormat="1" x14ac:dyDescent="0.3"/>
    <row r="275" s="2" customFormat="1" x14ac:dyDescent="0.3"/>
    <row r="276" s="2" customFormat="1" x14ac:dyDescent="0.3"/>
    <row r="277" s="2" customFormat="1" x14ac:dyDescent="0.3"/>
    <row r="278" s="2" customFormat="1" x14ac:dyDescent="0.3"/>
    <row r="279" s="2" customFormat="1" x14ac:dyDescent="0.3"/>
    <row r="280" s="2" customFormat="1" x14ac:dyDescent="0.3"/>
    <row r="281" s="2" customFormat="1" x14ac:dyDescent="0.3"/>
    <row r="282" s="2" customFormat="1" x14ac:dyDescent="0.3"/>
    <row r="283" s="2" customFormat="1" x14ac:dyDescent="0.3"/>
    <row r="284" s="2" customFormat="1" x14ac:dyDescent="0.3"/>
    <row r="285" s="2" customFormat="1" x14ac:dyDescent="0.3"/>
    <row r="286" s="2" customFormat="1" x14ac:dyDescent="0.3"/>
    <row r="287" s="2" customFormat="1" x14ac:dyDescent="0.3"/>
    <row r="288" s="2" customFormat="1" x14ac:dyDescent="0.3"/>
    <row r="289" s="2" customFormat="1" x14ac:dyDescent="0.3"/>
    <row r="290" s="2" customFormat="1" x14ac:dyDescent="0.3"/>
    <row r="291" s="2" customFormat="1" x14ac:dyDescent="0.3"/>
    <row r="292" s="2" customFormat="1" x14ac:dyDescent="0.3"/>
    <row r="293" s="2" customFormat="1" x14ac:dyDescent="0.3"/>
    <row r="294" s="2" customFormat="1" x14ac:dyDescent="0.3"/>
    <row r="295" s="2" customFormat="1" x14ac:dyDescent="0.3"/>
    <row r="296" s="2" customFormat="1" x14ac:dyDescent="0.3"/>
    <row r="297" s="2" customFormat="1" x14ac:dyDescent="0.3"/>
    <row r="298" s="2" customFormat="1" x14ac:dyDescent="0.3"/>
    <row r="299" s="2" customFormat="1" x14ac:dyDescent="0.3"/>
    <row r="300" s="2" customFormat="1" x14ac:dyDescent="0.3"/>
    <row r="301" s="2" customFormat="1" x14ac:dyDescent="0.3"/>
    <row r="302" s="2" customFormat="1" x14ac:dyDescent="0.3"/>
    <row r="303" s="2" customFormat="1" x14ac:dyDescent="0.3"/>
    <row r="304" s="2" customFormat="1" x14ac:dyDescent="0.3"/>
    <row r="305" s="2" customFormat="1" x14ac:dyDescent="0.3"/>
    <row r="306" s="2" customFormat="1" x14ac:dyDescent="0.3"/>
    <row r="307" s="2" customFormat="1" x14ac:dyDescent="0.3"/>
    <row r="308" s="2" customFormat="1" x14ac:dyDescent="0.3"/>
    <row r="309" s="2" customFormat="1" x14ac:dyDescent="0.3"/>
    <row r="310" s="2" customFormat="1" x14ac:dyDescent="0.3"/>
    <row r="311" s="2" customFormat="1" x14ac:dyDescent="0.3"/>
    <row r="312" s="2" customFormat="1" x14ac:dyDescent="0.3"/>
    <row r="313" s="2" customFormat="1" x14ac:dyDescent="0.3"/>
    <row r="314" s="2" customFormat="1" x14ac:dyDescent="0.3"/>
    <row r="315" s="2" customFormat="1" x14ac:dyDescent="0.3"/>
    <row r="316" s="2" customFormat="1" x14ac:dyDescent="0.3"/>
    <row r="317" s="2" customFormat="1" x14ac:dyDescent="0.3"/>
    <row r="318" s="2" customFormat="1" x14ac:dyDescent="0.3"/>
    <row r="319" s="2" customFormat="1" x14ac:dyDescent="0.3"/>
    <row r="320" s="2" customFormat="1" x14ac:dyDescent="0.3"/>
    <row r="321" s="2" customFormat="1" x14ac:dyDescent="0.3"/>
    <row r="322" s="2" customFormat="1" x14ac:dyDescent="0.3"/>
    <row r="323" s="2" customFormat="1" x14ac:dyDescent="0.3"/>
    <row r="324" s="2" customFormat="1" x14ac:dyDescent="0.3"/>
    <row r="325" s="2" customFormat="1" x14ac:dyDescent="0.3"/>
    <row r="326" s="2" customFormat="1" x14ac:dyDescent="0.3"/>
    <row r="327" s="2" customFormat="1" x14ac:dyDescent="0.3"/>
    <row r="328" s="2" customFormat="1" x14ac:dyDescent="0.3"/>
    <row r="329" s="2" customFormat="1" x14ac:dyDescent="0.3"/>
    <row r="330" s="2" customFormat="1" x14ac:dyDescent="0.3"/>
    <row r="331" s="2" customFormat="1" x14ac:dyDescent="0.3"/>
    <row r="332" s="2" customFormat="1" x14ac:dyDescent="0.3"/>
    <row r="333" s="2" customFormat="1" x14ac:dyDescent="0.3"/>
    <row r="334" s="2" customFormat="1" x14ac:dyDescent="0.3"/>
    <row r="335" s="2" customFormat="1" x14ac:dyDescent="0.3"/>
    <row r="336" s="2" customFormat="1" x14ac:dyDescent="0.3"/>
    <row r="337" s="2" customFormat="1" x14ac:dyDescent="0.3"/>
    <row r="338" s="2" customFormat="1" x14ac:dyDescent="0.3"/>
    <row r="339" s="2" customFormat="1" x14ac:dyDescent="0.3"/>
    <row r="340" s="2" customFormat="1" x14ac:dyDescent="0.3"/>
    <row r="341" s="2" customFormat="1" x14ac:dyDescent="0.3"/>
    <row r="342" s="2" customFormat="1" x14ac:dyDescent="0.3"/>
    <row r="343" s="2" customFormat="1" x14ac:dyDescent="0.3"/>
    <row r="344" s="2" customFormat="1" x14ac:dyDescent="0.3"/>
    <row r="345" s="2" customFormat="1" x14ac:dyDescent="0.3"/>
    <row r="346" s="2" customFormat="1" x14ac:dyDescent="0.3"/>
    <row r="347" s="2" customFormat="1" x14ac:dyDescent="0.3"/>
    <row r="348" s="2" customFormat="1" x14ac:dyDescent="0.3"/>
    <row r="349" s="2" customFormat="1" x14ac:dyDescent="0.3"/>
    <row r="350" s="2" customFormat="1" x14ac:dyDescent="0.3"/>
    <row r="351" s="2" customFormat="1" x14ac:dyDescent="0.3"/>
    <row r="352" s="2" customFormat="1" x14ac:dyDescent="0.3"/>
    <row r="353" s="2" customFormat="1" x14ac:dyDescent="0.3"/>
    <row r="354" s="2" customFormat="1" x14ac:dyDescent="0.3"/>
    <row r="355" s="2" customFormat="1" x14ac:dyDescent="0.3"/>
    <row r="356" s="2" customFormat="1" x14ac:dyDescent="0.3"/>
    <row r="357" s="2" customFormat="1" x14ac:dyDescent="0.3"/>
    <row r="358" s="2" customFormat="1" x14ac:dyDescent="0.3"/>
    <row r="359" s="2" customFormat="1" x14ac:dyDescent="0.3"/>
    <row r="360" s="2" customFormat="1" x14ac:dyDescent="0.3"/>
    <row r="361" s="2" customFormat="1" x14ac:dyDescent="0.3"/>
    <row r="362" s="2" customFormat="1" x14ac:dyDescent="0.3"/>
    <row r="363" s="2" customFormat="1" x14ac:dyDescent="0.3"/>
    <row r="364" s="2" customFormat="1" x14ac:dyDescent="0.3"/>
    <row r="365" s="2" customFormat="1" x14ac:dyDescent="0.3"/>
    <row r="366" s="2" customFormat="1" x14ac:dyDescent="0.3"/>
    <row r="367" s="2" customFormat="1" x14ac:dyDescent="0.3"/>
    <row r="368" s="2" customFormat="1" x14ac:dyDescent="0.3"/>
    <row r="369" s="2" customFormat="1" x14ac:dyDescent="0.3"/>
    <row r="370" s="2" customFormat="1" x14ac:dyDescent="0.3"/>
    <row r="371" s="2" customFormat="1" x14ac:dyDescent="0.3"/>
    <row r="372" s="2" customFormat="1" x14ac:dyDescent="0.3"/>
    <row r="373" s="2" customFormat="1" x14ac:dyDescent="0.3"/>
    <row r="374" s="2" customFormat="1" x14ac:dyDescent="0.3"/>
    <row r="375" s="2" customFormat="1" x14ac:dyDescent="0.3"/>
    <row r="376" s="2" customFormat="1" x14ac:dyDescent="0.3"/>
    <row r="377" s="2" customFormat="1" x14ac:dyDescent="0.3"/>
    <row r="378" s="2" customFormat="1" x14ac:dyDescent="0.3"/>
    <row r="379" s="2" customFormat="1" x14ac:dyDescent="0.3"/>
    <row r="380" s="2" customFormat="1" x14ac:dyDescent="0.3"/>
    <row r="381" s="2" customFormat="1" x14ac:dyDescent="0.3"/>
    <row r="382" s="2" customFormat="1" x14ac:dyDescent="0.3"/>
    <row r="383" s="2" customFormat="1" x14ac:dyDescent="0.3"/>
    <row r="384" s="2" customFormat="1" x14ac:dyDescent="0.3"/>
    <row r="385" s="2" customFormat="1" x14ac:dyDescent="0.3"/>
    <row r="386" s="2" customFormat="1" x14ac:dyDescent="0.3"/>
    <row r="387" s="2" customFormat="1" x14ac:dyDescent="0.3"/>
    <row r="388" s="2" customFormat="1" x14ac:dyDescent="0.3"/>
    <row r="389" s="2" customFormat="1" x14ac:dyDescent="0.3"/>
    <row r="390" s="2" customFormat="1" x14ac:dyDescent="0.3"/>
    <row r="391" s="2" customFormat="1" x14ac:dyDescent="0.3"/>
    <row r="392" s="2" customFormat="1" x14ac:dyDescent="0.3"/>
    <row r="393" s="2" customFormat="1" x14ac:dyDescent="0.3"/>
    <row r="394" s="2" customFormat="1" x14ac:dyDescent="0.3"/>
    <row r="395" s="2" customFormat="1" x14ac:dyDescent="0.3"/>
    <row r="396" s="2" customFormat="1" x14ac:dyDescent="0.3"/>
    <row r="397" s="2" customFormat="1" x14ac:dyDescent="0.3"/>
    <row r="398" s="2" customFormat="1" x14ac:dyDescent="0.3"/>
    <row r="399" s="2" customFormat="1" x14ac:dyDescent="0.3"/>
    <row r="400" s="2" customFormat="1" x14ac:dyDescent="0.3"/>
    <row r="401" s="2" customFormat="1" x14ac:dyDescent="0.3"/>
    <row r="402" s="2" customFormat="1" x14ac:dyDescent="0.3"/>
    <row r="403" s="2" customFormat="1" x14ac:dyDescent="0.3"/>
    <row r="404" s="2" customFormat="1" x14ac:dyDescent="0.3"/>
    <row r="405" s="2" customFormat="1" x14ac:dyDescent="0.3"/>
    <row r="406" s="2" customFormat="1" x14ac:dyDescent="0.3"/>
    <row r="407" s="2" customFormat="1" x14ac:dyDescent="0.3"/>
    <row r="408" s="2" customFormat="1" x14ac:dyDescent="0.3"/>
    <row r="409" s="2" customFormat="1" x14ac:dyDescent="0.3"/>
    <row r="410" s="2" customFormat="1" x14ac:dyDescent="0.3"/>
    <row r="411" s="2" customFormat="1" x14ac:dyDescent="0.3"/>
    <row r="412" s="2" customFormat="1" x14ac:dyDescent="0.3"/>
    <row r="413" s="2" customFormat="1" x14ac:dyDescent="0.3"/>
    <row r="414" s="2" customFormat="1" x14ac:dyDescent="0.3"/>
    <row r="415" s="2" customFormat="1" x14ac:dyDescent="0.3"/>
    <row r="416" s="2" customFormat="1" x14ac:dyDescent="0.3"/>
    <row r="417" s="2" customFormat="1" x14ac:dyDescent="0.3"/>
    <row r="418" s="2" customFormat="1" x14ac:dyDescent="0.3"/>
    <row r="419" s="2" customFormat="1" x14ac:dyDescent="0.3"/>
    <row r="420" s="2" customFormat="1" x14ac:dyDescent="0.3"/>
    <row r="421" s="2" customFormat="1" x14ac:dyDescent="0.3"/>
  </sheetData>
  <mergeCells count="72">
    <mergeCell ref="B252:K252"/>
    <mergeCell ref="B212:K212"/>
    <mergeCell ref="B215:K215"/>
    <mergeCell ref="B216:B217"/>
    <mergeCell ref="C216:E216"/>
    <mergeCell ref="F216:H216"/>
    <mergeCell ref="I216:K216"/>
    <mergeCell ref="B195:K195"/>
    <mergeCell ref="B199:K199"/>
    <mergeCell ref="B200:B201"/>
    <mergeCell ref="C200:E200"/>
    <mergeCell ref="F200:H200"/>
    <mergeCell ref="I200:K200"/>
    <mergeCell ref="I175:K175"/>
    <mergeCell ref="B188:B189"/>
    <mergeCell ref="C188:E188"/>
    <mergeCell ref="F188:H188"/>
    <mergeCell ref="I188:K188"/>
    <mergeCell ref="B184:K184"/>
    <mergeCell ref="B187:K187"/>
    <mergeCell ref="B134:B135"/>
    <mergeCell ref="C134:E134"/>
    <mergeCell ref="F134:H134"/>
    <mergeCell ref="B141:K141"/>
    <mergeCell ref="B145:K145"/>
    <mergeCell ref="B146:B147"/>
    <mergeCell ref="C146:E146"/>
    <mergeCell ref="F146:H146"/>
    <mergeCell ref="I146:K146"/>
    <mergeCell ref="B170:K170"/>
    <mergeCell ref="B174:K174"/>
    <mergeCell ref="B175:B176"/>
    <mergeCell ref="C175:E175"/>
    <mergeCell ref="F175:H175"/>
    <mergeCell ref="B16:B17"/>
    <mergeCell ref="C16:E16"/>
    <mergeCell ref="F16:H16"/>
    <mergeCell ref="F75:H75"/>
    <mergeCell ref="B93:B94"/>
    <mergeCell ref="C93:E93"/>
    <mergeCell ref="F93:H93"/>
    <mergeCell ref="B75:B76"/>
    <mergeCell ref="C75:E75"/>
    <mergeCell ref="B92:K92"/>
    <mergeCell ref="B88:K88"/>
    <mergeCell ref="B45:B46"/>
    <mergeCell ref="C45:E45"/>
    <mergeCell ref="F45:H45"/>
    <mergeCell ref="B59:B60"/>
    <mergeCell ref="C59:E59"/>
    <mergeCell ref="F59:H59"/>
    <mergeCell ref="B15:K15"/>
    <mergeCell ref="B11:K11"/>
    <mergeCell ref="B4:B5"/>
    <mergeCell ref="C4:E4"/>
    <mergeCell ref="F4:H4"/>
    <mergeCell ref="B3:K3"/>
    <mergeCell ref="I93:K93"/>
    <mergeCell ref="I134:K134"/>
    <mergeCell ref="B133:K133"/>
    <mergeCell ref="B129:K129"/>
    <mergeCell ref="I4:K4"/>
    <mergeCell ref="I16:K16"/>
    <mergeCell ref="I45:K45"/>
    <mergeCell ref="I59:K59"/>
    <mergeCell ref="I75:K75"/>
    <mergeCell ref="B74:K74"/>
    <mergeCell ref="B70:K70"/>
    <mergeCell ref="B58:K58"/>
    <mergeCell ref="B54:K54"/>
    <mergeCell ref="B44:K44"/>
    <mergeCell ref="B40:K40"/>
  </mergeCells>
  <pageMargins left="0.511811024" right="0.511811024" top="0.78740157499999996" bottom="0.78740157499999996" header="0.31496062000000002" footer="0.31496062000000002"/>
  <pageSetup paperSize="9" orientation="portrait" horizontalDpi="4294967293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154"/>
  <sheetViews>
    <sheetView topLeftCell="B1" zoomScale="80" zoomScaleNormal="80" workbookViewId="0">
      <selection activeCell="B1" sqref="B1"/>
    </sheetView>
  </sheetViews>
  <sheetFormatPr defaultRowHeight="14.4" x14ac:dyDescent="0.3"/>
  <cols>
    <col min="1" max="2" width="8.88671875" style="2"/>
    <col min="3" max="3" width="20.109375" customWidth="1"/>
    <col min="4" max="5" width="10.5546875" customWidth="1"/>
    <col min="7" max="7" width="10.5546875" bestFit="1" customWidth="1"/>
    <col min="9" max="9" width="9.5546875" bestFit="1" customWidth="1"/>
    <col min="11" max="11" width="10.5546875" bestFit="1" customWidth="1"/>
    <col min="12" max="12" width="9.5546875" bestFit="1" customWidth="1"/>
    <col min="13" max="13" width="10.5546875" bestFit="1" customWidth="1"/>
    <col min="14" max="14" width="10.44140625" customWidth="1"/>
    <col min="15" max="15" width="10.5546875" bestFit="1" customWidth="1"/>
    <col min="17" max="17" width="10.5546875" bestFit="1" customWidth="1"/>
    <col min="18" max="18" width="9.5546875" bestFit="1" customWidth="1"/>
    <col min="19" max="19" width="10.5546875" bestFit="1" customWidth="1"/>
    <col min="20" max="20" width="10.44140625" customWidth="1"/>
    <col min="21" max="21" width="10.5546875" bestFit="1" customWidth="1"/>
    <col min="22" max="53" width="8.88671875" style="2"/>
  </cols>
  <sheetData>
    <row r="1" spans="3:21" s="2" customFormat="1" x14ac:dyDescent="0.3"/>
    <row r="2" spans="3:21" s="2" customFormat="1" x14ac:dyDescent="0.3"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</row>
    <row r="3" spans="3:21" ht="33.75" customHeight="1" x14ac:dyDescent="0.3">
      <c r="C3" s="163" t="s">
        <v>209</v>
      </c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</row>
    <row r="4" spans="3:21" ht="15.6" x14ac:dyDescent="0.3">
      <c r="C4" s="172" t="s">
        <v>8</v>
      </c>
      <c r="D4" s="167" t="s">
        <v>122</v>
      </c>
      <c r="E4" s="168"/>
      <c r="F4" s="168"/>
      <c r="G4" s="168"/>
      <c r="H4" s="168"/>
      <c r="I4" s="169"/>
      <c r="J4" s="170" t="s">
        <v>203</v>
      </c>
      <c r="K4" s="170"/>
      <c r="L4" s="170"/>
      <c r="M4" s="170"/>
      <c r="N4" s="170"/>
      <c r="O4" s="170"/>
      <c r="P4" s="170" t="s">
        <v>207</v>
      </c>
      <c r="Q4" s="170"/>
      <c r="R4" s="170"/>
      <c r="S4" s="170"/>
      <c r="T4" s="170"/>
      <c r="U4" s="170"/>
    </row>
    <row r="5" spans="3:21" ht="15.6" x14ac:dyDescent="0.3">
      <c r="C5" s="172"/>
      <c r="D5" s="171" t="s">
        <v>87</v>
      </c>
      <c r="E5" s="171"/>
      <c r="F5" s="171" t="s">
        <v>88</v>
      </c>
      <c r="G5" s="171"/>
      <c r="H5" s="171" t="s">
        <v>89</v>
      </c>
      <c r="I5" s="171"/>
      <c r="J5" s="171" t="s">
        <v>87</v>
      </c>
      <c r="K5" s="171"/>
      <c r="L5" s="171" t="s">
        <v>88</v>
      </c>
      <c r="M5" s="171"/>
      <c r="N5" s="171" t="s">
        <v>89</v>
      </c>
      <c r="O5" s="171"/>
      <c r="P5" s="171" t="s">
        <v>87</v>
      </c>
      <c r="Q5" s="171"/>
      <c r="R5" s="171" t="s">
        <v>88</v>
      </c>
      <c r="S5" s="171"/>
      <c r="T5" s="171" t="s">
        <v>89</v>
      </c>
      <c r="U5" s="171"/>
    </row>
    <row r="6" spans="3:21" ht="15.6" x14ac:dyDescent="0.3">
      <c r="C6" s="172"/>
      <c r="D6" s="49" t="s">
        <v>6</v>
      </c>
      <c r="E6" s="49" t="s">
        <v>7</v>
      </c>
      <c r="F6" s="49" t="s">
        <v>6</v>
      </c>
      <c r="G6" s="49" t="s">
        <v>7</v>
      </c>
      <c r="H6" s="49" t="s">
        <v>6</v>
      </c>
      <c r="I6" s="49" t="s">
        <v>7</v>
      </c>
      <c r="J6" s="49" t="s">
        <v>6</v>
      </c>
      <c r="K6" s="49" t="s">
        <v>7</v>
      </c>
      <c r="L6" s="49" t="s">
        <v>6</v>
      </c>
      <c r="M6" s="49" t="s">
        <v>7</v>
      </c>
      <c r="N6" s="49" t="s">
        <v>6</v>
      </c>
      <c r="O6" s="49" t="s">
        <v>7</v>
      </c>
      <c r="P6" s="49" t="s">
        <v>6</v>
      </c>
      <c r="Q6" s="49" t="s">
        <v>7</v>
      </c>
      <c r="R6" s="49" t="s">
        <v>6</v>
      </c>
      <c r="S6" s="49" t="s">
        <v>7</v>
      </c>
      <c r="T6" s="49" t="s">
        <v>6</v>
      </c>
      <c r="U6" s="49" t="s">
        <v>7</v>
      </c>
    </row>
    <row r="7" spans="3:21" ht="15.6" x14ac:dyDescent="0.3">
      <c r="C7" s="7" t="s">
        <v>1</v>
      </c>
      <c r="D7" s="50">
        <v>67430</v>
      </c>
      <c r="E7" s="50">
        <v>28220</v>
      </c>
      <c r="F7" s="50">
        <v>52934</v>
      </c>
      <c r="G7" s="50">
        <v>21268</v>
      </c>
      <c r="H7" s="50">
        <v>14496</v>
      </c>
      <c r="I7" s="50">
        <v>6952</v>
      </c>
      <c r="J7" s="50">
        <v>73903</v>
      </c>
      <c r="K7" s="50">
        <v>28599</v>
      </c>
      <c r="L7" s="50">
        <v>56480</v>
      </c>
      <c r="M7" s="50">
        <v>21327</v>
      </c>
      <c r="N7" s="50">
        <v>17423</v>
      </c>
      <c r="O7" s="50">
        <v>7272</v>
      </c>
      <c r="P7" s="50">
        <v>87430</v>
      </c>
      <c r="Q7" s="50">
        <v>42612</v>
      </c>
      <c r="R7" s="50">
        <v>89797</v>
      </c>
      <c r="S7" s="50">
        <v>35269</v>
      </c>
      <c r="T7" s="50">
        <v>-2367</v>
      </c>
      <c r="U7" s="50">
        <v>7343</v>
      </c>
    </row>
    <row r="8" spans="3:21" ht="15.6" x14ac:dyDescent="0.3">
      <c r="C8" s="51" t="s">
        <v>181</v>
      </c>
      <c r="D8" s="52">
        <v>24532</v>
      </c>
      <c r="E8" s="52">
        <v>7708</v>
      </c>
      <c r="F8" s="52">
        <v>18643</v>
      </c>
      <c r="G8" s="52">
        <v>5298</v>
      </c>
      <c r="H8" s="52">
        <v>5889</v>
      </c>
      <c r="I8" s="52">
        <v>2410</v>
      </c>
      <c r="J8" s="52">
        <v>31562</v>
      </c>
      <c r="K8" s="52">
        <v>10064</v>
      </c>
      <c r="L8" s="52">
        <v>21909</v>
      </c>
      <c r="M8" s="52">
        <v>5980</v>
      </c>
      <c r="N8" s="52">
        <v>9653</v>
      </c>
      <c r="O8" s="52">
        <v>4084</v>
      </c>
      <c r="P8" s="52">
        <v>25126</v>
      </c>
      <c r="Q8" s="52">
        <v>10656</v>
      </c>
      <c r="R8" s="52">
        <v>40684</v>
      </c>
      <c r="S8" s="52">
        <v>13374</v>
      </c>
      <c r="T8" s="52">
        <v>-15558</v>
      </c>
      <c r="U8" s="52">
        <v>-2718</v>
      </c>
    </row>
    <row r="9" spans="3:21" ht="15.6" x14ac:dyDescent="0.3">
      <c r="C9" s="53" t="s">
        <v>180</v>
      </c>
      <c r="D9" s="54">
        <v>15020</v>
      </c>
      <c r="E9" s="54">
        <v>6169</v>
      </c>
      <c r="F9" s="54">
        <v>6269</v>
      </c>
      <c r="G9" s="54">
        <v>2611</v>
      </c>
      <c r="H9" s="54">
        <v>8751</v>
      </c>
      <c r="I9" s="54">
        <v>3558</v>
      </c>
      <c r="J9" s="54">
        <v>21887</v>
      </c>
      <c r="K9" s="54">
        <v>9283</v>
      </c>
      <c r="L9" s="54">
        <v>12387</v>
      </c>
      <c r="M9" s="54">
        <v>5059</v>
      </c>
      <c r="N9" s="54">
        <v>9500</v>
      </c>
      <c r="O9" s="54">
        <v>4224</v>
      </c>
      <c r="P9" s="54">
        <v>35107</v>
      </c>
      <c r="Q9" s="54">
        <v>18127</v>
      </c>
      <c r="R9" s="54">
        <v>23374</v>
      </c>
      <c r="S9" s="54">
        <v>10217</v>
      </c>
      <c r="T9" s="54">
        <v>11733</v>
      </c>
      <c r="U9" s="54">
        <v>7910</v>
      </c>
    </row>
    <row r="10" spans="3:21" ht="15.6" x14ac:dyDescent="0.3">
      <c r="C10" s="51" t="s">
        <v>185</v>
      </c>
      <c r="D10" s="52">
        <v>3622</v>
      </c>
      <c r="E10" s="52">
        <v>2552</v>
      </c>
      <c r="F10" s="52">
        <v>3533</v>
      </c>
      <c r="G10" s="52">
        <v>2348</v>
      </c>
      <c r="H10" s="52">
        <v>89</v>
      </c>
      <c r="I10" s="52">
        <v>204</v>
      </c>
      <c r="J10" s="52">
        <v>2721</v>
      </c>
      <c r="K10" s="52">
        <v>1774</v>
      </c>
      <c r="L10" s="52">
        <v>2699</v>
      </c>
      <c r="M10" s="52">
        <v>1850</v>
      </c>
      <c r="N10" s="52">
        <v>22</v>
      </c>
      <c r="O10" s="52">
        <v>-76</v>
      </c>
      <c r="P10" s="52">
        <v>3662</v>
      </c>
      <c r="Q10" s="52">
        <v>2622</v>
      </c>
      <c r="R10" s="52">
        <v>3131</v>
      </c>
      <c r="S10" s="52">
        <v>2158</v>
      </c>
      <c r="T10" s="52">
        <v>531</v>
      </c>
      <c r="U10" s="52">
        <v>464</v>
      </c>
    </row>
    <row r="11" spans="3:21" ht="15.6" x14ac:dyDescent="0.3">
      <c r="C11" s="53" t="s">
        <v>183</v>
      </c>
      <c r="D11" s="54">
        <v>2562</v>
      </c>
      <c r="E11" s="54">
        <v>1754</v>
      </c>
      <c r="F11" s="54">
        <v>2309</v>
      </c>
      <c r="G11" s="54">
        <v>1546</v>
      </c>
      <c r="H11" s="54">
        <v>253</v>
      </c>
      <c r="I11" s="54">
        <v>208</v>
      </c>
      <c r="J11" s="54">
        <v>2040</v>
      </c>
      <c r="K11" s="54">
        <v>1211</v>
      </c>
      <c r="L11" s="54">
        <v>2061</v>
      </c>
      <c r="M11" s="54">
        <v>1341</v>
      </c>
      <c r="N11" s="54">
        <v>-21</v>
      </c>
      <c r="O11" s="54">
        <v>-130</v>
      </c>
      <c r="P11" s="54">
        <v>2872</v>
      </c>
      <c r="Q11" s="54">
        <v>1915</v>
      </c>
      <c r="R11" s="54">
        <v>2373</v>
      </c>
      <c r="S11" s="54">
        <v>1486</v>
      </c>
      <c r="T11" s="54">
        <v>499</v>
      </c>
      <c r="U11" s="54">
        <v>429</v>
      </c>
    </row>
    <row r="12" spans="3:21" ht="15.6" x14ac:dyDescent="0.3">
      <c r="C12" s="51" t="s">
        <v>184</v>
      </c>
      <c r="D12" s="52">
        <v>1917</v>
      </c>
      <c r="E12" s="52">
        <v>1035</v>
      </c>
      <c r="F12" s="52">
        <v>1936</v>
      </c>
      <c r="G12" s="52">
        <v>948</v>
      </c>
      <c r="H12" s="52">
        <v>-19</v>
      </c>
      <c r="I12" s="52">
        <v>87</v>
      </c>
      <c r="J12" s="52">
        <v>1322</v>
      </c>
      <c r="K12" s="52">
        <v>674</v>
      </c>
      <c r="L12" s="52">
        <v>1425</v>
      </c>
      <c r="M12" s="52">
        <v>777</v>
      </c>
      <c r="N12" s="52">
        <v>-103</v>
      </c>
      <c r="O12" s="52">
        <v>-103</v>
      </c>
      <c r="P12" s="52">
        <v>1759</v>
      </c>
      <c r="Q12" s="52">
        <v>1002</v>
      </c>
      <c r="R12" s="52">
        <v>1582</v>
      </c>
      <c r="S12" s="52">
        <v>828</v>
      </c>
      <c r="T12" s="52">
        <v>177</v>
      </c>
      <c r="U12" s="52">
        <v>174</v>
      </c>
    </row>
    <row r="13" spans="3:21" ht="15.6" x14ac:dyDescent="0.3">
      <c r="C13" s="53" t="s">
        <v>182</v>
      </c>
      <c r="D13" s="54">
        <v>1770</v>
      </c>
      <c r="E13" s="54">
        <v>1145</v>
      </c>
      <c r="F13" s="54">
        <v>1059</v>
      </c>
      <c r="G13" s="54">
        <v>613</v>
      </c>
      <c r="H13" s="54">
        <v>711</v>
      </c>
      <c r="I13" s="54">
        <v>532</v>
      </c>
      <c r="J13" s="54">
        <v>1600</v>
      </c>
      <c r="K13" s="54">
        <v>731</v>
      </c>
      <c r="L13" s="54">
        <v>1476</v>
      </c>
      <c r="M13" s="54">
        <v>848</v>
      </c>
      <c r="N13" s="54">
        <v>124</v>
      </c>
      <c r="O13" s="54">
        <v>-117</v>
      </c>
      <c r="P13" s="54">
        <v>1451</v>
      </c>
      <c r="Q13" s="54">
        <v>670</v>
      </c>
      <c r="R13" s="54">
        <v>1619</v>
      </c>
      <c r="S13" s="54">
        <v>753</v>
      </c>
      <c r="T13" s="54">
        <v>-168</v>
      </c>
      <c r="U13" s="54">
        <v>-83</v>
      </c>
    </row>
    <row r="14" spans="3:21" ht="15.6" x14ac:dyDescent="0.3">
      <c r="C14" s="51" t="s">
        <v>187</v>
      </c>
      <c r="D14" s="52">
        <v>1317</v>
      </c>
      <c r="E14" s="52">
        <v>944</v>
      </c>
      <c r="F14" s="52">
        <v>1335</v>
      </c>
      <c r="G14" s="52">
        <v>925</v>
      </c>
      <c r="H14" s="52">
        <v>-18</v>
      </c>
      <c r="I14" s="52">
        <v>19</v>
      </c>
      <c r="J14" s="52">
        <v>1018</v>
      </c>
      <c r="K14" s="52">
        <v>597</v>
      </c>
      <c r="L14" s="52">
        <v>1094</v>
      </c>
      <c r="M14" s="52">
        <v>663</v>
      </c>
      <c r="N14" s="52">
        <v>-76</v>
      </c>
      <c r="O14" s="52">
        <v>-66</v>
      </c>
      <c r="P14" s="52">
        <v>1314</v>
      </c>
      <c r="Q14" s="52">
        <v>913</v>
      </c>
      <c r="R14" s="52">
        <v>1259</v>
      </c>
      <c r="S14" s="52">
        <v>806</v>
      </c>
      <c r="T14" s="52">
        <v>55</v>
      </c>
      <c r="U14" s="52">
        <v>107</v>
      </c>
    </row>
    <row r="15" spans="3:21" ht="15.6" x14ac:dyDescent="0.3">
      <c r="C15" s="53" t="s">
        <v>186</v>
      </c>
      <c r="D15" s="54">
        <v>1438</v>
      </c>
      <c r="E15" s="54">
        <v>666</v>
      </c>
      <c r="F15" s="54">
        <v>1214</v>
      </c>
      <c r="G15" s="54">
        <v>593</v>
      </c>
      <c r="H15" s="54">
        <v>224</v>
      </c>
      <c r="I15" s="54">
        <v>73</v>
      </c>
      <c r="J15" s="54">
        <v>1049</v>
      </c>
      <c r="K15" s="54">
        <v>451</v>
      </c>
      <c r="L15" s="54">
        <v>1184</v>
      </c>
      <c r="M15" s="54">
        <v>474</v>
      </c>
      <c r="N15" s="54">
        <v>-135</v>
      </c>
      <c r="O15" s="54">
        <v>-23</v>
      </c>
      <c r="P15" s="54">
        <v>1462</v>
      </c>
      <c r="Q15" s="54">
        <v>645</v>
      </c>
      <c r="R15" s="54">
        <v>1246</v>
      </c>
      <c r="S15" s="54">
        <v>546</v>
      </c>
      <c r="T15" s="54">
        <v>216</v>
      </c>
      <c r="U15" s="54">
        <v>99</v>
      </c>
    </row>
    <row r="16" spans="3:21" ht="15.6" x14ac:dyDescent="0.3">
      <c r="C16" s="51" t="s">
        <v>298</v>
      </c>
      <c r="D16" s="52">
        <v>1099</v>
      </c>
      <c r="E16" s="52">
        <v>386</v>
      </c>
      <c r="F16" s="52">
        <v>1184</v>
      </c>
      <c r="G16" s="52">
        <v>395</v>
      </c>
      <c r="H16" s="52">
        <v>-85</v>
      </c>
      <c r="I16" s="52">
        <v>-9</v>
      </c>
      <c r="J16" s="52">
        <v>879</v>
      </c>
      <c r="K16" s="52">
        <v>255</v>
      </c>
      <c r="L16" s="52">
        <v>866</v>
      </c>
      <c r="M16" s="52">
        <v>255</v>
      </c>
      <c r="N16" s="52">
        <v>13</v>
      </c>
      <c r="O16" s="52">
        <v>0</v>
      </c>
      <c r="P16" s="52">
        <v>1580</v>
      </c>
      <c r="Q16" s="52">
        <v>528</v>
      </c>
      <c r="R16" s="52">
        <v>1182</v>
      </c>
      <c r="S16" s="52">
        <v>376</v>
      </c>
      <c r="T16" s="52">
        <v>398</v>
      </c>
      <c r="U16" s="52">
        <v>152</v>
      </c>
    </row>
    <row r="17" spans="3:21" ht="15.6" x14ac:dyDescent="0.3">
      <c r="C17" s="53" t="s">
        <v>299</v>
      </c>
      <c r="D17" s="54">
        <v>1112</v>
      </c>
      <c r="E17" s="54">
        <v>649</v>
      </c>
      <c r="F17" s="54">
        <v>904</v>
      </c>
      <c r="G17" s="54">
        <v>501</v>
      </c>
      <c r="H17" s="54">
        <v>208</v>
      </c>
      <c r="I17" s="54">
        <v>148</v>
      </c>
      <c r="J17" s="54">
        <v>849</v>
      </c>
      <c r="K17" s="54">
        <v>498</v>
      </c>
      <c r="L17" s="54">
        <v>785</v>
      </c>
      <c r="M17" s="54">
        <v>462</v>
      </c>
      <c r="N17" s="54">
        <v>64</v>
      </c>
      <c r="O17" s="54">
        <v>36</v>
      </c>
      <c r="P17" s="54">
        <v>1288</v>
      </c>
      <c r="Q17" s="54">
        <v>702</v>
      </c>
      <c r="R17" s="54">
        <v>985</v>
      </c>
      <c r="S17" s="54">
        <v>598</v>
      </c>
      <c r="T17" s="54">
        <v>303</v>
      </c>
      <c r="U17" s="54">
        <v>104</v>
      </c>
    </row>
    <row r="18" spans="3:21" ht="15.6" x14ac:dyDescent="0.3">
      <c r="C18" s="51" t="s">
        <v>4</v>
      </c>
      <c r="D18" s="52">
        <v>13041</v>
      </c>
      <c r="E18" s="52">
        <v>5212</v>
      </c>
      <c r="F18" s="52">
        <v>14548</v>
      </c>
      <c r="G18" s="52">
        <v>5490</v>
      </c>
      <c r="H18" s="52">
        <v>-1507</v>
      </c>
      <c r="I18" s="52">
        <v>-278</v>
      </c>
      <c r="J18" s="52">
        <v>8976</v>
      </c>
      <c r="K18" s="52">
        <v>3061</v>
      </c>
      <c r="L18" s="52">
        <v>10594</v>
      </c>
      <c r="M18" s="52">
        <v>3618</v>
      </c>
      <c r="N18" s="52">
        <v>-1618</v>
      </c>
      <c r="O18" s="52">
        <v>-557</v>
      </c>
      <c r="P18" s="52">
        <v>11809</v>
      </c>
      <c r="Q18" s="52">
        <v>4832</v>
      </c>
      <c r="R18" s="52">
        <v>12362</v>
      </c>
      <c r="S18" s="52">
        <v>4127</v>
      </c>
      <c r="T18" s="52">
        <v>-553</v>
      </c>
      <c r="U18" s="52">
        <v>705</v>
      </c>
    </row>
    <row r="19" spans="3:21" ht="15.75" customHeight="1" x14ac:dyDescent="0.3">
      <c r="C19" s="165" t="s">
        <v>210</v>
      </c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</row>
    <row r="20" spans="3:21" s="2" customFormat="1" ht="15.6" x14ac:dyDescent="0.3"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</row>
    <row r="21" spans="3:21" s="2" customFormat="1" ht="15.6" x14ac:dyDescent="0.3"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</row>
    <row r="22" spans="3:21" s="2" customFormat="1" ht="15.6" x14ac:dyDescent="0.3"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</row>
    <row r="23" spans="3:21" ht="38.25" customHeight="1" x14ac:dyDescent="0.3">
      <c r="C23" s="163" t="s">
        <v>211</v>
      </c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</row>
    <row r="24" spans="3:21" ht="20.25" customHeight="1" x14ac:dyDescent="0.3">
      <c r="C24" s="172" t="s">
        <v>102</v>
      </c>
      <c r="D24" s="167" t="s">
        <v>122</v>
      </c>
      <c r="E24" s="168"/>
      <c r="F24" s="168"/>
      <c r="G24" s="168"/>
      <c r="H24" s="168"/>
      <c r="I24" s="169"/>
      <c r="J24" s="170" t="s">
        <v>203</v>
      </c>
      <c r="K24" s="170"/>
      <c r="L24" s="170"/>
      <c r="M24" s="170"/>
      <c r="N24" s="170"/>
      <c r="O24" s="170"/>
      <c r="P24" s="170" t="s">
        <v>207</v>
      </c>
      <c r="Q24" s="170"/>
      <c r="R24" s="170"/>
      <c r="S24" s="170"/>
      <c r="T24" s="170"/>
      <c r="U24" s="170"/>
    </row>
    <row r="25" spans="3:21" ht="15" customHeight="1" x14ac:dyDescent="0.3">
      <c r="C25" s="172"/>
      <c r="D25" s="171" t="s">
        <v>87</v>
      </c>
      <c r="E25" s="171"/>
      <c r="F25" s="171" t="s">
        <v>88</v>
      </c>
      <c r="G25" s="171"/>
      <c r="H25" s="171" t="s">
        <v>89</v>
      </c>
      <c r="I25" s="171"/>
      <c r="J25" s="171" t="s">
        <v>87</v>
      </c>
      <c r="K25" s="171"/>
      <c r="L25" s="171" t="s">
        <v>88</v>
      </c>
      <c r="M25" s="171"/>
      <c r="N25" s="171" t="s">
        <v>89</v>
      </c>
      <c r="O25" s="171"/>
      <c r="P25" s="171" t="s">
        <v>87</v>
      </c>
      <c r="Q25" s="171"/>
      <c r="R25" s="171" t="s">
        <v>88</v>
      </c>
      <c r="S25" s="171"/>
      <c r="T25" s="171" t="s">
        <v>89</v>
      </c>
      <c r="U25" s="171"/>
    </row>
    <row r="26" spans="3:21" ht="15.6" x14ac:dyDescent="0.3">
      <c r="C26" s="172"/>
      <c r="D26" s="49" t="s">
        <v>6</v>
      </c>
      <c r="E26" s="49" t="s">
        <v>7</v>
      </c>
      <c r="F26" s="49" t="s">
        <v>6</v>
      </c>
      <c r="G26" s="49" t="s">
        <v>7</v>
      </c>
      <c r="H26" s="49" t="s">
        <v>6</v>
      </c>
      <c r="I26" s="49" t="s">
        <v>7</v>
      </c>
      <c r="J26" s="49" t="s">
        <v>6</v>
      </c>
      <c r="K26" s="49" t="s">
        <v>7</v>
      </c>
      <c r="L26" s="49" t="s">
        <v>6</v>
      </c>
      <c r="M26" s="49" t="s">
        <v>7</v>
      </c>
      <c r="N26" s="49" t="s">
        <v>6</v>
      </c>
      <c r="O26" s="49" t="s">
        <v>7</v>
      </c>
      <c r="P26" s="49" t="s">
        <v>6</v>
      </c>
      <c r="Q26" s="49" t="s">
        <v>7</v>
      </c>
      <c r="R26" s="49" t="s">
        <v>6</v>
      </c>
      <c r="S26" s="49" t="s">
        <v>7</v>
      </c>
      <c r="T26" s="49" t="s">
        <v>6</v>
      </c>
      <c r="U26" s="49" t="s">
        <v>7</v>
      </c>
    </row>
    <row r="27" spans="3:21" ht="15.6" x14ac:dyDescent="0.3">
      <c r="C27" s="7" t="s">
        <v>1</v>
      </c>
      <c r="D27" s="50">
        <v>67430</v>
      </c>
      <c r="E27" s="50">
        <v>28220</v>
      </c>
      <c r="F27" s="50">
        <v>52934</v>
      </c>
      <c r="G27" s="50">
        <v>21268</v>
      </c>
      <c r="H27" s="50">
        <v>14496</v>
      </c>
      <c r="I27" s="50">
        <v>6952</v>
      </c>
      <c r="J27" s="50">
        <v>73903</v>
      </c>
      <c r="K27" s="50">
        <v>28599</v>
      </c>
      <c r="L27" s="50">
        <v>56480</v>
      </c>
      <c r="M27" s="50">
        <v>21327</v>
      </c>
      <c r="N27" s="50">
        <v>17423</v>
      </c>
      <c r="O27" s="50">
        <v>7272</v>
      </c>
      <c r="P27" s="50">
        <v>87430</v>
      </c>
      <c r="Q27" s="50">
        <v>42612</v>
      </c>
      <c r="R27" s="50">
        <v>89797</v>
      </c>
      <c r="S27" s="50">
        <v>35269</v>
      </c>
      <c r="T27" s="50">
        <v>-2367</v>
      </c>
      <c r="U27" s="50">
        <v>7343</v>
      </c>
    </row>
    <row r="28" spans="3:21" ht="15.6" x14ac:dyDescent="0.3">
      <c r="C28" s="62" t="s">
        <v>53</v>
      </c>
      <c r="D28" s="52">
        <v>2174</v>
      </c>
      <c r="E28" s="52">
        <v>1356</v>
      </c>
      <c r="F28" s="52">
        <v>983</v>
      </c>
      <c r="G28" s="52">
        <v>743</v>
      </c>
      <c r="H28" s="52">
        <v>1191</v>
      </c>
      <c r="I28" s="52">
        <v>613</v>
      </c>
      <c r="J28" s="52">
        <v>2874</v>
      </c>
      <c r="K28" s="52">
        <v>1520</v>
      </c>
      <c r="L28" s="52">
        <v>1295</v>
      </c>
      <c r="M28" s="52">
        <v>734</v>
      </c>
      <c r="N28" s="52">
        <v>1579</v>
      </c>
      <c r="O28" s="52">
        <v>786</v>
      </c>
      <c r="P28" s="52">
        <v>4255</v>
      </c>
      <c r="Q28" s="52">
        <v>2766</v>
      </c>
      <c r="R28" s="52">
        <v>2221</v>
      </c>
      <c r="S28" s="52">
        <v>1261</v>
      </c>
      <c r="T28" s="52">
        <v>2034</v>
      </c>
      <c r="U28" s="52">
        <v>1505</v>
      </c>
    </row>
    <row r="29" spans="3:21" ht="31.2" x14ac:dyDescent="0.3">
      <c r="C29" s="63" t="s">
        <v>54</v>
      </c>
      <c r="D29" s="54">
        <v>49951</v>
      </c>
      <c r="E29" s="54">
        <v>21505</v>
      </c>
      <c r="F29" s="54">
        <v>37174</v>
      </c>
      <c r="G29" s="54">
        <v>15576</v>
      </c>
      <c r="H29" s="54">
        <v>12777</v>
      </c>
      <c r="I29" s="54">
        <v>5929</v>
      </c>
      <c r="J29" s="54">
        <v>55391</v>
      </c>
      <c r="K29" s="54">
        <v>21991</v>
      </c>
      <c r="L29" s="54">
        <v>40069</v>
      </c>
      <c r="M29" s="54">
        <v>15581</v>
      </c>
      <c r="N29" s="54">
        <v>15322</v>
      </c>
      <c r="O29" s="54">
        <v>6410</v>
      </c>
      <c r="P29" s="54">
        <v>62747</v>
      </c>
      <c r="Q29" s="54">
        <v>31713</v>
      </c>
      <c r="R29" s="54">
        <v>65976</v>
      </c>
      <c r="S29" s="54">
        <v>26900</v>
      </c>
      <c r="T29" s="54">
        <v>-3229</v>
      </c>
      <c r="U29" s="54">
        <v>4813</v>
      </c>
    </row>
    <row r="30" spans="3:21" ht="31.2" x14ac:dyDescent="0.3">
      <c r="C30" s="62" t="s">
        <v>55</v>
      </c>
      <c r="D30" s="52">
        <v>14972</v>
      </c>
      <c r="E30" s="52">
        <v>5227</v>
      </c>
      <c r="F30" s="52">
        <v>13874</v>
      </c>
      <c r="G30" s="52">
        <v>4659</v>
      </c>
      <c r="H30" s="52">
        <v>1098</v>
      </c>
      <c r="I30" s="52">
        <v>568</v>
      </c>
      <c r="J30" s="52">
        <v>15389</v>
      </c>
      <c r="K30" s="52">
        <v>5008</v>
      </c>
      <c r="L30" s="52">
        <v>14284</v>
      </c>
      <c r="M30" s="52">
        <v>4768</v>
      </c>
      <c r="N30" s="52">
        <v>1105</v>
      </c>
      <c r="O30" s="52">
        <v>240</v>
      </c>
      <c r="P30" s="52">
        <v>20098</v>
      </c>
      <c r="Q30" s="52">
        <v>8035</v>
      </c>
      <c r="R30" s="52">
        <v>20904</v>
      </c>
      <c r="S30" s="52">
        <v>6880</v>
      </c>
      <c r="T30" s="52">
        <v>-806</v>
      </c>
      <c r="U30" s="52">
        <v>1155</v>
      </c>
    </row>
    <row r="31" spans="3:21" ht="15.6" x14ac:dyDescent="0.3">
      <c r="C31" s="63" t="s">
        <v>56</v>
      </c>
      <c r="D31" s="54">
        <v>333</v>
      </c>
      <c r="E31" s="54">
        <v>132</v>
      </c>
      <c r="F31" s="54">
        <v>903</v>
      </c>
      <c r="G31" s="54">
        <v>290</v>
      </c>
      <c r="H31" s="54">
        <v>-570</v>
      </c>
      <c r="I31" s="54">
        <v>-158</v>
      </c>
      <c r="J31" s="54">
        <v>249</v>
      </c>
      <c r="K31" s="54">
        <v>80</v>
      </c>
      <c r="L31" s="54">
        <v>831</v>
      </c>
      <c r="M31" s="54">
        <v>244</v>
      </c>
      <c r="N31" s="54">
        <v>-582</v>
      </c>
      <c r="O31" s="54">
        <v>-164</v>
      </c>
      <c r="P31" s="54">
        <v>330</v>
      </c>
      <c r="Q31" s="54">
        <v>98</v>
      </c>
      <c r="R31" s="54">
        <v>695</v>
      </c>
      <c r="S31" s="54">
        <v>228</v>
      </c>
      <c r="T31" s="54">
        <v>-365</v>
      </c>
      <c r="U31" s="54">
        <v>-130</v>
      </c>
    </row>
    <row r="32" spans="3:21" ht="15.75" customHeight="1" x14ac:dyDescent="0.3">
      <c r="C32" s="165" t="s">
        <v>210</v>
      </c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</row>
    <row r="33" spans="1:53" ht="15.75" customHeight="1" x14ac:dyDescent="0.3">
      <c r="C33" s="165" t="s">
        <v>300</v>
      </c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</row>
    <row r="34" spans="1:53" x14ac:dyDescent="0.3"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</row>
    <row r="35" spans="1:53" x14ac:dyDescent="0.3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</row>
    <row r="36" spans="1:53" x14ac:dyDescent="0.3"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</row>
    <row r="37" spans="1:53" ht="15.75" customHeight="1" x14ac:dyDescent="0.3">
      <c r="C37" s="163" t="s">
        <v>212</v>
      </c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</row>
    <row r="38" spans="1:53" ht="15.6" x14ac:dyDescent="0.3">
      <c r="C38" s="172" t="s">
        <v>51</v>
      </c>
      <c r="D38" s="167" t="s">
        <v>122</v>
      </c>
      <c r="E38" s="168"/>
      <c r="F38" s="168"/>
      <c r="G38" s="168"/>
      <c r="H38" s="168"/>
      <c r="I38" s="169"/>
      <c r="J38" s="170" t="s">
        <v>203</v>
      </c>
      <c r="K38" s="170"/>
      <c r="L38" s="170"/>
      <c r="M38" s="170"/>
      <c r="N38" s="170"/>
      <c r="O38" s="170"/>
      <c r="P38" s="170" t="s">
        <v>207</v>
      </c>
      <c r="Q38" s="170"/>
      <c r="R38" s="170"/>
      <c r="S38" s="170"/>
      <c r="T38" s="170"/>
      <c r="U38" s="170"/>
    </row>
    <row r="39" spans="1:53" ht="15.6" x14ac:dyDescent="0.3">
      <c r="C39" s="172"/>
      <c r="D39" s="171" t="s">
        <v>87</v>
      </c>
      <c r="E39" s="171"/>
      <c r="F39" s="171" t="s">
        <v>88</v>
      </c>
      <c r="G39" s="171"/>
      <c r="H39" s="171" t="s">
        <v>89</v>
      </c>
      <c r="I39" s="171"/>
      <c r="J39" s="171" t="s">
        <v>87</v>
      </c>
      <c r="K39" s="171"/>
      <c r="L39" s="171" t="s">
        <v>88</v>
      </c>
      <c r="M39" s="171"/>
      <c r="N39" s="171" t="s">
        <v>89</v>
      </c>
      <c r="O39" s="171"/>
      <c r="P39" s="171" t="s">
        <v>87</v>
      </c>
      <c r="Q39" s="171"/>
      <c r="R39" s="171" t="s">
        <v>88</v>
      </c>
      <c r="S39" s="171"/>
      <c r="T39" s="171" t="s">
        <v>89</v>
      </c>
      <c r="U39" s="171"/>
    </row>
    <row r="40" spans="1:53" ht="15" customHeight="1" x14ac:dyDescent="0.3">
      <c r="C40" s="172"/>
      <c r="D40" s="49" t="s">
        <v>6</v>
      </c>
      <c r="E40" s="49" t="s">
        <v>7</v>
      </c>
      <c r="F40" s="49" t="s">
        <v>6</v>
      </c>
      <c r="G40" s="49" t="s">
        <v>7</v>
      </c>
      <c r="H40" s="49" t="s">
        <v>6</v>
      </c>
      <c r="I40" s="49" t="s">
        <v>7</v>
      </c>
      <c r="J40" s="49" t="s">
        <v>6</v>
      </c>
      <c r="K40" s="49" t="s">
        <v>7</v>
      </c>
      <c r="L40" s="49" t="s">
        <v>6</v>
      </c>
      <c r="M40" s="49" t="s">
        <v>7</v>
      </c>
      <c r="N40" s="49" t="s">
        <v>6</v>
      </c>
      <c r="O40" s="49" t="s">
        <v>7</v>
      </c>
      <c r="P40" s="49" t="s">
        <v>6</v>
      </c>
      <c r="Q40" s="49" t="s">
        <v>7</v>
      </c>
      <c r="R40" s="49" t="s">
        <v>6</v>
      </c>
      <c r="S40" s="49" t="s">
        <v>7</v>
      </c>
      <c r="T40" s="49" t="s">
        <v>6</v>
      </c>
      <c r="U40" s="49" t="s">
        <v>7</v>
      </c>
    </row>
    <row r="41" spans="1:53" ht="15.6" x14ac:dyDescent="0.3">
      <c r="C41" s="7" t="s">
        <v>1</v>
      </c>
      <c r="D41" s="50">
        <v>67430</v>
      </c>
      <c r="E41" s="50">
        <v>28220</v>
      </c>
      <c r="F41" s="50">
        <v>52934</v>
      </c>
      <c r="G41" s="50">
        <v>21268</v>
      </c>
      <c r="H41" s="50">
        <v>14496</v>
      </c>
      <c r="I41" s="50">
        <v>6952</v>
      </c>
      <c r="J41" s="50">
        <v>73903</v>
      </c>
      <c r="K41" s="50">
        <v>28599</v>
      </c>
      <c r="L41" s="50">
        <v>56480</v>
      </c>
      <c r="M41" s="50">
        <v>21327</v>
      </c>
      <c r="N41" s="50">
        <v>17423</v>
      </c>
      <c r="O41" s="50">
        <v>7272</v>
      </c>
      <c r="P41" s="50">
        <v>87430</v>
      </c>
      <c r="Q41" s="50">
        <v>42612</v>
      </c>
      <c r="R41" s="50">
        <v>89797</v>
      </c>
      <c r="S41" s="50">
        <v>35269</v>
      </c>
      <c r="T41" s="50">
        <v>-2367</v>
      </c>
      <c r="U41" s="50">
        <v>7343</v>
      </c>
    </row>
    <row r="42" spans="1:53" ht="15" customHeight="1" x14ac:dyDescent="0.3">
      <c r="C42" s="51" t="s">
        <v>301</v>
      </c>
      <c r="D42" s="52">
        <v>1732</v>
      </c>
      <c r="E42" s="52">
        <v>499</v>
      </c>
      <c r="F42" s="58">
        <v>607</v>
      </c>
      <c r="G42" s="52">
        <v>173</v>
      </c>
      <c r="H42" s="52">
        <v>1125</v>
      </c>
      <c r="I42" s="58">
        <v>326</v>
      </c>
      <c r="J42" s="52">
        <v>1992</v>
      </c>
      <c r="K42" s="52">
        <v>821</v>
      </c>
      <c r="L42" s="58">
        <v>964</v>
      </c>
      <c r="M42" s="58">
        <v>275</v>
      </c>
      <c r="N42" s="52">
        <v>1028</v>
      </c>
      <c r="O42" s="52">
        <v>546</v>
      </c>
      <c r="P42" s="52">
        <v>1770</v>
      </c>
      <c r="Q42" s="52">
        <v>1009</v>
      </c>
      <c r="R42" s="58">
        <v>2421</v>
      </c>
      <c r="S42" s="58">
        <v>920</v>
      </c>
      <c r="T42" s="52">
        <v>-651</v>
      </c>
      <c r="U42" s="52">
        <v>89</v>
      </c>
    </row>
    <row r="43" spans="1:53" ht="31.2" x14ac:dyDescent="0.3">
      <c r="C43" s="63" t="s">
        <v>302</v>
      </c>
      <c r="D43" s="54">
        <v>6616</v>
      </c>
      <c r="E43" s="54">
        <v>2130</v>
      </c>
      <c r="F43" s="59">
        <v>5590</v>
      </c>
      <c r="G43" s="54">
        <v>1517</v>
      </c>
      <c r="H43" s="54">
        <v>1026</v>
      </c>
      <c r="I43" s="59">
        <v>613</v>
      </c>
      <c r="J43" s="54">
        <v>7873</v>
      </c>
      <c r="K43" s="54">
        <v>2897</v>
      </c>
      <c r="L43" s="59">
        <v>5663</v>
      </c>
      <c r="M43" s="59">
        <v>1595</v>
      </c>
      <c r="N43" s="54">
        <v>2210</v>
      </c>
      <c r="O43" s="54">
        <v>1302</v>
      </c>
      <c r="P43" s="54">
        <v>8017</v>
      </c>
      <c r="Q43" s="54">
        <v>3658</v>
      </c>
      <c r="R43" s="59">
        <v>10452</v>
      </c>
      <c r="S43" s="59">
        <v>3769</v>
      </c>
      <c r="T43" s="54">
        <v>-2435</v>
      </c>
      <c r="U43" s="54">
        <v>-111</v>
      </c>
    </row>
    <row r="44" spans="1:53" ht="42" customHeight="1" x14ac:dyDescent="0.3">
      <c r="C44" s="62" t="s">
        <v>303</v>
      </c>
      <c r="D44" s="52">
        <v>6970</v>
      </c>
      <c r="E44" s="52">
        <v>2349</v>
      </c>
      <c r="F44" s="58">
        <v>5765</v>
      </c>
      <c r="G44" s="52">
        <v>1790</v>
      </c>
      <c r="H44" s="52">
        <v>1205</v>
      </c>
      <c r="I44" s="58">
        <v>559</v>
      </c>
      <c r="J44" s="52">
        <v>8040</v>
      </c>
      <c r="K44" s="52">
        <v>2749</v>
      </c>
      <c r="L44" s="58">
        <v>5990</v>
      </c>
      <c r="M44" s="58">
        <v>1922</v>
      </c>
      <c r="N44" s="52">
        <v>2050</v>
      </c>
      <c r="O44" s="52">
        <v>827</v>
      </c>
      <c r="P44" s="52">
        <v>8240</v>
      </c>
      <c r="Q44" s="52">
        <v>3647</v>
      </c>
      <c r="R44" s="58">
        <v>10065</v>
      </c>
      <c r="S44" s="58">
        <v>3459</v>
      </c>
      <c r="T44" s="52">
        <v>-1825</v>
      </c>
      <c r="U44" s="52">
        <v>188</v>
      </c>
    </row>
    <row r="45" spans="1:53" ht="23.25" customHeight="1" x14ac:dyDescent="0.3">
      <c r="C45" s="53" t="s">
        <v>304</v>
      </c>
      <c r="D45" s="54">
        <v>5551</v>
      </c>
      <c r="E45" s="54">
        <v>2007</v>
      </c>
      <c r="F45" s="59">
        <v>3852</v>
      </c>
      <c r="G45" s="54">
        <v>1418</v>
      </c>
      <c r="H45" s="54">
        <v>1699</v>
      </c>
      <c r="I45" s="59">
        <v>589</v>
      </c>
      <c r="J45" s="54">
        <v>6203</v>
      </c>
      <c r="K45" s="54">
        <v>2453</v>
      </c>
      <c r="L45" s="59">
        <v>4340</v>
      </c>
      <c r="M45" s="59">
        <v>1521</v>
      </c>
      <c r="N45" s="54">
        <v>1863</v>
      </c>
      <c r="O45" s="54">
        <v>932</v>
      </c>
      <c r="P45" s="54">
        <v>6852</v>
      </c>
      <c r="Q45" s="54">
        <v>3255</v>
      </c>
      <c r="R45" s="59">
        <v>7455</v>
      </c>
      <c r="S45" s="59">
        <v>2890</v>
      </c>
      <c r="T45" s="54">
        <v>-603</v>
      </c>
      <c r="U45" s="54">
        <v>365</v>
      </c>
    </row>
    <row r="46" spans="1:53" ht="15.6" x14ac:dyDescent="0.3">
      <c r="C46" s="51" t="s">
        <v>305</v>
      </c>
      <c r="D46" s="52">
        <v>35432</v>
      </c>
      <c r="E46" s="52">
        <v>14062</v>
      </c>
      <c r="F46" s="58">
        <v>26836</v>
      </c>
      <c r="G46" s="52">
        <v>10426</v>
      </c>
      <c r="H46" s="52">
        <v>8596</v>
      </c>
      <c r="I46" s="58">
        <v>3636</v>
      </c>
      <c r="J46" s="52">
        <v>41270</v>
      </c>
      <c r="K46" s="52">
        <v>14624</v>
      </c>
      <c r="L46" s="58">
        <v>30549</v>
      </c>
      <c r="M46" s="58">
        <v>10974</v>
      </c>
      <c r="N46" s="52">
        <v>10721</v>
      </c>
      <c r="O46" s="52">
        <v>3650</v>
      </c>
      <c r="P46" s="52">
        <v>51528</v>
      </c>
      <c r="Q46" s="52">
        <v>23680</v>
      </c>
      <c r="R46" s="58">
        <v>49153</v>
      </c>
      <c r="S46" s="58">
        <v>18258</v>
      </c>
      <c r="T46" s="52">
        <v>2375</v>
      </c>
      <c r="U46" s="52">
        <v>5422</v>
      </c>
    </row>
    <row r="47" spans="1:53" ht="15.6" x14ac:dyDescent="0.3">
      <c r="C47" s="53" t="s">
        <v>306</v>
      </c>
      <c r="D47" s="54">
        <v>1912</v>
      </c>
      <c r="E47" s="54">
        <v>1163</v>
      </c>
      <c r="F47" s="59">
        <v>1581</v>
      </c>
      <c r="G47" s="54">
        <v>942</v>
      </c>
      <c r="H47" s="54">
        <v>331</v>
      </c>
      <c r="I47" s="59">
        <v>221</v>
      </c>
      <c r="J47" s="54">
        <v>1701</v>
      </c>
      <c r="K47" s="54">
        <v>967</v>
      </c>
      <c r="L47" s="59">
        <v>1447</v>
      </c>
      <c r="M47" s="59">
        <v>820</v>
      </c>
      <c r="N47" s="54">
        <v>254</v>
      </c>
      <c r="O47" s="54">
        <v>147</v>
      </c>
      <c r="P47" s="54">
        <v>2223</v>
      </c>
      <c r="Q47" s="54">
        <v>1479</v>
      </c>
      <c r="R47" s="59">
        <v>1957</v>
      </c>
      <c r="S47" s="59">
        <v>1135</v>
      </c>
      <c r="T47" s="54">
        <v>266</v>
      </c>
      <c r="U47" s="54">
        <v>344</v>
      </c>
    </row>
    <row r="48" spans="1:53" s="41" customFormat="1" ht="15.6" x14ac:dyDescent="0.3">
      <c r="A48" s="4"/>
      <c r="B48" s="4"/>
      <c r="C48" s="51" t="s">
        <v>307</v>
      </c>
      <c r="D48" s="52">
        <v>9217</v>
      </c>
      <c r="E48" s="52">
        <v>6010</v>
      </c>
      <c r="F48" s="58">
        <v>8703</v>
      </c>
      <c r="G48" s="52">
        <v>5002</v>
      </c>
      <c r="H48" s="52">
        <v>514</v>
      </c>
      <c r="I48" s="58">
        <v>1008</v>
      </c>
      <c r="J48" s="52">
        <v>6824</v>
      </c>
      <c r="K48" s="52">
        <v>4088</v>
      </c>
      <c r="L48" s="58">
        <v>7527</v>
      </c>
      <c r="M48" s="58">
        <v>4220</v>
      </c>
      <c r="N48" s="52">
        <v>-703</v>
      </c>
      <c r="O48" s="52">
        <v>-132</v>
      </c>
      <c r="P48" s="52">
        <v>8800</v>
      </c>
      <c r="Q48" s="52">
        <v>5884</v>
      </c>
      <c r="R48" s="58">
        <v>8293</v>
      </c>
      <c r="S48" s="58">
        <v>4837</v>
      </c>
      <c r="T48" s="52">
        <v>507</v>
      </c>
      <c r="U48" s="52">
        <v>1047</v>
      </c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3:21" ht="15.75" customHeight="1" x14ac:dyDescent="0.3">
      <c r="C49" s="165" t="s">
        <v>210</v>
      </c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6"/>
    </row>
    <row r="50" spans="3:21" ht="15.75" customHeight="1" x14ac:dyDescent="0.3">
      <c r="C50" s="165" t="s">
        <v>308</v>
      </c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</row>
    <row r="51" spans="3:21" ht="15.6" x14ac:dyDescent="0.3"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</row>
    <row r="52" spans="3:21" ht="15.6" x14ac:dyDescent="0.3"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</row>
    <row r="53" spans="3:21" x14ac:dyDescent="0.3"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</row>
    <row r="54" spans="3:21" ht="15.75" customHeight="1" x14ac:dyDescent="0.3">
      <c r="C54" s="163" t="s">
        <v>213</v>
      </c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</row>
    <row r="55" spans="3:21" ht="15.6" x14ac:dyDescent="0.3">
      <c r="C55" s="172" t="s">
        <v>57</v>
      </c>
      <c r="D55" s="167" t="s">
        <v>122</v>
      </c>
      <c r="E55" s="168"/>
      <c r="F55" s="168"/>
      <c r="G55" s="168"/>
      <c r="H55" s="168"/>
      <c r="I55" s="169"/>
      <c r="J55" s="170" t="s">
        <v>203</v>
      </c>
      <c r="K55" s="170"/>
      <c r="L55" s="170"/>
      <c r="M55" s="170"/>
      <c r="N55" s="170"/>
      <c r="O55" s="170"/>
      <c r="P55" s="170" t="s">
        <v>207</v>
      </c>
      <c r="Q55" s="170"/>
      <c r="R55" s="170"/>
      <c r="S55" s="170"/>
      <c r="T55" s="170"/>
      <c r="U55" s="170"/>
    </row>
    <row r="56" spans="3:21" ht="15.6" x14ac:dyDescent="0.3">
      <c r="C56" s="172"/>
      <c r="D56" s="171" t="s">
        <v>87</v>
      </c>
      <c r="E56" s="171"/>
      <c r="F56" s="171" t="s">
        <v>88</v>
      </c>
      <c r="G56" s="171"/>
      <c r="H56" s="171" t="s">
        <v>89</v>
      </c>
      <c r="I56" s="171"/>
      <c r="J56" s="171" t="s">
        <v>87</v>
      </c>
      <c r="K56" s="171"/>
      <c r="L56" s="171" t="s">
        <v>88</v>
      </c>
      <c r="M56" s="171"/>
      <c r="N56" s="171" t="s">
        <v>89</v>
      </c>
      <c r="O56" s="171"/>
      <c r="P56" s="171" t="s">
        <v>87</v>
      </c>
      <c r="Q56" s="171"/>
      <c r="R56" s="171" t="s">
        <v>88</v>
      </c>
      <c r="S56" s="171"/>
      <c r="T56" s="171" t="s">
        <v>89</v>
      </c>
      <c r="U56" s="171"/>
    </row>
    <row r="57" spans="3:21" ht="15.6" x14ac:dyDescent="0.3">
      <c r="C57" s="172"/>
      <c r="D57" s="49" t="s">
        <v>6</v>
      </c>
      <c r="E57" s="49" t="s">
        <v>7</v>
      </c>
      <c r="F57" s="49" t="s">
        <v>6</v>
      </c>
      <c r="G57" s="49" t="s">
        <v>7</v>
      </c>
      <c r="H57" s="49" t="s">
        <v>6</v>
      </c>
      <c r="I57" s="49" t="s">
        <v>7</v>
      </c>
      <c r="J57" s="49" t="s">
        <v>6</v>
      </c>
      <c r="K57" s="49" t="s">
        <v>7</v>
      </c>
      <c r="L57" s="49" t="s">
        <v>6</v>
      </c>
      <c r="M57" s="49" t="s">
        <v>7</v>
      </c>
      <c r="N57" s="49" t="s">
        <v>6</v>
      </c>
      <c r="O57" s="49" t="s">
        <v>7</v>
      </c>
      <c r="P57" s="49" t="s">
        <v>6</v>
      </c>
      <c r="Q57" s="49" t="s">
        <v>7</v>
      </c>
      <c r="R57" s="49" t="s">
        <v>6</v>
      </c>
      <c r="S57" s="49" t="s">
        <v>7</v>
      </c>
      <c r="T57" s="49" t="s">
        <v>6</v>
      </c>
      <c r="U57" s="49" t="s">
        <v>7</v>
      </c>
    </row>
    <row r="58" spans="3:21" ht="15.6" x14ac:dyDescent="0.3">
      <c r="C58" s="7" t="s">
        <v>1</v>
      </c>
      <c r="D58" s="50">
        <v>67430</v>
      </c>
      <c r="E58" s="50">
        <v>28220</v>
      </c>
      <c r="F58" s="50">
        <v>52934</v>
      </c>
      <c r="G58" s="50">
        <v>21268</v>
      </c>
      <c r="H58" s="50">
        <v>14496</v>
      </c>
      <c r="I58" s="50">
        <v>6952</v>
      </c>
      <c r="J58" s="50">
        <v>73903</v>
      </c>
      <c r="K58" s="50">
        <v>28599</v>
      </c>
      <c r="L58" s="50">
        <v>56480</v>
      </c>
      <c r="M58" s="50">
        <v>21327</v>
      </c>
      <c r="N58" s="50">
        <v>17423</v>
      </c>
      <c r="O58" s="50">
        <v>7272</v>
      </c>
      <c r="P58" s="50">
        <v>87430</v>
      </c>
      <c r="Q58" s="50">
        <v>42612</v>
      </c>
      <c r="R58" s="50">
        <v>89797</v>
      </c>
      <c r="S58" s="50">
        <v>35269</v>
      </c>
      <c r="T58" s="50">
        <v>-2367</v>
      </c>
      <c r="U58" s="50">
        <v>7343</v>
      </c>
    </row>
    <row r="59" spans="3:21" ht="31.2" x14ac:dyDescent="0.3">
      <c r="C59" s="62" t="s">
        <v>309</v>
      </c>
      <c r="D59" s="52">
        <v>7709</v>
      </c>
      <c r="E59" s="52">
        <v>1983</v>
      </c>
      <c r="F59" s="58">
        <v>4271</v>
      </c>
      <c r="G59" s="52">
        <v>1049</v>
      </c>
      <c r="H59" s="52">
        <v>3438</v>
      </c>
      <c r="I59" s="58">
        <v>934</v>
      </c>
      <c r="J59" s="52">
        <v>11175</v>
      </c>
      <c r="K59" s="52">
        <v>3608</v>
      </c>
      <c r="L59" s="58">
        <v>6390</v>
      </c>
      <c r="M59" s="58">
        <v>1595</v>
      </c>
      <c r="N59" s="52">
        <v>4785</v>
      </c>
      <c r="O59" s="52">
        <v>2013</v>
      </c>
      <c r="P59" s="52">
        <v>11970</v>
      </c>
      <c r="Q59" s="52">
        <v>4770</v>
      </c>
      <c r="R59" s="58">
        <v>13410</v>
      </c>
      <c r="S59" s="58">
        <v>4283</v>
      </c>
      <c r="T59" s="52">
        <v>-1440</v>
      </c>
      <c r="U59" s="52">
        <v>487</v>
      </c>
    </row>
    <row r="60" spans="3:21" ht="14.4" customHeight="1" x14ac:dyDescent="0.3">
      <c r="C60" s="53" t="s">
        <v>59</v>
      </c>
      <c r="D60" s="54">
        <v>2558</v>
      </c>
      <c r="E60" s="54">
        <v>1011</v>
      </c>
      <c r="F60" s="59">
        <v>814</v>
      </c>
      <c r="G60" s="54">
        <v>283</v>
      </c>
      <c r="H60" s="54">
        <v>1744</v>
      </c>
      <c r="I60" s="59">
        <v>728</v>
      </c>
      <c r="J60" s="54">
        <v>4378</v>
      </c>
      <c r="K60" s="54">
        <v>2523</v>
      </c>
      <c r="L60" s="59">
        <v>1474</v>
      </c>
      <c r="M60" s="59">
        <v>460</v>
      </c>
      <c r="N60" s="54">
        <v>2904</v>
      </c>
      <c r="O60" s="54">
        <v>2063</v>
      </c>
      <c r="P60" s="54">
        <v>4016</v>
      </c>
      <c r="Q60" s="54">
        <v>3087</v>
      </c>
      <c r="R60" s="59">
        <v>5435</v>
      </c>
      <c r="S60" s="59">
        <v>2822</v>
      </c>
      <c r="T60" s="54">
        <v>-1419</v>
      </c>
      <c r="U60" s="54">
        <v>265</v>
      </c>
    </row>
    <row r="61" spans="3:21" ht="15.6" x14ac:dyDescent="0.3">
      <c r="C61" s="51" t="s">
        <v>58</v>
      </c>
      <c r="D61" s="52">
        <v>2765</v>
      </c>
      <c r="E61" s="52">
        <v>3021</v>
      </c>
      <c r="F61" s="58">
        <v>1941</v>
      </c>
      <c r="G61" s="52">
        <v>2254</v>
      </c>
      <c r="H61" s="52">
        <v>824</v>
      </c>
      <c r="I61" s="58">
        <v>767</v>
      </c>
      <c r="J61" s="52">
        <v>2495</v>
      </c>
      <c r="K61" s="52">
        <v>3050</v>
      </c>
      <c r="L61" s="58">
        <v>2048</v>
      </c>
      <c r="M61" s="58">
        <v>2357</v>
      </c>
      <c r="N61" s="52">
        <v>447</v>
      </c>
      <c r="O61" s="52">
        <v>693</v>
      </c>
      <c r="P61" s="52">
        <v>2750</v>
      </c>
      <c r="Q61" s="52">
        <v>4229</v>
      </c>
      <c r="R61" s="58">
        <v>2999</v>
      </c>
      <c r="S61" s="58">
        <v>3933</v>
      </c>
      <c r="T61" s="52">
        <v>-249</v>
      </c>
      <c r="U61" s="52">
        <v>296</v>
      </c>
    </row>
    <row r="62" spans="3:21" ht="15.6" x14ac:dyDescent="0.3">
      <c r="C62" s="63" t="s">
        <v>310</v>
      </c>
      <c r="D62" s="54">
        <v>4494</v>
      </c>
      <c r="E62" s="54">
        <v>63</v>
      </c>
      <c r="F62" s="59">
        <v>3734</v>
      </c>
      <c r="G62" s="54">
        <v>47</v>
      </c>
      <c r="H62" s="54">
        <v>760</v>
      </c>
      <c r="I62" s="59">
        <v>16</v>
      </c>
      <c r="J62" s="54">
        <v>6033</v>
      </c>
      <c r="K62" s="54">
        <v>91</v>
      </c>
      <c r="L62" s="59">
        <v>4218</v>
      </c>
      <c r="M62" s="59">
        <v>64</v>
      </c>
      <c r="N62" s="54">
        <v>1815</v>
      </c>
      <c r="O62" s="54">
        <v>27</v>
      </c>
      <c r="P62" s="54">
        <v>6528</v>
      </c>
      <c r="Q62" s="54">
        <v>86</v>
      </c>
      <c r="R62" s="59">
        <v>6988</v>
      </c>
      <c r="S62" s="59">
        <v>97</v>
      </c>
      <c r="T62" s="54">
        <v>-460</v>
      </c>
      <c r="U62" s="54">
        <v>-11</v>
      </c>
    </row>
    <row r="63" spans="3:21" ht="31.2" x14ac:dyDescent="0.3">
      <c r="C63" s="62" t="s">
        <v>311</v>
      </c>
      <c r="D63" s="52">
        <v>1999</v>
      </c>
      <c r="E63" s="52">
        <v>1621</v>
      </c>
      <c r="F63" s="58">
        <v>1425</v>
      </c>
      <c r="G63" s="52">
        <v>1090</v>
      </c>
      <c r="H63" s="52">
        <v>574</v>
      </c>
      <c r="I63" s="58">
        <v>531</v>
      </c>
      <c r="J63" s="52">
        <v>1669</v>
      </c>
      <c r="K63" s="52">
        <v>1437</v>
      </c>
      <c r="L63" s="58">
        <v>1633</v>
      </c>
      <c r="M63" s="58">
        <v>1320</v>
      </c>
      <c r="N63" s="52">
        <v>36</v>
      </c>
      <c r="O63" s="52">
        <v>117</v>
      </c>
      <c r="P63" s="52">
        <v>1946</v>
      </c>
      <c r="Q63" s="52">
        <v>2376</v>
      </c>
      <c r="R63" s="58">
        <v>1932</v>
      </c>
      <c r="S63" s="58">
        <v>2100</v>
      </c>
      <c r="T63" s="52">
        <v>14</v>
      </c>
      <c r="U63" s="52">
        <v>276</v>
      </c>
    </row>
    <row r="64" spans="3:21" ht="15.6" x14ac:dyDescent="0.3">
      <c r="C64" s="53" t="s">
        <v>312</v>
      </c>
      <c r="D64" s="54">
        <v>1700</v>
      </c>
      <c r="E64" s="54">
        <v>363</v>
      </c>
      <c r="F64" s="59">
        <v>1078</v>
      </c>
      <c r="G64" s="54">
        <v>254</v>
      </c>
      <c r="H64" s="54">
        <v>622</v>
      </c>
      <c r="I64" s="59">
        <v>109</v>
      </c>
      <c r="J64" s="54">
        <v>2099</v>
      </c>
      <c r="K64" s="54">
        <v>503</v>
      </c>
      <c r="L64" s="59">
        <v>1450</v>
      </c>
      <c r="M64" s="59">
        <v>288</v>
      </c>
      <c r="N64" s="54">
        <v>649</v>
      </c>
      <c r="O64" s="54">
        <v>215</v>
      </c>
      <c r="P64" s="54">
        <v>2307</v>
      </c>
      <c r="Q64" s="54">
        <v>723</v>
      </c>
      <c r="R64" s="59">
        <v>2269</v>
      </c>
      <c r="S64" s="59">
        <v>529</v>
      </c>
      <c r="T64" s="54">
        <v>38</v>
      </c>
      <c r="U64" s="54">
        <v>194</v>
      </c>
    </row>
    <row r="65" spans="3:21" ht="30" customHeight="1" x14ac:dyDescent="0.3">
      <c r="C65" s="51" t="s">
        <v>313</v>
      </c>
      <c r="D65" s="52">
        <v>1220</v>
      </c>
      <c r="E65" s="52">
        <v>278</v>
      </c>
      <c r="F65" s="58">
        <v>904</v>
      </c>
      <c r="G65" s="52">
        <v>162</v>
      </c>
      <c r="H65" s="52">
        <v>316</v>
      </c>
      <c r="I65" s="58">
        <v>116</v>
      </c>
      <c r="J65" s="52">
        <v>1569</v>
      </c>
      <c r="K65" s="52">
        <v>588</v>
      </c>
      <c r="L65" s="58">
        <v>1093</v>
      </c>
      <c r="M65" s="58">
        <v>231</v>
      </c>
      <c r="N65" s="52">
        <v>476</v>
      </c>
      <c r="O65" s="52">
        <v>357</v>
      </c>
      <c r="P65" s="52">
        <v>1627</v>
      </c>
      <c r="Q65" s="52">
        <v>648</v>
      </c>
      <c r="R65" s="58">
        <v>2371</v>
      </c>
      <c r="S65" s="58">
        <v>689</v>
      </c>
      <c r="T65" s="52">
        <v>-744</v>
      </c>
      <c r="U65" s="52">
        <v>-41</v>
      </c>
    </row>
    <row r="66" spans="3:21" ht="31.2" x14ac:dyDescent="0.3">
      <c r="C66" s="63" t="s">
        <v>314</v>
      </c>
      <c r="D66" s="54">
        <v>1184</v>
      </c>
      <c r="E66" s="54">
        <v>1591</v>
      </c>
      <c r="F66" s="59">
        <v>1015</v>
      </c>
      <c r="G66" s="54">
        <v>1356</v>
      </c>
      <c r="H66" s="54">
        <v>169</v>
      </c>
      <c r="I66" s="59">
        <v>235</v>
      </c>
      <c r="J66" s="54">
        <v>869</v>
      </c>
      <c r="K66" s="54">
        <v>1042</v>
      </c>
      <c r="L66" s="59">
        <v>846</v>
      </c>
      <c r="M66" s="59">
        <v>1080</v>
      </c>
      <c r="N66" s="54">
        <v>23</v>
      </c>
      <c r="O66" s="54">
        <v>-38</v>
      </c>
      <c r="P66" s="54">
        <v>1126</v>
      </c>
      <c r="Q66" s="54">
        <v>1626</v>
      </c>
      <c r="R66" s="59">
        <v>1014</v>
      </c>
      <c r="S66" s="59">
        <v>1292</v>
      </c>
      <c r="T66" s="54">
        <v>112</v>
      </c>
      <c r="U66" s="54">
        <v>334</v>
      </c>
    </row>
    <row r="67" spans="3:21" ht="15.6" x14ac:dyDescent="0.3">
      <c r="C67" s="62" t="s">
        <v>315</v>
      </c>
      <c r="D67" s="52">
        <v>1202</v>
      </c>
      <c r="E67" s="52">
        <v>914</v>
      </c>
      <c r="F67" s="58">
        <v>1132</v>
      </c>
      <c r="G67" s="52">
        <v>746</v>
      </c>
      <c r="H67" s="52">
        <v>70</v>
      </c>
      <c r="I67" s="58">
        <v>168</v>
      </c>
      <c r="J67" s="52">
        <v>812</v>
      </c>
      <c r="K67" s="52">
        <v>697</v>
      </c>
      <c r="L67" s="58">
        <v>944</v>
      </c>
      <c r="M67" s="58">
        <v>714</v>
      </c>
      <c r="N67" s="52">
        <v>-132</v>
      </c>
      <c r="O67" s="52">
        <v>-17</v>
      </c>
      <c r="P67" s="52">
        <v>1138</v>
      </c>
      <c r="Q67" s="52">
        <v>1123</v>
      </c>
      <c r="R67" s="58">
        <v>1124</v>
      </c>
      <c r="S67" s="58">
        <v>983</v>
      </c>
      <c r="T67" s="52">
        <v>14</v>
      </c>
      <c r="U67" s="52">
        <v>140</v>
      </c>
    </row>
    <row r="68" spans="3:21" ht="15.6" x14ac:dyDescent="0.3">
      <c r="C68" s="53" t="s">
        <v>113</v>
      </c>
      <c r="D68" s="54">
        <v>1305</v>
      </c>
      <c r="E68" s="54">
        <v>3</v>
      </c>
      <c r="F68" s="59">
        <v>1316</v>
      </c>
      <c r="G68" s="54">
        <v>3</v>
      </c>
      <c r="H68" s="54">
        <v>-11</v>
      </c>
      <c r="I68" s="59">
        <v>0</v>
      </c>
      <c r="J68" s="54">
        <v>1540</v>
      </c>
      <c r="K68" s="54">
        <v>7</v>
      </c>
      <c r="L68" s="59">
        <v>1281</v>
      </c>
      <c r="M68" s="59">
        <v>8</v>
      </c>
      <c r="N68" s="54">
        <v>259</v>
      </c>
      <c r="O68" s="54">
        <v>-1</v>
      </c>
      <c r="P68" s="54">
        <v>1967</v>
      </c>
      <c r="Q68" s="54">
        <v>13</v>
      </c>
      <c r="R68" s="59">
        <v>1870</v>
      </c>
      <c r="S68" s="59">
        <v>5</v>
      </c>
      <c r="T68" s="54">
        <v>97</v>
      </c>
      <c r="U68" s="54">
        <v>8</v>
      </c>
    </row>
    <row r="69" spans="3:21" ht="15.6" x14ac:dyDescent="0.3">
      <c r="C69" s="51" t="s">
        <v>4</v>
      </c>
      <c r="D69" s="52">
        <v>41294</v>
      </c>
      <c r="E69" s="52">
        <v>17372</v>
      </c>
      <c r="F69" s="58">
        <v>35304</v>
      </c>
      <c r="G69" s="52">
        <v>14024</v>
      </c>
      <c r="H69" s="52">
        <v>5990</v>
      </c>
      <c r="I69" s="58">
        <v>3348</v>
      </c>
      <c r="J69" s="52">
        <v>41264</v>
      </c>
      <c r="K69" s="52">
        <v>15053</v>
      </c>
      <c r="L69" s="58">
        <v>35103</v>
      </c>
      <c r="M69" s="58">
        <v>13210</v>
      </c>
      <c r="N69" s="52">
        <v>6161</v>
      </c>
      <c r="O69" s="52">
        <v>1843</v>
      </c>
      <c r="P69" s="52">
        <v>52055</v>
      </c>
      <c r="Q69" s="52">
        <v>23931</v>
      </c>
      <c r="R69" s="58">
        <v>50385</v>
      </c>
      <c r="S69" s="58">
        <v>18536</v>
      </c>
      <c r="T69" s="52">
        <v>1670</v>
      </c>
      <c r="U69" s="52">
        <v>5395</v>
      </c>
    </row>
    <row r="70" spans="3:21" ht="15.6" customHeight="1" x14ac:dyDescent="0.3">
      <c r="C70" s="165" t="s">
        <v>210</v>
      </c>
      <c r="D70" s="166"/>
      <c r="E70" s="166"/>
      <c r="F70" s="166"/>
      <c r="G70" s="166"/>
      <c r="H70" s="166"/>
      <c r="I70" s="166"/>
      <c r="J70" s="166"/>
      <c r="K70" s="166"/>
      <c r="L70" s="166"/>
      <c r="M70" s="166"/>
      <c r="N70" s="166"/>
      <c r="O70" s="166"/>
      <c r="P70" s="166"/>
      <c r="Q70" s="166"/>
      <c r="R70" s="166"/>
      <c r="S70" s="166"/>
      <c r="T70" s="166"/>
      <c r="U70" s="166"/>
    </row>
    <row r="71" spans="3:21" s="2" customFormat="1" ht="15.6" customHeight="1" x14ac:dyDescent="0.3"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</row>
    <row r="72" spans="3:21" s="2" customFormat="1" ht="15.6" customHeight="1" x14ac:dyDescent="0.3"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</row>
    <row r="73" spans="3:21" x14ac:dyDescent="0.3"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</row>
    <row r="74" spans="3:21" ht="30.75" customHeight="1" x14ac:dyDescent="0.3">
      <c r="C74" s="163" t="s">
        <v>214</v>
      </c>
      <c r="D74" s="164"/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4"/>
    </row>
    <row r="75" spans="3:21" ht="24" customHeight="1" x14ac:dyDescent="0.3">
      <c r="C75" s="173" t="s">
        <v>60</v>
      </c>
      <c r="D75" s="167" t="s">
        <v>122</v>
      </c>
      <c r="E75" s="168"/>
      <c r="F75" s="168"/>
      <c r="G75" s="168"/>
      <c r="H75" s="168"/>
      <c r="I75" s="169"/>
      <c r="J75" s="170" t="s">
        <v>203</v>
      </c>
      <c r="K75" s="170"/>
      <c r="L75" s="170"/>
      <c r="M75" s="170"/>
      <c r="N75" s="170"/>
      <c r="O75" s="170"/>
      <c r="P75" s="170" t="s">
        <v>207</v>
      </c>
      <c r="Q75" s="170"/>
      <c r="R75" s="170"/>
      <c r="S75" s="170"/>
      <c r="T75" s="170"/>
      <c r="U75" s="170"/>
    </row>
    <row r="76" spans="3:21" ht="15.6" x14ac:dyDescent="0.3">
      <c r="C76" s="173"/>
      <c r="D76" s="171" t="s">
        <v>87</v>
      </c>
      <c r="E76" s="171"/>
      <c r="F76" s="171" t="s">
        <v>88</v>
      </c>
      <c r="G76" s="171"/>
      <c r="H76" s="171" t="s">
        <v>89</v>
      </c>
      <c r="I76" s="171"/>
      <c r="J76" s="171" t="s">
        <v>87</v>
      </c>
      <c r="K76" s="171"/>
      <c r="L76" s="171" t="s">
        <v>88</v>
      </c>
      <c r="M76" s="171"/>
      <c r="N76" s="171" t="s">
        <v>89</v>
      </c>
      <c r="O76" s="171"/>
      <c r="P76" s="171" t="s">
        <v>87</v>
      </c>
      <c r="Q76" s="171"/>
      <c r="R76" s="171" t="s">
        <v>88</v>
      </c>
      <c r="S76" s="171"/>
      <c r="T76" s="171" t="s">
        <v>89</v>
      </c>
      <c r="U76" s="171"/>
    </row>
    <row r="77" spans="3:21" ht="15.6" x14ac:dyDescent="0.3">
      <c r="C77" s="173"/>
      <c r="D77" s="49" t="s">
        <v>6</v>
      </c>
      <c r="E77" s="49" t="s">
        <v>7</v>
      </c>
      <c r="F77" s="49" t="s">
        <v>6</v>
      </c>
      <c r="G77" s="49" t="s">
        <v>7</v>
      </c>
      <c r="H77" s="49" t="s">
        <v>6</v>
      </c>
      <c r="I77" s="49" t="s">
        <v>7</v>
      </c>
      <c r="J77" s="49" t="s">
        <v>6</v>
      </c>
      <c r="K77" s="49" t="s">
        <v>7</v>
      </c>
      <c r="L77" s="49" t="s">
        <v>6</v>
      </c>
      <c r="M77" s="49" t="s">
        <v>7</v>
      </c>
      <c r="N77" s="49" t="s">
        <v>6</v>
      </c>
      <c r="O77" s="49" t="s">
        <v>7</v>
      </c>
      <c r="P77" s="49" t="s">
        <v>6</v>
      </c>
      <c r="Q77" s="49" t="s">
        <v>7</v>
      </c>
      <c r="R77" s="49" t="s">
        <v>6</v>
      </c>
      <c r="S77" s="49" t="s">
        <v>7</v>
      </c>
      <c r="T77" s="49" t="s">
        <v>6</v>
      </c>
      <c r="U77" s="49" t="s">
        <v>7</v>
      </c>
    </row>
    <row r="78" spans="3:21" ht="15.6" x14ac:dyDescent="0.3">
      <c r="C78" s="7" t="s">
        <v>1</v>
      </c>
      <c r="D78" s="50">
        <v>67430</v>
      </c>
      <c r="E78" s="50">
        <v>28220</v>
      </c>
      <c r="F78" s="50">
        <v>52934</v>
      </c>
      <c r="G78" s="50">
        <v>21268</v>
      </c>
      <c r="H78" s="50">
        <v>14496</v>
      </c>
      <c r="I78" s="50">
        <v>6952</v>
      </c>
      <c r="J78" s="50">
        <v>73903</v>
      </c>
      <c r="K78" s="50">
        <v>28599</v>
      </c>
      <c r="L78" s="50">
        <v>56480</v>
      </c>
      <c r="M78" s="50">
        <v>21327</v>
      </c>
      <c r="N78" s="50">
        <v>17423</v>
      </c>
      <c r="O78" s="50">
        <v>7272</v>
      </c>
      <c r="P78" s="50">
        <v>87430</v>
      </c>
      <c r="Q78" s="50">
        <v>42612</v>
      </c>
      <c r="R78" s="50">
        <v>89797</v>
      </c>
      <c r="S78" s="50">
        <v>35269</v>
      </c>
      <c r="T78" s="50">
        <v>-2367</v>
      </c>
      <c r="U78" s="50">
        <v>7343</v>
      </c>
    </row>
    <row r="79" spans="3:21" ht="30.9" customHeight="1" x14ac:dyDescent="0.3">
      <c r="C79" s="62" t="s">
        <v>63</v>
      </c>
      <c r="D79" s="52">
        <v>2687</v>
      </c>
      <c r="E79" s="52">
        <v>1309</v>
      </c>
      <c r="F79" s="58">
        <v>1377</v>
      </c>
      <c r="G79" s="52">
        <v>608</v>
      </c>
      <c r="H79" s="52">
        <v>1310</v>
      </c>
      <c r="I79" s="58">
        <v>701</v>
      </c>
      <c r="J79" s="52">
        <v>4978</v>
      </c>
      <c r="K79" s="52">
        <v>3445</v>
      </c>
      <c r="L79" s="58">
        <v>2217</v>
      </c>
      <c r="M79" s="58">
        <v>852</v>
      </c>
      <c r="N79" s="52">
        <v>2761</v>
      </c>
      <c r="O79" s="52">
        <v>2593</v>
      </c>
      <c r="P79" s="52">
        <v>5018</v>
      </c>
      <c r="Q79" s="52">
        <v>4738</v>
      </c>
      <c r="R79" s="58">
        <v>6386</v>
      </c>
      <c r="S79" s="58">
        <v>3931</v>
      </c>
      <c r="T79" s="52">
        <v>-1368</v>
      </c>
      <c r="U79" s="52">
        <v>807</v>
      </c>
    </row>
    <row r="80" spans="3:21" ht="31.2" x14ac:dyDescent="0.3">
      <c r="C80" s="63" t="s">
        <v>67</v>
      </c>
      <c r="D80" s="54">
        <v>2859</v>
      </c>
      <c r="E80" s="54">
        <v>962</v>
      </c>
      <c r="F80" s="59">
        <v>1191</v>
      </c>
      <c r="G80" s="54">
        <v>330</v>
      </c>
      <c r="H80" s="54">
        <v>1668</v>
      </c>
      <c r="I80" s="59">
        <v>632</v>
      </c>
      <c r="J80" s="54">
        <v>4090</v>
      </c>
      <c r="K80" s="54">
        <v>1830</v>
      </c>
      <c r="L80" s="59">
        <v>1671</v>
      </c>
      <c r="M80" s="59">
        <v>502</v>
      </c>
      <c r="N80" s="54">
        <v>2419</v>
      </c>
      <c r="O80" s="54">
        <v>1328</v>
      </c>
      <c r="P80" s="54">
        <v>4128</v>
      </c>
      <c r="Q80" s="54">
        <v>2345</v>
      </c>
      <c r="R80" s="59">
        <v>4619</v>
      </c>
      <c r="S80" s="59">
        <v>1957</v>
      </c>
      <c r="T80" s="54">
        <v>-491</v>
      </c>
      <c r="U80" s="54">
        <v>388</v>
      </c>
    </row>
    <row r="81" spans="3:21" ht="31.2" x14ac:dyDescent="0.3">
      <c r="C81" s="62" t="s">
        <v>61</v>
      </c>
      <c r="D81" s="52">
        <v>3702</v>
      </c>
      <c r="E81" s="52">
        <v>2455</v>
      </c>
      <c r="F81" s="58">
        <v>3168</v>
      </c>
      <c r="G81" s="52">
        <v>1856</v>
      </c>
      <c r="H81" s="52">
        <v>534</v>
      </c>
      <c r="I81" s="58">
        <v>599</v>
      </c>
      <c r="J81" s="52">
        <v>2564</v>
      </c>
      <c r="K81" s="52">
        <v>1788</v>
      </c>
      <c r="L81" s="58">
        <v>3092</v>
      </c>
      <c r="M81" s="58">
        <v>1929</v>
      </c>
      <c r="N81" s="52">
        <v>-528</v>
      </c>
      <c r="O81" s="52">
        <v>-141</v>
      </c>
      <c r="P81" s="52">
        <v>3293</v>
      </c>
      <c r="Q81" s="52">
        <v>2772</v>
      </c>
      <c r="R81" s="58">
        <v>3381</v>
      </c>
      <c r="S81" s="58">
        <v>2553</v>
      </c>
      <c r="T81" s="52">
        <v>-88</v>
      </c>
      <c r="U81" s="52">
        <v>219</v>
      </c>
    </row>
    <row r="82" spans="3:21" ht="31.2" x14ac:dyDescent="0.3">
      <c r="C82" s="63" t="s">
        <v>62</v>
      </c>
      <c r="D82" s="54">
        <v>3411</v>
      </c>
      <c r="E82" s="54">
        <v>111</v>
      </c>
      <c r="F82" s="59">
        <v>3150</v>
      </c>
      <c r="G82" s="54">
        <v>86</v>
      </c>
      <c r="H82" s="54">
        <v>261</v>
      </c>
      <c r="I82" s="59">
        <v>25</v>
      </c>
      <c r="J82" s="54">
        <v>4120</v>
      </c>
      <c r="K82" s="54">
        <v>131</v>
      </c>
      <c r="L82" s="59">
        <v>3345</v>
      </c>
      <c r="M82" s="59">
        <v>110</v>
      </c>
      <c r="N82" s="54">
        <v>775</v>
      </c>
      <c r="O82" s="54">
        <v>21</v>
      </c>
      <c r="P82" s="54">
        <v>5144</v>
      </c>
      <c r="Q82" s="54">
        <v>134</v>
      </c>
      <c r="R82" s="59">
        <v>5263</v>
      </c>
      <c r="S82" s="59">
        <v>121</v>
      </c>
      <c r="T82" s="54">
        <v>-119</v>
      </c>
      <c r="U82" s="54">
        <v>13</v>
      </c>
    </row>
    <row r="83" spans="3:21" ht="31.2" x14ac:dyDescent="0.3">
      <c r="C83" s="62" t="s">
        <v>316</v>
      </c>
      <c r="D83" s="52">
        <v>815</v>
      </c>
      <c r="E83" s="52">
        <v>267</v>
      </c>
      <c r="F83" s="58">
        <v>774</v>
      </c>
      <c r="G83" s="52">
        <v>193</v>
      </c>
      <c r="H83" s="52">
        <v>41</v>
      </c>
      <c r="I83" s="58">
        <v>74</v>
      </c>
      <c r="J83" s="52">
        <v>2504</v>
      </c>
      <c r="K83" s="52">
        <v>1111</v>
      </c>
      <c r="L83" s="58">
        <v>2093</v>
      </c>
      <c r="M83" s="58">
        <v>782</v>
      </c>
      <c r="N83" s="52">
        <v>411</v>
      </c>
      <c r="O83" s="52">
        <v>329</v>
      </c>
      <c r="P83" s="52">
        <v>2759</v>
      </c>
      <c r="Q83" s="52">
        <v>1516</v>
      </c>
      <c r="R83" s="58">
        <v>2918</v>
      </c>
      <c r="S83" s="58">
        <v>1484</v>
      </c>
      <c r="T83" s="52">
        <v>-159</v>
      </c>
      <c r="U83" s="52">
        <v>32</v>
      </c>
    </row>
    <row r="84" spans="3:21" ht="109.2" x14ac:dyDescent="0.3">
      <c r="C84" s="63" t="s">
        <v>66</v>
      </c>
      <c r="D84" s="54">
        <v>1742</v>
      </c>
      <c r="E84" s="54">
        <v>925</v>
      </c>
      <c r="F84" s="59">
        <v>1257</v>
      </c>
      <c r="G84" s="54">
        <v>663</v>
      </c>
      <c r="H84" s="54">
        <v>485</v>
      </c>
      <c r="I84" s="59">
        <v>262</v>
      </c>
      <c r="J84" s="54">
        <v>2035</v>
      </c>
      <c r="K84" s="54">
        <v>1201</v>
      </c>
      <c r="L84" s="59">
        <v>1372</v>
      </c>
      <c r="M84" s="59">
        <v>708</v>
      </c>
      <c r="N84" s="54">
        <v>663</v>
      </c>
      <c r="O84" s="54">
        <v>493</v>
      </c>
      <c r="P84" s="54">
        <v>2201</v>
      </c>
      <c r="Q84" s="54">
        <v>1706</v>
      </c>
      <c r="R84" s="59">
        <v>2231</v>
      </c>
      <c r="S84" s="59">
        <v>1292</v>
      </c>
      <c r="T84" s="54">
        <v>-30</v>
      </c>
      <c r="U84" s="54">
        <v>414</v>
      </c>
    </row>
    <row r="85" spans="3:21" ht="46.8" x14ac:dyDescent="0.3">
      <c r="C85" s="62" t="s">
        <v>65</v>
      </c>
      <c r="D85" s="52">
        <v>1375</v>
      </c>
      <c r="E85" s="52">
        <v>1078</v>
      </c>
      <c r="F85" s="58">
        <v>1114</v>
      </c>
      <c r="G85" s="52">
        <v>849</v>
      </c>
      <c r="H85" s="52">
        <v>261</v>
      </c>
      <c r="I85" s="58">
        <v>229</v>
      </c>
      <c r="J85" s="52">
        <v>879</v>
      </c>
      <c r="K85" s="52">
        <v>772</v>
      </c>
      <c r="L85" s="58">
        <v>987</v>
      </c>
      <c r="M85" s="58">
        <v>771</v>
      </c>
      <c r="N85" s="52">
        <v>-108</v>
      </c>
      <c r="O85" s="52">
        <v>1</v>
      </c>
      <c r="P85" s="52">
        <v>1234</v>
      </c>
      <c r="Q85" s="52">
        <v>1273</v>
      </c>
      <c r="R85" s="58">
        <v>1170</v>
      </c>
      <c r="S85" s="58">
        <v>1034</v>
      </c>
      <c r="T85" s="52">
        <v>64</v>
      </c>
      <c r="U85" s="52">
        <v>239</v>
      </c>
    </row>
    <row r="86" spans="3:21" ht="93.75" customHeight="1" x14ac:dyDescent="0.3">
      <c r="C86" s="63" t="s">
        <v>317</v>
      </c>
      <c r="D86" s="54">
        <v>1246</v>
      </c>
      <c r="E86" s="54">
        <v>86</v>
      </c>
      <c r="F86" s="59">
        <v>841</v>
      </c>
      <c r="G86" s="54">
        <v>54</v>
      </c>
      <c r="H86" s="54">
        <v>405</v>
      </c>
      <c r="I86" s="59">
        <v>32</v>
      </c>
      <c r="J86" s="54">
        <v>1484</v>
      </c>
      <c r="K86" s="54">
        <v>123</v>
      </c>
      <c r="L86" s="59">
        <v>915</v>
      </c>
      <c r="M86" s="59">
        <v>74</v>
      </c>
      <c r="N86" s="54">
        <v>569</v>
      </c>
      <c r="O86" s="54">
        <v>49</v>
      </c>
      <c r="P86" s="54">
        <v>1806</v>
      </c>
      <c r="Q86" s="54">
        <v>168</v>
      </c>
      <c r="R86" s="59">
        <v>1889</v>
      </c>
      <c r="S86" s="59">
        <v>139</v>
      </c>
      <c r="T86" s="54">
        <v>-83</v>
      </c>
      <c r="U86" s="54">
        <v>29</v>
      </c>
    </row>
    <row r="87" spans="3:21" ht="31.2" x14ac:dyDescent="0.3">
      <c r="C87" s="62" t="s">
        <v>68</v>
      </c>
      <c r="D87" s="52">
        <v>752</v>
      </c>
      <c r="E87" s="52">
        <v>670</v>
      </c>
      <c r="F87" s="58">
        <v>705</v>
      </c>
      <c r="G87" s="52">
        <v>609</v>
      </c>
      <c r="H87" s="52">
        <v>47</v>
      </c>
      <c r="I87" s="58">
        <v>61</v>
      </c>
      <c r="J87" s="52">
        <v>776</v>
      </c>
      <c r="K87" s="52">
        <v>724</v>
      </c>
      <c r="L87" s="58">
        <v>626</v>
      </c>
      <c r="M87" s="58">
        <v>498</v>
      </c>
      <c r="N87" s="52">
        <v>150</v>
      </c>
      <c r="O87" s="52">
        <v>226</v>
      </c>
      <c r="P87" s="52">
        <v>778</v>
      </c>
      <c r="Q87" s="52">
        <v>897</v>
      </c>
      <c r="R87" s="58">
        <v>926</v>
      </c>
      <c r="S87" s="58">
        <v>887</v>
      </c>
      <c r="T87" s="52">
        <v>-148</v>
      </c>
      <c r="U87" s="52">
        <v>10</v>
      </c>
    </row>
    <row r="88" spans="3:21" ht="15.6" x14ac:dyDescent="0.3">
      <c r="C88" s="63" t="s">
        <v>64</v>
      </c>
      <c r="D88" s="54">
        <v>972</v>
      </c>
      <c r="E88" s="54">
        <v>981</v>
      </c>
      <c r="F88" s="59">
        <v>871</v>
      </c>
      <c r="G88" s="54">
        <v>812</v>
      </c>
      <c r="H88" s="54">
        <v>101</v>
      </c>
      <c r="I88" s="59">
        <v>169</v>
      </c>
      <c r="J88" s="54">
        <v>569</v>
      </c>
      <c r="K88" s="54">
        <v>653</v>
      </c>
      <c r="L88" s="59">
        <v>930</v>
      </c>
      <c r="M88" s="59">
        <v>895</v>
      </c>
      <c r="N88" s="54">
        <v>-361</v>
      </c>
      <c r="O88" s="54">
        <v>-242</v>
      </c>
      <c r="P88" s="54">
        <v>818</v>
      </c>
      <c r="Q88" s="54">
        <v>1092</v>
      </c>
      <c r="R88" s="59">
        <v>719</v>
      </c>
      <c r="S88" s="59">
        <v>848</v>
      </c>
      <c r="T88" s="54">
        <v>99</v>
      </c>
      <c r="U88" s="54">
        <v>244</v>
      </c>
    </row>
    <row r="89" spans="3:21" ht="15.6" x14ac:dyDescent="0.3">
      <c r="C89" s="51" t="s">
        <v>4</v>
      </c>
      <c r="D89" s="52">
        <v>47869</v>
      </c>
      <c r="E89" s="52">
        <v>19376</v>
      </c>
      <c r="F89" s="58">
        <v>38486</v>
      </c>
      <c r="G89" s="52">
        <v>15208</v>
      </c>
      <c r="H89" s="52">
        <v>9383</v>
      </c>
      <c r="I89" s="58">
        <v>4168</v>
      </c>
      <c r="J89" s="52">
        <v>49904</v>
      </c>
      <c r="K89" s="52">
        <v>16821</v>
      </c>
      <c r="L89" s="58">
        <v>39232</v>
      </c>
      <c r="M89" s="58">
        <v>14206</v>
      </c>
      <c r="N89" s="52">
        <v>10672</v>
      </c>
      <c r="O89" s="52">
        <v>2615</v>
      </c>
      <c r="P89" s="52">
        <v>60251</v>
      </c>
      <c r="Q89" s="52">
        <v>25971</v>
      </c>
      <c r="R89" s="58">
        <v>60295</v>
      </c>
      <c r="S89" s="58">
        <v>21023</v>
      </c>
      <c r="T89" s="52">
        <v>-44</v>
      </c>
      <c r="U89" s="52">
        <v>4948</v>
      </c>
    </row>
    <row r="90" spans="3:21" ht="14.4" customHeight="1" x14ac:dyDescent="0.3">
      <c r="C90" s="165" t="s">
        <v>210</v>
      </c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6"/>
      <c r="Q90" s="166"/>
      <c r="R90" s="166"/>
      <c r="S90" s="166"/>
      <c r="T90" s="166"/>
      <c r="U90" s="166"/>
    </row>
    <row r="91" spans="3:21" s="2" customFormat="1" ht="14.4" customHeight="1" x14ac:dyDescent="0.3"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</row>
    <row r="92" spans="3:21" s="2" customFormat="1" ht="14.4" customHeight="1" x14ac:dyDescent="0.3"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</row>
    <row r="93" spans="3:21" x14ac:dyDescent="0.3"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</row>
    <row r="94" spans="3:21" ht="15" customHeight="1" x14ac:dyDescent="0.3"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</row>
    <row r="95" spans="3:21" ht="33.75" customHeight="1" x14ac:dyDescent="0.3">
      <c r="C95" s="163" t="s">
        <v>215</v>
      </c>
      <c r="D95" s="164"/>
      <c r="E95" s="164"/>
      <c r="F95" s="164"/>
      <c r="G95" s="164"/>
      <c r="H95" s="164"/>
      <c r="I95" s="164"/>
      <c r="J95" s="164"/>
      <c r="K95" s="164"/>
      <c r="L95" s="164"/>
      <c r="M95" s="164"/>
      <c r="N95" s="164"/>
      <c r="O95" s="164"/>
      <c r="P95" s="164"/>
      <c r="Q95" s="164"/>
      <c r="R95" s="164"/>
      <c r="S95" s="164"/>
      <c r="T95" s="164"/>
      <c r="U95" s="164"/>
    </row>
    <row r="96" spans="3:21" ht="15.6" x14ac:dyDescent="0.3">
      <c r="C96" s="173" t="s">
        <v>49</v>
      </c>
      <c r="D96" s="167" t="s">
        <v>122</v>
      </c>
      <c r="E96" s="168"/>
      <c r="F96" s="168"/>
      <c r="G96" s="168"/>
      <c r="H96" s="168"/>
      <c r="I96" s="169"/>
      <c r="J96" s="170" t="s">
        <v>203</v>
      </c>
      <c r="K96" s="170"/>
      <c r="L96" s="170"/>
      <c r="M96" s="170"/>
      <c r="N96" s="170"/>
      <c r="O96" s="170"/>
      <c r="P96" s="170" t="s">
        <v>207</v>
      </c>
      <c r="Q96" s="170"/>
      <c r="R96" s="170"/>
      <c r="S96" s="170"/>
      <c r="T96" s="170"/>
      <c r="U96" s="170"/>
    </row>
    <row r="97" spans="3:22" ht="15.6" x14ac:dyDescent="0.3">
      <c r="C97" s="173"/>
      <c r="D97" s="171" t="s">
        <v>87</v>
      </c>
      <c r="E97" s="171"/>
      <c r="F97" s="171" t="s">
        <v>88</v>
      </c>
      <c r="G97" s="171"/>
      <c r="H97" s="171" t="s">
        <v>89</v>
      </c>
      <c r="I97" s="171"/>
      <c r="J97" s="171" t="s">
        <v>87</v>
      </c>
      <c r="K97" s="171"/>
      <c r="L97" s="171" t="s">
        <v>88</v>
      </c>
      <c r="M97" s="171"/>
      <c r="N97" s="171" t="s">
        <v>89</v>
      </c>
      <c r="O97" s="171"/>
      <c r="P97" s="171" t="s">
        <v>87</v>
      </c>
      <c r="Q97" s="171"/>
      <c r="R97" s="171" t="s">
        <v>88</v>
      </c>
      <c r="S97" s="171"/>
      <c r="T97" s="171" t="s">
        <v>89</v>
      </c>
      <c r="U97" s="171"/>
    </row>
    <row r="98" spans="3:22" ht="15.6" x14ac:dyDescent="0.3">
      <c r="C98" s="173"/>
      <c r="D98" s="49" t="s">
        <v>6</v>
      </c>
      <c r="E98" s="49" t="s">
        <v>7</v>
      </c>
      <c r="F98" s="49" t="s">
        <v>6</v>
      </c>
      <c r="G98" s="49" t="s">
        <v>7</v>
      </c>
      <c r="H98" s="49" t="s">
        <v>6</v>
      </c>
      <c r="I98" s="49" t="s">
        <v>7</v>
      </c>
      <c r="J98" s="49" t="s">
        <v>6</v>
      </c>
      <c r="K98" s="49" t="s">
        <v>7</v>
      </c>
      <c r="L98" s="49" t="s">
        <v>6</v>
      </c>
      <c r="M98" s="49" t="s">
        <v>7</v>
      </c>
      <c r="N98" s="49" t="s">
        <v>6</v>
      </c>
      <c r="O98" s="49" t="s">
        <v>7</v>
      </c>
      <c r="P98" s="49" t="s">
        <v>6</v>
      </c>
      <c r="Q98" s="49" t="s">
        <v>7</v>
      </c>
      <c r="R98" s="49" t="s">
        <v>6</v>
      </c>
      <c r="S98" s="49" t="s">
        <v>7</v>
      </c>
      <c r="T98" s="49" t="s">
        <v>6</v>
      </c>
      <c r="U98" s="49" t="s">
        <v>7</v>
      </c>
    </row>
    <row r="99" spans="3:22" ht="15.6" x14ac:dyDescent="0.3">
      <c r="C99" s="7" t="s">
        <v>50</v>
      </c>
      <c r="D99" s="50">
        <v>67430</v>
      </c>
      <c r="E99" s="50">
        <v>28220</v>
      </c>
      <c r="F99" s="50">
        <v>52934</v>
      </c>
      <c r="G99" s="50">
        <v>21268</v>
      </c>
      <c r="H99" s="50">
        <v>14496</v>
      </c>
      <c r="I99" s="50">
        <v>6952</v>
      </c>
      <c r="J99" s="50">
        <v>73903</v>
      </c>
      <c r="K99" s="50">
        <v>28599</v>
      </c>
      <c r="L99" s="50">
        <v>56480</v>
      </c>
      <c r="M99" s="50">
        <v>21327</v>
      </c>
      <c r="N99" s="50">
        <v>17423</v>
      </c>
      <c r="O99" s="50">
        <v>7272</v>
      </c>
      <c r="P99" s="50">
        <v>87430</v>
      </c>
      <c r="Q99" s="50">
        <v>42612</v>
      </c>
      <c r="R99" s="50">
        <v>89797</v>
      </c>
      <c r="S99" s="50">
        <v>35269</v>
      </c>
      <c r="T99" s="50">
        <v>-2367</v>
      </c>
      <c r="U99" s="50">
        <v>7343</v>
      </c>
    </row>
    <row r="100" spans="3:22" ht="15.6" x14ac:dyDescent="0.3">
      <c r="C100" s="55" t="s">
        <v>11</v>
      </c>
      <c r="D100" s="56">
        <v>5507</v>
      </c>
      <c r="E100" s="56">
        <v>1518</v>
      </c>
      <c r="F100" s="57">
        <v>3477</v>
      </c>
      <c r="G100" s="56">
        <v>1022</v>
      </c>
      <c r="H100" s="56">
        <v>2030</v>
      </c>
      <c r="I100" s="57">
        <v>496</v>
      </c>
      <c r="J100" s="56">
        <v>5961</v>
      </c>
      <c r="K100" s="56">
        <v>1450</v>
      </c>
      <c r="L100" s="57">
        <v>4023</v>
      </c>
      <c r="M100" s="57">
        <v>1130</v>
      </c>
      <c r="N100" s="56">
        <v>1938</v>
      </c>
      <c r="O100" s="56">
        <v>320</v>
      </c>
      <c r="P100" s="56">
        <v>6879</v>
      </c>
      <c r="Q100" s="56">
        <v>2033</v>
      </c>
      <c r="R100" s="57">
        <v>6111</v>
      </c>
      <c r="S100" s="57">
        <v>1493</v>
      </c>
      <c r="T100" s="56">
        <v>768</v>
      </c>
      <c r="U100" s="56">
        <v>540</v>
      </c>
    </row>
    <row r="101" spans="3:22" ht="15.6" x14ac:dyDescent="0.3">
      <c r="C101" s="51" t="s">
        <v>12</v>
      </c>
      <c r="D101" s="52">
        <v>551</v>
      </c>
      <c r="E101" s="52">
        <v>164</v>
      </c>
      <c r="F101" s="58">
        <v>414</v>
      </c>
      <c r="G101" s="52">
        <v>130</v>
      </c>
      <c r="H101" s="52">
        <v>137</v>
      </c>
      <c r="I101" s="58">
        <v>34</v>
      </c>
      <c r="J101" s="52">
        <v>504</v>
      </c>
      <c r="K101" s="52">
        <v>127</v>
      </c>
      <c r="L101" s="58">
        <v>423</v>
      </c>
      <c r="M101" s="58">
        <v>124</v>
      </c>
      <c r="N101" s="52">
        <v>81</v>
      </c>
      <c r="O101" s="52">
        <v>3</v>
      </c>
      <c r="P101" s="52">
        <v>553</v>
      </c>
      <c r="Q101" s="52">
        <v>175</v>
      </c>
      <c r="R101" s="58">
        <v>546</v>
      </c>
      <c r="S101" s="58">
        <v>144</v>
      </c>
      <c r="T101" s="52">
        <v>7</v>
      </c>
      <c r="U101" s="52">
        <v>31</v>
      </c>
    </row>
    <row r="102" spans="3:22" ht="15.6" x14ac:dyDescent="0.3">
      <c r="C102" s="53" t="s">
        <v>13</v>
      </c>
      <c r="D102" s="54">
        <v>36</v>
      </c>
      <c r="E102" s="54">
        <v>19</v>
      </c>
      <c r="F102" s="59">
        <v>38</v>
      </c>
      <c r="G102" s="54">
        <v>15</v>
      </c>
      <c r="H102" s="54">
        <v>-2</v>
      </c>
      <c r="I102" s="59">
        <v>4</v>
      </c>
      <c r="J102" s="54">
        <v>65</v>
      </c>
      <c r="K102" s="54">
        <v>16</v>
      </c>
      <c r="L102" s="59">
        <v>53</v>
      </c>
      <c r="M102" s="59">
        <v>14</v>
      </c>
      <c r="N102" s="54">
        <v>12</v>
      </c>
      <c r="O102" s="54">
        <v>2</v>
      </c>
      <c r="P102" s="54">
        <v>78</v>
      </c>
      <c r="Q102" s="54">
        <v>22</v>
      </c>
      <c r="R102" s="59">
        <v>68</v>
      </c>
      <c r="S102" s="59">
        <v>18</v>
      </c>
      <c r="T102" s="54">
        <v>10</v>
      </c>
      <c r="U102" s="54">
        <v>4</v>
      </c>
    </row>
    <row r="103" spans="3:22" ht="15.6" x14ac:dyDescent="0.3">
      <c r="C103" s="51" t="s">
        <v>14</v>
      </c>
      <c r="D103" s="52">
        <v>2257</v>
      </c>
      <c r="E103" s="52">
        <v>527</v>
      </c>
      <c r="F103" s="58">
        <v>1233</v>
      </c>
      <c r="G103" s="52">
        <v>304</v>
      </c>
      <c r="H103" s="52">
        <v>1024</v>
      </c>
      <c r="I103" s="58">
        <v>223</v>
      </c>
      <c r="J103" s="52">
        <v>2676</v>
      </c>
      <c r="K103" s="52">
        <v>630</v>
      </c>
      <c r="L103" s="58">
        <v>1813</v>
      </c>
      <c r="M103" s="58">
        <v>448</v>
      </c>
      <c r="N103" s="52">
        <v>863</v>
      </c>
      <c r="O103" s="52">
        <v>182</v>
      </c>
      <c r="P103" s="52">
        <v>2578</v>
      </c>
      <c r="Q103" s="52">
        <v>773</v>
      </c>
      <c r="R103" s="58">
        <v>2254</v>
      </c>
      <c r="S103" s="58">
        <v>598</v>
      </c>
      <c r="T103" s="52">
        <v>324</v>
      </c>
      <c r="U103" s="52">
        <v>175</v>
      </c>
    </row>
    <row r="104" spans="3:22" ht="15.6" x14ac:dyDescent="0.3">
      <c r="C104" s="53" t="s">
        <v>15</v>
      </c>
      <c r="D104" s="54">
        <v>2247</v>
      </c>
      <c r="E104" s="54">
        <v>720</v>
      </c>
      <c r="F104" s="59">
        <v>1448</v>
      </c>
      <c r="G104" s="54">
        <v>492</v>
      </c>
      <c r="H104" s="54">
        <v>799</v>
      </c>
      <c r="I104" s="59">
        <v>228</v>
      </c>
      <c r="J104" s="54">
        <v>2462</v>
      </c>
      <c r="K104" s="54">
        <v>610</v>
      </c>
      <c r="L104" s="59">
        <v>1519</v>
      </c>
      <c r="M104" s="59">
        <v>482</v>
      </c>
      <c r="N104" s="54">
        <v>943</v>
      </c>
      <c r="O104" s="54">
        <v>128</v>
      </c>
      <c r="P104" s="54">
        <v>3293</v>
      </c>
      <c r="Q104" s="54">
        <v>953</v>
      </c>
      <c r="R104" s="59">
        <v>2922</v>
      </c>
      <c r="S104" s="59">
        <v>648</v>
      </c>
      <c r="T104" s="54">
        <v>371</v>
      </c>
      <c r="U104" s="54">
        <v>305</v>
      </c>
    </row>
    <row r="105" spans="3:22" ht="15.6" x14ac:dyDescent="0.3">
      <c r="C105" s="51" t="s">
        <v>16</v>
      </c>
      <c r="D105" s="52">
        <v>334</v>
      </c>
      <c r="E105" s="52">
        <v>57</v>
      </c>
      <c r="F105" s="58">
        <v>271</v>
      </c>
      <c r="G105" s="52">
        <v>59</v>
      </c>
      <c r="H105" s="52">
        <v>63</v>
      </c>
      <c r="I105" s="58">
        <v>-2</v>
      </c>
      <c r="J105" s="52">
        <v>193</v>
      </c>
      <c r="K105" s="52">
        <v>47</v>
      </c>
      <c r="L105" s="58">
        <v>156</v>
      </c>
      <c r="M105" s="58">
        <v>43</v>
      </c>
      <c r="N105" s="52">
        <v>37</v>
      </c>
      <c r="O105" s="52">
        <v>4</v>
      </c>
      <c r="P105" s="52">
        <v>272</v>
      </c>
      <c r="Q105" s="52">
        <v>70</v>
      </c>
      <c r="R105" s="58">
        <v>232</v>
      </c>
      <c r="S105" s="58">
        <v>52</v>
      </c>
      <c r="T105" s="52">
        <v>40</v>
      </c>
      <c r="U105" s="52">
        <v>18</v>
      </c>
    </row>
    <row r="106" spans="3:22" ht="15.6" x14ac:dyDescent="0.3">
      <c r="C106" s="53" t="s">
        <v>17</v>
      </c>
      <c r="D106" s="54">
        <v>26</v>
      </c>
      <c r="E106" s="54">
        <v>9</v>
      </c>
      <c r="F106" s="59">
        <v>24</v>
      </c>
      <c r="G106" s="54">
        <v>8</v>
      </c>
      <c r="H106" s="54">
        <v>2</v>
      </c>
      <c r="I106" s="59">
        <v>1</v>
      </c>
      <c r="J106" s="54">
        <v>20</v>
      </c>
      <c r="K106" s="54">
        <v>7</v>
      </c>
      <c r="L106" s="59">
        <v>19</v>
      </c>
      <c r="M106" s="59">
        <v>7</v>
      </c>
      <c r="N106" s="54">
        <v>1</v>
      </c>
      <c r="O106" s="54">
        <v>0</v>
      </c>
      <c r="P106" s="54">
        <v>22</v>
      </c>
      <c r="Q106" s="54">
        <v>7</v>
      </c>
      <c r="R106" s="59">
        <v>20</v>
      </c>
      <c r="S106" s="59">
        <v>9</v>
      </c>
      <c r="T106" s="54">
        <v>2</v>
      </c>
      <c r="U106" s="54">
        <v>-2</v>
      </c>
    </row>
    <row r="107" spans="3:22" s="2" customFormat="1" ht="16.2" thickBot="1" x14ac:dyDescent="0.35">
      <c r="C107" s="51" t="s">
        <v>18</v>
      </c>
      <c r="D107" s="52">
        <v>56</v>
      </c>
      <c r="E107" s="52">
        <v>22</v>
      </c>
      <c r="F107" s="58">
        <v>49</v>
      </c>
      <c r="G107" s="52">
        <v>14</v>
      </c>
      <c r="H107" s="52">
        <v>7</v>
      </c>
      <c r="I107" s="58">
        <v>8</v>
      </c>
      <c r="J107" s="52">
        <v>41</v>
      </c>
      <c r="K107" s="52">
        <v>13</v>
      </c>
      <c r="L107" s="58">
        <v>40</v>
      </c>
      <c r="M107" s="58">
        <v>12</v>
      </c>
      <c r="N107" s="52">
        <v>1</v>
      </c>
      <c r="O107" s="52">
        <v>1</v>
      </c>
      <c r="P107" s="52">
        <v>83</v>
      </c>
      <c r="Q107" s="52">
        <v>33</v>
      </c>
      <c r="R107" s="58">
        <v>69</v>
      </c>
      <c r="S107" s="58">
        <v>24</v>
      </c>
      <c r="T107" s="52">
        <v>14</v>
      </c>
      <c r="U107" s="52">
        <v>9</v>
      </c>
      <c r="V107" s="6"/>
    </row>
    <row r="108" spans="3:22" s="2" customFormat="1" ht="16.2" thickBot="1" x14ac:dyDescent="0.35">
      <c r="C108" s="55" t="s">
        <v>19</v>
      </c>
      <c r="D108" s="60">
        <v>1963</v>
      </c>
      <c r="E108" s="60">
        <v>825</v>
      </c>
      <c r="F108" s="61">
        <v>1669</v>
      </c>
      <c r="G108" s="60">
        <v>624</v>
      </c>
      <c r="H108" s="60">
        <v>294</v>
      </c>
      <c r="I108" s="61">
        <v>201</v>
      </c>
      <c r="J108" s="60">
        <v>1340</v>
      </c>
      <c r="K108" s="60">
        <v>505</v>
      </c>
      <c r="L108" s="61">
        <v>1388</v>
      </c>
      <c r="M108" s="61">
        <v>553</v>
      </c>
      <c r="N108" s="60">
        <v>-48</v>
      </c>
      <c r="O108" s="60">
        <v>-48</v>
      </c>
      <c r="P108" s="60">
        <v>1832</v>
      </c>
      <c r="Q108" s="60">
        <v>760</v>
      </c>
      <c r="R108" s="61">
        <v>1575</v>
      </c>
      <c r="S108" s="61">
        <v>555</v>
      </c>
      <c r="T108" s="60">
        <v>257</v>
      </c>
      <c r="U108" s="60">
        <v>205</v>
      </c>
      <c r="V108" s="6"/>
    </row>
    <row r="109" spans="3:22" ht="15.6" x14ac:dyDescent="0.3">
      <c r="C109" s="51" t="s">
        <v>20</v>
      </c>
      <c r="D109" s="52">
        <v>106</v>
      </c>
      <c r="E109" s="52">
        <v>31</v>
      </c>
      <c r="F109" s="58">
        <v>83</v>
      </c>
      <c r="G109" s="52">
        <v>26</v>
      </c>
      <c r="H109" s="52">
        <v>23</v>
      </c>
      <c r="I109" s="58">
        <v>5</v>
      </c>
      <c r="J109" s="52">
        <v>40</v>
      </c>
      <c r="K109" s="52">
        <v>18</v>
      </c>
      <c r="L109" s="58">
        <v>57</v>
      </c>
      <c r="M109" s="58">
        <v>15</v>
      </c>
      <c r="N109" s="52">
        <v>-17</v>
      </c>
      <c r="O109" s="52">
        <v>3</v>
      </c>
      <c r="P109" s="52">
        <v>70</v>
      </c>
      <c r="Q109" s="52">
        <v>22</v>
      </c>
      <c r="R109" s="58">
        <v>60</v>
      </c>
      <c r="S109" s="58">
        <v>13</v>
      </c>
      <c r="T109" s="52">
        <v>10</v>
      </c>
      <c r="U109" s="52">
        <v>9</v>
      </c>
    </row>
    <row r="110" spans="3:22" ht="14.4" customHeight="1" x14ac:dyDescent="0.3">
      <c r="C110" s="53" t="s">
        <v>21</v>
      </c>
      <c r="D110" s="54">
        <v>46</v>
      </c>
      <c r="E110" s="54">
        <v>6</v>
      </c>
      <c r="F110" s="59">
        <v>32</v>
      </c>
      <c r="G110" s="54">
        <v>5</v>
      </c>
      <c r="H110" s="54">
        <v>14</v>
      </c>
      <c r="I110" s="59">
        <v>1</v>
      </c>
      <c r="J110" s="54">
        <v>13</v>
      </c>
      <c r="K110" s="54">
        <v>5</v>
      </c>
      <c r="L110" s="59">
        <v>26</v>
      </c>
      <c r="M110" s="59">
        <v>4</v>
      </c>
      <c r="N110" s="54">
        <v>-13</v>
      </c>
      <c r="O110" s="54">
        <v>1</v>
      </c>
      <c r="P110" s="54">
        <v>23</v>
      </c>
      <c r="Q110" s="54">
        <v>4</v>
      </c>
      <c r="R110" s="59">
        <v>17</v>
      </c>
      <c r="S110" s="59">
        <v>7</v>
      </c>
      <c r="T110" s="54">
        <v>6</v>
      </c>
      <c r="U110" s="54">
        <v>-3</v>
      </c>
    </row>
    <row r="111" spans="3:22" s="2" customFormat="1" ht="14.4" customHeight="1" x14ac:dyDescent="0.3">
      <c r="C111" s="51" t="s">
        <v>22</v>
      </c>
      <c r="D111" s="52">
        <v>478</v>
      </c>
      <c r="E111" s="52">
        <v>135</v>
      </c>
      <c r="F111" s="58">
        <v>452</v>
      </c>
      <c r="G111" s="52">
        <v>117</v>
      </c>
      <c r="H111" s="52">
        <v>26</v>
      </c>
      <c r="I111" s="58">
        <v>18</v>
      </c>
      <c r="J111" s="52">
        <v>295</v>
      </c>
      <c r="K111" s="52">
        <v>82</v>
      </c>
      <c r="L111" s="58">
        <v>287</v>
      </c>
      <c r="M111" s="58">
        <v>87</v>
      </c>
      <c r="N111" s="52">
        <v>8</v>
      </c>
      <c r="O111" s="52">
        <v>-5</v>
      </c>
      <c r="P111" s="52">
        <v>376</v>
      </c>
      <c r="Q111" s="52">
        <v>126</v>
      </c>
      <c r="R111" s="58">
        <v>336</v>
      </c>
      <c r="S111" s="58">
        <v>99</v>
      </c>
      <c r="T111" s="52">
        <v>40</v>
      </c>
      <c r="U111" s="52">
        <v>27</v>
      </c>
    </row>
    <row r="112" spans="3:22" ht="15.6" x14ac:dyDescent="0.3">
      <c r="C112" s="53" t="s">
        <v>23</v>
      </c>
      <c r="D112" s="54">
        <v>147</v>
      </c>
      <c r="E112" s="54">
        <v>76</v>
      </c>
      <c r="F112" s="59">
        <v>121</v>
      </c>
      <c r="G112" s="54">
        <v>57</v>
      </c>
      <c r="H112" s="54">
        <v>26</v>
      </c>
      <c r="I112" s="59">
        <v>19</v>
      </c>
      <c r="J112" s="54">
        <v>89</v>
      </c>
      <c r="K112" s="54">
        <v>47</v>
      </c>
      <c r="L112" s="59">
        <v>111</v>
      </c>
      <c r="M112" s="59">
        <v>57</v>
      </c>
      <c r="N112" s="54">
        <v>-22</v>
      </c>
      <c r="O112" s="54">
        <v>-10</v>
      </c>
      <c r="P112" s="54">
        <v>160</v>
      </c>
      <c r="Q112" s="54">
        <v>82</v>
      </c>
      <c r="R112" s="59">
        <v>112</v>
      </c>
      <c r="S112" s="59">
        <v>48</v>
      </c>
      <c r="T112" s="54">
        <v>48</v>
      </c>
      <c r="U112" s="54">
        <v>34</v>
      </c>
    </row>
    <row r="113" spans="3:21" ht="15.6" x14ac:dyDescent="0.3">
      <c r="C113" s="51" t="s">
        <v>24</v>
      </c>
      <c r="D113" s="52">
        <v>132</v>
      </c>
      <c r="E113" s="52">
        <v>45</v>
      </c>
      <c r="F113" s="58">
        <v>104</v>
      </c>
      <c r="G113" s="52">
        <v>29</v>
      </c>
      <c r="H113" s="52">
        <v>28</v>
      </c>
      <c r="I113" s="58">
        <v>16</v>
      </c>
      <c r="J113" s="52">
        <v>113</v>
      </c>
      <c r="K113" s="52">
        <v>25</v>
      </c>
      <c r="L113" s="58">
        <v>93</v>
      </c>
      <c r="M113" s="58">
        <v>28</v>
      </c>
      <c r="N113" s="52">
        <v>20</v>
      </c>
      <c r="O113" s="52">
        <v>-3</v>
      </c>
      <c r="P113" s="52">
        <v>129</v>
      </c>
      <c r="Q113" s="52">
        <v>42</v>
      </c>
      <c r="R113" s="58">
        <v>116</v>
      </c>
      <c r="S113" s="58">
        <v>32</v>
      </c>
      <c r="T113" s="52">
        <v>13</v>
      </c>
      <c r="U113" s="52">
        <v>10</v>
      </c>
    </row>
    <row r="114" spans="3:21" ht="15.6" x14ac:dyDescent="0.3">
      <c r="C114" s="53" t="s">
        <v>25</v>
      </c>
      <c r="D114" s="54">
        <v>353</v>
      </c>
      <c r="E114" s="54">
        <v>177</v>
      </c>
      <c r="F114" s="59">
        <v>284</v>
      </c>
      <c r="G114" s="54">
        <v>102</v>
      </c>
      <c r="H114" s="54">
        <v>69</v>
      </c>
      <c r="I114" s="59">
        <v>75</v>
      </c>
      <c r="J114" s="54">
        <v>260</v>
      </c>
      <c r="K114" s="54">
        <v>90</v>
      </c>
      <c r="L114" s="59">
        <v>280</v>
      </c>
      <c r="M114" s="59">
        <v>99</v>
      </c>
      <c r="N114" s="54">
        <v>-20</v>
      </c>
      <c r="O114" s="54">
        <v>-9</v>
      </c>
      <c r="P114" s="54">
        <v>304</v>
      </c>
      <c r="Q114" s="54">
        <v>134</v>
      </c>
      <c r="R114" s="59">
        <v>303</v>
      </c>
      <c r="S114" s="59">
        <v>103</v>
      </c>
      <c r="T114" s="54">
        <v>1</v>
      </c>
      <c r="U114" s="54">
        <v>31</v>
      </c>
    </row>
    <row r="115" spans="3:21" ht="15.75" customHeight="1" x14ac:dyDescent="0.3">
      <c r="C115" s="51" t="s">
        <v>26</v>
      </c>
      <c r="D115" s="52">
        <v>65</v>
      </c>
      <c r="E115" s="52">
        <v>25</v>
      </c>
      <c r="F115" s="58">
        <v>59</v>
      </c>
      <c r="G115" s="52">
        <v>16</v>
      </c>
      <c r="H115" s="52">
        <v>6</v>
      </c>
      <c r="I115" s="58">
        <v>9</v>
      </c>
      <c r="J115" s="52">
        <v>52</v>
      </c>
      <c r="K115" s="52">
        <v>22</v>
      </c>
      <c r="L115" s="58">
        <v>53</v>
      </c>
      <c r="M115" s="58">
        <v>19</v>
      </c>
      <c r="N115" s="52">
        <v>-1</v>
      </c>
      <c r="O115" s="52">
        <v>3</v>
      </c>
      <c r="P115" s="52">
        <v>103</v>
      </c>
      <c r="Q115" s="52">
        <v>42</v>
      </c>
      <c r="R115" s="58">
        <v>71</v>
      </c>
      <c r="S115" s="58">
        <v>28</v>
      </c>
      <c r="T115" s="52">
        <v>32</v>
      </c>
      <c r="U115" s="52">
        <v>14</v>
      </c>
    </row>
    <row r="116" spans="3:21" ht="15.75" customHeight="1" x14ac:dyDescent="0.3">
      <c r="C116" s="53" t="s">
        <v>27</v>
      </c>
      <c r="D116" s="54">
        <v>40</v>
      </c>
      <c r="E116" s="54">
        <v>16</v>
      </c>
      <c r="F116" s="59">
        <v>41</v>
      </c>
      <c r="G116" s="54">
        <v>18</v>
      </c>
      <c r="H116" s="54">
        <v>-1</v>
      </c>
      <c r="I116" s="59">
        <v>-2</v>
      </c>
      <c r="J116" s="54">
        <v>25</v>
      </c>
      <c r="K116" s="54">
        <v>14</v>
      </c>
      <c r="L116" s="59">
        <v>31</v>
      </c>
      <c r="M116" s="59">
        <v>12</v>
      </c>
      <c r="N116" s="54">
        <v>-6</v>
      </c>
      <c r="O116" s="54">
        <v>2</v>
      </c>
      <c r="P116" s="54">
        <v>55</v>
      </c>
      <c r="Q116" s="54">
        <v>16</v>
      </c>
      <c r="R116" s="59">
        <v>41</v>
      </c>
      <c r="S116" s="59">
        <v>11</v>
      </c>
      <c r="T116" s="54">
        <v>14</v>
      </c>
      <c r="U116" s="54">
        <v>5</v>
      </c>
    </row>
    <row r="117" spans="3:21" ht="15.6" x14ac:dyDescent="0.3">
      <c r="C117" s="51" t="s">
        <v>28</v>
      </c>
      <c r="D117" s="52">
        <v>596</v>
      </c>
      <c r="E117" s="52">
        <v>314</v>
      </c>
      <c r="F117" s="58">
        <v>493</v>
      </c>
      <c r="G117" s="52">
        <v>254</v>
      </c>
      <c r="H117" s="52">
        <v>103</v>
      </c>
      <c r="I117" s="58">
        <v>60</v>
      </c>
      <c r="J117" s="52">
        <v>453</v>
      </c>
      <c r="K117" s="52">
        <v>202</v>
      </c>
      <c r="L117" s="58">
        <v>450</v>
      </c>
      <c r="M117" s="58">
        <v>232</v>
      </c>
      <c r="N117" s="52">
        <v>3</v>
      </c>
      <c r="O117" s="52">
        <v>-30</v>
      </c>
      <c r="P117" s="52">
        <v>612</v>
      </c>
      <c r="Q117" s="52">
        <v>292</v>
      </c>
      <c r="R117" s="58">
        <v>519</v>
      </c>
      <c r="S117" s="58">
        <v>214</v>
      </c>
      <c r="T117" s="52">
        <v>93</v>
      </c>
      <c r="U117" s="52">
        <v>78</v>
      </c>
    </row>
    <row r="118" spans="3:21" ht="15.6" x14ac:dyDescent="0.3">
      <c r="C118" s="55" t="s">
        <v>29</v>
      </c>
      <c r="D118" s="60">
        <v>24414</v>
      </c>
      <c r="E118" s="60">
        <v>10472</v>
      </c>
      <c r="F118" s="61">
        <v>21884</v>
      </c>
      <c r="G118" s="60">
        <v>8910</v>
      </c>
      <c r="H118" s="60">
        <v>2530</v>
      </c>
      <c r="I118" s="61">
        <v>1562</v>
      </c>
      <c r="J118" s="60">
        <v>23385</v>
      </c>
      <c r="K118" s="60">
        <v>8280</v>
      </c>
      <c r="L118" s="61">
        <v>21549</v>
      </c>
      <c r="M118" s="61">
        <v>8156</v>
      </c>
      <c r="N118" s="60">
        <v>1836</v>
      </c>
      <c r="O118" s="60">
        <v>124</v>
      </c>
      <c r="P118" s="60">
        <v>26658</v>
      </c>
      <c r="Q118" s="60">
        <v>11786</v>
      </c>
      <c r="R118" s="61">
        <v>28372</v>
      </c>
      <c r="S118" s="61">
        <v>10313</v>
      </c>
      <c r="T118" s="60">
        <v>-1714</v>
      </c>
      <c r="U118" s="60">
        <v>1473</v>
      </c>
    </row>
    <row r="119" spans="3:21" ht="15.6" x14ac:dyDescent="0.3">
      <c r="C119" s="51" t="s">
        <v>30</v>
      </c>
      <c r="D119" s="52">
        <v>3379</v>
      </c>
      <c r="E119" s="52">
        <v>1241</v>
      </c>
      <c r="F119" s="58">
        <v>2834</v>
      </c>
      <c r="G119" s="52">
        <v>895</v>
      </c>
      <c r="H119" s="52">
        <v>545</v>
      </c>
      <c r="I119" s="58">
        <v>346</v>
      </c>
      <c r="J119" s="52">
        <v>3157</v>
      </c>
      <c r="K119" s="52">
        <v>1089</v>
      </c>
      <c r="L119" s="58">
        <v>2454</v>
      </c>
      <c r="M119" s="58">
        <v>807</v>
      </c>
      <c r="N119" s="52">
        <v>703</v>
      </c>
      <c r="O119" s="52">
        <v>282</v>
      </c>
      <c r="P119" s="52">
        <v>3703</v>
      </c>
      <c r="Q119" s="52">
        <v>1472</v>
      </c>
      <c r="R119" s="58">
        <v>3893</v>
      </c>
      <c r="S119" s="58">
        <v>1313</v>
      </c>
      <c r="T119" s="52">
        <v>-190</v>
      </c>
      <c r="U119" s="52">
        <v>159</v>
      </c>
    </row>
    <row r="120" spans="3:21" ht="15.6" x14ac:dyDescent="0.3">
      <c r="C120" s="53" t="s">
        <v>31</v>
      </c>
      <c r="D120" s="54">
        <v>368</v>
      </c>
      <c r="E120" s="54">
        <v>163</v>
      </c>
      <c r="F120" s="59">
        <v>341</v>
      </c>
      <c r="G120" s="54">
        <v>122</v>
      </c>
      <c r="H120" s="54">
        <v>27</v>
      </c>
      <c r="I120" s="59">
        <v>41</v>
      </c>
      <c r="J120" s="54">
        <v>281</v>
      </c>
      <c r="K120" s="54">
        <v>92</v>
      </c>
      <c r="L120" s="59">
        <v>250</v>
      </c>
      <c r="M120" s="59">
        <v>96</v>
      </c>
      <c r="N120" s="54">
        <v>31</v>
      </c>
      <c r="O120" s="54">
        <v>-4</v>
      </c>
      <c r="P120" s="54">
        <v>329</v>
      </c>
      <c r="Q120" s="54">
        <v>181</v>
      </c>
      <c r="R120" s="59">
        <v>294</v>
      </c>
      <c r="S120" s="59">
        <v>145</v>
      </c>
      <c r="T120" s="54">
        <v>35</v>
      </c>
      <c r="U120" s="54">
        <v>36</v>
      </c>
    </row>
    <row r="121" spans="3:21" ht="15.6" x14ac:dyDescent="0.3">
      <c r="C121" s="51" t="s">
        <v>32</v>
      </c>
      <c r="D121" s="52">
        <v>3088</v>
      </c>
      <c r="E121" s="52">
        <v>1499</v>
      </c>
      <c r="F121" s="58">
        <v>2985</v>
      </c>
      <c r="G121" s="52">
        <v>1421</v>
      </c>
      <c r="H121" s="52">
        <v>103</v>
      </c>
      <c r="I121" s="58">
        <v>78</v>
      </c>
      <c r="J121" s="52">
        <v>1988</v>
      </c>
      <c r="K121" s="52">
        <v>803</v>
      </c>
      <c r="L121" s="58">
        <v>2470</v>
      </c>
      <c r="M121" s="58">
        <v>1091</v>
      </c>
      <c r="N121" s="52">
        <v>-482</v>
      </c>
      <c r="O121" s="52">
        <v>-288</v>
      </c>
      <c r="P121" s="52">
        <v>2406</v>
      </c>
      <c r="Q121" s="52">
        <v>1164</v>
      </c>
      <c r="R121" s="58">
        <v>2452</v>
      </c>
      <c r="S121" s="58">
        <v>989</v>
      </c>
      <c r="T121" s="52">
        <v>-46</v>
      </c>
      <c r="U121" s="52">
        <v>175</v>
      </c>
    </row>
    <row r="122" spans="3:21" ht="15.6" x14ac:dyDescent="0.3">
      <c r="C122" s="53" t="s">
        <v>33</v>
      </c>
      <c r="D122" s="54">
        <v>17579</v>
      </c>
      <c r="E122" s="54">
        <v>7569</v>
      </c>
      <c r="F122" s="59">
        <v>15724</v>
      </c>
      <c r="G122" s="54">
        <v>6472</v>
      </c>
      <c r="H122" s="54">
        <v>1855</v>
      </c>
      <c r="I122" s="59">
        <v>1097</v>
      </c>
      <c r="J122" s="54">
        <v>17959</v>
      </c>
      <c r="K122" s="54">
        <v>6296</v>
      </c>
      <c r="L122" s="59">
        <v>16375</v>
      </c>
      <c r="M122" s="59">
        <v>6162</v>
      </c>
      <c r="N122" s="54">
        <v>1584</v>
      </c>
      <c r="O122" s="54">
        <v>134</v>
      </c>
      <c r="P122" s="54">
        <v>20220</v>
      </c>
      <c r="Q122" s="54">
        <v>8969</v>
      </c>
      <c r="R122" s="59">
        <v>21733</v>
      </c>
      <c r="S122" s="59">
        <v>7866</v>
      </c>
      <c r="T122" s="54">
        <v>-1513</v>
      </c>
      <c r="U122" s="54">
        <v>1103</v>
      </c>
    </row>
    <row r="123" spans="3:21" ht="15.6" x14ac:dyDescent="0.3">
      <c r="C123" s="55" t="s">
        <v>34</v>
      </c>
      <c r="D123" s="60">
        <v>28957</v>
      </c>
      <c r="E123" s="60">
        <v>13156</v>
      </c>
      <c r="F123" s="61">
        <v>21344</v>
      </c>
      <c r="G123" s="60">
        <v>9156</v>
      </c>
      <c r="H123" s="60">
        <v>7613</v>
      </c>
      <c r="I123" s="61">
        <v>4000</v>
      </c>
      <c r="J123" s="60">
        <v>36683</v>
      </c>
      <c r="K123" s="60">
        <v>15960</v>
      </c>
      <c r="L123" s="61">
        <v>24419</v>
      </c>
      <c r="M123" s="61">
        <v>9853</v>
      </c>
      <c r="N123" s="60">
        <v>12264</v>
      </c>
      <c r="O123" s="60">
        <v>6107</v>
      </c>
      <c r="P123" s="60">
        <v>44876</v>
      </c>
      <c r="Q123" s="60">
        <v>24820</v>
      </c>
      <c r="R123" s="61">
        <v>46244</v>
      </c>
      <c r="S123" s="61">
        <v>20220</v>
      </c>
      <c r="T123" s="60">
        <v>-1368</v>
      </c>
      <c r="U123" s="60">
        <v>4600</v>
      </c>
    </row>
    <row r="124" spans="3:21" ht="15.6" x14ac:dyDescent="0.3">
      <c r="C124" s="51" t="s">
        <v>35</v>
      </c>
      <c r="D124" s="52">
        <v>8895</v>
      </c>
      <c r="E124" s="52">
        <v>4471</v>
      </c>
      <c r="F124" s="58">
        <v>6925</v>
      </c>
      <c r="G124" s="52">
        <v>3347</v>
      </c>
      <c r="H124" s="52">
        <v>1970</v>
      </c>
      <c r="I124" s="58">
        <v>1124</v>
      </c>
      <c r="J124" s="52">
        <v>10685</v>
      </c>
      <c r="K124" s="52">
        <v>4732</v>
      </c>
      <c r="L124" s="58">
        <v>7729</v>
      </c>
      <c r="M124" s="58">
        <v>3308</v>
      </c>
      <c r="N124" s="52">
        <v>2956</v>
      </c>
      <c r="O124" s="52">
        <v>1424</v>
      </c>
      <c r="P124" s="52">
        <v>13355</v>
      </c>
      <c r="Q124" s="52">
        <v>7579</v>
      </c>
      <c r="R124" s="58">
        <v>13214</v>
      </c>
      <c r="S124" s="58">
        <v>5944</v>
      </c>
      <c r="T124" s="52">
        <v>141</v>
      </c>
      <c r="U124" s="52">
        <v>1635</v>
      </c>
    </row>
    <row r="125" spans="3:21" ht="15.6" x14ac:dyDescent="0.3">
      <c r="C125" s="53" t="s">
        <v>36</v>
      </c>
      <c r="D125" s="54">
        <v>12342</v>
      </c>
      <c r="E125" s="54">
        <v>5157</v>
      </c>
      <c r="F125" s="59">
        <v>8030</v>
      </c>
      <c r="G125" s="54">
        <v>3331</v>
      </c>
      <c r="H125" s="54">
        <v>4312</v>
      </c>
      <c r="I125" s="59">
        <v>1826</v>
      </c>
      <c r="J125" s="54">
        <v>17419</v>
      </c>
      <c r="K125" s="54">
        <v>7557</v>
      </c>
      <c r="L125" s="59">
        <v>10509</v>
      </c>
      <c r="M125" s="59">
        <v>4170</v>
      </c>
      <c r="N125" s="54">
        <v>6910</v>
      </c>
      <c r="O125" s="54">
        <v>3387</v>
      </c>
      <c r="P125" s="54">
        <v>21333</v>
      </c>
      <c r="Q125" s="54">
        <v>11985</v>
      </c>
      <c r="R125" s="59">
        <v>22346</v>
      </c>
      <c r="S125" s="59">
        <v>9647</v>
      </c>
      <c r="T125" s="54">
        <v>-1013</v>
      </c>
      <c r="U125" s="54">
        <v>2338</v>
      </c>
    </row>
    <row r="126" spans="3:21" ht="15.6" x14ac:dyDescent="0.3">
      <c r="C126" s="51" t="s">
        <v>37</v>
      </c>
      <c r="D126" s="52">
        <v>7720</v>
      </c>
      <c r="E126" s="52">
        <v>3528</v>
      </c>
      <c r="F126" s="58">
        <v>6389</v>
      </c>
      <c r="G126" s="52">
        <v>2478</v>
      </c>
      <c r="H126" s="52">
        <v>1331</v>
      </c>
      <c r="I126" s="58">
        <v>1050</v>
      </c>
      <c r="J126" s="52">
        <v>8579</v>
      </c>
      <c r="K126" s="52">
        <v>3671</v>
      </c>
      <c r="L126" s="58">
        <v>6181</v>
      </c>
      <c r="M126" s="58">
        <v>2375</v>
      </c>
      <c r="N126" s="52">
        <v>2398</v>
      </c>
      <c r="O126" s="52">
        <v>1296</v>
      </c>
      <c r="P126" s="52">
        <v>10188</v>
      </c>
      <c r="Q126" s="52">
        <v>5256</v>
      </c>
      <c r="R126" s="58">
        <v>10684</v>
      </c>
      <c r="S126" s="58">
        <v>4629</v>
      </c>
      <c r="T126" s="52">
        <v>-496</v>
      </c>
      <c r="U126" s="52">
        <v>627</v>
      </c>
    </row>
    <row r="127" spans="3:21" ht="15.6" x14ac:dyDescent="0.3">
      <c r="C127" s="55" t="s">
        <v>38</v>
      </c>
      <c r="D127" s="60">
        <v>6589</v>
      </c>
      <c r="E127" s="60">
        <v>2249</v>
      </c>
      <c r="F127" s="61">
        <v>4560</v>
      </c>
      <c r="G127" s="60">
        <v>1556</v>
      </c>
      <c r="H127" s="60">
        <v>2029</v>
      </c>
      <c r="I127" s="61">
        <v>693</v>
      </c>
      <c r="J127" s="60">
        <v>6526</v>
      </c>
      <c r="K127" s="60">
        <v>2404</v>
      </c>
      <c r="L127" s="61">
        <v>5099</v>
      </c>
      <c r="M127" s="61">
        <v>1635</v>
      </c>
      <c r="N127" s="60">
        <v>1427</v>
      </c>
      <c r="O127" s="60">
        <v>769</v>
      </c>
      <c r="P127" s="60">
        <v>7114</v>
      </c>
      <c r="Q127" s="60">
        <v>3203</v>
      </c>
      <c r="R127" s="61">
        <v>7446</v>
      </c>
      <c r="S127" s="61">
        <v>2682</v>
      </c>
      <c r="T127" s="60">
        <v>-332</v>
      </c>
      <c r="U127" s="60">
        <v>521</v>
      </c>
    </row>
    <row r="128" spans="3:21" ht="15.6" x14ac:dyDescent="0.3">
      <c r="C128" s="51" t="s">
        <v>39</v>
      </c>
      <c r="D128" s="52">
        <v>2001</v>
      </c>
      <c r="E128" s="52">
        <v>694</v>
      </c>
      <c r="F128" s="58">
        <v>1243</v>
      </c>
      <c r="G128" s="52">
        <v>441</v>
      </c>
      <c r="H128" s="52">
        <v>758</v>
      </c>
      <c r="I128" s="58">
        <v>253</v>
      </c>
      <c r="J128" s="52">
        <v>2047</v>
      </c>
      <c r="K128" s="52">
        <v>959</v>
      </c>
      <c r="L128" s="58">
        <v>1441</v>
      </c>
      <c r="M128" s="58">
        <v>536</v>
      </c>
      <c r="N128" s="52">
        <v>606</v>
      </c>
      <c r="O128" s="52">
        <v>423</v>
      </c>
      <c r="P128" s="52">
        <v>2212</v>
      </c>
      <c r="Q128" s="52">
        <v>1216</v>
      </c>
      <c r="R128" s="58">
        <v>2202</v>
      </c>
      <c r="S128" s="58">
        <v>959</v>
      </c>
      <c r="T128" s="52">
        <v>10</v>
      </c>
      <c r="U128" s="52">
        <v>257</v>
      </c>
    </row>
    <row r="129" spans="3:21" ht="15.6" x14ac:dyDescent="0.3">
      <c r="C129" s="53" t="s">
        <v>84</v>
      </c>
      <c r="D129" s="54">
        <v>2395</v>
      </c>
      <c r="E129" s="54">
        <v>664</v>
      </c>
      <c r="F129" s="59">
        <v>1670</v>
      </c>
      <c r="G129" s="54">
        <v>486</v>
      </c>
      <c r="H129" s="54">
        <v>725</v>
      </c>
      <c r="I129" s="59">
        <v>178</v>
      </c>
      <c r="J129" s="54">
        <v>2420</v>
      </c>
      <c r="K129" s="54">
        <v>726</v>
      </c>
      <c r="L129" s="59">
        <v>1923</v>
      </c>
      <c r="M129" s="59">
        <v>505</v>
      </c>
      <c r="N129" s="54">
        <v>497</v>
      </c>
      <c r="O129" s="54">
        <v>221</v>
      </c>
      <c r="P129" s="54">
        <v>2445</v>
      </c>
      <c r="Q129" s="54">
        <v>1023</v>
      </c>
      <c r="R129" s="59">
        <v>2734</v>
      </c>
      <c r="S129" s="59">
        <v>895</v>
      </c>
      <c r="T129" s="54">
        <v>-289</v>
      </c>
      <c r="U129" s="54">
        <v>128</v>
      </c>
    </row>
    <row r="130" spans="3:21" ht="15.6" x14ac:dyDescent="0.3">
      <c r="C130" s="51" t="s">
        <v>41</v>
      </c>
      <c r="D130" s="52">
        <v>1255</v>
      </c>
      <c r="E130" s="52">
        <v>471</v>
      </c>
      <c r="F130" s="58">
        <v>933</v>
      </c>
      <c r="G130" s="52">
        <v>337</v>
      </c>
      <c r="H130" s="52">
        <v>322</v>
      </c>
      <c r="I130" s="58">
        <v>134</v>
      </c>
      <c r="J130" s="52">
        <v>1362</v>
      </c>
      <c r="K130" s="52">
        <v>415</v>
      </c>
      <c r="L130" s="58">
        <v>1028</v>
      </c>
      <c r="M130" s="58">
        <v>313</v>
      </c>
      <c r="N130" s="52">
        <v>334</v>
      </c>
      <c r="O130" s="52">
        <v>102</v>
      </c>
      <c r="P130" s="52">
        <v>1522</v>
      </c>
      <c r="Q130" s="52">
        <v>569</v>
      </c>
      <c r="R130" s="58">
        <v>1666</v>
      </c>
      <c r="S130" s="58">
        <v>494</v>
      </c>
      <c r="T130" s="52">
        <v>-144</v>
      </c>
      <c r="U130" s="52">
        <v>75</v>
      </c>
    </row>
    <row r="131" spans="3:21" ht="15.6" x14ac:dyDescent="0.3">
      <c r="C131" s="53" t="s">
        <v>42</v>
      </c>
      <c r="D131" s="54">
        <v>938</v>
      </c>
      <c r="E131" s="54">
        <v>420</v>
      </c>
      <c r="F131" s="59">
        <v>714</v>
      </c>
      <c r="G131" s="54">
        <v>292</v>
      </c>
      <c r="H131" s="54">
        <v>224</v>
      </c>
      <c r="I131" s="59">
        <v>128</v>
      </c>
      <c r="J131" s="54">
        <v>697</v>
      </c>
      <c r="K131" s="54">
        <v>304</v>
      </c>
      <c r="L131" s="59">
        <v>707</v>
      </c>
      <c r="M131" s="59">
        <v>281</v>
      </c>
      <c r="N131" s="54">
        <v>-10</v>
      </c>
      <c r="O131" s="54">
        <v>23</v>
      </c>
      <c r="P131" s="54">
        <v>935</v>
      </c>
      <c r="Q131" s="54">
        <v>395</v>
      </c>
      <c r="R131" s="59">
        <v>844</v>
      </c>
      <c r="S131" s="59">
        <v>334</v>
      </c>
      <c r="T131" s="54">
        <v>91</v>
      </c>
      <c r="U131" s="54">
        <v>61</v>
      </c>
    </row>
    <row r="132" spans="3:21" ht="15.6" x14ac:dyDescent="0.3">
      <c r="C132" s="55" t="s">
        <v>318</v>
      </c>
      <c r="D132" s="60">
        <v>0</v>
      </c>
      <c r="E132" s="60">
        <v>0</v>
      </c>
      <c r="F132" s="61">
        <v>0</v>
      </c>
      <c r="G132" s="60">
        <v>0</v>
      </c>
      <c r="H132" s="60">
        <v>0</v>
      </c>
      <c r="I132" s="61">
        <v>0</v>
      </c>
      <c r="J132" s="60">
        <v>8</v>
      </c>
      <c r="K132" s="60">
        <v>0</v>
      </c>
      <c r="L132" s="61">
        <v>2</v>
      </c>
      <c r="M132" s="61">
        <v>0</v>
      </c>
      <c r="N132" s="60">
        <v>6</v>
      </c>
      <c r="O132" s="60">
        <v>0</v>
      </c>
      <c r="P132" s="60">
        <v>71</v>
      </c>
      <c r="Q132" s="60">
        <v>10</v>
      </c>
      <c r="R132" s="61">
        <v>49</v>
      </c>
      <c r="S132" s="61">
        <v>6</v>
      </c>
      <c r="T132" s="60">
        <v>22</v>
      </c>
      <c r="U132" s="60">
        <v>4</v>
      </c>
    </row>
    <row r="133" spans="3:21" ht="15.6" x14ac:dyDescent="0.3">
      <c r="C133" s="51" t="s">
        <v>318</v>
      </c>
      <c r="D133" s="52">
        <v>0</v>
      </c>
      <c r="E133" s="52">
        <v>0</v>
      </c>
      <c r="F133" s="58">
        <v>0</v>
      </c>
      <c r="G133" s="52">
        <v>0</v>
      </c>
      <c r="H133" s="52">
        <v>0</v>
      </c>
      <c r="I133" s="58">
        <v>0</v>
      </c>
      <c r="J133" s="52">
        <v>8</v>
      </c>
      <c r="K133" s="52">
        <v>0</v>
      </c>
      <c r="L133" s="58">
        <v>2</v>
      </c>
      <c r="M133" s="58">
        <v>0</v>
      </c>
      <c r="N133" s="52">
        <v>6</v>
      </c>
      <c r="O133" s="52">
        <v>0</v>
      </c>
      <c r="P133" s="52">
        <v>71</v>
      </c>
      <c r="Q133" s="52">
        <v>10</v>
      </c>
      <c r="R133" s="58">
        <v>49</v>
      </c>
      <c r="S133" s="58">
        <v>6</v>
      </c>
      <c r="T133" s="52">
        <v>22</v>
      </c>
      <c r="U133" s="52">
        <v>4</v>
      </c>
    </row>
    <row r="134" spans="3:21" ht="15.75" customHeight="1" x14ac:dyDescent="0.3">
      <c r="C134" s="165" t="s">
        <v>210</v>
      </c>
      <c r="D134" s="166"/>
      <c r="E134" s="166"/>
      <c r="F134" s="166"/>
      <c r="G134" s="166"/>
      <c r="H134" s="166"/>
      <c r="I134" s="166"/>
      <c r="J134" s="166"/>
      <c r="K134" s="166"/>
      <c r="L134" s="166"/>
      <c r="M134" s="166"/>
      <c r="N134" s="166"/>
      <c r="O134" s="166"/>
      <c r="P134" s="166"/>
      <c r="Q134" s="166"/>
      <c r="R134" s="166"/>
      <c r="S134" s="166"/>
      <c r="T134" s="166"/>
      <c r="U134" s="166"/>
    </row>
    <row r="135" spans="3:21" x14ac:dyDescent="0.3"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</row>
    <row r="136" spans="3:21" x14ac:dyDescent="0.3"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</row>
    <row r="137" spans="3:21" ht="25.5" customHeight="1" x14ac:dyDescent="0.3">
      <c r="C137" s="163" t="s">
        <v>216</v>
      </c>
      <c r="D137" s="164"/>
      <c r="E137" s="164"/>
      <c r="F137" s="164"/>
      <c r="G137" s="164"/>
      <c r="H137" s="164"/>
      <c r="I137" s="164"/>
      <c r="J137" s="164"/>
      <c r="K137" s="164"/>
      <c r="L137" s="164"/>
      <c r="M137" s="164"/>
      <c r="N137" s="164"/>
      <c r="O137" s="164"/>
      <c r="P137" s="164"/>
      <c r="Q137" s="164"/>
      <c r="R137" s="164"/>
      <c r="S137" s="164"/>
      <c r="T137" s="164"/>
      <c r="U137" s="164"/>
    </row>
    <row r="138" spans="3:21" ht="15.6" customHeight="1" x14ac:dyDescent="0.3">
      <c r="C138" s="173" t="s">
        <v>121</v>
      </c>
      <c r="D138" s="167" t="s">
        <v>122</v>
      </c>
      <c r="E138" s="168"/>
      <c r="F138" s="168"/>
      <c r="G138" s="168"/>
      <c r="H138" s="168"/>
      <c r="I138" s="169"/>
      <c r="J138" s="170" t="s">
        <v>203</v>
      </c>
      <c r="K138" s="170"/>
      <c r="L138" s="170"/>
      <c r="M138" s="170"/>
      <c r="N138" s="170"/>
      <c r="O138" s="170"/>
      <c r="P138" s="170" t="s">
        <v>207</v>
      </c>
      <c r="Q138" s="170"/>
      <c r="R138" s="170"/>
      <c r="S138" s="170"/>
      <c r="T138" s="170"/>
      <c r="U138" s="170"/>
    </row>
    <row r="139" spans="3:21" ht="15.6" x14ac:dyDescent="0.3">
      <c r="C139" s="173"/>
      <c r="D139" s="171" t="s">
        <v>87</v>
      </c>
      <c r="E139" s="171"/>
      <c r="F139" s="171" t="s">
        <v>88</v>
      </c>
      <c r="G139" s="171"/>
      <c r="H139" s="171" t="s">
        <v>89</v>
      </c>
      <c r="I139" s="171"/>
      <c r="J139" s="171" t="s">
        <v>87</v>
      </c>
      <c r="K139" s="171"/>
      <c r="L139" s="171" t="s">
        <v>88</v>
      </c>
      <c r="M139" s="171"/>
      <c r="N139" s="171" t="s">
        <v>89</v>
      </c>
      <c r="O139" s="171"/>
      <c r="P139" s="171" t="s">
        <v>87</v>
      </c>
      <c r="Q139" s="171"/>
      <c r="R139" s="171" t="s">
        <v>88</v>
      </c>
      <c r="S139" s="171"/>
      <c r="T139" s="171" t="s">
        <v>89</v>
      </c>
      <c r="U139" s="171"/>
    </row>
    <row r="140" spans="3:21" ht="15.6" x14ac:dyDescent="0.3">
      <c r="C140" s="173"/>
      <c r="D140" s="49" t="s">
        <v>6</v>
      </c>
      <c r="E140" s="49" t="s">
        <v>7</v>
      </c>
      <c r="F140" s="49" t="s">
        <v>6</v>
      </c>
      <c r="G140" s="49" t="s">
        <v>7</v>
      </c>
      <c r="H140" s="49" t="s">
        <v>6</v>
      </c>
      <c r="I140" s="49" t="s">
        <v>7</v>
      </c>
      <c r="J140" s="49" t="s">
        <v>6</v>
      </c>
      <c r="K140" s="49" t="s">
        <v>7</v>
      </c>
      <c r="L140" s="49" t="s">
        <v>6</v>
      </c>
      <c r="M140" s="49" t="s">
        <v>7</v>
      </c>
      <c r="N140" s="49" t="s">
        <v>6</v>
      </c>
      <c r="O140" s="49" t="s">
        <v>7</v>
      </c>
      <c r="P140" s="49" t="s">
        <v>6</v>
      </c>
      <c r="Q140" s="49" t="s">
        <v>7</v>
      </c>
      <c r="R140" s="49" t="s">
        <v>6</v>
      </c>
      <c r="S140" s="49" t="s">
        <v>7</v>
      </c>
      <c r="T140" s="49" t="s">
        <v>6</v>
      </c>
      <c r="U140" s="49" t="s">
        <v>7</v>
      </c>
    </row>
    <row r="141" spans="3:21" ht="15.6" x14ac:dyDescent="0.3">
      <c r="C141" s="7" t="s">
        <v>50</v>
      </c>
      <c r="D141" s="50">
        <v>67430</v>
      </c>
      <c r="E141" s="50">
        <v>28220</v>
      </c>
      <c r="F141" s="50">
        <v>52934</v>
      </c>
      <c r="G141" s="50">
        <v>21268</v>
      </c>
      <c r="H141" s="50">
        <v>14496</v>
      </c>
      <c r="I141" s="50">
        <v>6952</v>
      </c>
      <c r="J141" s="50">
        <v>73903</v>
      </c>
      <c r="K141" s="50">
        <v>28599</v>
      </c>
      <c r="L141" s="50">
        <v>56480</v>
      </c>
      <c r="M141" s="50">
        <v>21327</v>
      </c>
      <c r="N141" s="50">
        <v>17423</v>
      </c>
      <c r="O141" s="50">
        <v>7272</v>
      </c>
      <c r="P141" s="50">
        <v>87430</v>
      </c>
      <c r="Q141" s="50">
        <v>42612</v>
      </c>
      <c r="R141" s="50">
        <v>89797</v>
      </c>
      <c r="S141" s="50">
        <v>35269</v>
      </c>
      <c r="T141" s="50">
        <v>-2367</v>
      </c>
      <c r="U141" s="50">
        <v>7343</v>
      </c>
    </row>
    <row r="142" spans="3:21" ht="15.6" x14ac:dyDescent="0.3">
      <c r="C142" s="62" t="s">
        <v>319</v>
      </c>
      <c r="D142" s="52">
        <v>8909</v>
      </c>
      <c r="E142" s="52">
        <v>4222</v>
      </c>
      <c r="F142" s="58">
        <v>8397</v>
      </c>
      <c r="G142" s="52">
        <v>3744</v>
      </c>
      <c r="H142" s="52">
        <v>512</v>
      </c>
      <c r="I142" s="58">
        <v>478</v>
      </c>
      <c r="J142" s="52">
        <v>8423</v>
      </c>
      <c r="K142" s="52">
        <v>3274</v>
      </c>
      <c r="L142" s="58">
        <v>8514</v>
      </c>
      <c r="M142" s="58">
        <v>3467</v>
      </c>
      <c r="N142" s="52">
        <v>-91</v>
      </c>
      <c r="O142" s="52">
        <v>-193</v>
      </c>
      <c r="P142" s="52">
        <v>10184</v>
      </c>
      <c r="Q142" s="52">
        <v>5001</v>
      </c>
      <c r="R142" s="58">
        <v>10218</v>
      </c>
      <c r="S142" s="58">
        <v>4109</v>
      </c>
      <c r="T142" s="52">
        <v>-34</v>
      </c>
      <c r="U142" s="52">
        <v>892</v>
      </c>
    </row>
    <row r="143" spans="3:21" ht="15.6" x14ac:dyDescent="0.3">
      <c r="C143" s="63" t="s">
        <v>188</v>
      </c>
      <c r="D143" s="54">
        <v>2353</v>
      </c>
      <c r="E143" s="54">
        <v>1512</v>
      </c>
      <c r="F143" s="59">
        <v>1677</v>
      </c>
      <c r="G143" s="54">
        <v>1029</v>
      </c>
      <c r="H143" s="54">
        <v>676</v>
      </c>
      <c r="I143" s="59">
        <v>483</v>
      </c>
      <c r="J143" s="54">
        <v>2756</v>
      </c>
      <c r="K143" s="54">
        <v>1438</v>
      </c>
      <c r="L143" s="59">
        <v>2175</v>
      </c>
      <c r="M143" s="59">
        <v>1184</v>
      </c>
      <c r="N143" s="54">
        <v>581</v>
      </c>
      <c r="O143" s="54">
        <v>254</v>
      </c>
      <c r="P143" s="54">
        <v>3447</v>
      </c>
      <c r="Q143" s="54">
        <v>2376</v>
      </c>
      <c r="R143" s="59">
        <v>3266</v>
      </c>
      <c r="S143" s="59">
        <v>1917</v>
      </c>
      <c r="T143" s="54">
        <v>181</v>
      </c>
      <c r="U143" s="54">
        <v>459</v>
      </c>
    </row>
    <row r="144" spans="3:21" ht="15.6" x14ac:dyDescent="0.3">
      <c r="C144" s="62" t="s">
        <v>320</v>
      </c>
      <c r="D144" s="52">
        <v>1557</v>
      </c>
      <c r="E144" s="52">
        <v>490</v>
      </c>
      <c r="F144" s="58">
        <v>356</v>
      </c>
      <c r="G144" s="52">
        <v>104</v>
      </c>
      <c r="H144" s="52">
        <v>1201</v>
      </c>
      <c r="I144" s="58">
        <v>386</v>
      </c>
      <c r="J144" s="52">
        <v>2838</v>
      </c>
      <c r="K144" s="52">
        <v>947</v>
      </c>
      <c r="L144" s="58">
        <v>937</v>
      </c>
      <c r="M144" s="58">
        <v>200</v>
      </c>
      <c r="N144" s="52">
        <v>1901</v>
      </c>
      <c r="O144" s="52">
        <v>747</v>
      </c>
      <c r="P144" s="52">
        <v>3127</v>
      </c>
      <c r="Q144" s="52">
        <v>1680</v>
      </c>
      <c r="R144" s="58">
        <v>3162</v>
      </c>
      <c r="S144" s="58">
        <v>1186</v>
      </c>
      <c r="T144" s="52">
        <v>-35</v>
      </c>
      <c r="U144" s="52">
        <v>494</v>
      </c>
    </row>
    <row r="145" spans="3:21" ht="15.6" x14ac:dyDescent="0.3">
      <c r="C145" s="63" t="s">
        <v>190</v>
      </c>
      <c r="D145" s="54">
        <v>1847</v>
      </c>
      <c r="E145" s="54">
        <v>624</v>
      </c>
      <c r="F145" s="59">
        <v>1280</v>
      </c>
      <c r="G145" s="54">
        <v>459</v>
      </c>
      <c r="H145" s="54">
        <v>567</v>
      </c>
      <c r="I145" s="59">
        <v>165</v>
      </c>
      <c r="J145" s="54">
        <v>2273</v>
      </c>
      <c r="K145" s="54">
        <v>571</v>
      </c>
      <c r="L145" s="59">
        <v>1355</v>
      </c>
      <c r="M145" s="59">
        <v>430</v>
      </c>
      <c r="N145" s="54">
        <v>918</v>
      </c>
      <c r="O145" s="54">
        <v>141</v>
      </c>
      <c r="P145" s="54">
        <v>3070</v>
      </c>
      <c r="Q145" s="54">
        <v>895</v>
      </c>
      <c r="R145" s="59">
        <v>2752</v>
      </c>
      <c r="S145" s="59">
        <v>598</v>
      </c>
      <c r="T145" s="54">
        <v>318</v>
      </c>
      <c r="U145" s="54">
        <v>297</v>
      </c>
    </row>
    <row r="146" spans="3:21" ht="15.6" x14ac:dyDescent="0.3">
      <c r="C146" s="62" t="s">
        <v>192</v>
      </c>
      <c r="D146" s="52">
        <v>995</v>
      </c>
      <c r="E146" s="52">
        <v>385</v>
      </c>
      <c r="F146" s="58">
        <v>724</v>
      </c>
      <c r="G146" s="52">
        <v>303</v>
      </c>
      <c r="H146" s="52">
        <v>271</v>
      </c>
      <c r="I146" s="58">
        <v>82</v>
      </c>
      <c r="J146" s="52">
        <v>1580</v>
      </c>
      <c r="K146" s="52">
        <v>576</v>
      </c>
      <c r="L146" s="58">
        <v>1038</v>
      </c>
      <c r="M146" s="58">
        <v>350</v>
      </c>
      <c r="N146" s="52">
        <v>542</v>
      </c>
      <c r="O146" s="52">
        <v>226</v>
      </c>
      <c r="P146" s="52">
        <v>2357</v>
      </c>
      <c r="Q146" s="52">
        <v>1255</v>
      </c>
      <c r="R146" s="58">
        <v>2401</v>
      </c>
      <c r="S146" s="58">
        <v>1042</v>
      </c>
      <c r="T146" s="52">
        <v>-44</v>
      </c>
      <c r="U146" s="52">
        <v>213</v>
      </c>
    </row>
    <row r="147" spans="3:21" ht="15.6" x14ac:dyDescent="0.3">
      <c r="C147" s="63" t="s">
        <v>191</v>
      </c>
      <c r="D147" s="54">
        <v>2194</v>
      </c>
      <c r="E147" s="54">
        <v>510</v>
      </c>
      <c r="F147" s="59">
        <v>1195</v>
      </c>
      <c r="G147" s="54">
        <v>298</v>
      </c>
      <c r="H147" s="54">
        <v>999</v>
      </c>
      <c r="I147" s="59">
        <v>212</v>
      </c>
      <c r="J147" s="54">
        <v>2617</v>
      </c>
      <c r="K147" s="54">
        <v>611</v>
      </c>
      <c r="L147" s="59">
        <v>1747</v>
      </c>
      <c r="M147" s="59">
        <v>435</v>
      </c>
      <c r="N147" s="54">
        <v>870</v>
      </c>
      <c r="O147" s="54">
        <v>176</v>
      </c>
      <c r="P147" s="54">
        <v>2518</v>
      </c>
      <c r="Q147" s="54">
        <v>758</v>
      </c>
      <c r="R147" s="59">
        <v>2222</v>
      </c>
      <c r="S147" s="59">
        <v>578</v>
      </c>
      <c r="T147" s="54">
        <v>296</v>
      </c>
      <c r="U147" s="54">
        <v>180</v>
      </c>
    </row>
    <row r="148" spans="3:21" ht="15.6" x14ac:dyDescent="0.3">
      <c r="C148" s="62" t="s">
        <v>321</v>
      </c>
      <c r="D148" s="52">
        <v>696</v>
      </c>
      <c r="E148" s="52">
        <v>271</v>
      </c>
      <c r="F148" s="58">
        <v>644</v>
      </c>
      <c r="G148" s="52">
        <v>286</v>
      </c>
      <c r="H148" s="52">
        <v>52</v>
      </c>
      <c r="I148" s="58">
        <v>-15</v>
      </c>
      <c r="J148" s="52">
        <v>1194</v>
      </c>
      <c r="K148" s="52">
        <v>523</v>
      </c>
      <c r="L148" s="58">
        <v>732</v>
      </c>
      <c r="M148" s="58">
        <v>257</v>
      </c>
      <c r="N148" s="52">
        <v>462</v>
      </c>
      <c r="O148" s="52">
        <v>266</v>
      </c>
      <c r="P148" s="52">
        <v>2020</v>
      </c>
      <c r="Q148" s="52">
        <v>1331</v>
      </c>
      <c r="R148" s="58">
        <v>1585</v>
      </c>
      <c r="S148" s="58">
        <v>716</v>
      </c>
      <c r="T148" s="52">
        <v>435</v>
      </c>
      <c r="U148" s="52">
        <v>615</v>
      </c>
    </row>
    <row r="149" spans="3:21" ht="15.6" x14ac:dyDescent="0.3">
      <c r="C149" s="63" t="s">
        <v>322</v>
      </c>
      <c r="D149" s="54">
        <v>1599</v>
      </c>
      <c r="E149" s="54">
        <v>737</v>
      </c>
      <c r="F149" s="59">
        <v>1659</v>
      </c>
      <c r="G149" s="54">
        <v>557</v>
      </c>
      <c r="H149" s="54">
        <v>-60</v>
      </c>
      <c r="I149" s="59">
        <v>180</v>
      </c>
      <c r="J149" s="54">
        <v>1518</v>
      </c>
      <c r="K149" s="54">
        <v>611</v>
      </c>
      <c r="L149" s="59">
        <v>1255</v>
      </c>
      <c r="M149" s="59">
        <v>537</v>
      </c>
      <c r="N149" s="54">
        <v>263</v>
      </c>
      <c r="O149" s="54">
        <v>74</v>
      </c>
      <c r="P149" s="54">
        <v>1380</v>
      </c>
      <c r="Q149" s="54">
        <v>687</v>
      </c>
      <c r="R149" s="59">
        <v>1952</v>
      </c>
      <c r="S149" s="59">
        <v>770</v>
      </c>
      <c r="T149" s="54">
        <v>-572</v>
      </c>
      <c r="U149" s="54">
        <v>-83</v>
      </c>
    </row>
    <row r="150" spans="3:21" ht="15.6" x14ac:dyDescent="0.3">
      <c r="C150" s="62" t="s">
        <v>323</v>
      </c>
      <c r="D150" s="52">
        <v>1132</v>
      </c>
      <c r="E150" s="52">
        <v>766</v>
      </c>
      <c r="F150" s="58">
        <v>967</v>
      </c>
      <c r="G150" s="52">
        <v>719</v>
      </c>
      <c r="H150" s="52">
        <v>165</v>
      </c>
      <c r="I150" s="58">
        <v>47</v>
      </c>
      <c r="J150" s="52">
        <v>1000</v>
      </c>
      <c r="K150" s="52">
        <v>768</v>
      </c>
      <c r="L150" s="58">
        <v>1022</v>
      </c>
      <c r="M150" s="58">
        <v>768</v>
      </c>
      <c r="N150" s="52">
        <v>-22</v>
      </c>
      <c r="O150" s="52">
        <v>0</v>
      </c>
      <c r="P150" s="52">
        <v>1216</v>
      </c>
      <c r="Q150" s="52">
        <v>986</v>
      </c>
      <c r="R150" s="58">
        <v>1295</v>
      </c>
      <c r="S150" s="58">
        <v>928</v>
      </c>
      <c r="T150" s="52">
        <v>-79</v>
      </c>
      <c r="U150" s="52">
        <v>58</v>
      </c>
    </row>
    <row r="151" spans="3:21" ht="15.6" x14ac:dyDescent="0.3">
      <c r="C151" s="63" t="s">
        <v>189</v>
      </c>
      <c r="D151" s="54">
        <v>2008</v>
      </c>
      <c r="E151" s="54">
        <v>955</v>
      </c>
      <c r="F151" s="59">
        <v>2055</v>
      </c>
      <c r="G151" s="54">
        <v>935</v>
      </c>
      <c r="H151" s="54">
        <v>-47</v>
      </c>
      <c r="I151" s="59">
        <v>20</v>
      </c>
      <c r="J151" s="54">
        <v>1276</v>
      </c>
      <c r="K151" s="54">
        <v>471</v>
      </c>
      <c r="L151" s="59">
        <v>1727</v>
      </c>
      <c r="M151" s="59">
        <v>701</v>
      </c>
      <c r="N151" s="54">
        <v>-451</v>
      </c>
      <c r="O151" s="54">
        <v>-230</v>
      </c>
      <c r="P151" s="54">
        <v>1516</v>
      </c>
      <c r="Q151" s="54">
        <v>663</v>
      </c>
      <c r="R151" s="59">
        <v>1571</v>
      </c>
      <c r="S151" s="59">
        <v>567</v>
      </c>
      <c r="T151" s="54">
        <v>-55</v>
      </c>
      <c r="U151" s="54">
        <v>96</v>
      </c>
    </row>
    <row r="152" spans="3:21" ht="15.6" x14ac:dyDescent="0.3">
      <c r="C152" s="62" t="s">
        <v>324</v>
      </c>
      <c r="D152" s="52">
        <v>44140</v>
      </c>
      <c r="E152" s="52">
        <v>17748</v>
      </c>
      <c r="F152" s="58">
        <v>33980</v>
      </c>
      <c r="G152" s="52">
        <v>12834</v>
      </c>
      <c r="H152" s="52">
        <v>10160</v>
      </c>
      <c r="I152" s="58">
        <v>4914</v>
      </c>
      <c r="J152" s="52">
        <v>48428</v>
      </c>
      <c r="K152" s="52">
        <v>18809</v>
      </c>
      <c r="L152" s="58">
        <v>35978</v>
      </c>
      <c r="M152" s="58">
        <v>12998</v>
      </c>
      <c r="N152" s="52">
        <v>12450</v>
      </c>
      <c r="O152" s="52">
        <v>5811</v>
      </c>
      <c r="P152" s="52">
        <v>56595</v>
      </c>
      <c r="Q152" s="52">
        <v>26980</v>
      </c>
      <c r="R152" s="58">
        <v>59373</v>
      </c>
      <c r="S152" s="58">
        <v>22858</v>
      </c>
      <c r="T152" s="52">
        <v>-2778</v>
      </c>
      <c r="U152" s="52">
        <v>4122</v>
      </c>
    </row>
    <row r="153" spans="3:21" ht="15.6" customHeight="1" x14ac:dyDescent="0.3">
      <c r="C153" s="165" t="s">
        <v>210</v>
      </c>
      <c r="D153" s="166"/>
      <c r="E153" s="166"/>
      <c r="F153" s="166"/>
      <c r="G153" s="166"/>
      <c r="H153" s="166"/>
      <c r="I153" s="166"/>
      <c r="J153" s="166"/>
      <c r="K153" s="166"/>
      <c r="L153" s="166"/>
      <c r="M153" s="166"/>
      <c r="N153" s="166"/>
      <c r="O153" s="166"/>
      <c r="P153" s="166"/>
      <c r="Q153" s="166"/>
      <c r="R153" s="166"/>
      <c r="S153" s="166"/>
      <c r="T153" s="166"/>
      <c r="U153" s="166"/>
    </row>
    <row r="154" spans="3:21" x14ac:dyDescent="0.3"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</row>
  </sheetData>
  <mergeCells count="107">
    <mergeCell ref="C153:U153"/>
    <mergeCell ref="P138:U138"/>
    <mergeCell ref="D139:E139"/>
    <mergeCell ref="F139:G139"/>
    <mergeCell ref="H139:I139"/>
    <mergeCell ref="J139:K139"/>
    <mergeCell ref="L139:M139"/>
    <mergeCell ref="N139:O139"/>
    <mergeCell ref="P139:Q139"/>
    <mergeCell ref="R139:S139"/>
    <mergeCell ref="T139:U139"/>
    <mergeCell ref="C90:U90"/>
    <mergeCell ref="C95:U95"/>
    <mergeCell ref="C96:C98"/>
    <mergeCell ref="D96:I96"/>
    <mergeCell ref="J96:O96"/>
    <mergeCell ref="P96:U96"/>
    <mergeCell ref="D97:E97"/>
    <mergeCell ref="F97:G97"/>
    <mergeCell ref="H97:I97"/>
    <mergeCell ref="J97:K97"/>
    <mergeCell ref="L97:M97"/>
    <mergeCell ref="N97:O97"/>
    <mergeCell ref="P97:Q97"/>
    <mergeCell ref="R97:S97"/>
    <mergeCell ref="T97:U97"/>
    <mergeCell ref="C70:U70"/>
    <mergeCell ref="C74:U74"/>
    <mergeCell ref="C75:C77"/>
    <mergeCell ref="D75:I75"/>
    <mergeCell ref="J75:O75"/>
    <mergeCell ref="P75:U75"/>
    <mergeCell ref="D76:E76"/>
    <mergeCell ref="F76:G76"/>
    <mergeCell ref="H76:I76"/>
    <mergeCell ref="J76:K76"/>
    <mergeCell ref="L76:M76"/>
    <mergeCell ref="N76:O76"/>
    <mergeCell ref="P76:Q76"/>
    <mergeCell ref="R76:S76"/>
    <mergeCell ref="T76:U76"/>
    <mergeCell ref="C33:U33"/>
    <mergeCell ref="C134:U134"/>
    <mergeCell ref="C137:U137"/>
    <mergeCell ref="C138:C140"/>
    <mergeCell ref="D138:I138"/>
    <mergeCell ref="J138:O138"/>
    <mergeCell ref="C4:C6"/>
    <mergeCell ref="L25:M25"/>
    <mergeCell ref="N25:O25"/>
    <mergeCell ref="C24:C26"/>
    <mergeCell ref="D24:I24"/>
    <mergeCell ref="J24:O24"/>
    <mergeCell ref="D25:E25"/>
    <mergeCell ref="F25:G25"/>
    <mergeCell ref="H25:I25"/>
    <mergeCell ref="J25:K25"/>
    <mergeCell ref="C37:U37"/>
    <mergeCell ref="C38:C40"/>
    <mergeCell ref="D38:I38"/>
    <mergeCell ref="J38:O38"/>
    <mergeCell ref="P38:U38"/>
    <mergeCell ref="D39:E39"/>
    <mergeCell ref="F39:G39"/>
    <mergeCell ref="H39:I39"/>
    <mergeCell ref="L39:M39"/>
    <mergeCell ref="N39:O39"/>
    <mergeCell ref="P39:Q39"/>
    <mergeCell ref="R39:S39"/>
    <mergeCell ref="T39:U39"/>
    <mergeCell ref="C49:U49"/>
    <mergeCell ref="C50:U50"/>
    <mergeCell ref="C54:U54"/>
    <mergeCell ref="C55:C57"/>
    <mergeCell ref="D55:I55"/>
    <mergeCell ref="J39:K39"/>
    <mergeCell ref="J55:O55"/>
    <mergeCell ref="P55:U55"/>
    <mergeCell ref="D56:E56"/>
    <mergeCell ref="F56:G56"/>
    <mergeCell ref="H56:I56"/>
    <mergeCell ref="J56:K56"/>
    <mergeCell ref="L56:M56"/>
    <mergeCell ref="N56:O56"/>
    <mergeCell ref="P56:Q56"/>
    <mergeCell ref="R56:S56"/>
    <mergeCell ref="T56:U56"/>
    <mergeCell ref="C3:U3"/>
    <mergeCell ref="C19:U19"/>
    <mergeCell ref="C23:U23"/>
    <mergeCell ref="C32:U32"/>
    <mergeCell ref="D4:I4"/>
    <mergeCell ref="J4:O4"/>
    <mergeCell ref="D5:E5"/>
    <mergeCell ref="F5:G5"/>
    <mergeCell ref="H5:I5"/>
    <mergeCell ref="J5:K5"/>
    <mergeCell ref="L5:M5"/>
    <mergeCell ref="N5:O5"/>
    <mergeCell ref="P25:Q25"/>
    <mergeCell ref="R25:S25"/>
    <mergeCell ref="T25:U25"/>
    <mergeCell ref="P4:U4"/>
    <mergeCell ref="P5:Q5"/>
    <mergeCell ref="R5:S5"/>
    <mergeCell ref="T5:U5"/>
    <mergeCell ref="P24:U24"/>
  </mergeCells>
  <pageMargins left="0.511811024" right="0.511811024" top="0.78740157499999996" bottom="0.78740157499999996" header="0.31496062000000002" footer="0.31496062000000002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108"/>
  <sheetViews>
    <sheetView workbookViewId="0"/>
  </sheetViews>
  <sheetFormatPr defaultRowHeight="14.4" x14ac:dyDescent="0.3"/>
  <cols>
    <col min="1" max="1" width="8.88671875" style="2"/>
    <col min="2" max="2" width="46.5546875" customWidth="1"/>
    <col min="3" max="11" width="12.33203125" customWidth="1"/>
    <col min="12" max="43" width="8.88671875" style="2"/>
  </cols>
  <sheetData>
    <row r="1" spans="2:11" s="2" customFormat="1" x14ac:dyDescent="0.3"/>
    <row r="2" spans="2:11" s="2" customFormat="1" x14ac:dyDescent="0.3">
      <c r="B2" s="4"/>
      <c r="C2" s="4"/>
    </row>
    <row r="3" spans="2:11" ht="30.75" customHeight="1" x14ac:dyDescent="0.3">
      <c r="B3" s="174" t="s">
        <v>218</v>
      </c>
      <c r="C3" s="175"/>
      <c r="D3" s="175"/>
      <c r="E3" s="175"/>
      <c r="F3" s="175"/>
      <c r="G3" s="175"/>
      <c r="H3" s="175"/>
      <c r="I3" s="175"/>
      <c r="J3" s="175"/>
      <c r="K3" s="175"/>
    </row>
    <row r="4" spans="2:11" x14ac:dyDescent="0.3">
      <c r="B4" s="178" t="s">
        <v>101</v>
      </c>
      <c r="C4" s="179" t="s">
        <v>122</v>
      </c>
      <c r="D4" s="180"/>
      <c r="E4" s="181"/>
      <c r="F4" s="179" t="s">
        <v>203</v>
      </c>
      <c r="G4" s="180"/>
      <c r="H4" s="181"/>
      <c r="I4" s="179" t="s">
        <v>207</v>
      </c>
      <c r="J4" s="180"/>
      <c r="K4" s="181"/>
    </row>
    <row r="5" spans="2:11" x14ac:dyDescent="0.3">
      <c r="B5" s="178"/>
      <c r="C5" s="28" t="s">
        <v>105</v>
      </c>
      <c r="D5" s="29" t="s">
        <v>106</v>
      </c>
      <c r="E5" s="29" t="s">
        <v>89</v>
      </c>
      <c r="F5" s="28" t="s">
        <v>105</v>
      </c>
      <c r="G5" s="29" t="s">
        <v>106</v>
      </c>
      <c r="H5" s="29" t="s">
        <v>89</v>
      </c>
      <c r="I5" s="28" t="s">
        <v>105</v>
      </c>
      <c r="J5" s="29" t="s">
        <v>106</v>
      </c>
      <c r="K5" s="29" t="s">
        <v>89</v>
      </c>
    </row>
    <row r="6" spans="2:11" x14ac:dyDescent="0.3">
      <c r="B6" s="30" t="s">
        <v>1</v>
      </c>
      <c r="C6" s="21">
        <f>SUM(C7:C14)</f>
        <v>14702507</v>
      </c>
      <c r="D6" s="21">
        <f t="shared" ref="D6:K6" si="0">SUM(D7:D14)</f>
        <v>14870915</v>
      </c>
      <c r="E6" s="21">
        <f t="shared" si="0"/>
        <v>-168408</v>
      </c>
      <c r="F6" s="21">
        <f t="shared" si="0"/>
        <v>4869807</v>
      </c>
      <c r="G6" s="21">
        <f t="shared" si="0"/>
        <v>4650380</v>
      </c>
      <c r="H6" s="21">
        <f t="shared" si="0"/>
        <v>219427</v>
      </c>
      <c r="I6" s="21">
        <f>SUM(I7:I14)</f>
        <v>2944146</v>
      </c>
      <c r="J6" s="21">
        <f t="shared" si="0"/>
        <v>3099333</v>
      </c>
      <c r="K6" s="21">
        <f t="shared" si="0"/>
        <v>-155187</v>
      </c>
    </row>
    <row r="7" spans="2:11" x14ac:dyDescent="0.3">
      <c r="B7" s="31" t="s">
        <v>96</v>
      </c>
      <c r="C7" s="32">
        <v>7915498</v>
      </c>
      <c r="D7" s="32">
        <v>8282083</v>
      </c>
      <c r="E7" s="32">
        <f>C7-D7</f>
        <v>-366585</v>
      </c>
      <c r="F7" s="32">
        <v>2333016</v>
      </c>
      <c r="G7" s="32">
        <v>2014870</v>
      </c>
      <c r="H7" s="32">
        <f t="shared" ref="H7:H14" si="1">F7-G7</f>
        <v>318146</v>
      </c>
      <c r="I7" s="32">
        <v>1561652</v>
      </c>
      <c r="J7" s="32">
        <v>1871482</v>
      </c>
      <c r="K7" s="32">
        <f t="shared" ref="K7:K14" si="2">I7-J7</f>
        <v>-309830</v>
      </c>
    </row>
    <row r="8" spans="2:11" x14ac:dyDescent="0.3">
      <c r="B8" s="33" t="s">
        <v>97</v>
      </c>
      <c r="C8" s="34">
        <v>550158</v>
      </c>
      <c r="D8" s="34">
        <v>528277</v>
      </c>
      <c r="E8" s="34">
        <f t="shared" ref="E8:E14" si="3">C8-D8</f>
        <v>21881</v>
      </c>
      <c r="F8" s="34">
        <v>194789</v>
      </c>
      <c r="G8" s="34">
        <v>173827</v>
      </c>
      <c r="H8" s="34">
        <f t="shared" si="1"/>
        <v>20962</v>
      </c>
      <c r="I8" s="34">
        <v>212062</v>
      </c>
      <c r="J8" s="34">
        <v>190331</v>
      </c>
      <c r="K8" s="34">
        <f t="shared" si="2"/>
        <v>21731</v>
      </c>
    </row>
    <row r="9" spans="2:11" x14ac:dyDescent="0.3">
      <c r="B9" s="31" t="s">
        <v>2</v>
      </c>
      <c r="C9" s="32">
        <v>550837</v>
      </c>
      <c r="D9" s="32">
        <v>481678</v>
      </c>
      <c r="E9" s="32">
        <f t="shared" si="3"/>
        <v>69159</v>
      </c>
      <c r="F9" s="32">
        <v>120129</v>
      </c>
      <c r="G9" s="32">
        <v>101208</v>
      </c>
      <c r="H9" s="32">
        <f t="shared" si="1"/>
        <v>18921</v>
      </c>
      <c r="I9" s="32">
        <v>84094</v>
      </c>
      <c r="J9" s="32">
        <v>67155</v>
      </c>
      <c r="K9" s="32">
        <f t="shared" si="2"/>
        <v>16939</v>
      </c>
    </row>
    <row r="10" spans="2:11" x14ac:dyDescent="0.3">
      <c r="B10" s="33" t="s">
        <v>98</v>
      </c>
      <c r="C10" s="34">
        <v>825706</v>
      </c>
      <c r="D10" s="34">
        <v>829018</v>
      </c>
      <c r="E10" s="34">
        <f t="shared" si="3"/>
        <v>-3312</v>
      </c>
      <c r="F10" s="34">
        <v>403068</v>
      </c>
      <c r="G10" s="34">
        <v>411209</v>
      </c>
      <c r="H10" s="34">
        <f t="shared" si="1"/>
        <v>-8141</v>
      </c>
      <c r="I10" s="34">
        <v>449964</v>
      </c>
      <c r="J10" s="34">
        <v>431154</v>
      </c>
      <c r="K10" s="34">
        <f t="shared" si="2"/>
        <v>18810</v>
      </c>
    </row>
    <row r="11" spans="2:11" x14ac:dyDescent="0.3">
      <c r="B11" s="31" t="s">
        <v>3</v>
      </c>
      <c r="C11" s="32">
        <v>13184</v>
      </c>
      <c r="D11" s="32">
        <v>13033</v>
      </c>
      <c r="E11" s="32">
        <f t="shared" si="3"/>
        <v>151</v>
      </c>
      <c r="F11" s="32">
        <v>1218</v>
      </c>
      <c r="G11" s="32">
        <v>1338</v>
      </c>
      <c r="H11" s="32">
        <f t="shared" si="1"/>
        <v>-120</v>
      </c>
      <c r="I11" s="32">
        <v>39534</v>
      </c>
      <c r="J11" s="32">
        <v>38678</v>
      </c>
      <c r="K11" s="32">
        <f t="shared" si="2"/>
        <v>856</v>
      </c>
    </row>
    <row r="12" spans="2:11" x14ac:dyDescent="0.3">
      <c r="B12" s="33" t="s">
        <v>99</v>
      </c>
      <c r="C12" s="34">
        <v>35</v>
      </c>
      <c r="D12" s="34">
        <v>177</v>
      </c>
      <c r="E12" s="34">
        <f t="shared" si="3"/>
        <v>-142</v>
      </c>
      <c r="F12" s="34">
        <v>23</v>
      </c>
      <c r="G12" s="34">
        <v>2098</v>
      </c>
      <c r="H12" s="34">
        <f t="shared" si="1"/>
        <v>-2075</v>
      </c>
      <c r="I12" s="34">
        <v>19</v>
      </c>
      <c r="J12" s="34">
        <v>1370</v>
      </c>
      <c r="K12" s="34">
        <f t="shared" si="2"/>
        <v>-1351</v>
      </c>
    </row>
    <row r="13" spans="2:11" x14ac:dyDescent="0.3">
      <c r="B13" s="31" t="s">
        <v>100</v>
      </c>
      <c r="C13" s="32">
        <v>4846930</v>
      </c>
      <c r="D13" s="32">
        <v>4736568</v>
      </c>
      <c r="E13" s="32">
        <f t="shared" si="3"/>
        <v>110362</v>
      </c>
      <c r="F13" s="32">
        <v>1817495</v>
      </c>
      <c r="G13" s="32">
        <v>1945815</v>
      </c>
      <c r="H13" s="32">
        <f t="shared" si="1"/>
        <v>-128320</v>
      </c>
      <c r="I13" s="32">
        <v>596745</v>
      </c>
      <c r="J13" s="32">
        <v>499074</v>
      </c>
      <c r="K13" s="32">
        <f t="shared" si="2"/>
        <v>97671</v>
      </c>
    </row>
    <row r="14" spans="2:11" x14ac:dyDescent="0.3">
      <c r="B14" s="33" t="s">
        <v>107</v>
      </c>
      <c r="C14" s="48">
        <v>159</v>
      </c>
      <c r="D14" s="48">
        <v>81</v>
      </c>
      <c r="E14" s="48">
        <f t="shared" si="3"/>
        <v>78</v>
      </c>
      <c r="F14" s="48">
        <v>69</v>
      </c>
      <c r="G14" s="48">
        <v>15</v>
      </c>
      <c r="H14" s="48">
        <f t="shared" si="1"/>
        <v>54</v>
      </c>
      <c r="I14" s="48">
        <v>76</v>
      </c>
      <c r="J14" s="48">
        <v>89</v>
      </c>
      <c r="K14" s="48">
        <f t="shared" si="2"/>
        <v>-13</v>
      </c>
    </row>
    <row r="15" spans="2:11" x14ac:dyDescent="0.3">
      <c r="B15" s="176" t="s">
        <v>219</v>
      </c>
      <c r="C15" s="177"/>
      <c r="D15" s="177"/>
      <c r="E15" s="177"/>
      <c r="F15" s="177"/>
      <c r="G15" s="177"/>
      <c r="H15" s="177"/>
      <c r="I15" s="177"/>
      <c r="J15" s="177"/>
      <c r="K15" s="177"/>
    </row>
    <row r="16" spans="2:11" s="2" customFormat="1" x14ac:dyDescent="0.3">
      <c r="B16" s="106"/>
      <c r="C16" s="106"/>
      <c r="D16" s="106"/>
      <c r="E16" s="106"/>
      <c r="F16" s="106"/>
      <c r="G16" s="106"/>
      <c r="H16" s="106"/>
      <c r="I16" s="106"/>
      <c r="J16" s="106"/>
      <c r="K16" s="106"/>
    </row>
    <row r="17" spans="2:11" s="2" customFormat="1" x14ac:dyDescent="0.3"/>
    <row r="18" spans="2:11" s="2" customFormat="1" x14ac:dyDescent="0.3"/>
    <row r="19" spans="2:11" ht="35.25" customHeight="1" x14ac:dyDescent="0.3">
      <c r="B19" s="174" t="s">
        <v>220</v>
      </c>
      <c r="C19" s="175"/>
      <c r="D19" s="175"/>
      <c r="E19" s="175"/>
      <c r="F19" s="175"/>
      <c r="G19" s="175"/>
      <c r="H19" s="175"/>
      <c r="I19" s="175"/>
      <c r="J19" s="175"/>
      <c r="K19" s="175"/>
    </row>
    <row r="20" spans="2:11" x14ac:dyDescent="0.3">
      <c r="B20" s="178" t="s">
        <v>8</v>
      </c>
      <c r="C20" s="179" t="s">
        <v>122</v>
      </c>
      <c r="D20" s="180"/>
      <c r="E20" s="181"/>
      <c r="F20" s="179" t="s">
        <v>203</v>
      </c>
      <c r="G20" s="180"/>
      <c r="H20" s="181"/>
      <c r="I20" s="179" t="s">
        <v>207</v>
      </c>
      <c r="J20" s="180"/>
      <c r="K20" s="181"/>
    </row>
    <row r="21" spans="2:11" x14ac:dyDescent="0.3">
      <c r="B21" s="178"/>
      <c r="C21" s="28" t="s">
        <v>105</v>
      </c>
      <c r="D21" s="29" t="s">
        <v>106</v>
      </c>
      <c r="E21" s="29" t="s">
        <v>89</v>
      </c>
      <c r="F21" s="28" t="s">
        <v>105</v>
      </c>
      <c r="G21" s="29" t="s">
        <v>106</v>
      </c>
      <c r="H21" s="29" t="s">
        <v>89</v>
      </c>
      <c r="I21" s="28" t="s">
        <v>105</v>
      </c>
      <c r="J21" s="29" t="s">
        <v>106</v>
      </c>
      <c r="K21" s="29" t="s">
        <v>89</v>
      </c>
    </row>
    <row r="22" spans="2:11" x14ac:dyDescent="0.3">
      <c r="B22" s="30" t="s">
        <v>1</v>
      </c>
      <c r="C22" s="21">
        <f>SUM(C23:C33)</f>
        <v>14702507</v>
      </c>
      <c r="D22" s="21">
        <f t="shared" ref="D22:K22" si="4">SUM(D23:D33)</f>
        <v>14870915</v>
      </c>
      <c r="E22" s="21">
        <f t="shared" si="4"/>
        <v>-168408</v>
      </c>
      <c r="F22" s="21">
        <f t="shared" si="4"/>
        <v>4869807</v>
      </c>
      <c r="G22" s="21">
        <f t="shared" si="4"/>
        <v>4650380</v>
      </c>
      <c r="H22" s="21">
        <f t="shared" si="4"/>
        <v>219427</v>
      </c>
      <c r="I22" s="21">
        <f t="shared" si="4"/>
        <v>2944146</v>
      </c>
      <c r="J22" s="21">
        <f t="shared" si="4"/>
        <v>3099333</v>
      </c>
      <c r="K22" s="21">
        <f t="shared" si="4"/>
        <v>-155187</v>
      </c>
    </row>
    <row r="23" spans="2:11" x14ac:dyDescent="0.3">
      <c r="B23" s="31" t="s">
        <v>161</v>
      </c>
      <c r="C23" s="32">
        <v>186702</v>
      </c>
      <c r="D23" s="32">
        <v>187621</v>
      </c>
      <c r="E23" s="32">
        <f>C23-D23</f>
        <v>-919</v>
      </c>
      <c r="F23" s="32">
        <v>60723</v>
      </c>
      <c r="G23" s="32">
        <v>66247</v>
      </c>
      <c r="H23" s="32">
        <f t="shared" ref="H23:H33" si="5">F23-G23</f>
        <v>-5524</v>
      </c>
      <c r="I23" s="32">
        <v>43051</v>
      </c>
      <c r="J23" s="32">
        <v>38369</v>
      </c>
      <c r="K23" s="32">
        <f t="shared" ref="K23:K33" si="6">I23-J23</f>
        <v>4682</v>
      </c>
    </row>
    <row r="24" spans="2:11" x14ac:dyDescent="0.3">
      <c r="B24" s="33" t="s">
        <v>195</v>
      </c>
      <c r="C24" s="34">
        <v>2016251</v>
      </c>
      <c r="D24" s="34">
        <v>1991677</v>
      </c>
      <c r="E24" s="34">
        <f t="shared" ref="E24:E33" si="7">C24-D24</f>
        <v>24574</v>
      </c>
      <c r="F24" s="34">
        <v>921799</v>
      </c>
      <c r="G24" s="34">
        <v>969431</v>
      </c>
      <c r="H24" s="34">
        <f t="shared" si="5"/>
        <v>-47632</v>
      </c>
      <c r="I24" s="34">
        <v>143802</v>
      </c>
      <c r="J24" s="34">
        <v>126150</v>
      </c>
      <c r="K24" s="34">
        <f t="shared" si="6"/>
        <v>17652</v>
      </c>
    </row>
    <row r="25" spans="2:11" x14ac:dyDescent="0.3">
      <c r="B25" s="31" t="s">
        <v>194</v>
      </c>
      <c r="C25" s="32">
        <v>159845</v>
      </c>
      <c r="D25" s="32">
        <v>153613</v>
      </c>
      <c r="E25" s="32">
        <f t="shared" si="7"/>
        <v>6232</v>
      </c>
      <c r="F25" s="32">
        <v>68067</v>
      </c>
      <c r="G25" s="32">
        <v>71399</v>
      </c>
      <c r="H25" s="32">
        <f t="shared" si="5"/>
        <v>-3332</v>
      </c>
      <c r="I25" s="32">
        <v>47829</v>
      </c>
      <c r="J25" s="32">
        <v>45220</v>
      </c>
      <c r="K25" s="32">
        <f t="shared" si="6"/>
        <v>2609</v>
      </c>
    </row>
    <row r="26" spans="2:11" x14ac:dyDescent="0.3">
      <c r="B26" s="33" t="s">
        <v>200</v>
      </c>
      <c r="C26" s="34">
        <v>7965625</v>
      </c>
      <c r="D26" s="34">
        <v>8359322</v>
      </c>
      <c r="E26" s="34">
        <f t="shared" si="7"/>
        <v>-393697</v>
      </c>
      <c r="F26" s="34">
        <v>2337902</v>
      </c>
      <c r="G26" s="34">
        <v>2029439</v>
      </c>
      <c r="H26" s="34">
        <f t="shared" si="5"/>
        <v>308463</v>
      </c>
      <c r="I26" s="34">
        <v>1537489</v>
      </c>
      <c r="J26" s="34">
        <v>1850278</v>
      </c>
      <c r="K26" s="34">
        <f t="shared" si="6"/>
        <v>-312789</v>
      </c>
    </row>
    <row r="27" spans="2:11" x14ac:dyDescent="0.3">
      <c r="B27" s="31" t="s">
        <v>201</v>
      </c>
      <c r="C27" s="32">
        <v>395462</v>
      </c>
      <c r="D27" s="32">
        <v>394603</v>
      </c>
      <c r="E27" s="32">
        <f t="shared" si="7"/>
        <v>859</v>
      </c>
      <c r="F27" s="32">
        <v>141094</v>
      </c>
      <c r="G27" s="32">
        <v>147179</v>
      </c>
      <c r="H27" s="32">
        <f t="shared" si="5"/>
        <v>-6085</v>
      </c>
      <c r="I27" s="32">
        <v>59535</v>
      </c>
      <c r="J27" s="32">
        <v>56248</v>
      </c>
      <c r="K27" s="32">
        <f t="shared" si="6"/>
        <v>3287</v>
      </c>
    </row>
    <row r="28" spans="2:11" x14ac:dyDescent="0.3">
      <c r="B28" s="33" t="s">
        <v>199</v>
      </c>
      <c r="C28" s="34">
        <v>439874</v>
      </c>
      <c r="D28" s="34">
        <v>442080</v>
      </c>
      <c r="E28" s="34">
        <f t="shared" si="7"/>
        <v>-2206</v>
      </c>
      <c r="F28" s="34">
        <v>155197</v>
      </c>
      <c r="G28" s="34">
        <v>163072</v>
      </c>
      <c r="H28" s="34">
        <f t="shared" si="5"/>
        <v>-7875</v>
      </c>
      <c r="I28" s="34">
        <v>167140</v>
      </c>
      <c r="J28" s="34">
        <v>161728</v>
      </c>
      <c r="K28" s="34">
        <f t="shared" si="6"/>
        <v>5412</v>
      </c>
    </row>
    <row r="29" spans="2:11" x14ac:dyDescent="0.3">
      <c r="B29" s="31" t="s">
        <v>140</v>
      </c>
      <c r="C29" s="32">
        <v>98482</v>
      </c>
      <c r="D29" s="32">
        <v>89032</v>
      </c>
      <c r="E29" s="32">
        <f t="shared" si="7"/>
        <v>9450</v>
      </c>
      <c r="F29" s="32">
        <v>71992</v>
      </c>
      <c r="G29" s="32">
        <v>67692</v>
      </c>
      <c r="H29" s="32">
        <f t="shared" si="5"/>
        <v>4300</v>
      </c>
      <c r="I29" s="32">
        <v>97158</v>
      </c>
      <c r="J29" s="32">
        <v>88484</v>
      </c>
      <c r="K29" s="32">
        <f t="shared" si="6"/>
        <v>8674</v>
      </c>
    </row>
    <row r="30" spans="2:11" x14ac:dyDescent="0.3">
      <c r="B30" s="33" t="s">
        <v>163</v>
      </c>
      <c r="C30" s="34">
        <v>267049</v>
      </c>
      <c r="D30" s="34">
        <v>267585</v>
      </c>
      <c r="E30" s="34">
        <f t="shared" si="7"/>
        <v>-536</v>
      </c>
      <c r="F30" s="34">
        <v>80615</v>
      </c>
      <c r="G30" s="34">
        <v>84684</v>
      </c>
      <c r="H30" s="34">
        <f t="shared" si="5"/>
        <v>-4069</v>
      </c>
      <c r="I30" s="34">
        <v>52900</v>
      </c>
      <c r="J30" s="34">
        <v>50968</v>
      </c>
      <c r="K30" s="34">
        <f t="shared" si="6"/>
        <v>1932</v>
      </c>
    </row>
    <row r="31" spans="2:11" x14ac:dyDescent="0.3">
      <c r="B31" s="31" t="s">
        <v>198</v>
      </c>
      <c r="C31" s="32">
        <v>308954</v>
      </c>
      <c r="D31" s="32">
        <v>302961</v>
      </c>
      <c r="E31" s="32">
        <f t="shared" si="7"/>
        <v>5993</v>
      </c>
      <c r="F31" s="32">
        <v>135671</v>
      </c>
      <c r="G31" s="32">
        <v>143095</v>
      </c>
      <c r="H31" s="32">
        <f t="shared" si="5"/>
        <v>-7424</v>
      </c>
      <c r="I31" s="32">
        <v>128753</v>
      </c>
      <c r="J31" s="32">
        <v>113782</v>
      </c>
      <c r="K31" s="32">
        <f t="shared" si="6"/>
        <v>14971</v>
      </c>
    </row>
    <row r="32" spans="2:11" x14ac:dyDescent="0.3">
      <c r="B32" s="33" t="s">
        <v>168</v>
      </c>
      <c r="C32" s="34">
        <v>199222</v>
      </c>
      <c r="D32" s="34">
        <v>200003</v>
      </c>
      <c r="E32" s="34">
        <f t="shared" si="7"/>
        <v>-781</v>
      </c>
      <c r="F32" s="34">
        <v>70204</v>
      </c>
      <c r="G32" s="34">
        <v>75246</v>
      </c>
      <c r="H32" s="34">
        <f t="shared" si="5"/>
        <v>-5042</v>
      </c>
      <c r="I32" s="34">
        <v>73946</v>
      </c>
      <c r="J32" s="34">
        <v>70684</v>
      </c>
      <c r="K32" s="34">
        <f t="shared" si="6"/>
        <v>3262</v>
      </c>
    </row>
    <row r="33" spans="2:11" x14ac:dyDescent="0.3">
      <c r="B33" s="31" t="s">
        <v>48</v>
      </c>
      <c r="C33" s="32">
        <v>2665041</v>
      </c>
      <c r="D33" s="32">
        <v>2482418</v>
      </c>
      <c r="E33" s="32">
        <f t="shared" si="7"/>
        <v>182623</v>
      </c>
      <c r="F33" s="32">
        <v>826543</v>
      </c>
      <c r="G33" s="32">
        <v>832896</v>
      </c>
      <c r="H33" s="32">
        <f t="shared" si="5"/>
        <v>-6353</v>
      </c>
      <c r="I33" s="32">
        <v>592543</v>
      </c>
      <c r="J33" s="32">
        <v>497422</v>
      </c>
      <c r="K33" s="32">
        <f t="shared" si="6"/>
        <v>95121</v>
      </c>
    </row>
    <row r="34" spans="2:11" x14ac:dyDescent="0.3">
      <c r="B34" s="176" t="s">
        <v>219</v>
      </c>
      <c r="C34" s="177"/>
      <c r="D34" s="177"/>
      <c r="E34" s="177"/>
      <c r="F34" s="177"/>
      <c r="G34" s="177"/>
      <c r="H34" s="177"/>
      <c r="I34" s="177"/>
      <c r="J34" s="177"/>
      <c r="K34" s="177"/>
    </row>
    <row r="35" spans="2:11" s="2" customFormat="1" x14ac:dyDescent="0.3"/>
    <row r="36" spans="2:11" s="2" customFormat="1" x14ac:dyDescent="0.3"/>
    <row r="37" spans="2:11" s="2" customFormat="1" x14ac:dyDescent="0.3"/>
    <row r="38" spans="2:11" ht="27.75" customHeight="1" x14ac:dyDescent="0.3">
      <c r="B38" s="174" t="s">
        <v>221</v>
      </c>
      <c r="C38" s="175"/>
      <c r="D38" s="175"/>
      <c r="E38" s="175"/>
      <c r="F38" s="175"/>
      <c r="G38" s="175"/>
      <c r="H38" s="175"/>
      <c r="I38" s="175"/>
      <c r="J38" s="175"/>
      <c r="K38" s="175"/>
    </row>
    <row r="39" spans="2:11" ht="15" customHeight="1" x14ac:dyDescent="0.3">
      <c r="B39" s="182" t="s">
        <v>103</v>
      </c>
      <c r="C39" s="179" t="s">
        <v>122</v>
      </c>
      <c r="D39" s="180"/>
      <c r="E39" s="181"/>
      <c r="F39" s="179" t="s">
        <v>203</v>
      </c>
      <c r="G39" s="180"/>
      <c r="H39" s="181"/>
      <c r="I39" s="179" t="s">
        <v>207</v>
      </c>
      <c r="J39" s="180"/>
      <c r="K39" s="181"/>
    </row>
    <row r="40" spans="2:11" x14ac:dyDescent="0.3">
      <c r="B40" s="183"/>
      <c r="C40" s="28" t="s">
        <v>105</v>
      </c>
      <c r="D40" s="29" t="s">
        <v>106</v>
      </c>
      <c r="E40" s="29" t="s">
        <v>89</v>
      </c>
      <c r="F40" s="28" t="s">
        <v>105</v>
      </c>
      <c r="G40" s="29" t="s">
        <v>106</v>
      </c>
      <c r="H40" s="29" t="s">
        <v>89</v>
      </c>
      <c r="I40" s="28" t="s">
        <v>105</v>
      </c>
      <c r="J40" s="29" t="s">
        <v>106</v>
      </c>
      <c r="K40" s="29" t="s">
        <v>89</v>
      </c>
    </row>
    <row r="41" spans="2:11" x14ac:dyDescent="0.3">
      <c r="B41" s="30" t="s">
        <v>50</v>
      </c>
      <c r="C41" s="21">
        <f>C42+C50+C60+C65+C69</f>
        <v>14702507</v>
      </c>
      <c r="D41" s="21">
        <f>D42+D50+D60+D65+D69</f>
        <v>14870915</v>
      </c>
      <c r="E41" s="21">
        <f>C41-D41</f>
        <v>-168408</v>
      </c>
      <c r="F41" s="21">
        <f>F42+F50+F60+F65+F69</f>
        <v>4869807</v>
      </c>
      <c r="G41" s="21">
        <f>G42+G50+G60+G65+G69</f>
        <v>4650380</v>
      </c>
      <c r="H41" s="21">
        <f>F41-G41</f>
        <v>219427</v>
      </c>
      <c r="I41" s="21">
        <f t="shared" ref="I41:J41" si="8">I42+I50+I60+I65+I69</f>
        <v>2944146</v>
      </c>
      <c r="J41" s="21">
        <f t="shared" si="8"/>
        <v>3099333</v>
      </c>
      <c r="K41" s="21">
        <f t="shared" ref="H41:K73" si="9">I41-J41</f>
        <v>-155187</v>
      </c>
    </row>
    <row r="42" spans="2:11" x14ac:dyDescent="0.3">
      <c r="B42" s="35" t="s">
        <v>11</v>
      </c>
      <c r="C42" s="36">
        <f>SUM(C43:C49)</f>
        <v>558443</v>
      </c>
      <c r="D42" s="36">
        <f>SUM(D43:D49)</f>
        <v>368460</v>
      </c>
      <c r="E42" s="36">
        <f t="shared" ref="E42:E73" si="10">C42-D42</f>
        <v>189983</v>
      </c>
      <c r="F42" s="36">
        <f>SUM(F43:F49)</f>
        <v>149904</v>
      </c>
      <c r="G42" s="36">
        <f>SUM(G43:G49)</f>
        <v>112180</v>
      </c>
      <c r="H42" s="36">
        <f t="shared" si="9"/>
        <v>37724</v>
      </c>
      <c r="I42" s="36">
        <f t="shared" ref="I42:J42" si="11">SUM(I43:I49)</f>
        <v>106623</v>
      </c>
      <c r="J42" s="36">
        <f t="shared" si="11"/>
        <v>60413</v>
      </c>
      <c r="K42" s="36">
        <f t="shared" si="9"/>
        <v>46210</v>
      </c>
    </row>
    <row r="43" spans="2:11" x14ac:dyDescent="0.3">
      <c r="B43" s="33" t="s">
        <v>12</v>
      </c>
      <c r="C43" s="34">
        <v>8494</v>
      </c>
      <c r="D43" s="34">
        <v>10761</v>
      </c>
      <c r="E43" s="34">
        <f t="shared" si="10"/>
        <v>-2267</v>
      </c>
      <c r="F43" s="34">
        <v>2911</v>
      </c>
      <c r="G43" s="34">
        <v>3731</v>
      </c>
      <c r="H43" s="34">
        <f t="shared" si="9"/>
        <v>-820</v>
      </c>
      <c r="I43" s="34">
        <v>2346</v>
      </c>
      <c r="J43" s="34">
        <v>2694</v>
      </c>
      <c r="K43" s="34">
        <f t="shared" si="9"/>
        <v>-348</v>
      </c>
    </row>
    <row r="44" spans="2:11" x14ac:dyDescent="0.3">
      <c r="B44" s="31" t="s">
        <v>13</v>
      </c>
      <c r="C44" s="32">
        <v>58574</v>
      </c>
      <c r="D44" s="32">
        <v>62184</v>
      </c>
      <c r="E44" s="32">
        <f t="shared" si="10"/>
        <v>-3610</v>
      </c>
      <c r="F44" s="32">
        <v>20187</v>
      </c>
      <c r="G44" s="32">
        <v>18925</v>
      </c>
      <c r="H44" s="32">
        <f t="shared" si="9"/>
        <v>1262</v>
      </c>
      <c r="I44" s="32">
        <v>12743</v>
      </c>
      <c r="J44" s="32">
        <v>11102</v>
      </c>
      <c r="K44" s="32">
        <f t="shared" si="9"/>
        <v>1641</v>
      </c>
    </row>
    <row r="45" spans="2:11" x14ac:dyDescent="0.3">
      <c r="B45" s="33" t="s">
        <v>14</v>
      </c>
      <c r="C45" s="34">
        <v>85966</v>
      </c>
      <c r="D45" s="34">
        <v>89976</v>
      </c>
      <c r="E45" s="34">
        <f t="shared" si="10"/>
        <v>-4010</v>
      </c>
      <c r="F45" s="34">
        <v>22045</v>
      </c>
      <c r="G45" s="34">
        <v>23479</v>
      </c>
      <c r="H45" s="34">
        <f t="shared" si="9"/>
        <v>-1434</v>
      </c>
      <c r="I45" s="34">
        <v>11457</v>
      </c>
      <c r="J45" s="34">
        <v>13802</v>
      </c>
      <c r="K45" s="34">
        <f t="shared" si="9"/>
        <v>-2345</v>
      </c>
    </row>
    <row r="46" spans="2:11" x14ac:dyDescent="0.3">
      <c r="B46" s="31" t="s">
        <v>15</v>
      </c>
      <c r="C46" s="32">
        <v>247949</v>
      </c>
      <c r="D46" s="32">
        <v>53735</v>
      </c>
      <c r="E46" s="32">
        <f t="shared" si="10"/>
        <v>194214</v>
      </c>
      <c r="F46" s="32">
        <v>51901</v>
      </c>
      <c r="G46" s="32">
        <v>20072</v>
      </c>
      <c r="H46" s="32">
        <f t="shared" si="9"/>
        <v>31829</v>
      </c>
      <c r="I46" s="32">
        <v>49111</v>
      </c>
      <c r="J46" s="32">
        <v>7511</v>
      </c>
      <c r="K46" s="32">
        <f t="shared" si="9"/>
        <v>41600</v>
      </c>
    </row>
    <row r="47" spans="2:11" x14ac:dyDescent="0.3">
      <c r="B47" s="33" t="s">
        <v>16</v>
      </c>
      <c r="C47" s="34">
        <v>106645</v>
      </c>
      <c r="D47" s="34">
        <v>121603</v>
      </c>
      <c r="E47" s="34">
        <f t="shared" si="10"/>
        <v>-14958</v>
      </c>
      <c r="F47" s="34">
        <v>32617</v>
      </c>
      <c r="G47" s="34">
        <v>37513</v>
      </c>
      <c r="H47" s="34">
        <f t="shared" si="9"/>
        <v>-4896</v>
      </c>
      <c r="I47" s="34">
        <v>18276</v>
      </c>
      <c r="J47" s="34">
        <v>22817</v>
      </c>
      <c r="K47" s="34">
        <f t="shared" si="9"/>
        <v>-4541</v>
      </c>
    </row>
    <row r="48" spans="2:11" x14ac:dyDescent="0.3">
      <c r="B48" s="31" t="s">
        <v>17</v>
      </c>
      <c r="C48" s="32">
        <v>50715</v>
      </c>
      <c r="D48" s="32">
        <v>30113</v>
      </c>
      <c r="E48" s="32">
        <f t="shared" si="10"/>
        <v>20602</v>
      </c>
      <c r="F48" s="32">
        <v>20242</v>
      </c>
      <c r="G48" s="32">
        <v>8441</v>
      </c>
      <c r="H48" s="32">
        <f t="shared" si="9"/>
        <v>11801</v>
      </c>
      <c r="I48" s="32">
        <v>12689</v>
      </c>
      <c r="J48" s="32">
        <v>2486</v>
      </c>
      <c r="K48" s="32">
        <f t="shared" si="9"/>
        <v>10203</v>
      </c>
    </row>
    <row r="49" spans="1:43" x14ac:dyDescent="0.3">
      <c r="B49" s="33" t="s">
        <v>18</v>
      </c>
      <c r="C49" s="34">
        <v>100</v>
      </c>
      <c r="D49" s="34">
        <v>88</v>
      </c>
      <c r="E49" s="34">
        <f t="shared" si="10"/>
        <v>12</v>
      </c>
      <c r="F49" s="34">
        <v>1</v>
      </c>
      <c r="G49" s="34">
        <v>19</v>
      </c>
      <c r="H49" s="34">
        <f t="shared" si="9"/>
        <v>-18</v>
      </c>
      <c r="I49" s="34">
        <v>1</v>
      </c>
      <c r="J49" s="34">
        <v>1</v>
      </c>
      <c r="K49" s="34">
        <f t="shared" si="9"/>
        <v>0</v>
      </c>
    </row>
    <row r="50" spans="1:43" x14ac:dyDescent="0.3">
      <c r="B50" s="35" t="s">
        <v>19</v>
      </c>
      <c r="C50" s="36">
        <f t="shared" ref="C50:D50" si="12">SUM(C51:C59)</f>
        <v>973239</v>
      </c>
      <c r="D50" s="36">
        <f t="shared" si="12"/>
        <v>984327</v>
      </c>
      <c r="E50" s="36">
        <f t="shared" si="10"/>
        <v>-11088</v>
      </c>
      <c r="F50" s="36">
        <f t="shared" ref="F50:G50" si="13">SUM(F51:F59)</f>
        <v>271100</v>
      </c>
      <c r="G50" s="36">
        <f t="shared" si="13"/>
        <v>265860</v>
      </c>
      <c r="H50" s="36">
        <f t="shared" si="9"/>
        <v>5240</v>
      </c>
      <c r="I50" s="36">
        <f>SUM(I51:I59)</f>
        <v>132828</v>
      </c>
      <c r="J50" s="36">
        <f>SUM(J51:J59)</f>
        <v>132986</v>
      </c>
      <c r="K50" s="36">
        <f t="shared" si="9"/>
        <v>-158</v>
      </c>
    </row>
    <row r="51" spans="1:43" x14ac:dyDescent="0.3">
      <c r="B51" s="33" t="s">
        <v>20</v>
      </c>
      <c r="C51" s="34">
        <v>6659</v>
      </c>
      <c r="D51" s="34">
        <v>2991</v>
      </c>
      <c r="E51" s="34">
        <f t="shared" si="10"/>
        <v>3668</v>
      </c>
      <c r="F51" s="34">
        <v>5121</v>
      </c>
      <c r="G51" s="34">
        <v>2013</v>
      </c>
      <c r="H51" s="34">
        <f t="shared" si="9"/>
        <v>3108</v>
      </c>
      <c r="I51" s="34">
        <v>4231</v>
      </c>
      <c r="J51" s="34">
        <v>2093</v>
      </c>
      <c r="K51" s="34">
        <f t="shared" si="9"/>
        <v>2138</v>
      </c>
    </row>
    <row r="52" spans="1:43" x14ac:dyDescent="0.3">
      <c r="B52" s="107" t="s">
        <v>21</v>
      </c>
      <c r="C52" s="108">
        <v>0</v>
      </c>
      <c r="D52" s="108">
        <v>0</v>
      </c>
      <c r="E52" s="108">
        <f t="shared" si="10"/>
        <v>0</v>
      </c>
      <c r="F52" s="108">
        <v>0</v>
      </c>
      <c r="G52" s="108">
        <v>0</v>
      </c>
      <c r="H52" s="108">
        <f t="shared" si="9"/>
        <v>0</v>
      </c>
      <c r="I52" s="108">
        <v>0</v>
      </c>
      <c r="J52" s="108">
        <v>0</v>
      </c>
      <c r="K52" s="108">
        <f t="shared" si="9"/>
        <v>0</v>
      </c>
    </row>
    <row r="53" spans="1:43" x14ac:dyDescent="0.3">
      <c r="B53" s="109" t="s">
        <v>22</v>
      </c>
      <c r="C53" s="34">
        <v>304308</v>
      </c>
      <c r="D53" s="34">
        <v>315889</v>
      </c>
      <c r="E53" s="34">
        <f t="shared" si="10"/>
        <v>-11581</v>
      </c>
      <c r="F53" s="34">
        <v>78480</v>
      </c>
      <c r="G53" s="34">
        <v>76920</v>
      </c>
      <c r="H53" s="34">
        <f t="shared" si="9"/>
        <v>1560</v>
      </c>
      <c r="I53" s="34">
        <v>42442</v>
      </c>
      <c r="J53" s="34">
        <v>44246</v>
      </c>
      <c r="K53" s="34">
        <f t="shared" si="9"/>
        <v>-1804</v>
      </c>
    </row>
    <row r="54" spans="1:43" x14ac:dyDescent="0.3">
      <c r="B54" s="107" t="s">
        <v>23</v>
      </c>
      <c r="C54" s="108">
        <v>49853</v>
      </c>
      <c r="D54" s="108">
        <v>51403</v>
      </c>
      <c r="E54" s="108">
        <f t="shared" si="10"/>
        <v>-1550</v>
      </c>
      <c r="F54" s="108">
        <v>14430</v>
      </c>
      <c r="G54" s="108">
        <v>16382</v>
      </c>
      <c r="H54" s="108">
        <f t="shared" si="9"/>
        <v>-1952</v>
      </c>
      <c r="I54" s="108">
        <v>5326</v>
      </c>
      <c r="J54" s="108">
        <v>5074</v>
      </c>
      <c r="K54" s="108">
        <f t="shared" si="9"/>
        <v>252</v>
      </c>
    </row>
    <row r="55" spans="1:43" x14ac:dyDescent="0.3">
      <c r="B55" s="109" t="s">
        <v>24</v>
      </c>
      <c r="C55" s="34">
        <v>1867</v>
      </c>
      <c r="D55" s="34">
        <v>1430</v>
      </c>
      <c r="E55" s="34">
        <f t="shared" si="10"/>
        <v>437</v>
      </c>
      <c r="F55" s="34">
        <v>640</v>
      </c>
      <c r="G55" s="34">
        <v>562</v>
      </c>
      <c r="H55" s="34">
        <f t="shared" si="9"/>
        <v>78</v>
      </c>
      <c r="I55" s="34">
        <v>509</v>
      </c>
      <c r="J55" s="34">
        <v>529</v>
      </c>
      <c r="K55" s="34">
        <f t="shared" si="9"/>
        <v>-20</v>
      </c>
    </row>
    <row r="56" spans="1:43" x14ac:dyDescent="0.3">
      <c r="B56" s="107" t="s">
        <v>25</v>
      </c>
      <c r="C56" s="108">
        <v>318179</v>
      </c>
      <c r="D56" s="108">
        <v>312339</v>
      </c>
      <c r="E56" s="108">
        <f t="shared" si="10"/>
        <v>5840</v>
      </c>
      <c r="F56" s="108">
        <v>78963</v>
      </c>
      <c r="G56" s="108">
        <v>78360</v>
      </c>
      <c r="H56" s="108">
        <f t="shared" si="9"/>
        <v>603</v>
      </c>
      <c r="I56" s="108">
        <v>38539</v>
      </c>
      <c r="J56" s="108">
        <v>38436</v>
      </c>
      <c r="K56" s="108">
        <f t="shared" si="9"/>
        <v>103</v>
      </c>
    </row>
    <row r="57" spans="1:43" x14ac:dyDescent="0.3">
      <c r="B57" s="109" t="s">
        <v>26</v>
      </c>
      <c r="C57" s="34">
        <v>7642</v>
      </c>
      <c r="D57" s="34">
        <v>12342</v>
      </c>
      <c r="E57" s="34">
        <f t="shared" si="10"/>
        <v>-4700</v>
      </c>
      <c r="F57" s="34">
        <v>4155</v>
      </c>
      <c r="G57" s="34">
        <v>10313</v>
      </c>
      <c r="H57" s="34">
        <f t="shared" si="9"/>
        <v>-6158</v>
      </c>
      <c r="I57" s="34">
        <v>3381</v>
      </c>
      <c r="J57" s="34">
        <v>3247</v>
      </c>
      <c r="K57" s="34">
        <f t="shared" si="9"/>
        <v>134</v>
      </c>
    </row>
    <row r="58" spans="1:43" x14ac:dyDescent="0.3">
      <c r="B58" s="107" t="s">
        <v>27</v>
      </c>
      <c r="C58" s="108">
        <v>345</v>
      </c>
      <c r="D58" s="108">
        <v>109</v>
      </c>
      <c r="E58" s="108">
        <f t="shared" si="10"/>
        <v>236</v>
      </c>
      <c r="F58" s="108">
        <v>317</v>
      </c>
      <c r="G58" s="108">
        <v>297</v>
      </c>
      <c r="H58" s="108">
        <f t="shared" si="9"/>
        <v>20</v>
      </c>
      <c r="I58" s="108">
        <v>788</v>
      </c>
      <c r="J58" s="108">
        <v>498</v>
      </c>
      <c r="K58" s="108">
        <f t="shared" si="9"/>
        <v>290</v>
      </c>
    </row>
    <row r="59" spans="1:43" s="41" customFormat="1" x14ac:dyDescent="0.3">
      <c r="A59" s="4"/>
      <c r="B59" s="109" t="s">
        <v>28</v>
      </c>
      <c r="C59" s="34">
        <v>284386</v>
      </c>
      <c r="D59" s="34">
        <v>287824</v>
      </c>
      <c r="E59" s="34">
        <f t="shared" si="10"/>
        <v>-3438</v>
      </c>
      <c r="F59" s="34">
        <v>88994</v>
      </c>
      <c r="G59" s="34">
        <v>81013</v>
      </c>
      <c r="H59" s="34">
        <f t="shared" si="9"/>
        <v>7981</v>
      </c>
      <c r="I59" s="34">
        <v>37612</v>
      </c>
      <c r="J59" s="34">
        <v>38863</v>
      </c>
      <c r="K59" s="34">
        <f t="shared" si="9"/>
        <v>-1251</v>
      </c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</row>
    <row r="60" spans="1:43" x14ac:dyDescent="0.3">
      <c r="B60" s="36" t="s">
        <v>29</v>
      </c>
      <c r="C60" s="36">
        <f t="shared" ref="C60:D60" si="14">SUM(C61:C64)</f>
        <v>10377067</v>
      </c>
      <c r="D60" s="36">
        <f t="shared" si="14"/>
        <v>10646132</v>
      </c>
      <c r="E60" s="36">
        <f t="shared" si="10"/>
        <v>-269065</v>
      </c>
      <c r="F60" s="36">
        <f t="shared" ref="F60:G60" si="15">SUM(F61:F64)</f>
        <v>3187363</v>
      </c>
      <c r="G60" s="36">
        <f t="shared" si="15"/>
        <v>2956053</v>
      </c>
      <c r="H60" s="36">
        <f t="shared" si="9"/>
        <v>231310</v>
      </c>
      <c r="I60" s="36">
        <f>SUM(I61:I64)</f>
        <v>2320890</v>
      </c>
      <c r="J60" s="36">
        <f>SUM(J61:J64)</f>
        <v>2528160</v>
      </c>
      <c r="K60" s="36">
        <f t="shared" si="9"/>
        <v>-207270</v>
      </c>
    </row>
    <row r="61" spans="1:43" x14ac:dyDescent="0.3">
      <c r="B61" s="31" t="s">
        <v>30</v>
      </c>
      <c r="C61" s="32">
        <v>221302</v>
      </c>
      <c r="D61" s="32">
        <v>231510</v>
      </c>
      <c r="E61" s="32">
        <f t="shared" si="10"/>
        <v>-10208</v>
      </c>
      <c r="F61" s="32">
        <v>64540</v>
      </c>
      <c r="G61" s="32">
        <v>59245</v>
      </c>
      <c r="H61" s="32">
        <f t="shared" si="9"/>
        <v>5295</v>
      </c>
      <c r="I61" s="32">
        <v>40311</v>
      </c>
      <c r="J61" s="32">
        <v>48733</v>
      </c>
      <c r="K61" s="32">
        <f t="shared" si="9"/>
        <v>-8422</v>
      </c>
    </row>
    <row r="62" spans="1:43" x14ac:dyDescent="0.3">
      <c r="B62" s="33" t="s">
        <v>31</v>
      </c>
      <c r="C62" s="34">
        <v>7973</v>
      </c>
      <c r="D62" s="34">
        <v>8125</v>
      </c>
      <c r="E62" s="34">
        <f t="shared" si="10"/>
        <v>-152</v>
      </c>
      <c r="F62" s="34">
        <v>8322</v>
      </c>
      <c r="G62" s="34">
        <v>7733</v>
      </c>
      <c r="H62" s="34">
        <f t="shared" si="9"/>
        <v>589</v>
      </c>
      <c r="I62" s="34">
        <v>12379</v>
      </c>
      <c r="J62" s="34">
        <v>12626</v>
      </c>
      <c r="K62" s="34">
        <f t="shared" si="9"/>
        <v>-247</v>
      </c>
    </row>
    <row r="63" spans="1:43" x14ac:dyDescent="0.3">
      <c r="B63" s="31" t="s">
        <v>32</v>
      </c>
      <c r="C63" s="32">
        <v>2409851</v>
      </c>
      <c r="D63" s="32">
        <v>2451761</v>
      </c>
      <c r="E63" s="32">
        <f t="shared" si="10"/>
        <v>-41910</v>
      </c>
      <c r="F63" s="32">
        <v>711184</v>
      </c>
      <c r="G63" s="32">
        <v>685385</v>
      </c>
      <c r="H63" s="32">
        <f t="shared" si="9"/>
        <v>25799</v>
      </c>
      <c r="I63" s="32">
        <v>319002</v>
      </c>
      <c r="J63" s="32">
        <v>356417</v>
      </c>
      <c r="K63" s="32">
        <f t="shared" si="9"/>
        <v>-37415</v>
      </c>
    </row>
    <row r="64" spans="1:43" s="41" customFormat="1" x14ac:dyDescent="0.3">
      <c r="A64" s="4"/>
      <c r="B64" s="33" t="s">
        <v>33</v>
      </c>
      <c r="C64" s="34">
        <v>7737941</v>
      </c>
      <c r="D64" s="34">
        <v>7954736</v>
      </c>
      <c r="E64" s="34">
        <f t="shared" si="10"/>
        <v>-216795</v>
      </c>
      <c r="F64" s="34">
        <v>2403317</v>
      </c>
      <c r="G64" s="34">
        <v>2203690</v>
      </c>
      <c r="H64" s="34">
        <f t="shared" si="9"/>
        <v>199627</v>
      </c>
      <c r="I64" s="34">
        <v>1949198</v>
      </c>
      <c r="J64" s="34">
        <v>2110384</v>
      </c>
      <c r="K64" s="34">
        <f t="shared" si="9"/>
        <v>-161186</v>
      </c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</row>
    <row r="65" spans="1:43" x14ac:dyDescent="0.3">
      <c r="B65" s="35" t="s">
        <v>34</v>
      </c>
      <c r="C65" s="36">
        <f t="shared" ref="C65:D65" si="16">SUM(C66:C68)</f>
        <v>2317358</v>
      </c>
      <c r="D65" s="36">
        <f t="shared" si="16"/>
        <v>2395778</v>
      </c>
      <c r="E65" s="36">
        <f t="shared" si="10"/>
        <v>-78420</v>
      </c>
      <c r="F65" s="36">
        <f t="shared" ref="F65:J65" si="17">SUM(F66:F68)</f>
        <v>1110871</v>
      </c>
      <c r="G65" s="36">
        <f t="shared" si="17"/>
        <v>1179203</v>
      </c>
      <c r="H65" s="36">
        <f t="shared" si="9"/>
        <v>-68332</v>
      </c>
      <c r="I65" s="36">
        <f t="shared" si="17"/>
        <v>309778</v>
      </c>
      <c r="J65" s="36">
        <f t="shared" si="17"/>
        <v>290731</v>
      </c>
      <c r="K65" s="36">
        <f t="shared" si="9"/>
        <v>19047</v>
      </c>
    </row>
    <row r="66" spans="1:43" x14ac:dyDescent="0.3">
      <c r="B66" s="33" t="s">
        <v>35</v>
      </c>
      <c r="C66" s="34">
        <v>993415</v>
      </c>
      <c r="D66" s="34">
        <v>997744</v>
      </c>
      <c r="E66" s="34">
        <f t="shared" si="10"/>
        <v>-4329</v>
      </c>
      <c r="F66" s="34">
        <v>355082</v>
      </c>
      <c r="G66" s="34">
        <v>359246</v>
      </c>
      <c r="H66" s="34">
        <f t="shared" si="9"/>
        <v>-4164</v>
      </c>
      <c r="I66" s="34">
        <v>212111</v>
      </c>
      <c r="J66" s="34">
        <v>185470</v>
      </c>
      <c r="K66" s="34">
        <f t="shared" si="9"/>
        <v>26641</v>
      </c>
    </row>
    <row r="67" spans="1:43" x14ac:dyDescent="0.3">
      <c r="B67" s="31" t="s">
        <v>36</v>
      </c>
      <c r="C67" s="32">
        <v>250613</v>
      </c>
      <c r="D67" s="32">
        <v>265467</v>
      </c>
      <c r="E67" s="32">
        <f t="shared" si="10"/>
        <v>-14854</v>
      </c>
      <c r="F67" s="32">
        <v>154569</v>
      </c>
      <c r="G67" s="32">
        <v>197931</v>
      </c>
      <c r="H67" s="32">
        <f t="shared" si="9"/>
        <v>-43362</v>
      </c>
      <c r="I67" s="32">
        <v>27150</v>
      </c>
      <c r="J67" s="32">
        <v>31285</v>
      </c>
      <c r="K67" s="32">
        <f t="shared" si="9"/>
        <v>-4135</v>
      </c>
    </row>
    <row r="68" spans="1:43" s="41" customFormat="1" x14ac:dyDescent="0.3">
      <c r="A68" s="4"/>
      <c r="B68" s="33" t="s">
        <v>37</v>
      </c>
      <c r="C68" s="34">
        <v>1073330</v>
      </c>
      <c r="D68" s="34">
        <v>1132567</v>
      </c>
      <c r="E68" s="34">
        <f t="shared" si="10"/>
        <v>-59237</v>
      </c>
      <c r="F68" s="34">
        <v>601220</v>
      </c>
      <c r="G68" s="34">
        <v>622026</v>
      </c>
      <c r="H68" s="34">
        <f t="shared" si="9"/>
        <v>-20806</v>
      </c>
      <c r="I68" s="34">
        <v>70517</v>
      </c>
      <c r="J68" s="34">
        <v>73976</v>
      </c>
      <c r="K68" s="34">
        <f t="shared" si="9"/>
        <v>-3459</v>
      </c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</row>
    <row r="69" spans="1:43" x14ac:dyDescent="0.3">
      <c r="B69" s="35" t="s">
        <v>38</v>
      </c>
      <c r="C69" s="36">
        <f t="shared" ref="C69:D69" si="18">SUM(C70:C73)</f>
        <v>476400</v>
      </c>
      <c r="D69" s="36">
        <f t="shared" si="18"/>
        <v>476218</v>
      </c>
      <c r="E69" s="36">
        <f t="shared" si="10"/>
        <v>182</v>
      </c>
      <c r="F69" s="36">
        <f t="shared" ref="F69:J69" si="19">SUM(F70:F73)</f>
        <v>150569</v>
      </c>
      <c r="G69" s="36">
        <f t="shared" si="19"/>
        <v>137084</v>
      </c>
      <c r="H69" s="36">
        <f t="shared" si="9"/>
        <v>13485</v>
      </c>
      <c r="I69" s="36">
        <f t="shared" si="19"/>
        <v>74027</v>
      </c>
      <c r="J69" s="36">
        <f t="shared" si="19"/>
        <v>87043</v>
      </c>
      <c r="K69" s="36">
        <f t="shared" si="9"/>
        <v>-13016</v>
      </c>
    </row>
    <row r="70" spans="1:43" x14ac:dyDescent="0.3">
      <c r="B70" s="33" t="s">
        <v>39</v>
      </c>
      <c r="C70" s="34">
        <v>124126</v>
      </c>
      <c r="D70" s="34">
        <v>114241</v>
      </c>
      <c r="E70" s="34">
        <f t="shared" si="10"/>
        <v>9885</v>
      </c>
      <c r="F70" s="34">
        <v>52338</v>
      </c>
      <c r="G70" s="34">
        <v>47896</v>
      </c>
      <c r="H70" s="34">
        <f t="shared" si="9"/>
        <v>4442</v>
      </c>
      <c r="I70" s="34">
        <v>27505</v>
      </c>
      <c r="J70" s="34">
        <v>27925</v>
      </c>
      <c r="K70" s="34">
        <f>I70-J70</f>
        <v>-420</v>
      </c>
    </row>
    <row r="71" spans="1:43" x14ac:dyDescent="0.3">
      <c r="B71" s="31" t="s">
        <v>40</v>
      </c>
      <c r="C71" s="32">
        <v>5733</v>
      </c>
      <c r="D71" s="32">
        <v>7112</v>
      </c>
      <c r="E71" s="32">
        <f t="shared" si="10"/>
        <v>-1379</v>
      </c>
      <c r="F71" s="32">
        <v>1551</v>
      </c>
      <c r="G71" s="32">
        <v>2533</v>
      </c>
      <c r="H71" s="32">
        <f t="shared" si="9"/>
        <v>-982</v>
      </c>
      <c r="I71" s="32">
        <v>1507</v>
      </c>
      <c r="J71" s="32">
        <v>2537</v>
      </c>
      <c r="K71" s="32">
        <f t="shared" ref="K71:K73" si="20">I71-J71</f>
        <v>-1030</v>
      </c>
    </row>
    <row r="72" spans="1:43" x14ac:dyDescent="0.3">
      <c r="B72" s="33" t="s">
        <v>41</v>
      </c>
      <c r="C72" s="34">
        <v>0</v>
      </c>
      <c r="D72" s="34">
        <v>0</v>
      </c>
      <c r="E72" s="34">
        <f t="shared" si="10"/>
        <v>0</v>
      </c>
      <c r="F72" s="34">
        <v>78</v>
      </c>
      <c r="G72" s="34">
        <v>108</v>
      </c>
      <c r="H72" s="34">
        <f t="shared" si="9"/>
        <v>-30</v>
      </c>
      <c r="I72" s="34">
        <v>672</v>
      </c>
      <c r="J72" s="34">
        <v>727</v>
      </c>
      <c r="K72" s="34">
        <f t="shared" si="20"/>
        <v>-55</v>
      </c>
    </row>
    <row r="73" spans="1:43" s="2" customFormat="1" x14ac:dyDescent="0.3">
      <c r="B73" s="31" t="s">
        <v>42</v>
      </c>
      <c r="C73" s="32">
        <v>346541</v>
      </c>
      <c r="D73" s="32">
        <v>354865</v>
      </c>
      <c r="E73" s="32">
        <f t="shared" si="10"/>
        <v>-8324</v>
      </c>
      <c r="F73" s="32">
        <v>96602</v>
      </c>
      <c r="G73" s="32">
        <v>86547</v>
      </c>
      <c r="H73" s="32">
        <f t="shared" si="9"/>
        <v>10055</v>
      </c>
      <c r="I73" s="32">
        <v>44343</v>
      </c>
      <c r="J73" s="32">
        <v>55854</v>
      </c>
      <c r="K73" s="32">
        <f t="shared" si="20"/>
        <v>-11511</v>
      </c>
    </row>
    <row r="74" spans="1:43" s="2" customFormat="1" x14ac:dyDescent="0.3">
      <c r="B74" s="176" t="s">
        <v>219</v>
      </c>
      <c r="C74" s="177"/>
      <c r="D74" s="177"/>
      <c r="E74" s="177"/>
      <c r="F74" s="177"/>
      <c r="G74" s="177"/>
      <c r="H74" s="177"/>
      <c r="I74" s="177"/>
      <c r="J74" s="177"/>
      <c r="K74" s="177"/>
    </row>
    <row r="75" spans="1:43" s="2" customFormat="1" x14ac:dyDescent="0.3"/>
    <row r="76" spans="1:43" s="2" customFormat="1" x14ac:dyDescent="0.3"/>
    <row r="77" spans="1:43" s="2" customFormat="1" x14ac:dyDescent="0.3"/>
    <row r="78" spans="1:43" s="2" customFormat="1" x14ac:dyDescent="0.3"/>
    <row r="79" spans="1:43" s="2" customFormat="1" x14ac:dyDescent="0.3"/>
    <row r="80" spans="1:43" s="2" customFormat="1" x14ac:dyDescent="0.3"/>
    <row r="81" s="2" customFormat="1" x14ac:dyDescent="0.3"/>
    <row r="82" s="2" customFormat="1" x14ac:dyDescent="0.3"/>
    <row r="83" s="2" customFormat="1" x14ac:dyDescent="0.3"/>
    <row r="84" s="2" customForma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x14ac:dyDescent="0.3"/>
    <row r="92" s="2" customFormat="1" x14ac:dyDescent="0.3"/>
    <row r="93" s="2" customFormat="1" x14ac:dyDescent="0.3"/>
    <row r="94" s="2" customFormat="1" x14ac:dyDescent="0.3"/>
    <row r="95" s="2" customFormat="1" x14ac:dyDescent="0.3"/>
    <row r="96" s="2" customFormat="1" x14ac:dyDescent="0.3"/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  <row r="102" s="2" customFormat="1" x14ac:dyDescent="0.3"/>
    <row r="103" s="2" customFormat="1" x14ac:dyDescent="0.3"/>
    <row r="104" s="2" customFormat="1" x14ac:dyDescent="0.3"/>
    <row r="105" s="2" customFormat="1" x14ac:dyDescent="0.3"/>
    <row r="106" s="2" customFormat="1" x14ac:dyDescent="0.3"/>
    <row r="107" s="2" customFormat="1" x14ac:dyDescent="0.3"/>
    <row r="108" s="2" customFormat="1" x14ac:dyDescent="0.3"/>
  </sheetData>
  <mergeCells count="18">
    <mergeCell ref="B74:K74"/>
    <mergeCell ref="C4:E4"/>
    <mergeCell ref="F4:H4"/>
    <mergeCell ref="B4:B5"/>
    <mergeCell ref="I4:K4"/>
    <mergeCell ref="I20:K20"/>
    <mergeCell ref="I39:K39"/>
    <mergeCell ref="C39:E39"/>
    <mergeCell ref="F39:H39"/>
    <mergeCell ref="B39:B40"/>
    <mergeCell ref="B3:K3"/>
    <mergeCell ref="B15:K15"/>
    <mergeCell ref="B19:K19"/>
    <mergeCell ref="B34:K34"/>
    <mergeCell ref="B38:K38"/>
    <mergeCell ref="B20:B21"/>
    <mergeCell ref="C20:E20"/>
    <mergeCell ref="F20:H20"/>
  </mergeCells>
  <pageMargins left="0.511811024" right="0.511811024" top="0.78740157499999996" bottom="0.78740157499999996" header="0.31496062000000002" footer="0.31496062000000002"/>
  <pageSetup paperSize="9" orientation="portrait" horizontalDpi="4294967293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2151"/>
  <sheetViews>
    <sheetView workbookViewId="0"/>
  </sheetViews>
  <sheetFormatPr defaultRowHeight="14.4" x14ac:dyDescent="0.3"/>
  <cols>
    <col min="2" max="2" width="34.5546875" customWidth="1"/>
    <col min="3" max="11" width="12.109375" customWidth="1"/>
  </cols>
  <sheetData>
    <row r="1" spans="2:11" s="67" customFormat="1" x14ac:dyDescent="0.3"/>
    <row r="2" spans="2:11" s="67" customFormat="1" x14ac:dyDescent="0.3">
      <c r="B2" s="102"/>
      <c r="C2" s="102"/>
    </row>
    <row r="3" spans="2:11" s="2" customFormat="1" ht="14.4" customHeight="1" x14ac:dyDescent="0.3">
      <c r="B3" s="190" t="s">
        <v>347</v>
      </c>
      <c r="C3" s="191"/>
      <c r="D3" s="191"/>
      <c r="E3" s="191"/>
      <c r="F3" s="191"/>
      <c r="G3" s="191"/>
      <c r="H3" s="191"/>
      <c r="I3" s="191"/>
      <c r="J3" s="191"/>
      <c r="K3" s="191"/>
    </row>
    <row r="4" spans="2:11" s="2" customFormat="1" ht="18.899999999999999" customHeight="1" x14ac:dyDescent="0.3">
      <c r="B4" s="178" t="s">
        <v>0</v>
      </c>
      <c r="C4" s="179" t="s">
        <v>122</v>
      </c>
      <c r="D4" s="180"/>
      <c r="E4" s="181"/>
      <c r="F4" s="179" t="s">
        <v>203</v>
      </c>
      <c r="G4" s="180"/>
      <c r="H4" s="181"/>
      <c r="I4" s="179" t="s">
        <v>207</v>
      </c>
      <c r="J4" s="180"/>
      <c r="K4" s="181"/>
    </row>
    <row r="5" spans="2:11" s="2" customFormat="1" x14ac:dyDescent="0.3">
      <c r="B5" s="178"/>
      <c r="C5" s="19" t="s">
        <v>1</v>
      </c>
      <c r="D5" s="35" t="s">
        <v>6</v>
      </c>
      <c r="E5" s="35" t="s">
        <v>7</v>
      </c>
      <c r="F5" s="19" t="s">
        <v>1</v>
      </c>
      <c r="G5" s="35" t="s">
        <v>6</v>
      </c>
      <c r="H5" s="35" t="s">
        <v>7</v>
      </c>
      <c r="I5" s="19" t="s">
        <v>1</v>
      </c>
      <c r="J5" s="35" t="s">
        <v>6</v>
      </c>
      <c r="K5" s="35" t="s">
        <v>7</v>
      </c>
    </row>
    <row r="6" spans="2:11" s="2" customFormat="1" x14ac:dyDescent="0.3">
      <c r="B6" s="20" t="s">
        <v>1</v>
      </c>
      <c r="C6" s="21">
        <f t="shared" ref="C6:K6" si="0">SUM(C7:C10)</f>
        <v>181556</v>
      </c>
      <c r="D6" s="21">
        <f t="shared" si="0"/>
        <v>100415</v>
      </c>
      <c r="E6" s="21">
        <f t="shared" si="0"/>
        <v>81141</v>
      </c>
      <c r="F6" s="21">
        <f t="shared" si="0"/>
        <v>92521</v>
      </c>
      <c r="G6" s="21">
        <f t="shared" si="0"/>
        <v>53179</v>
      </c>
      <c r="H6" s="21">
        <f t="shared" si="0"/>
        <v>39342</v>
      </c>
      <c r="I6" s="21">
        <f t="shared" si="0"/>
        <v>167803</v>
      </c>
      <c r="J6" s="21">
        <f t="shared" si="0"/>
        <v>92779</v>
      </c>
      <c r="K6" s="21">
        <f t="shared" si="0"/>
        <v>75024</v>
      </c>
    </row>
    <row r="7" spans="2:11" s="2" customFormat="1" x14ac:dyDescent="0.3">
      <c r="B7" s="22" t="s">
        <v>90</v>
      </c>
      <c r="C7" s="23">
        <f t="shared" ref="C7:C10" si="1">D7+E7</f>
        <v>19529</v>
      </c>
      <c r="D7" s="23">
        <v>11447</v>
      </c>
      <c r="E7" s="23">
        <v>8082</v>
      </c>
      <c r="F7" s="23">
        <f t="shared" ref="F7:F10" si="2">G7+H7</f>
        <v>14848</v>
      </c>
      <c r="G7" s="23">
        <v>8586</v>
      </c>
      <c r="H7" s="23">
        <v>6262</v>
      </c>
      <c r="I7" s="23">
        <f t="shared" ref="I7:I10" si="3">J7+K7</f>
        <v>20485</v>
      </c>
      <c r="J7" s="23">
        <v>11931</v>
      </c>
      <c r="K7" s="23">
        <v>8554</v>
      </c>
    </row>
    <row r="8" spans="2:11" s="2" customFormat="1" x14ac:dyDescent="0.3">
      <c r="B8" s="24" t="s">
        <v>2</v>
      </c>
      <c r="C8" s="25">
        <f t="shared" si="1"/>
        <v>155272</v>
      </c>
      <c r="D8" s="25">
        <v>85128</v>
      </c>
      <c r="E8" s="25">
        <v>70144</v>
      </c>
      <c r="F8" s="25">
        <f t="shared" si="2"/>
        <v>74204</v>
      </c>
      <c r="G8" s="25">
        <v>42638</v>
      </c>
      <c r="H8" s="25">
        <v>31566</v>
      </c>
      <c r="I8" s="25">
        <f t="shared" si="3"/>
        <v>104443</v>
      </c>
      <c r="J8" s="25">
        <v>57460</v>
      </c>
      <c r="K8" s="25">
        <v>46983</v>
      </c>
    </row>
    <row r="9" spans="2:11" s="2" customFormat="1" x14ac:dyDescent="0.3">
      <c r="B9" s="22" t="s">
        <v>3</v>
      </c>
      <c r="C9" s="23">
        <f t="shared" si="1"/>
        <v>995</v>
      </c>
      <c r="D9" s="23">
        <v>501</v>
      </c>
      <c r="E9" s="23">
        <v>494</v>
      </c>
      <c r="F9" s="23">
        <f t="shared" si="2"/>
        <v>520</v>
      </c>
      <c r="G9" s="23">
        <v>263</v>
      </c>
      <c r="H9" s="23">
        <v>257</v>
      </c>
      <c r="I9" s="23">
        <f t="shared" si="3"/>
        <v>798</v>
      </c>
      <c r="J9" s="23">
        <v>413</v>
      </c>
      <c r="K9" s="23">
        <v>385</v>
      </c>
    </row>
    <row r="10" spans="2:11" s="2" customFormat="1" x14ac:dyDescent="0.3">
      <c r="B10" s="24" t="s">
        <v>5</v>
      </c>
      <c r="C10" s="25">
        <f t="shared" si="1"/>
        <v>5760</v>
      </c>
      <c r="D10" s="25">
        <v>3339</v>
      </c>
      <c r="E10" s="25">
        <v>2421</v>
      </c>
      <c r="F10" s="25">
        <f t="shared" si="2"/>
        <v>2949</v>
      </c>
      <c r="G10" s="25">
        <v>1692</v>
      </c>
      <c r="H10" s="25">
        <v>1257</v>
      </c>
      <c r="I10" s="25">
        <f t="shared" si="3"/>
        <v>42077</v>
      </c>
      <c r="J10" s="25">
        <v>22975</v>
      </c>
      <c r="K10" s="25">
        <v>19102</v>
      </c>
    </row>
    <row r="11" spans="2:11" s="2" customFormat="1" ht="15" customHeight="1" x14ac:dyDescent="0.3">
      <c r="B11" s="189" t="s">
        <v>217</v>
      </c>
      <c r="C11" s="189"/>
      <c r="D11" s="189"/>
      <c r="E11" s="189"/>
      <c r="F11" s="189"/>
      <c r="G11" s="189"/>
      <c r="H11" s="189"/>
      <c r="I11" s="189"/>
      <c r="J11" s="189"/>
      <c r="K11" s="189"/>
    </row>
    <row r="12" spans="2:11" s="2" customFormat="1" ht="15.6" customHeight="1" x14ac:dyDescent="0.3">
      <c r="B12" s="192" t="s">
        <v>91</v>
      </c>
      <c r="C12" s="193"/>
      <c r="D12" s="193"/>
      <c r="E12" s="193"/>
      <c r="F12" s="193"/>
      <c r="G12" s="193"/>
      <c r="H12" s="193"/>
      <c r="I12" s="193"/>
      <c r="J12" s="193"/>
      <c r="K12" s="193"/>
    </row>
    <row r="13" spans="2:11" s="2" customFormat="1" ht="15.6" customHeight="1" x14ac:dyDescent="0.3">
      <c r="B13" s="100"/>
      <c r="C13" s="100"/>
      <c r="D13" s="100"/>
      <c r="E13" s="100"/>
      <c r="F13" s="100"/>
      <c r="G13" s="100"/>
      <c r="H13" s="100"/>
      <c r="I13" s="100"/>
      <c r="J13" s="100"/>
      <c r="K13" s="100"/>
    </row>
    <row r="14" spans="2:11" s="2" customFormat="1" ht="15.6" customHeight="1" x14ac:dyDescent="0.3">
      <c r="B14" s="100"/>
      <c r="C14" s="100"/>
      <c r="D14" s="100"/>
      <c r="E14" s="100"/>
      <c r="F14" s="100"/>
      <c r="G14" s="100"/>
      <c r="H14" s="100"/>
      <c r="I14" s="100"/>
      <c r="J14" s="100"/>
      <c r="K14" s="100"/>
    </row>
    <row r="15" spans="2:11" s="2" customFormat="1" x14ac:dyDescent="0.3"/>
    <row r="16" spans="2:11" s="2" customFormat="1" ht="46.5" customHeight="1" x14ac:dyDescent="0.3">
      <c r="B16" s="194" t="s">
        <v>351</v>
      </c>
      <c r="C16" s="195"/>
      <c r="D16" s="195"/>
      <c r="E16" s="195"/>
      <c r="F16" s="195"/>
    </row>
    <row r="17" spans="2:6" s="2" customFormat="1" x14ac:dyDescent="0.3">
      <c r="B17" s="196" t="s">
        <v>204</v>
      </c>
      <c r="C17" s="196" t="s">
        <v>205</v>
      </c>
      <c r="D17" s="184" t="s">
        <v>122</v>
      </c>
      <c r="E17" s="184" t="s">
        <v>203</v>
      </c>
      <c r="F17" s="186" t="s">
        <v>207</v>
      </c>
    </row>
    <row r="18" spans="2:6" s="2" customFormat="1" ht="15" thickBot="1" x14ac:dyDescent="0.35">
      <c r="B18" s="197"/>
      <c r="C18" s="197"/>
      <c r="D18" s="185"/>
      <c r="E18" s="185"/>
      <c r="F18" s="187"/>
    </row>
    <row r="19" spans="2:6" s="2" customFormat="1" ht="15" thickTop="1" x14ac:dyDescent="0.3">
      <c r="B19" s="198" t="s">
        <v>1</v>
      </c>
      <c r="C19" s="199"/>
      <c r="D19" s="88">
        <f t="shared" ref="D19:F19" si="4">SUM(D20:D32)</f>
        <v>181584</v>
      </c>
      <c r="E19" s="88">
        <f t="shared" si="4"/>
        <v>92544</v>
      </c>
      <c r="F19" s="88">
        <f t="shared" si="4"/>
        <v>167849</v>
      </c>
    </row>
    <row r="20" spans="2:6" s="2" customFormat="1" x14ac:dyDescent="0.3">
      <c r="B20" s="89" t="s">
        <v>325</v>
      </c>
      <c r="C20" s="25">
        <v>132</v>
      </c>
      <c r="D20" s="25">
        <v>3320</v>
      </c>
      <c r="E20" s="25">
        <v>1090</v>
      </c>
      <c r="F20" s="90">
        <v>1927</v>
      </c>
    </row>
    <row r="21" spans="2:6" s="2" customFormat="1" x14ac:dyDescent="0.3">
      <c r="B21" s="91" t="s">
        <v>326</v>
      </c>
      <c r="C21" s="23">
        <v>166</v>
      </c>
      <c r="D21" s="23">
        <v>2576</v>
      </c>
      <c r="E21" s="23">
        <v>928</v>
      </c>
      <c r="F21" s="92">
        <v>1099</v>
      </c>
    </row>
    <row r="22" spans="2:6" s="2" customFormat="1" x14ac:dyDescent="0.3">
      <c r="B22" s="89" t="s">
        <v>327</v>
      </c>
      <c r="C22" s="25">
        <v>200</v>
      </c>
      <c r="D22" s="25">
        <v>3953</v>
      </c>
      <c r="E22" s="25">
        <v>1799</v>
      </c>
      <c r="F22" s="90">
        <v>3297</v>
      </c>
    </row>
    <row r="23" spans="2:6" s="2" customFormat="1" x14ac:dyDescent="0.3">
      <c r="B23" s="91" t="s">
        <v>328</v>
      </c>
      <c r="C23" s="23">
        <v>209</v>
      </c>
      <c r="D23" s="23">
        <v>23219</v>
      </c>
      <c r="E23" s="23">
        <v>7907</v>
      </c>
      <c r="F23" s="92">
        <v>13153</v>
      </c>
    </row>
    <row r="24" spans="2:6" s="2" customFormat="1" x14ac:dyDescent="0.3">
      <c r="B24" s="89" t="s">
        <v>329</v>
      </c>
      <c r="C24" s="25">
        <v>273</v>
      </c>
      <c r="D24" s="25">
        <v>89360</v>
      </c>
      <c r="E24" s="25">
        <v>33312</v>
      </c>
      <c r="F24" s="90">
        <v>64598</v>
      </c>
    </row>
    <row r="25" spans="2:6" s="2" customFormat="1" x14ac:dyDescent="0.3">
      <c r="B25" s="91" t="s">
        <v>330</v>
      </c>
      <c r="C25" s="23">
        <v>274</v>
      </c>
      <c r="D25" s="23">
        <v>3711</v>
      </c>
      <c r="E25" s="23">
        <v>1264</v>
      </c>
      <c r="F25" s="92">
        <v>1142</v>
      </c>
    </row>
    <row r="26" spans="2:6" s="2" customFormat="1" x14ac:dyDescent="0.3">
      <c r="B26" s="89" t="s">
        <v>331</v>
      </c>
      <c r="C26" s="25">
        <v>278</v>
      </c>
      <c r="D26" s="25">
        <v>5532</v>
      </c>
      <c r="E26" s="25">
        <v>2460</v>
      </c>
      <c r="F26" s="90">
        <v>5354</v>
      </c>
    </row>
    <row r="27" spans="2:6" s="2" customFormat="1" x14ac:dyDescent="0.3">
      <c r="B27" s="91" t="s">
        <v>332</v>
      </c>
      <c r="C27" s="23">
        <v>279</v>
      </c>
      <c r="D27" s="23">
        <v>11545</v>
      </c>
      <c r="E27" s="23">
        <v>19779</v>
      </c>
      <c r="F27" s="92">
        <v>10123</v>
      </c>
    </row>
    <row r="28" spans="2:6" s="2" customFormat="1" x14ac:dyDescent="0.3">
      <c r="B28" s="89" t="s">
        <v>333</v>
      </c>
      <c r="C28" s="25">
        <v>280</v>
      </c>
      <c r="D28" s="25">
        <v>8678</v>
      </c>
      <c r="E28" s="25">
        <v>2140</v>
      </c>
      <c r="F28" s="90">
        <v>1779</v>
      </c>
    </row>
    <row r="29" spans="2:6" s="2" customFormat="1" x14ac:dyDescent="0.3">
      <c r="B29" s="91" t="s">
        <v>334</v>
      </c>
      <c r="C29" s="23">
        <v>284</v>
      </c>
      <c r="D29" s="23">
        <v>2303</v>
      </c>
      <c r="E29" s="23">
        <v>820</v>
      </c>
      <c r="F29" s="92">
        <v>804</v>
      </c>
    </row>
    <row r="30" spans="2:6" s="2" customFormat="1" x14ac:dyDescent="0.3">
      <c r="B30" s="89" t="s">
        <v>335</v>
      </c>
      <c r="C30" s="25">
        <v>286</v>
      </c>
      <c r="D30" s="25">
        <v>14149</v>
      </c>
      <c r="E30" s="25">
        <v>6716</v>
      </c>
      <c r="F30" s="90">
        <v>11169</v>
      </c>
    </row>
    <row r="31" spans="2:6" s="2" customFormat="1" x14ac:dyDescent="0.3">
      <c r="B31" s="91" t="s">
        <v>336</v>
      </c>
      <c r="C31" s="23">
        <v>312</v>
      </c>
      <c r="D31" s="23">
        <v>339</v>
      </c>
      <c r="E31" s="23">
        <v>2114</v>
      </c>
      <c r="F31" s="92">
        <v>426</v>
      </c>
    </row>
    <row r="32" spans="2:6" s="2" customFormat="1" x14ac:dyDescent="0.3">
      <c r="B32" s="89" t="s">
        <v>206</v>
      </c>
      <c r="C32" s="25"/>
      <c r="D32" s="25">
        <v>12899</v>
      </c>
      <c r="E32" s="25">
        <v>12215</v>
      </c>
      <c r="F32" s="90">
        <v>52978</v>
      </c>
    </row>
    <row r="33" spans="2:11" s="2" customFormat="1" ht="30" customHeight="1" x14ac:dyDescent="0.3">
      <c r="B33" s="193" t="s">
        <v>217</v>
      </c>
      <c r="C33" s="193"/>
      <c r="D33" s="193"/>
      <c r="E33" s="193"/>
      <c r="F33" s="193"/>
    </row>
    <row r="34" spans="2:11" s="2" customFormat="1" x14ac:dyDescent="0.3"/>
    <row r="35" spans="2:11" s="2" customFormat="1" ht="14.4" customHeight="1" x14ac:dyDescent="0.3">
      <c r="B35" s="190" t="s">
        <v>348</v>
      </c>
      <c r="C35" s="191"/>
      <c r="D35" s="191"/>
      <c r="E35" s="191"/>
      <c r="F35" s="191"/>
      <c r="G35" s="191"/>
      <c r="H35" s="191"/>
      <c r="I35" s="191"/>
      <c r="J35" s="191"/>
      <c r="K35" s="191"/>
    </row>
    <row r="36" spans="2:11" s="2" customFormat="1" ht="15" customHeight="1" x14ac:dyDescent="0.3">
      <c r="B36" s="178" t="s">
        <v>8</v>
      </c>
      <c r="C36" s="179" t="s">
        <v>122</v>
      </c>
      <c r="D36" s="180"/>
      <c r="E36" s="181"/>
      <c r="F36" s="179" t="s">
        <v>203</v>
      </c>
      <c r="G36" s="180"/>
      <c r="H36" s="181"/>
      <c r="I36" s="179" t="s">
        <v>207</v>
      </c>
      <c r="J36" s="180"/>
      <c r="K36" s="181"/>
    </row>
    <row r="37" spans="2:11" s="2" customFormat="1" ht="19.5" customHeight="1" x14ac:dyDescent="0.3">
      <c r="B37" s="178"/>
      <c r="C37" s="19" t="s">
        <v>1</v>
      </c>
      <c r="D37" s="40" t="s">
        <v>6</v>
      </c>
      <c r="E37" s="40" t="s">
        <v>7</v>
      </c>
      <c r="F37" s="19" t="s">
        <v>1</v>
      </c>
      <c r="G37" s="40" t="s">
        <v>6</v>
      </c>
      <c r="H37" s="40" t="s">
        <v>7</v>
      </c>
      <c r="I37" s="19" t="s">
        <v>1</v>
      </c>
      <c r="J37" s="40" t="s">
        <v>6</v>
      </c>
      <c r="K37" s="40" t="s">
        <v>7</v>
      </c>
    </row>
    <row r="38" spans="2:11" s="2" customFormat="1" x14ac:dyDescent="0.3">
      <c r="B38" s="20" t="s">
        <v>1</v>
      </c>
      <c r="C38" s="21">
        <f>SUM(C39:C49)</f>
        <v>181556</v>
      </c>
      <c r="D38" s="21">
        <f t="shared" ref="D38:K38" si="5">SUM(D39:D49)</f>
        <v>100415</v>
      </c>
      <c r="E38" s="21">
        <f t="shared" si="5"/>
        <v>81141</v>
      </c>
      <c r="F38" s="21">
        <f t="shared" si="5"/>
        <v>92521</v>
      </c>
      <c r="G38" s="21">
        <f t="shared" si="5"/>
        <v>53179</v>
      </c>
      <c r="H38" s="21">
        <f t="shared" si="5"/>
        <v>39342</v>
      </c>
      <c r="I38" s="21">
        <f t="shared" si="5"/>
        <v>167803</v>
      </c>
      <c r="J38" s="21">
        <f t="shared" si="5"/>
        <v>92779</v>
      </c>
      <c r="K38" s="21">
        <f t="shared" si="5"/>
        <v>75024</v>
      </c>
    </row>
    <row r="39" spans="2:11" s="2" customFormat="1" x14ac:dyDescent="0.3">
      <c r="B39" s="27" t="s">
        <v>128</v>
      </c>
      <c r="C39" s="25">
        <f>D39+E39</f>
        <v>1195</v>
      </c>
      <c r="D39" s="25">
        <v>647</v>
      </c>
      <c r="E39" s="25">
        <v>548</v>
      </c>
      <c r="F39" s="25">
        <f t="shared" ref="F39:F49" si="6">G39+H39</f>
        <v>479</v>
      </c>
      <c r="G39" s="25">
        <v>277</v>
      </c>
      <c r="H39" s="25">
        <v>202</v>
      </c>
      <c r="I39" s="25">
        <f t="shared" ref="I39:I49" si="7">J39+K39</f>
        <v>2781</v>
      </c>
      <c r="J39" s="25">
        <v>1414</v>
      </c>
      <c r="K39" s="25">
        <v>1367</v>
      </c>
    </row>
    <row r="40" spans="2:11" s="2" customFormat="1" x14ac:dyDescent="0.3">
      <c r="B40" s="26" t="s">
        <v>195</v>
      </c>
      <c r="C40" s="23">
        <f t="shared" ref="C40:C49" si="8">D40+E40</f>
        <v>5697</v>
      </c>
      <c r="D40" s="23">
        <v>3156</v>
      </c>
      <c r="E40" s="23">
        <v>2541</v>
      </c>
      <c r="F40" s="23">
        <f t="shared" si="6"/>
        <v>2333</v>
      </c>
      <c r="G40" s="23">
        <v>1285</v>
      </c>
      <c r="H40" s="23">
        <v>1048</v>
      </c>
      <c r="I40" s="23">
        <f t="shared" si="7"/>
        <v>4150</v>
      </c>
      <c r="J40" s="23">
        <v>2239</v>
      </c>
      <c r="K40" s="23">
        <v>1911</v>
      </c>
    </row>
    <row r="41" spans="2:11" s="2" customFormat="1" x14ac:dyDescent="0.3">
      <c r="B41" s="27" t="s">
        <v>194</v>
      </c>
      <c r="C41" s="25">
        <f t="shared" si="8"/>
        <v>9237</v>
      </c>
      <c r="D41" s="25">
        <v>4619</v>
      </c>
      <c r="E41" s="25">
        <v>4618</v>
      </c>
      <c r="F41" s="25">
        <f t="shared" si="6"/>
        <v>2433</v>
      </c>
      <c r="G41" s="25">
        <v>1191</v>
      </c>
      <c r="H41" s="25">
        <v>1242</v>
      </c>
      <c r="I41" s="25">
        <f t="shared" si="7"/>
        <v>3439</v>
      </c>
      <c r="J41" s="25">
        <v>1748</v>
      </c>
      <c r="K41" s="25">
        <v>1691</v>
      </c>
    </row>
    <row r="42" spans="2:11" s="2" customFormat="1" x14ac:dyDescent="0.3">
      <c r="B42" s="26" t="s">
        <v>126</v>
      </c>
      <c r="C42" s="23">
        <f t="shared" si="8"/>
        <v>4007</v>
      </c>
      <c r="D42" s="23">
        <v>2581</v>
      </c>
      <c r="E42" s="23">
        <v>1426</v>
      </c>
      <c r="F42" s="23">
        <f t="shared" si="6"/>
        <v>1246</v>
      </c>
      <c r="G42" s="23">
        <v>802</v>
      </c>
      <c r="H42" s="23">
        <v>444</v>
      </c>
      <c r="I42" s="23">
        <f t="shared" si="7"/>
        <v>2075</v>
      </c>
      <c r="J42" s="23">
        <v>1456</v>
      </c>
      <c r="K42" s="23">
        <v>619</v>
      </c>
    </row>
    <row r="43" spans="2:11" s="2" customFormat="1" x14ac:dyDescent="0.3">
      <c r="B43" s="27" t="s">
        <v>132</v>
      </c>
      <c r="C43" s="25">
        <f t="shared" si="8"/>
        <v>9363</v>
      </c>
      <c r="D43" s="25">
        <v>6035</v>
      </c>
      <c r="E43" s="25">
        <v>3328</v>
      </c>
      <c r="F43" s="25">
        <f t="shared" si="6"/>
        <v>3662</v>
      </c>
      <c r="G43" s="25">
        <v>2341</v>
      </c>
      <c r="H43" s="25">
        <v>1321</v>
      </c>
      <c r="I43" s="25">
        <f t="shared" si="7"/>
        <v>5666</v>
      </c>
      <c r="J43" s="25">
        <v>3524</v>
      </c>
      <c r="K43" s="25">
        <v>2142</v>
      </c>
    </row>
    <row r="44" spans="2:11" s="2" customFormat="1" x14ac:dyDescent="0.3">
      <c r="B44" s="26" t="s">
        <v>125</v>
      </c>
      <c r="C44" s="23">
        <f t="shared" si="8"/>
        <v>1065</v>
      </c>
      <c r="D44" s="23">
        <v>572</v>
      </c>
      <c r="E44" s="23">
        <v>493</v>
      </c>
      <c r="F44" s="23">
        <f t="shared" si="6"/>
        <v>822</v>
      </c>
      <c r="G44" s="23">
        <v>477</v>
      </c>
      <c r="H44" s="23">
        <v>345</v>
      </c>
      <c r="I44" s="23">
        <f t="shared" si="7"/>
        <v>2724</v>
      </c>
      <c r="J44" s="23">
        <v>1543</v>
      </c>
      <c r="K44" s="23">
        <v>1181</v>
      </c>
    </row>
    <row r="45" spans="2:11" s="2" customFormat="1" x14ac:dyDescent="0.3">
      <c r="B45" s="27" t="s">
        <v>199</v>
      </c>
      <c r="C45" s="25">
        <f t="shared" si="8"/>
        <v>3077</v>
      </c>
      <c r="D45" s="25">
        <v>2010</v>
      </c>
      <c r="E45" s="25">
        <v>1067</v>
      </c>
      <c r="F45" s="25">
        <f t="shared" si="6"/>
        <v>974</v>
      </c>
      <c r="G45" s="25">
        <v>615</v>
      </c>
      <c r="H45" s="25">
        <v>359</v>
      </c>
      <c r="I45" s="25">
        <f t="shared" si="7"/>
        <v>2001</v>
      </c>
      <c r="J45" s="25">
        <v>1386</v>
      </c>
      <c r="K45" s="25">
        <v>615</v>
      </c>
    </row>
    <row r="46" spans="2:11" s="2" customFormat="1" x14ac:dyDescent="0.3">
      <c r="B46" s="26" t="s">
        <v>124</v>
      </c>
      <c r="C46" s="23">
        <f t="shared" si="8"/>
        <v>19797</v>
      </c>
      <c r="D46" s="23">
        <v>11053</v>
      </c>
      <c r="E46" s="23">
        <v>8744</v>
      </c>
      <c r="F46" s="23">
        <f t="shared" si="6"/>
        <v>23598</v>
      </c>
      <c r="G46" s="23">
        <v>13527</v>
      </c>
      <c r="H46" s="23">
        <v>10071</v>
      </c>
      <c r="I46" s="23">
        <f t="shared" si="7"/>
        <v>16951</v>
      </c>
      <c r="J46" s="23">
        <v>9718</v>
      </c>
      <c r="K46" s="23">
        <v>7233</v>
      </c>
    </row>
    <row r="47" spans="2:11" s="2" customFormat="1" x14ac:dyDescent="0.3">
      <c r="B47" s="27" t="s">
        <v>198</v>
      </c>
      <c r="C47" s="25">
        <f t="shared" si="8"/>
        <v>3144</v>
      </c>
      <c r="D47" s="25">
        <v>1603</v>
      </c>
      <c r="E47" s="25">
        <v>1541</v>
      </c>
      <c r="F47" s="25">
        <f t="shared" si="6"/>
        <v>1075</v>
      </c>
      <c r="G47" s="25">
        <v>528</v>
      </c>
      <c r="H47" s="25">
        <v>547</v>
      </c>
      <c r="I47" s="25">
        <f t="shared" si="7"/>
        <v>3207</v>
      </c>
      <c r="J47" s="25">
        <v>1550</v>
      </c>
      <c r="K47" s="25">
        <v>1657</v>
      </c>
    </row>
    <row r="48" spans="2:11" s="2" customFormat="1" x14ac:dyDescent="0.3">
      <c r="B48" s="26" t="s">
        <v>123</v>
      </c>
      <c r="C48" s="23">
        <f t="shared" si="8"/>
        <v>89788</v>
      </c>
      <c r="D48" s="23">
        <v>45676</v>
      </c>
      <c r="E48" s="23">
        <v>44112</v>
      </c>
      <c r="F48" s="23">
        <f t="shared" si="6"/>
        <v>40206</v>
      </c>
      <c r="G48" s="23">
        <v>20992</v>
      </c>
      <c r="H48" s="23">
        <v>19214</v>
      </c>
      <c r="I48" s="23">
        <f t="shared" si="7"/>
        <v>102364</v>
      </c>
      <c r="J48" s="23">
        <v>52941</v>
      </c>
      <c r="K48" s="23">
        <v>49423</v>
      </c>
    </row>
    <row r="49" spans="2:11" s="2" customFormat="1" x14ac:dyDescent="0.3">
      <c r="B49" s="27" t="s">
        <v>10</v>
      </c>
      <c r="C49" s="25">
        <f t="shared" si="8"/>
        <v>35186</v>
      </c>
      <c r="D49" s="25">
        <v>22463</v>
      </c>
      <c r="E49" s="25">
        <v>12723</v>
      </c>
      <c r="F49" s="25">
        <f t="shared" si="6"/>
        <v>15693</v>
      </c>
      <c r="G49" s="25">
        <v>11144</v>
      </c>
      <c r="H49" s="25">
        <v>4549</v>
      </c>
      <c r="I49" s="25">
        <f t="shared" si="7"/>
        <v>22445</v>
      </c>
      <c r="J49" s="25">
        <v>15260</v>
      </c>
      <c r="K49" s="25">
        <v>7185</v>
      </c>
    </row>
    <row r="50" spans="2:11" s="2" customFormat="1" ht="15" customHeight="1" x14ac:dyDescent="0.3">
      <c r="B50" s="189" t="s">
        <v>217</v>
      </c>
      <c r="C50" s="189"/>
      <c r="D50" s="189"/>
      <c r="E50" s="189"/>
      <c r="F50" s="189"/>
      <c r="G50" s="189"/>
      <c r="H50" s="189"/>
      <c r="I50" s="189"/>
      <c r="J50" s="189"/>
      <c r="K50" s="189"/>
    </row>
    <row r="51" spans="2:11" s="2" customFormat="1" x14ac:dyDescent="0.3">
      <c r="D51" s="3"/>
      <c r="E51" s="3"/>
      <c r="F51" s="3"/>
      <c r="G51" s="3"/>
      <c r="H51" s="3"/>
      <c r="I51" s="3"/>
      <c r="J51" s="3"/>
      <c r="K51" s="3"/>
    </row>
    <row r="52" spans="2:11" s="2" customFormat="1" ht="15" customHeight="1" x14ac:dyDescent="0.3">
      <c r="D52" s="3"/>
      <c r="E52" s="3"/>
      <c r="F52" s="3"/>
      <c r="G52" s="3"/>
      <c r="H52" s="3"/>
      <c r="I52" s="3"/>
      <c r="J52" s="3"/>
      <c r="K52" s="3"/>
    </row>
    <row r="53" spans="2:11" s="2" customFormat="1" ht="63" customHeight="1" x14ac:dyDescent="0.3"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2:11" s="2" customFormat="1" ht="14.4" customHeight="1" x14ac:dyDescent="0.3">
      <c r="B54" s="190" t="s">
        <v>349</v>
      </c>
      <c r="C54" s="191"/>
      <c r="D54" s="191"/>
      <c r="E54" s="191"/>
      <c r="F54" s="191"/>
      <c r="G54" s="191"/>
      <c r="H54" s="191"/>
      <c r="I54" s="191"/>
      <c r="J54" s="191"/>
      <c r="K54" s="191"/>
    </row>
    <row r="55" spans="2:11" s="2" customFormat="1" x14ac:dyDescent="0.3">
      <c r="B55" s="178" t="s">
        <v>104</v>
      </c>
      <c r="C55" s="179" t="s">
        <v>122</v>
      </c>
      <c r="D55" s="180"/>
      <c r="E55" s="181"/>
      <c r="F55" s="179" t="s">
        <v>203</v>
      </c>
      <c r="G55" s="180"/>
      <c r="H55" s="181"/>
      <c r="I55" s="179" t="s">
        <v>207</v>
      </c>
      <c r="J55" s="180"/>
      <c r="K55" s="181"/>
    </row>
    <row r="56" spans="2:11" s="2" customFormat="1" x14ac:dyDescent="0.3">
      <c r="B56" s="178"/>
      <c r="C56" s="39" t="s">
        <v>1</v>
      </c>
      <c r="D56" s="35" t="s">
        <v>6</v>
      </c>
      <c r="E56" s="35" t="s">
        <v>7</v>
      </c>
      <c r="F56" s="39" t="s">
        <v>1</v>
      </c>
      <c r="G56" s="35" t="s">
        <v>6</v>
      </c>
      <c r="H56" s="35" t="s">
        <v>7</v>
      </c>
      <c r="I56" s="39" t="s">
        <v>1</v>
      </c>
      <c r="J56" s="35" t="s">
        <v>6</v>
      </c>
      <c r="K56" s="35" t="s">
        <v>7</v>
      </c>
    </row>
    <row r="57" spans="2:11" s="2" customFormat="1" x14ac:dyDescent="0.3">
      <c r="B57" s="20" t="s">
        <v>1</v>
      </c>
      <c r="C57" s="21">
        <f>SUM(C58:C63)</f>
        <v>181556</v>
      </c>
      <c r="D57" s="21">
        <f t="shared" ref="D57:K57" si="9">SUM(D58:D63)</f>
        <v>100415</v>
      </c>
      <c r="E57" s="21">
        <f t="shared" si="9"/>
        <v>81141</v>
      </c>
      <c r="F57" s="21">
        <f t="shared" si="9"/>
        <v>92521</v>
      </c>
      <c r="G57" s="21">
        <f t="shared" si="9"/>
        <v>53179</v>
      </c>
      <c r="H57" s="21">
        <f t="shared" si="9"/>
        <v>39342</v>
      </c>
      <c r="I57" s="21">
        <f t="shared" si="9"/>
        <v>167803</v>
      </c>
      <c r="J57" s="21">
        <f t="shared" si="9"/>
        <v>92779</v>
      </c>
      <c r="K57" s="21">
        <f t="shared" si="9"/>
        <v>75024</v>
      </c>
    </row>
    <row r="58" spans="2:11" s="2" customFormat="1" x14ac:dyDescent="0.3">
      <c r="B58" s="27" t="s">
        <v>43</v>
      </c>
      <c r="C58" s="25">
        <f t="shared" ref="C58:C63" si="10">D58+E58</f>
        <v>27159</v>
      </c>
      <c r="D58" s="25">
        <v>13836</v>
      </c>
      <c r="E58" s="25">
        <v>13323</v>
      </c>
      <c r="F58" s="25">
        <f t="shared" ref="F58:F63" si="11">G58+H58</f>
        <v>14857</v>
      </c>
      <c r="G58" s="25">
        <v>7490</v>
      </c>
      <c r="H58" s="25">
        <v>7367</v>
      </c>
      <c r="I58" s="25">
        <f t="shared" ref="I58:I63" si="12">J58+K58</f>
        <v>35185</v>
      </c>
      <c r="J58" s="25">
        <v>17867</v>
      </c>
      <c r="K58" s="25">
        <v>17318</v>
      </c>
    </row>
    <row r="59" spans="2:11" s="2" customFormat="1" x14ac:dyDescent="0.3">
      <c r="B59" s="26" t="s">
        <v>44</v>
      </c>
      <c r="C59" s="23">
        <f t="shared" si="10"/>
        <v>49508</v>
      </c>
      <c r="D59" s="23">
        <v>26294</v>
      </c>
      <c r="E59" s="23">
        <v>23214</v>
      </c>
      <c r="F59" s="23">
        <f t="shared" si="11"/>
        <v>23674</v>
      </c>
      <c r="G59" s="23">
        <v>13294</v>
      </c>
      <c r="H59" s="23">
        <v>10380</v>
      </c>
      <c r="I59" s="23">
        <f t="shared" si="12"/>
        <v>35619</v>
      </c>
      <c r="J59" s="23">
        <v>19458</v>
      </c>
      <c r="K59" s="23">
        <v>16161</v>
      </c>
    </row>
    <row r="60" spans="2:11" s="2" customFormat="1" x14ac:dyDescent="0.3">
      <c r="B60" s="27" t="s">
        <v>45</v>
      </c>
      <c r="C60" s="25">
        <f t="shared" si="10"/>
        <v>67838</v>
      </c>
      <c r="D60" s="25">
        <v>39137</v>
      </c>
      <c r="E60" s="25">
        <v>28701</v>
      </c>
      <c r="F60" s="25">
        <f t="shared" si="11"/>
        <v>37011</v>
      </c>
      <c r="G60" s="25">
        <v>22427</v>
      </c>
      <c r="H60" s="25">
        <v>14584</v>
      </c>
      <c r="I60" s="25">
        <f t="shared" si="12"/>
        <v>52380</v>
      </c>
      <c r="J60" s="25">
        <v>30096</v>
      </c>
      <c r="K60" s="25">
        <v>22284</v>
      </c>
    </row>
    <row r="61" spans="2:11" s="2" customFormat="1" x14ac:dyDescent="0.3">
      <c r="B61" s="26" t="s">
        <v>46</v>
      </c>
      <c r="C61" s="23">
        <f t="shared" si="10"/>
        <v>32995</v>
      </c>
      <c r="D61" s="23">
        <v>19051</v>
      </c>
      <c r="E61" s="23">
        <v>13944</v>
      </c>
      <c r="F61" s="23">
        <f t="shared" si="11"/>
        <v>15021</v>
      </c>
      <c r="G61" s="23">
        <v>8912</v>
      </c>
      <c r="H61" s="23">
        <v>6109</v>
      </c>
      <c r="I61" s="23">
        <f t="shared" si="12"/>
        <v>25440</v>
      </c>
      <c r="J61" s="23">
        <v>14745</v>
      </c>
      <c r="K61" s="23">
        <v>10695</v>
      </c>
    </row>
    <row r="62" spans="2:11" s="2" customFormat="1" x14ac:dyDescent="0.3">
      <c r="B62" s="27" t="s">
        <v>47</v>
      </c>
      <c r="C62" s="25">
        <f t="shared" si="10"/>
        <v>3003</v>
      </c>
      <c r="D62" s="25">
        <v>1474</v>
      </c>
      <c r="E62" s="25">
        <v>1529</v>
      </c>
      <c r="F62" s="25">
        <f t="shared" si="11"/>
        <v>1361</v>
      </c>
      <c r="G62" s="25">
        <v>727</v>
      </c>
      <c r="H62" s="25">
        <v>634</v>
      </c>
      <c r="I62" s="25">
        <f t="shared" si="12"/>
        <v>2531</v>
      </c>
      <c r="J62" s="25">
        <v>1267</v>
      </c>
      <c r="K62" s="25">
        <v>1264</v>
      </c>
    </row>
    <row r="63" spans="2:11" s="2" customFormat="1" ht="15" customHeight="1" x14ac:dyDescent="0.3">
      <c r="B63" s="68" t="s">
        <v>193</v>
      </c>
      <c r="C63" s="23">
        <f t="shared" si="10"/>
        <v>1053</v>
      </c>
      <c r="D63" s="23">
        <v>623</v>
      </c>
      <c r="E63" s="23">
        <v>430</v>
      </c>
      <c r="F63" s="23">
        <f t="shared" si="11"/>
        <v>597</v>
      </c>
      <c r="G63" s="23">
        <v>329</v>
      </c>
      <c r="H63" s="23">
        <v>268</v>
      </c>
      <c r="I63" s="23">
        <f t="shared" si="12"/>
        <v>16648</v>
      </c>
      <c r="J63" s="23">
        <v>9346</v>
      </c>
      <c r="K63" s="23">
        <v>7302</v>
      </c>
    </row>
    <row r="64" spans="2:11" s="2" customFormat="1" ht="15" customHeight="1" x14ac:dyDescent="0.3">
      <c r="B64" s="189" t="s">
        <v>217</v>
      </c>
      <c r="C64" s="189"/>
      <c r="D64" s="189"/>
      <c r="E64" s="189"/>
      <c r="F64" s="189"/>
      <c r="G64" s="189"/>
      <c r="H64" s="189"/>
      <c r="I64" s="189"/>
      <c r="J64" s="189"/>
      <c r="K64" s="189"/>
    </row>
    <row r="65" spans="2:11" s="2" customFormat="1" x14ac:dyDescent="0.3">
      <c r="B65" s="100"/>
      <c r="C65" s="100"/>
      <c r="D65" s="100"/>
      <c r="E65" s="100"/>
      <c r="F65" s="100"/>
      <c r="G65" s="100"/>
      <c r="H65" s="100"/>
      <c r="I65" s="100"/>
      <c r="J65" s="100"/>
      <c r="K65" s="100"/>
    </row>
    <row r="66" spans="2:11" s="2" customFormat="1" x14ac:dyDescent="0.3"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2:11" s="2" customFormat="1" ht="31.5" customHeight="1" x14ac:dyDescent="0.3">
      <c r="B67" s="190" t="s">
        <v>350</v>
      </c>
      <c r="C67" s="191"/>
      <c r="D67" s="191"/>
      <c r="E67" s="191"/>
      <c r="F67" s="191"/>
      <c r="G67" s="191"/>
      <c r="H67" s="191"/>
      <c r="I67" s="191"/>
      <c r="J67" s="191"/>
      <c r="K67" s="191"/>
    </row>
    <row r="68" spans="2:11" s="2" customFormat="1" ht="18" customHeight="1" x14ac:dyDescent="0.3">
      <c r="B68" s="178" t="s">
        <v>103</v>
      </c>
      <c r="C68" s="179" t="s">
        <v>122</v>
      </c>
      <c r="D68" s="180"/>
      <c r="E68" s="181"/>
      <c r="F68" s="179" t="s">
        <v>203</v>
      </c>
      <c r="G68" s="180"/>
      <c r="H68" s="181"/>
      <c r="I68" s="179" t="s">
        <v>207</v>
      </c>
      <c r="J68" s="180"/>
      <c r="K68" s="181"/>
    </row>
    <row r="69" spans="2:11" s="2" customFormat="1" x14ac:dyDescent="0.3">
      <c r="B69" s="178"/>
      <c r="C69" s="19" t="s">
        <v>1</v>
      </c>
      <c r="D69" s="35" t="s">
        <v>6</v>
      </c>
      <c r="E69" s="35" t="s">
        <v>7</v>
      </c>
      <c r="F69" s="19" t="s">
        <v>1</v>
      </c>
      <c r="G69" s="35" t="s">
        <v>6</v>
      </c>
      <c r="H69" s="35" t="s">
        <v>7</v>
      </c>
      <c r="I69" s="19" t="s">
        <v>1</v>
      </c>
      <c r="J69" s="35" t="s">
        <v>6</v>
      </c>
      <c r="K69" s="35" t="s">
        <v>7</v>
      </c>
    </row>
    <row r="70" spans="2:11" s="2" customFormat="1" x14ac:dyDescent="0.3">
      <c r="B70" s="20" t="s">
        <v>50</v>
      </c>
      <c r="C70" s="21">
        <f t="shared" ref="C70:K70" si="13">C71+C79+C89+C94+C98+C103</f>
        <v>181556</v>
      </c>
      <c r="D70" s="21">
        <f t="shared" si="13"/>
        <v>100415</v>
      </c>
      <c r="E70" s="21">
        <f t="shared" si="13"/>
        <v>81141</v>
      </c>
      <c r="F70" s="21">
        <f t="shared" si="13"/>
        <v>92521</v>
      </c>
      <c r="G70" s="21">
        <f t="shared" si="13"/>
        <v>53179</v>
      </c>
      <c r="H70" s="21">
        <f t="shared" si="13"/>
        <v>39342</v>
      </c>
      <c r="I70" s="21">
        <f t="shared" si="13"/>
        <v>167803</v>
      </c>
      <c r="J70" s="21">
        <f t="shared" si="13"/>
        <v>92779</v>
      </c>
      <c r="K70" s="21">
        <f t="shared" si="13"/>
        <v>75024</v>
      </c>
    </row>
    <row r="71" spans="2:11" s="2" customFormat="1" x14ac:dyDescent="0.3">
      <c r="B71" s="38" t="s">
        <v>11</v>
      </c>
      <c r="C71" s="42">
        <f t="shared" ref="C71:H71" si="14">SUM(C72:C78)</f>
        <v>74726</v>
      </c>
      <c r="D71" s="42">
        <f t="shared" si="14"/>
        <v>38283</v>
      </c>
      <c r="E71" s="42">
        <f t="shared" si="14"/>
        <v>36443</v>
      </c>
      <c r="F71" s="42">
        <f t="shared" si="14"/>
        <v>32233</v>
      </c>
      <c r="G71" s="42">
        <f t="shared" si="14"/>
        <v>16964</v>
      </c>
      <c r="H71" s="42">
        <f t="shared" si="14"/>
        <v>15269</v>
      </c>
      <c r="I71" s="42">
        <f t="shared" ref="I71:K71" si="15">SUM(I72:I78)</f>
        <v>64715</v>
      </c>
      <c r="J71" s="42">
        <f t="shared" si="15"/>
        <v>33841</v>
      </c>
      <c r="K71" s="42">
        <f t="shared" si="15"/>
        <v>30874</v>
      </c>
    </row>
    <row r="72" spans="2:11" s="2" customFormat="1" x14ac:dyDescent="0.3">
      <c r="B72" s="26" t="s">
        <v>12</v>
      </c>
      <c r="C72" s="23">
        <f t="shared" ref="C72:C78" si="16">D72+E72</f>
        <v>1043</v>
      </c>
      <c r="D72" s="23">
        <v>537</v>
      </c>
      <c r="E72" s="23">
        <v>506</v>
      </c>
      <c r="F72" s="23">
        <f t="shared" ref="F72:F78" si="17">G72+H72</f>
        <v>571</v>
      </c>
      <c r="G72" s="23">
        <v>306</v>
      </c>
      <c r="H72" s="23">
        <v>265</v>
      </c>
      <c r="I72" s="23">
        <f t="shared" ref="I72:I78" si="18">J72+K72</f>
        <v>1889</v>
      </c>
      <c r="J72" s="23">
        <v>1044</v>
      </c>
      <c r="K72" s="23">
        <v>845</v>
      </c>
    </row>
    <row r="73" spans="2:11" s="2" customFormat="1" x14ac:dyDescent="0.3">
      <c r="B73" s="27" t="s">
        <v>13</v>
      </c>
      <c r="C73" s="25">
        <f t="shared" si="16"/>
        <v>305</v>
      </c>
      <c r="D73" s="25">
        <v>162</v>
      </c>
      <c r="E73" s="25">
        <v>143</v>
      </c>
      <c r="F73" s="25">
        <f t="shared" si="17"/>
        <v>182</v>
      </c>
      <c r="G73" s="25">
        <v>99</v>
      </c>
      <c r="H73" s="25">
        <v>83</v>
      </c>
      <c r="I73" s="25">
        <f t="shared" si="18"/>
        <v>276</v>
      </c>
      <c r="J73" s="25">
        <v>156</v>
      </c>
      <c r="K73" s="25">
        <v>120</v>
      </c>
    </row>
    <row r="74" spans="2:11" s="2" customFormat="1" x14ac:dyDescent="0.3">
      <c r="B74" s="26" t="s">
        <v>14</v>
      </c>
      <c r="C74" s="23">
        <f t="shared" si="16"/>
        <v>16149</v>
      </c>
      <c r="D74" s="23">
        <v>8747</v>
      </c>
      <c r="E74" s="23">
        <v>7402</v>
      </c>
      <c r="F74" s="23">
        <f t="shared" si="17"/>
        <v>13244</v>
      </c>
      <c r="G74" s="23">
        <v>7150</v>
      </c>
      <c r="H74" s="23">
        <v>6094</v>
      </c>
      <c r="I74" s="23">
        <f t="shared" si="18"/>
        <v>15672</v>
      </c>
      <c r="J74" s="23">
        <v>8136</v>
      </c>
      <c r="K74" s="23">
        <v>7536</v>
      </c>
    </row>
    <row r="75" spans="2:11" s="2" customFormat="1" x14ac:dyDescent="0.3">
      <c r="B75" s="27" t="s">
        <v>15</v>
      </c>
      <c r="C75" s="25">
        <f t="shared" si="16"/>
        <v>55737</v>
      </c>
      <c r="D75" s="25">
        <v>27850</v>
      </c>
      <c r="E75" s="25">
        <v>27887</v>
      </c>
      <c r="F75" s="25">
        <f t="shared" si="17"/>
        <v>17678</v>
      </c>
      <c r="G75" s="25">
        <v>9044</v>
      </c>
      <c r="H75" s="25">
        <v>8634</v>
      </c>
      <c r="I75" s="25">
        <f t="shared" si="18"/>
        <v>45092</v>
      </c>
      <c r="J75" s="25">
        <v>23386</v>
      </c>
      <c r="K75" s="25">
        <v>21706</v>
      </c>
    </row>
    <row r="76" spans="2:11" s="2" customFormat="1" x14ac:dyDescent="0.3">
      <c r="B76" s="26" t="s">
        <v>16</v>
      </c>
      <c r="C76" s="23">
        <f t="shared" si="16"/>
        <v>1169</v>
      </c>
      <c r="D76" s="23">
        <v>786</v>
      </c>
      <c r="E76" s="23">
        <v>383</v>
      </c>
      <c r="F76" s="23">
        <f t="shared" si="17"/>
        <v>444</v>
      </c>
      <c r="G76" s="23">
        <v>286</v>
      </c>
      <c r="H76" s="23">
        <v>158</v>
      </c>
      <c r="I76" s="23">
        <f t="shared" si="18"/>
        <v>1461</v>
      </c>
      <c r="J76" s="23">
        <v>912</v>
      </c>
      <c r="K76" s="23">
        <v>549</v>
      </c>
    </row>
    <row r="77" spans="2:11" s="2" customFormat="1" x14ac:dyDescent="0.3">
      <c r="B77" s="27" t="s">
        <v>17</v>
      </c>
      <c r="C77" s="25">
        <f t="shared" si="16"/>
        <v>168</v>
      </c>
      <c r="D77" s="25">
        <v>116</v>
      </c>
      <c r="E77" s="25">
        <v>52</v>
      </c>
      <c r="F77" s="25">
        <f t="shared" si="17"/>
        <v>63</v>
      </c>
      <c r="G77" s="25">
        <v>45</v>
      </c>
      <c r="H77" s="25">
        <v>18</v>
      </c>
      <c r="I77" s="25">
        <f t="shared" si="18"/>
        <v>157</v>
      </c>
      <c r="J77" s="25">
        <v>105</v>
      </c>
      <c r="K77" s="25">
        <v>52</v>
      </c>
    </row>
    <row r="78" spans="2:11" s="2" customFormat="1" x14ac:dyDescent="0.3">
      <c r="B78" s="26" t="s">
        <v>18</v>
      </c>
      <c r="C78" s="23">
        <f t="shared" si="16"/>
        <v>155</v>
      </c>
      <c r="D78" s="23">
        <v>85</v>
      </c>
      <c r="E78" s="23">
        <v>70</v>
      </c>
      <c r="F78" s="23">
        <f t="shared" si="17"/>
        <v>51</v>
      </c>
      <c r="G78" s="23">
        <v>34</v>
      </c>
      <c r="H78" s="23">
        <v>17</v>
      </c>
      <c r="I78" s="23">
        <f t="shared" si="18"/>
        <v>168</v>
      </c>
      <c r="J78" s="23">
        <v>102</v>
      </c>
      <c r="K78" s="23">
        <v>66</v>
      </c>
    </row>
    <row r="79" spans="2:11" s="2" customFormat="1" x14ac:dyDescent="0.3">
      <c r="B79" s="38" t="s">
        <v>19</v>
      </c>
      <c r="C79" s="42">
        <f t="shared" ref="C79:K79" si="19">SUM(C80:C88)</f>
        <v>8549</v>
      </c>
      <c r="D79" s="42">
        <f t="shared" si="19"/>
        <v>5479</v>
      </c>
      <c r="E79" s="42">
        <f t="shared" si="19"/>
        <v>3070</v>
      </c>
      <c r="F79" s="42">
        <f t="shared" si="19"/>
        <v>3730</v>
      </c>
      <c r="G79" s="42">
        <f t="shared" si="19"/>
        <v>2390</v>
      </c>
      <c r="H79" s="42">
        <f t="shared" si="19"/>
        <v>1340</v>
      </c>
      <c r="I79" s="42">
        <f t="shared" si="19"/>
        <v>7371</v>
      </c>
      <c r="J79" s="42">
        <f t="shared" si="19"/>
        <v>4593</v>
      </c>
      <c r="K79" s="42">
        <f t="shared" si="19"/>
        <v>2778</v>
      </c>
    </row>
    <row r="80" spans="2:11" s="2" customFormat="1" x14ac:dyDescent="0.3">
      <c r="B80" s="26" t="s">
        <v>20</v>
      </c>
      <c r="C80" s="23">
        <f t="shared" ref="C80:C88" si="20">D80+E80</f>
        <v>566</v>
      </c>
      <c r="D80" s="23">
        <v>414</v>
      </c>
      <c r="E80" s="23">
        <v>152</v>
      </c>
      <c r="F80" s="23">
        <f t="shared" ref="F80:F88" si="21">G80+H80</f>
        <v>242</v>
      </c>
      <c r="G80" s="23">
        <v>169</v>
      </c>
      <c r="H80" s="23">
        <v>73</v>
      </c>
      <c r="I80" s="23">
        <f t="shared" ref="I80:I88" si="22">J80+K80</f>
        <v>508</v>
      </c>
      <c r="J80" s="23">
        <v>350</v>
      </c>
      <c r="K80" s="23">
        <v>158</v>
      </c>
    </row>
    <row r="81" spans="2:11" s="2" customFormat="1" x14ac:dyDescent="0.3">
      <c r="B81" s="27" t="s">
        <v>21</v>
      </c>
      <c r="C81" s="25">
        <f t="shared" si="20"/>
        <v>279</v>
      </c>
      <c r="D81" s="25">
        <v>185</v>
      </c>
      <c r="E81" s="25">
        <v>94</v>
      </c>
      <c r="F81" s="25">
        <f t="shared" si="21"/>
        <v>90</v>
      </c>
      <c r="G81" s="25">
        <v>65</v>
      </c>
      <c r="H81" s="25">
        <v>25</v>
      </c>
      <c r="I81" s="25">
        <f t="shared" si="22"/>
        <v>400</v>
      </c>
      <c r="J81" s="25">
        <v>233</v>
      </c>
      <c r="K81" s="25">
        <v>167</v>
      </c>
    </row>
    <row r="82" spans="2:11" s="2" customFormat="1" x14ac:dyDescent="0.3">
      <c r="B82" s="26" t="s">
        <v>22</v>
      </c>
      <c r="C82" s="23">
        <f t="shared" si="20"/>
        <v>1813</v>
      </c>
      <c r="D82" s="23">
        <v>1225</v>
      </c>
      <c r="E82" s="23">
        <v>588</v>
      </c>
      <c r="F82" s="23">
        <f t="shared" si="21"/>
        <v>824</v>
      </c>
      <c r="G82" s="23">
        <v>536</v>
      </c>
      <c r="H82" s="23">
        <v>288</v>
      </c>
      <c r="I82" s="23">
        <f t="shared" si="22"/>
        <v>1216</v>
      </c>
      <c r="J82" s="23">
        <v>795</v>
      </c>
      <c r="K82" s="23">
        <v>421</v>
      </c>
    </row>
    <row r="83" spans="2:11" s="2" customFormat="1" x14ac:dyDescent="0.3">
      <c r="B83" s="27" t="s">
        <v>23</v>
      </c>
      <c r="C83" s="25">
        <f t="shared" si="20"/>
        <v>802</v>
      </c>
      <c r="D83" s="25">
        <v>449</v>
      </c>
      <c r="E83" s="25">
        <v>353</v>
      </c>
      <c r="F83" s="25">
        <f t="shared" si="21"/>
        <v>419</v>
      </c>
      <c r="G83" s="25">
        <v>247</v>
      </c>
      <c r="H83" s="25">
        <v>172</v>
      </c>
      <c r="I83" s="25">
        <f t="shared" si="22"/>
        <v>781</v>
      </c>
      <c r="J83" s="25">
        <v>481</v>
      </c>
      <c r="K83" s="25">
        <v>300</v>
      </c>
    </row>
    <row r="84" spans="2:11" s="2" customFormat="1" x14ac:dyDescent="0.3">
      <c r="B84" s="26" t="s">
        <v>24</v>
      </c>
      <c r="C84" s="23">
        <f t="shared" si="20"/>
        <v>446</v>
      </c>
      <c r="D84" s="23">
        <v>268</v>
      </c>
      <c r="E84" s="23">
        <v>178</v>
      </c>
      <c r="F84" s="23">
        <f t="shared" si="21"/>
        <v>201</v>
      </c>
      <c r="G84" s="23">
        <v>132</v>
      </c>
      <c r="H84" s="23">
        <v>69</v>
      </c>
      <c r="I84" s="23">
        <f t="shared" si="22"/>
        <v>525</v>
      </c>
      <c r="J84" s="23">
        <v>297</v>
      </c>
      <c r="K84" s="23">
        <v>228</v>
      </c>
    </row>
    <row r="85" spans="2:11" s="2" customFormat="1" x14ac:dyDescent="0.3">
      <c r="B85" s="27" t="s">
        <v>25</v>
      </c>
      <c r="C85" s="25">
        <f t="shared" si="20"/>
        <v>1625</v>
      </c>
      <c r="D85" s="25">
        <v>1048</v>
      </c>
      <c r="E85" s="25">
        <v>577</v>
      </c>
      <c r="F85" s="25">
        <f t="shared" si="21"/>
        <v>640</v>
      </c>
      <c r="G85" s="25">
        <v>425</v>
      </c>
      <c r="H85" s="25">
        <v>215</v>
      </c>
      <c r="I85" s="25">
        <f t="shared" si="22"/>
        <v>1368</v>
      </c>
      <c r="J85" s="25">
        <v>843</v>
      </c>
      <c r="K85" s="25">
        <v>525</v>
      </c>
    </row>
    <row r="86" spans="2:11" s="2" customFormat="1" x14ac:dyDescent="0.3">
      <c r="B86" s="26" t="s">
        <v>26</v>
      </c>
      <c r="C86" s="23">
        <f t="shared" si="20"/>
        <v>291</v>
      </c>
      <c r="D86" s="23">
        <v>201</v>
      </c>
      <c r="E86" s="23">
        <v>90</v>
      </c>
      <c r="F86" s="23">
        <f t="shared" si="21"/>
        <v>125</v>
      </c>
      <c r="G86" s="23">
        <v>91</v>
      </c>
      <c r="H86" s="23">
        <v>34</v>
      </c>
      <c r="I86" s="23">
        <f t="shared" si="22"/>
        <v>259</v>
      </c>
      <c r="J86" s="23">
        <v>154</v>
      </c>
      <c r="K86" s="23">
        <v>105</v>
      </c>
    </row>
    <row r="87" spans="2:11" s="2" customFormat="1" x14ac:dyDescent="0.3">
      <c r="B87" s="27" t="s">
        <v>27</v>
      </c>
      <c r="C87" s="25">
        <f t="shared" si="20"/>
        <v>376</v>
      </c>
      <c r="D87" s="25">
        <v>275</v>
      </c>
      <c r="E87" s="25">
        <v>101</v>
      </c>
      <c r="F87" s="25">
        <f t="shared" si="21"/>
        <v>120</v>
      </c>
      <c r="G87" s="25">
        <v>86</v>
      </c>
      <c r="H87" s="25">
        <v>34</v>
      </c>
      <c r="I87" s="25">
        <f t="shared" si="22"/>
        <v>175</v>
      </c>
      <c r="J87" s="25">
        <v>120</v>
      </c>
      <c r="K87" s="25">
        <v>55</v>
      </c>
    </row>
    <row r="88" spans="2:11" s="2" customFormat="1" x14ac:dyDescent="0.3">
      <c r="B88" s="26" t="s">
        <v>28</v>
      </c>
      <c r="C88" s="23">
        <f t="shared" si="20"/>
        <v>2351</v>
      </c>
      <c r="D88" s="23">
        <v>1414</v>
      </c>
      <c r="E88" s="23">
        <v>937</v>
      </c>
      <c r="F88" s="23">
        <f t="shared" si="21"/>
        <v>1069</v>
      </c>
      <c r="G88" s="23">
        <v>639</v>
      </c>
      <c r="H88" s="23">
        <v>430</v>
      </c>
      <c r="I88" s="23">
        <f t="shared" si="22"/>
        <v>2139</v>
      </c>
      <c r="J88" s="23">
        <v>1320</v>
      </c>
      <c r="K88" s="23">
        <v>819</v>
      </c>
    </row>
    <row r="89" spans="2:11" s="2" customFormat="1" x14ac:dyDescent="0.3">
      <c r="B89" s="38" t="s">
        <v>29</v>
      </c>
      <c r="C89" s="69">
        <f t="shared" ref="C89:K89" si="23">SUM(C90:C93)</f>
        <v>55026</v>
      </c>
      <c r="D89" s="69">
        <f t="shared" si="23"/>
        <v>32375</v>
      </c>
      <c r="E89" s="69">
        <f t="shared" si="23"/>
        <v>22651</v>
      </c>
      <c r="F89" s="69">
        <f t="shared" si="23"/>
        <v>27297</v>
      </c>
      <c r="G89" s="69">
        <f t="shared" si="23"/>
        <v>16739</v>
      </c>
      <c r="H89" s="69">
        <f t="shared" si="23"/>
        <v>10558</v>
      </c>
      <c r="I89" s="69">
        <f t="shared" si="23"/>
        <v>40921</v>
      </c>
      <c r="J89" s="69">
        <f t="shared" si="23"/>
        <v>24310</v>
      </c>
      <c r="K89" s="69">
        <f t="shared" si="23"/>
        <v>16611</v>
      </c>
    </row>
    <row r="90" spans="2:11" s="2" customFormat="1" x14ac:dyDescent="0.3">
      <c r="B90" s="26" t="s">
        <v>30</v>
      </c>
      <c r="C90" s="23">
        <f t="shared" ref="C90:C93" si="24">D90+E90</f>
        <v>5803</v>
      </c>
      <c r="D90" s="23">
        <v>3395</v>
      </c>
      <c r="E90" s="23">
        <v>2408</v>
      </c>
      <c r="F90" s="23">
        <f t="shared" ref="F90:F93" si="25">G90+H90</f>
        <v>2756</v>
      </c>
      <c r="G90" s="23">
        <v>1717</v>
      </c>
      <c r="H90" s="23">
        <v>1039</v>
      </c>
      <c r="I90" s="23">
        <f t="shared" ref="I90:I93" si="26">J90+K90</f>
        <v>4364</v>
      </c>
      <c r="J90" s="23">
        <v>2595</v>
      </c>
      <c r="K90" s="23">
        <v>1769</v>
      </c>
    </row>
    <row r="91" spans="2:11" s="2" customFormat="1" x14ac:dyDescent="0.3">
      <c r="B91" s="27" t="s">
        <v>31</v>
      </c>
      <c r="C91" s="25">
        <f t="shared" si="24"/>
        <v>771</v>
      </c>
      <c r="D91" s="25">
        <v>528</v>
      </c>
      <c r="E91" s="25">
        <v>243</v>
      </c>
      <c r="F91" s="25">
        <f t="shared" si="25"/>
        <v>423</v>
      </c>
      <c r="G91" s="25">
        <v>308</v>
      </c>
      <c r="H91" s="25">
        <v>115</v>
      </c>
      <c r="I91" s="25">
        <f t="shared" si="26"/>
        <v>576</v>
      </c>
      <c r="J91" s="25">
        <v>357</v>
      </c>
      <c r="K91" s="25">
        <v>219</v>
      </c>
    </row>
    <row r="92" spans="2:11" s="2" customFormat="1" x14ac:dyDescent="0.3">
      <c r="B92" s="26" t="s">
        <v>32</v>
      </c>
      <c r="C92" s="23">
        <f t="shared" si="24"/>
        <v>8485</v>
      </c>
      <c r="D92" s="23">
        <v>5458</v>
      </c>
      <c r="E92" s="23">
        <v>3027</v>
      </c>
      <c r="F92" s="23">
        <f t="shared" si="25"/>
        <v>3821</v>
      </c>
      <c r="G92" s="23">
        <v>2517</v>
      </c>
      <c r="H92" s="23">
        <v>1304</v>
      </c>
      <c r="I92" s="23">
        <f t="shared" si="26"/>
        <v>7140</v>
      </c>
      <c r="J92" s="23">
        <v>4643</v>
      </c>
      <c r="K92" s="23">
        <v>2497</v>
      </c>
    </row>
    <row r="93" spans="2:11" s="2" customFormat="1" x14ac:dyDescent="0.3">
      <c r="B93" s="27" t="s">
        <v>33</v>
      </c>
      <c r="C93" s="25">
        <f t="shared" si="24"/>
        <v>39967</v>
      </c>
      <c r="D93" s="25">
        <v>22994</v>
      </c>
      <c r="E93" s="25">
        <v>16973</v>
      </c>
      <c r="F93" s="25">
        <f t="shared" si="25"/>
        <v>20297</v>
      </c>
      <c r="G93" s="25">
        <v>12197</v>
      </c>
      <c r="H93" s="25">
        <v>8100</v>
      </c>
      <c r="I93" s="25">
        <f t="shared" si="26"/>
        <v>28841</v>
      </c>
      <c r="J93" s="25">
        <v>16715</v>
      </c>
      <c r="K93" s="25">
        <v>12126</v>
      </c>
    </row>
    <row r="94" spans="2:11" s="2" customFormat="1" x14ac:dyDescent="0.3">
      <c r="B94" s="37" t="s">
        <v>34</v>
      </c>
      <c r="C94" s="43">
        <f t="shared" ref="C94:K94" si="27">SUM(C95:C97)</f>
        <v>33057</v>
      </c>
      <c r="D94" s="43">
        <f t="shared" si="27"/>
        <v>18553</v>
      </c>
      <c r="E94" s="43">
        <f t="shared" si="27"/>
        <v>14504</v>
      </c>
      <c r="F94" s="43">
        <f t="shared" si="27"/>
        <v>23529</v>
      </c>
      <c r="G94" s="43">
        <f t="shared" si="27"/>
        <v>13760</v>
      </c>
      <c r="H94" s="43">
        <f t="shared" si="27"/>
        <v>9769</v>
      </c>
      <c r="I94" s="43">
        <f t="shared" si="27"/>
        <v>42559</v>
      </c>
      <c r="J94" s="43">
        <f t="shared" si="27"/>
        <v>23363</v>
      </c>
      <c r="K94" s="43">
        <f t="shared" si="27"/>
        <v>19196</v>
      </c>
    </row>
    <row r="95" spans="2:11" s="2" customFormat="1" x14ac:dyDescent="0.3">
      <c r="B95" s="27" t="s">
        <v>35</v>
      </c>
      <c r="C95" s="25">
        <f t="shared" ref="C95:C97" si="28">D95+E95</f>
        <v>11151</v>
      </c>
      <c r="D95" s="25">
        <v>6161</v>
      </c>
      <c r="E95" s="25">
        <v>4990</v>
      </c>
      <c r="F95" s="25">
        <f t="shared" ref="F95:F97" si="29">G95+H95</f>
        <v>7621</v>
      </c>
      <c r="G95" s="25">
        <v>4338</v>
      </c>
      <c r="H95" s="25">
        <v>3283</v>
      </c>
      <c r="I95" s="25">
        <f t="shared" ref="I95:I97" si="30">J95+K95</f>
        <v>17095</v>
      </c>
      <c r="J95" s="25">
        <v>9651</v>
      </c>
      <c r="K95" s="25">
        <v>7444</v>
      </c>
    </row>
    <row r="96" spans="2:11" s="2" customFormat="1" x14ac:dyDescent="0.3">
      <c r="B96" s="26" t="s">
        <v>36</v>
      </c>
      <c r="C96" s="23">
        <f t="shared" si="28"/>
        <v>10758</v>
      </c>
      <c r="D96" s="23">
        <v>5881</v>
      </c>
      <c r="E96" s="23">
        <v>4877</v>
      </c>
      <c r="F96" s="23">
        <f t="shared" si="29"/>
        <v>8018</v>
      </c>
      <c r="G96" s="23">
        <v>4622</v>
      </c>
      <c r="H96" s="23">
        <v>3396</v>
      </c>
      <c r="I96" s="23">
        <f t="shared" si="30"/>
        <v>15416</v>
      </c>
      <c r="J96" s="23">
        <v>8273</v>
      </c>
      <c r="K96" s="23">
        <v>7143</v>
      </c>
    </row>
    <row r="97" spans="2:15" s="2" customFormat="1" x14ac:dyDescent="0.3">
      <c r="B97" s="27" t="s">
        <v>37</v>
      </c>
      <c r="C97" s="25">
        <f t="shared" si="28"/>
        <v>11148</v>
      </c>
      <c r="D97" s="25">
        <v>6511</v>
      </c>
      <c r="E97" s="25">
        <v>4637</v>
      </c>
      <c r="F97" s="25">
        <f t="shared" si="29"/>
        <v>7890</v>
      </c>
      <c r="G97" s="25">
        <v>4800</v>
      </c>
      <c r="H97" s="25">
        <v>3090</v>
      </c>
      <c r="I97" s="25">
        <f t="shared" si="30"/>
        <v>10048</v>
      </c>
      <c r="J97" s="25">
        <v>5439</v>
      </c>
      <c r="K97" s="25">
        <v>4609</v>
      </c>
    </row>
    <row r="98" spans="2:15" s="2" customFormat="1" x14ac:dyDescent="0.3">
      <c r="B98" s="37" t="s">
        <v>38</v>
      </c>
      <c r="C98" s="43">
        <f t="shared" ref="C98:K98" si="31">SUM(C99:C102)</f>
        <v>9549</v>
      </c>
      <c r="D98" s="43">
        <f t="shared" si="31"/>
        <v>5399</v>
      </c>
      <c r="E98" s="43">
        <f t="shared" si="31"/>
        <v>4150</v>
      </c>
      <c r="F98" s="43">
        <f t="shared" si="31"/>
        <v>5381</v>
      </c>
      <c r="G98" s="43">
        <f t="shared" si="31"/>
        <v>3137</v>
      </c>
      <c r="H98" s="43">
        <f t="shared" si="31"/>
        <v>2244</v>
      </c>
      <c r="I98" s="43">
        <f t="shared" si="31"/>
        <v>11880</v>
      </c>
      <c r="J98" s="43">
        <f t="shared" si="31"/>
        <v>6485</v>
      </c>
      <c r="K98" s="43">
        <f t="shared" si="31"/>
        <v>5395</v>
      </c>
    </row>
    <row r="99" spans="2:15" s="2" customFormat="1" x14ac:dyDescent="0.3">
      <c r="B99" s="27" t="s">
        <v>39</v>
      </c>
      <c r="C99" s="25">
        <f t="shared" ref="C99:C103" si="32">D99+E99</f>
        <v>2558</v>
      </c>
      <c r="D99" s="25">
        <v>1314</v>
      </c>
      <c r="E99" s="25">
        <v>1244</v>
      </c>
      <c r="F99" s="25">
        <f t="shared" ref="F99:F103" si="33">G99+H99</f>
        <v>1400</v>
      </c>
      <c r="G99" s="25">
        <v>775</v>
      </c>
      <c r="H99" s="25">
        <v>625</v>
      </c>
      <c r="I99" s="25">
        <f t="shared" ref="I99:I103" si="34">J99+K99</f>
        <v>4467</v>
      </c>
      <c r="J99" s="25">
        <v>2356</v>
      </c>
      <c r="K99" s="25">
        <v>2111</v>
      </c>
    </row>
    <row r="100" spans="2:15" s="2" customFormat="1" x14ac:dyDescent="0.3">
      <c r="B100" s="26" t="s">
        <v>40</v>
      </c>
      <c r="C100" s="23">
        <f t="shared" si="32"/>
        <v>2446</v>
      </c>
      <c r="D100" s="23">
        <v>1374</v>
      </c>
      <c r="E100" s="23">
        <v>1072</v>
      </c>
      <c r="F100" s="23">
        <f t="shared" si="33"/>
        <v>1649</v>
      </c>
      <c r="G100" s="23">
        <v>967</v>
      </c>
      <c r="H100" s="23">
        <v>682</v>
      </c>
      <c r="I100" s="23">
        <f t="shared" si="34"/>
        <v>3152</v>
      </c>
      <c r="J100" s="23">
        <v>1743</v>
      </c>
      <c r="K100" s="23">
        <v>1409</v>
      </c>
    </row>
    <row r="101" spans="2:15" s="2" customFormat="1" x14ac:dyDescent="0.3">
      <c r="B101" s="27" t="s">
        <v>41</v>
      </c>
      <c r="C101" s="25">
        <f t="shared" si="32"/>
        <v>1934</v>
      </c>
      <c r="D101" s="25">
        <v>1195</v>
      </c>
      <c r="E101" s="25">
        <v>739</v>
      </c>
      <c r="F101" s="25">
        <f t="shared" si="33"/>
        <v>1381</v>
      </c>
      <c r="G101" s="25">
        <v>854</v>
      </c>
      <c r="H101" s="25">
        <v>527</v>
      </c>
      <c r="I101" s="25">
        <f t="shared" si="34"/>
        <v>2000</v>
      </c>
      <c r="J101" s="25">
        <v>1139</v>
      </c>
      <c r="K101" s="25">
        <v>861</v>
      </c>
    </row>
    <row r="102" spans="2:15" s="2" customFormat="1" x14ac:dyDescent="0.3">
      <c r="B102" s="26" t="s">
        <v>42</v>
      </c>
      <c r="C102" s="23">
        <f t="shared" si="32"/>
        <v>2611</v>
      </c>
      <c r="D102" s="23">
        <v>1516</v>
      </c>
      <c r="E102" s="23">
        <v>1095</v>
      </c>
      <c r="F102" s="23">
        <f t="shared" si="33"/>
        <v>951</v>
      </c>
      <c r="G102" s="23">
        <v>541</v>
      </c>
      <c r="H102" s="23">
        <v>410</v>
      </c>
      <c r="I102" s="23">
        <f t="shared" si="34"/>
        <v>2261</v>
      </c>
      <c r="J102" s="23">
        <v>1247</v>
      </c>
      <c r="K102" s="23">
        <v>1014</v>
      </c>
    </row>
    <row r="103" spans="2:15" s="2" customFormat="1" x14ac:dyDescent="0.3">
      <c r="B103" s="27" t="s">
        <v>9</v>
      </c>
      <c r="C103" s="25">
        <f t="shared" si="32"/>
        <v>649</v>
      </c>
      <c r="D103" s="25">
        <v>326</v>
      </c>
      <c r="E103" s="25">
        <v>323</v>
      </c>
      <c r="F103" s="25">
        <f t="shared" si="33"/>
        <v>351</v>
      </c>
      <c r="G103" s="25">
        <v>189</v>
      </c>
      <c r="H103" s="25">
        <v>162</v>
      </c>
      <c r="I103" s="25">
        <f t="shared" si="34"/>
        <v>357</v>
      </c>
      <c r="J103" s="25">
        <v>187</v>
      </c>
      <c r="K103" s="25">
        <v>170</v>
      </c>
    </row>
    <row r="104" spans="2:15" s="2" customFormat="1" ht="15" customHeight="1" x14ac:dyDescent="0.3">
      <c r="B104" s="189" t="s">
        <v>217</v>
      </c>
      <c r="C104" s="189"/>
      <c r="D104" s="189"/>
      <c r="E104" s="189"/>
      <c r="F104" s="189"/>
      <c r="G104" s="189"/>
      <c r="H104" s="189"/>
      <c r="I104" s="189"/>
      <c r="J104" s="189"/>
      <c r="K104" s="189"/>
    </row>
    <row r="105" spans="2:15" s="2" customFormat="1" x14ac:dyDescent="0.3"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</row>
    <row r="106" spans="2:15" s="2" customFormat="1" x14ac:dyDescent="0.3">
      <c r="B106" s="1"/>
      <c r="C106" s="1"/>
      <c r="D106" s="3"/>
      <c r="E106" s="3"/>
      <c r="F106" s="3"/>
      <c r="G106" s="3"/>
      <c r="H106" s="3"/>
      <c r="I106" s="3"/>
      <c r="J106" s="3"/>
      <c r="K106" s="3"/>
    </row>
    <row r="107" spans="2:15" s="2" customFormat="1" x14ac:dyDescent="0.3"/>
    <row r="108" spans="2:15" ht="15.75" customHeight="1" x14ac:dyDescent="0.3">
      <c r="B108" s="190" t="s">
        <v>364</v>
      </c>
      <c r="C108" s="191"/>
      <c r="D108" s="191"/>
      <c r="E108" s="191"/>
      <c r="F108" s="191"/>
      <c r="G108" s="191"/>
      <c r="H108" s="191"/>
      <c r="I108" s="191"/>
      <c r="J108" s="191"/>
      <c r="K108" s="191"/>
    </row>
    <row r="109" spans="2:15" x14ac:dyDescent="0.3">
      <c r="B109" s="178" t="s">
        <v>121</v>
      </c>
      <c r="C109" s="179" t="s">
        <v>122</v>
      </c>
      <c r="D109" s="180"/>
      <c r="E109" s="181"/>
      <c r="F109" s="179" t="s">
        <v>203</v>
      </c>
      <c r="G109" s="180"/>
      <c r="H109" s="181"/>
      <c r="I109" s="179" t="s">
        <v>207</v>
      </c>
      <c r="J109" s="180"/>
      <c r="K109" s="181"/>
    </row>
    <row r="110" spans="2:15" x14ac:dyDescent="0.3">
      <c r="B110" s="178"/>
      <c r="C110" s="19" t="s">
        <v>1</v>
      </c>
      <c r="D110" s="35" t="s">
        <v>6</v>
      </c>
      <c r="E110" s="35" t="s">
        <v>7</v>
      </c>
      <c r="F110" s="19" t="s">
        <v>1</v>
      </c>
      <c r="G110" s="35" t="s">
        <v>6</v>
      </c>
      <c r="H110" s="35" t="s">
        <v>7</v>
      </c>
      <c r="I110" s="19" t="s">
        <v>1</v>
      </c>
      <c r="J110" s="35" t="s">
        <v>6</v>
      </c>
      <c r="K110" s="35" t="s">
        <v>7</v>
      </c>
    </row>
    <row r="111" spans="2:15" x14ac:dyDescent="0.3">
      <c r="B111" s="20" t="s">
        <v>50</v>
      </c>
      <c r="C111" s="21">
        <f>SUM(C112:C122)</f>
        <v>181556</v>
      </c>
      <c r="D111" s="21">
        <f t="shared" ref="D111:K111" si="35">SUM(D112:D122)</f>
        <v>100415</v>
      </c>
      <c r="E111" s="21">
        <f t="shared" si="35"/>
        <v>81141</v>
      </c>
      <c r="F111" s="21">
        <f t="shared" si="35"/>
        <v>92521</v>
      </c>
      <c r="G111" s="21">
        <f t="shared" si="35"/>
        <v>53179</v>
      </c>
      <c r="H111" s="21">
        <f t="shared" si="35"/>
        <v>39342</v>
      </c>
      <c r="I111" s="21">
        <f t="shared" si="35"/>
        <v>167803</v>
      </c>
      <c r="J111" s="21">
        <f t="shared" si="35"/>
        <v>92779</v>
      </c>
      <c r="K111" s="21">
        <f t="shared" si="35"/>
        <v>75024</v>
      </c>
    </row>
    <row r="112" spans="2:15" x14ac:dyDescent="0.3">
      <c r="B112" s="27" t="s">
        <v>337</v>
      </c>
      <c r="C112" s="25">
        <f>D112+E112</f>
        <v>15434</v>
      </c>
      <c r="D112" s="25">
        <v>8365</v>
      </c>
      <c r="E112" s="25">
        <v>7069</v>
      </c>
      <c r="F112" s="25">
        <f t="shared" ref="F112:F122" si="36">G112+H112</f>
        <v>12578</v>
      </c>
      <c r="G112" s="25">
        <v>6769</v>
      </c>
      <c r="H112" s="25">
        <v>5809</v>
      </c>
      <c r="I112" s="25">
        <f t="shared" ref="I112:I122" si="37">J112+K112</f>
        <v>14500</v>
      </c>
      <c r="J112" s="25">
        <v>7516</v>
      </c>
      <c r="K112" s="25">
        <v>6984</v>
      </c>
      <c r="M112" s="101"/>
      <c r="N112" s="101"/>
      <c r="O112" s="101"/>
    </row>
    <row r="113" spans="2:15" x14ac:dyDescent="0.3">
      <c r="B113" s="26" t="s">
        <v>338</v>
      </c>
      <c r="C113" s="23">
        <f t="shared" ref="C113:C122" si="38">D113+E113</f>
        <v>2611</v>
      </c>
      <c r="D113" s="23">
        <v>1516</v>
      </c>
      <c r="E113" s="23">
        <v>1095</v>
      </c>
      <c r="F113" s="23">
        <f t="shared" si="36"/>
        <v>951</v>
      </c>
      <c r="G113" s="23">
        <v>541</v>
      </c>
      <c r="H113" s="23">
        <v>410</v>
      </c>
      <c r="I113" s="23">
        <f t="shared" si="37"/>
        <v>2261</v>
      </c>
      <c r="J113" s="23">
        <v>1247</v>
      </c>
      <c r="K113" s="23">
        <v>1014</v>
      </c>
      <c r="M113" s="101"/>
      <c r="N113" s="101"/>
      <c r="O113" s="101"/>
    </row>
    <row r="114" spans="2:15" x14ac:dyDescent="0.3">
      <c r="B114" s="27" t="s">
        <v>339</v>
      </c>
      <c r="C114" s="25">
        <f t="shared" si="38"/>
        <v>837</v>
      </c>
      <c r="D114" s="25">
        <v>455</v>
      </c>
      <c r="E114" s="25">
        <v>382</v>
      </c>
      <c r="F114" s="25">
        <f t="shared" si="36"/>
        <v>592</v>
      </c>
      <c r="G114" s="25">
        <v>327</v>
      </c>
      <c r="H114" s="25">
        <v>265</v>
      </c>
      <c r="I114" s="25">
        <f t="shared" si="37"/>
        <v>1971</v>
      </c>
      <c r="J114" s="25">
        <v>1147</v>
      </c>
      <c r="K114" s="25">
        <v>824</v>
      </c>
      <c r="M114" s="101"/>
      <c r="N114" s="101"/>
      <c r="O114" s="101"/>
    </row>
    <row r="115" spans="2:15" x14ac:dyDescent="0.3">
      <c r="B115" s="26" t="s">
        <v>340</v>
      </c>
      <c r="C115" s="23">
        <f t="shared" si="38"/>
        <v>3569</v>
      </c>
      <c r="D115" s="23">
        <v>1945</v>
      </c>
      <c r="E115" s="23">
        <v>1624</v>
      </c>
      <c r="F115" s="23">
        <f t="shared" si="36"/>
        <v>2187</v>
      </c>
      <c r="G115" s="23">
        <v>1191</v>
      </c>
      <c r="H115" s="23">
        <v>996</v>
      </c>
      <c r="I115" s="23">
        <f t="shared" si="37"/>
        <v>4372</v>
      </c>
      <c r="J115" s="23">
        <v>2351</v>
      </c>
      <c r="K115" s="23">
        <v>2021</v>
      </c>
      <c r="M115" s="101"/>
      <c r="N115" s="101"/>
      <c r="O115" s="101"/>
    </row>
    <row r="116" spans="2:15" x14ac:dyDescent="0.3">
      <c r="B116" s="27" t="s">
        <v>341</v>
      </c>
      <c r="C116" s="25">
        <f t="shared" si="38"/>
        <v>1368</v>
      </c>
      <c r="D116" s="25">
        <v>679</v>
      </c>
      <c r="E116" s="25">
        <v>689</v>
      </c>
      <c r="F116" s="25">
        <f t="shared" si="36"/>
        <v>713</v>
      </c>
      <c r="G116" s="25">
        <v>387</v>
      </c>
      <c r="H116" s="25">
        <v>326</v>
      </c>
      <c r="I116" s="25">
        <f t="shared" si="37"/>
        <v>2064</v>
      </c>
      <c r="J116" s="25">
        <v>1073</v>
      </c>
      <c r="K116" s="25">
        <v>991</v>
      </c>
      <c r="M116" s="101"/>
      <c r="N116" s="101"/>
      <c r="O116" s="101"/>
    </row>
    <row r="117" spans="2:15" x14ac:dyDescent="0.3">
      <c r="B117" s="26" t="s">
        <v>342</v>
      </c>
      <c r="C117" s="23">
        <f t="shared" si="38"/>
        <v>5090</v>
      </c>
      <c r="D117" s="23">
        <v>3169</v>
      </c>
      <c r="E117" s="23">
        <v>1921</v>
      </c>
      <c r="F117" s="23">
        <f t="shared" si="36"/>
        <v>2245</v>
      </c>
      <c r="G117" s="23">
        <v>1406</v>
      </c>
      <c r="H117" s="23">
        <v>839</v>
      </c>
      <c r="I117" s="23">
        <f t="shared" si="37"/>
        <v>4319</v>
      </c>
      <c r="J117" s="23">
        <v>2689</v>
      </c>
      <c r="K117" s="23">
        <v>1630</v>
      </c>
      <c r="M117" s="101"/>
      <c r="N117" s="101"/>
      <c r="O117" s="101"/>
    </row>
    <row r="118" spans="2:15" x14ac:dyDescent="0.3">
      <c r="B118" s="27" t="s">
        <v>343</v>
      </c>
      <c r="C118" s="25">
        <f t="shared" si="38"/>
        <v>46621</v>
      </c>
      <c r="D118" s="25">
        <v>23313</v>
      </c>
      <c r="E118" s="25">
        <v>23308</v>
      </c>
      <c r="F118" s="25">
        <f t="shared" si="36"/>
        <v>13791</v>
      </c>
      <c r="G118" s="25">
        <v>7052</v>
      </c>
      <c r="H118" s="25">
        <v>6739</v>
      </c>
      <c r="I118" s="25">
        <f t="shared" si="37"/>
        <v>32934</v>
      </c>
      <c r="J118" s="25">
        <v>16842</v>
      </c>
      <c r="K118" s="25">
        <v>16092</v>
      </c>
      <c r="M118" s="101"/>
      <c r="N118" s="101"/>
      <c r="O118" s="101"/>
    </row>
    <row r="119" spans="2:15" x14ac:dyDescent="0.3">
      <c r="B119" s="26" t="s">
        <v>344</v>
      </c>
      <c r="C119" s="23">
        <f t="shared" si="38"/>
        <v>5482</v>
      </c>
      <c r="D119" s="23">
        <v>2671</v>
      </c>
      <c r="E119" s="23">
        <v>2811</v>
      </c>
      <c r="F119" s="23">
        <f t="shared" si="36"/>
        <v>2161</v>
      </c>
      <c r="G119" s="23">
        <v>1104</v>
      </c>
      <c r="H119" s="23">
        <v>1057</v>
      </c>
      <c r="I119" s="23">
        <f t="shared" si="37"/>
        <v>9868</v>
      </c>
      <c r="J119" s="23">
        <v>5328</v>
      </c>
      <c r="K119" s="23">
        <v>4540</v>
      </c>
      <c r="M119" s="101"/>
      <c r="N119" s="101"/>
      <c r="O119" s="101"/>
    </row>
    <row r="120" spans="2:15" x14ac:dyDescent="0.3">
      <c r="B120" s="27" t="s">
        <v>345</v>
      </c>
      <c r="C120" s="25">
        <f t="shared" si="38"/>
        <v>1222</v>
      </c>
      <c r="D120" s="25">
        <v>688</v>
      </c>
      <c r="E120" s="25">
        <v>534</v>
      </c>
      <c r="F120" s="25">
        <f t="shared" si="36"/>
        <v>1472</v>
      </c>
      <c r="G120" s="25">
        <v>827</v>
      </c>
      <c r="H120" s="25">
        <v>645</v>
      </c>
      <c r="I120" s="25">
        <f t="shared" si="37"/>
        <v>2180</v>
      </c>
      <c r="J120" s="25">
        <v>1134</v>
      </c>
      <c r="K120" s="25">
        <v>1046</v>
      </c>
      <c r="M120" s="101"/>
      <c r="N120" s="101"/>
      <c r="O120" s="101"/>
    </row>
    <row r="121" spans="2:15" x14ac:dyDescent="0.3">
      <c r="B121" s="26" t="s">
        <v>346</v>
      </c>
      <c r="C121" s="23">
        <f t="shared" si="38"/>
        <v>23727</v>
      </c>
      <c r="D121" s="23">
        <v>13404</v>
      </c>
      <c r="E121" s="23">
        <v>10323</v>
      </c>
      <c r="F121" s="23">
        <f t="shared" si="36"/>
        <v>11997</v>
      </c>
      <c r="G121" s="23">
        <v>7315</v>
      </c>
      <c r="H121" s="23">
        <v>4682</v>
      </c>
      <c r="I121" s="23">
        <f t="shared" si="37"/>
        <v>16289</v>
      </c>
      <c r="J121" s="23">
        <v>9437</v>
      </c>
      <c r="K121" s="23">
        <v>6852</v>
      </c>
      <c r="M121" s="101"/>
      <c r="N121" s="101"/>
      <c r="O121" s="101"/>
    </row>
    <row r="122" spans="2:15" x14ac:dyDescent="0.3">
      <c r="B122" s="27" t="s">
        <v>202</v>
      </c>
      <c r="C122" s="25">
        <f t="shared" si="38"/>
        <v>75595</v>
      </c>
      <c r="D122" s="25">
        <v>44210</v>
      </c>
      <c r="E122" s="25">
        <v>31385</v>
      </c>
      <c r="F122" s="25">
        <f t="shared" si="36"/>
        <v>43834</v>
      </c>
      <c r="G122" s="25">
        <v>26260</v>
      </c>
      <c r="H122" s="25">
        <v>17574</v>
      </c>
      <c r="I122" s="25">
        <f t="shared" si="37"/>
        <v>77045</v>
      </c>
      <c r="J122" s="25">
        <v>44015</v>
      </c>
      <c r="K122" s="25">
        <v>33030</v>
      </c>
      <c r="M122" s="101"/>
      <c r="N122" s="101"/>
      <c r="O122" s="101"/>
    </row>
    <row r="123" spans="2:15" ht="15" customHeight="1" x14ac:dyDescent="0.3">
      <c r="B123" s="188" t="s">
        <v>217</v>
      </c>
      <c r="C123" s="188"/>
      <c r="D123" s="188"/>
      <c r="E123" s="188"/>
      <c r="F123" s="188"/>
      <c r="G123" s="188"/>
      <c r="H123" s="188"/>
      <c r="I123" s="188"/>
      <c r="J123" s="188"/>
      <c r="K123" s="188"/>
      <c r="M123" s="101"/>
      <c r="N123" s="101"/>
      <c r="O123" s="101"/>
    </row>
    <row r="124" spans="2:15" x14ac:dyDescent="0.3">
      <c r="M124" s="101"/>
      <c r="N124" s="101"/>
      <c r="O124" s="101"/>
    </row>
    <row r="125" spans="2:15" x14ac:dyDescent="0.3">
      <c r="M125" s="101"/>
      <c r="N125" s="101"/>
      <c r="O125" s="101"/>
    </row>
    <row r="126" spans="2:15" x14ac:dyDescent="0.3">
      <c r="M126" s="101"/>
      <c r="N126" s="101"/>
      <c r="O126" s="101"/>
    </row>
    <row r="127" spans="2:15" x14ac:dyDescent="0.3">
      <c r="M127" s="101"/>
      <c r="N127" s="101"/>
      <c r="O127" s="101"/>
    </row>
    <row r="128" spans="2:15" x14ac:dyDescent="0.3">
      <c r="M128" s="101"/>
      <c r="N128" s="101"/>
      <c r="O128" s="101"/>
    </row>
    <row r="129" spans="13:15" x14ac:dyDescent="0.3">
      <c r="M129" s="101"/>
      <c r="N129" s="101"/>
      <c r="O129" s="101"/>
    </row>
    <row r="130" spans="13:15" x14ac:dyDescent="0.3">
      <c r="M130" s="101"/>
      <c r="N130" s="101"/>
      <c r="O130" s="101"/>
    </row>
    <row r="131" spans="13:15" x14ac:dyDescent="0.3">
      <c r="M131" s="101"/>
      <c r="N131" s="101"/>
      <c r="O131" s="101"/>
    </row>
    <row r="132" spans="13:15" x14ac:dyDescent="0.3">
      <c r="M132" s="101"/>
      <c r="N132" s="101"/>
      <c r="O132" s="101"/>
    </row>
    <row r="133" spans="13:15" x14ac:dyDescent="0.3">
      <c r="M133" s="101"/>
      <c r="N133" s="101"/>
      <c r="O133" s="101"/>
    </row>
    <row r="134" spans="13:15" x14ac:dyDescent="0.3">
      <c r="M134" s="101"/>
      <c r="N134" s="101"/>
      <c r="O134" s="101"/>
    </row>
    <row r="135" spans="13:15" x14ac:dyDescent="0.3">
      <c r="M135" s="101"/>
      <c r="N135" s="101"/>
      <c r="O135" s="101"/>
    </row>
    <row r="136" spans="13:15" x14ac:dyDescent="0.3">
      <c r="M136" s="101"/>
      <c r="N136" s="101"/>
      <c r="O136" s="101"/>
    </row>
    <row r="137" spans="13:15" x14ac:dyDescent="0.3">
      <c r="M137" s="101"/>
      <c r="N137" s="101"/>
      <c r="O137" s="101"/>
    </row>
    <row r="138" spans="13:15" x14ac:dyDescent="0.3">
      <c r="M138" s="101"/>
      <c r="N138" s="101"/>
      <c r="O138" s="101"/>
    </row>
    <row r="139" spans="13:15" x14ac:dyDescent="0.3">
      <c r="M139" s="101"/>
      <c r="N139" s="101"/>
      <c r="O139" s="101"/>
    </row>
    <row r="140" spans="13:15" x14ac:dyDescent="0.3">
      <c r="M140" s="101"/>
      <c r="N140" s="101"/>
      <c r="O140" s="101"/>
    </row>
    <row r="141" spans="13:15" x14ac:dyDescent="0.3">
      <c r="M141" s="101"/>
      <c r="N141" s="101"/>
      <c r="O141" s="101"/>
    </row>
    <row r="142" spans="13:15" x14ac:dyDescent="0.3">
      <c r="M142" s="101"/>
      <c r="N142" s="101"/>
      <c r="O142" s="101"/>
    </row>
    <row r="143" spans="13:15" x14ac:dyDescent="0.3">
      <c r="M143" s="101"/>
      <c r="N143" s="101"/>
      <c r="O143" s="101"/>
    </row>
    <row r="144" spans="13:15" x14ac:dyDescent="0.3">
      <c r="M144" s="101"/>
      <c r="N144" s="101"/>
      <c r="O144" s="101"/>
    </row>
    <row r="145" spans="13:15" x14ac:dyDescent="0.3">
      <c r="M145" s="101"/>
      <c r="N145" s="101"/>
      <c r="O145" s="101"/>
    </row>
    <row r="146" spans="13:15" x14ac:dyDescent="0.3">
      <c r="M146" s="101"/>
      <c r="N146" s="101"/>
      <c r="O146" s="101"/>
    </row>
    <row r="147" spans="13:15" x14ac:dyDescent="0.3">
      <c r="M147" s="101"/>
      <c r="N147" s="101"/>
      <c r="O147" s="101"/>
    </row>
    <row r="148" spans="13:15" x14ac:dyDescent="0.3">
      <c r="M148" s="101"/>
      <c r="N148" s="101"/>
      <c r="O148" s="101"/>
    </row>
    <row r="149" spans="13:15" x14ac:dyDescent="0.3">
      <c r="M149" s="101"/>
      <c r="N149" s="101"/>
      <c r="O149" s="101"/>
    </row>
    <row r="150" spans="13:15" x14ac:dyDescent="0.3">
      <c r="M150" s="101"/>
      <c r="N150" s="101"/>
      <c r="O150" s="101"/>
    </row>
    <row r="151" spans="13:15" x14ac:dyDescent="0.3">
      <c r="M151" s="101"/>
      <c r="N151" s="101"/>
      <c r="O151" s="101"/>
    </row>
    <row r="152" spans="13:15" x14ac:dyDescent="0.3">
      <c r="M152" s="101"/>
      <c r="N152" s="101"/>
      <c r="O152" s="101"/>
    </row>
    <row r="153" spans="13:15" x14ac:dyDescent="0.3">
      <c r="M153" s="101"/>
      <c r="N153" s="101"/>
      <c r="O153" s="101"/>
    </row>
    <row r="154" spans="13:15" x14ac:dyDescent="0.3">
      <c r="M154" s="101"/>
      <c r="N154" s="101"/>
      <c r="O154" s="101"/>
    </row>
    <row r="155" spans="13:15" x14ac:dyDescent="0.3">
      <c r="M155" s="101"/>
      <c r="N155" s="101"/>
      <c r="O155" s="101"/>
    </row>
    <row r="156" spans="13:15" x14ac:dyDescent="0.3">
      <c r="M156" s="101"/>
      <c r="N156" s="101"/>
      <c r="O156" s="101"/>
    </row>
    <row r="157" spans="13:15" x14ac:dyDescent="0.3">
      <c r="M157" s="101"/>
      <c r="N157" s="101"/>
      <c r="O157" s="101"/>
    </row>
    <row r="158" spans="13:15" x14ac:dyDescent="0.3">
      <c r="M158" s="101"/>
      <c r="N158" s="101"/>
      <c r="O158" s="101"/>
    </row>
    <row r="159" spans="13:15" x14ac:dyDescent="0.3">
      <c r="M159" s="101"/>
      <c r="N159" s="101"/>
      <c r="O159" s="101"/>
    </row>
    <row r="160" spans="13:15" x14ac:dyDescent="0.3">
      <c r="M160" s="101"/>
      <c r="N160" s="101"/>
      <c r="O160" s="101"/>
    </row>
    <row r="161" spans="13:15" x14ac:dyDescent="0.3">
      <c r="M161" s="101"/>
      <c r="N161" s="101"/>
      <c r="O161" s="101"/>
    </row>
    <row r="162" spans="13:15" x14ac:dyDescent="0.3">
      <c r="M162" s="101"/>
      <c r="N162" s="101"/>
      <c r="O162" s="101"/>
    </row>
    <row r="163" spans="13:15" x14ac:dyDescent="0.3">
      <c r="M163" s="101"/>
      <c r="N163" s="101"/>
      <c r="O163" s="101"/>
    </row>
    <row r="164" spans="13:15" x14ac:dyDescent="0.3">
      <c r="M164" s="101"/>
      <c r="N164" s="101"/>
      <c r="O164" s="101"/>
    </row>
    <row r="165" spans="13:15" x14ac:dyDescent="0.3">
      <c r="M165" s="101"/>
      <c r="N165" s="101"/>
      <c r="O165" s="101"/>
    </row>
    <row r="166" spans="13:15" x14ac:dyDescent="0.3">
      <c r="M166" s="101"/>
      <c r="N166" s="101"/>
      <c r="O166" s="101"/>
    </row>
    <row r="167" spans="13:15" x14ac:dyDescent="0.3">
      <c r="M167" s="101"/>
      <c r="N167" s="101"/>
      <c r="O167" s="101"/>
    </row>
    <row r="168" spans="13:15" x14ac:dyDescent="0.3">
      <c r="M168" s="101"/>
      <c r="N168" s="101"/>
      <c r="O168" s="101"/>
    </row>
    <row r="169" spans="13:15" x14ac:dyDescent="0.3">
      <c r="M169" s="101"/>
      <c r="N169" s="101"/>
      <c r="O169" s="101"/>
    </row>
    <row r="170" spans="13:15" x14ac:dyDescent="0.3">
      <c r="M170" s="101"/>
      <c r="N170" s="101"/>
      <c r="O170" s="101"/>
    </row>
    <row r="171" spans="13:15" x14ac:dyDescent="0.3">
      <c r="M171" s="101"/>
      <c r="N171" s="101"/>
      <c r="O171" s="101"/>
    </row>
    <row r="172" spans="13:15" x14ac:dyDescent="0.3">
      <c r="M172" s="101"/>
      <c r="N172" s="101"/>
      <c r="O172" s="101"/>
    </row>
    <row r="173" spans="13:15" x14ac:dyDescent="0.3">
      <c r="M173" s="101"/>
      <c r="N173" s="101"/>
      <c r="O173" s="101"/>
    </row>
    <row r="174" spans="13:15" x14ac:dyDescent="0.3">
      <c r="M174" s="101"/>
      <c r="N174" s="101"/>
      <c r="O174" s="101"/>
    </row>
    <row r="175" spans="13:15" x14ac:dyDescent="0.3">
      <c r="M175" s="101"/>
      <c r="N175" s="101"/>
      <c r="O175" s="101"/>
    </row>
    <row r="176" spans="13:15" x14ac:dyDescent="0.3">
      <c r="M176" s="101"/>
      <c r="N176" s="101"/>
      <c r="O176" s="101"/>
    </row>
    <row r="177" spans="13:15" x14ac:dyDescent="0.3">
      <c r="M177" s="101"/>
      <c r="N177" s="101"/>
      <c r="O177" s="101"/>
    </row>
    <row r="178" spans="13:15" x14ac:dyDescent="0.3">
      <c r="M178" s="101"/>
      <c r="N178" s="101"/>
      <c r="O178" s="101"/>
    </row>
    <row r="179" spans="13:15" x14ac:dyDescent="0.3">
      <c r="M179" s="101"/>
      <c r="N179" s="101"/>
      <c r="O179" s="101"/>
    </row>
    <row r="180" spans="13:15" x14ac:dyDescent="0.3">
      <c r="M180" s="101"/>
      <c r="N180" s="101"/>
      <c r="O180" s="101"/>
    </row>
    <row r="181" spans="13:15" x14ac:dyDescent="0.3">
      <c r="M181" s="101"/>
      <c r="N181" s="101"/>
      <c r="O181" s="101"/>
    </row>
    <row r="182" spans="13:15" x14ac:dyDescent="0.3">
      <c r="M182" s="101"/>
      <c r="N182" s="101"/>
      <c r="O182" s="101"/>
    </row>
    <row r="183" spans="13:15" x14ac:dyDescent="0.3">
      <c r="M183" s="101"/>
      <c r="N183" s="101"/>
      <c r="O183" s="101"/>
    </row>
    <row r="184" spans="13:15" x14ac:dyDescent="0.3">
      <c r="M184" s="101"/>
      <c r="N184" s="101"/>
      <c r="O184" s="101"/>
    </row>
    <row r="185" spans="13:15" x14ac:dyDescent="0.3">
      <c r="M185" s="101"/>
      <c r="N185" s="101"/>
      <c r="O185" s="101"/>
    </row>
    <row r="186" spans="13:15" x14ac:dyDescent="0.3">
      <c r="M186" s="101"/>
      <c r="N186" s="101"/>
      <c r="O186" s="101"/>
    </row>
    <row r="187" spans="13:15" x14ac:dyDescent="0.3">
      <c r="M187" s="101"/>
      <c r="N187" s="101"/>
      <c r="O187" s="101"/>
    </row>
    <row r="188" spans="13:15" x14ac:dyDescent="0.3">
      <c r="M188" s="101"/>
      <c r="N188" s="101"/>
      <c r="O188" s="101"/>
    </row>
    <row r="189" spans="13:15" x14ac:dyDescent="0.3">
      <c r="M189" s="101"/>
      <c r="N189" s="101"/>
      <c r="O189" s="101"/>
    </row>
    <row r="190" spans="13:15" x14ac:dyDescent="0.3">
      <c r="M190" s="101"/>
      <c r="N190" s="101"/>
      <c r="O190" s="101"/>
    </row>
    <row r="191" spans="13:15" x14ac:dyDescent="0.3">
      <c r="M191" s="101"/>
      <c r="N191" s="101"/>
      <c r="O191" s="101"/>
    </row>
    <row r="192" spans="13:15" x14ac:dyDescent="0.3">
      <c r="M192" s="101"/>
      <c r="N192" s="101"/>
      <c r="O192" s="101"/>
    </row>
    <row r="193" spans="13:15" x14ac:dyDescent="0.3">
      <c r="M193" s="101"/>
      <c r="N193" s="101"/>
      <c r="O193" s="101"/>
    </row>
    <row r="194" spans="13:15" x14ac:dyDescent="0.3">
      <c r="M194" s="101"/>
      <c r="N194" s="101"/>
      <c r="O194" s="101"/>
    </row>
    <row r="195" spans="13:15" x14ac:dyDescent="0.3">
      <c r="M195" s="101"/>
      <c r="N195" s="101"/>
      <c r="O195" s="101"/>
    </row>
    <row r="196" spans="13:15" x14ac:dyDescent="0.3">
      <c r="M196" s="101"/>
      <c r="N196" s="101"/>
      <c r="O196" s="101"/>
    </row>
    <row r="197" spans="13:15" x14ac:dyDescent="0.3">
      <c r="M197" s="101"/>
      <c r="N197" s="101"/>
      <c r="O197" s="101"/>
    </row>
    <row r="198" spans="13:15" x14ac:dyDescent="0.3">
      <c r="M198" s="101"/>
      <c r="N198" s="101"/>
      <c r="O198" s="101"/>
    </row>
    <row r="199" spans="13:15" x14ac:dyDescent="0.3">
      <c r="M199" s="101"/>
      <c r="N199" s="101"/>
      <c r="O199" s="101"/>
    </row>
    <row r="200" spans="13:15" x14ac:dyDescent="0.3">
      <c r="M200" s="101"/>
      <c r="N200" s="101"/>
      <c r="O200" s="101"/>
    </row>
    <row r="201" spans="13:15" x14ac:dyDescent="0.3">
      <c r="M201" s="101"/>
      <c r="N201" s="101"/>
      <c r="O201" s="101"/>
    </row>
    <row r="202" spans="13:15" x14ac:dyDescent="0.3">
      <c r="M202" s="101"/>
      <c r="N202" s="101"/>
      <c r="O202" s="101"/>
    </row>
    <row r="203" spans="13:15" x14ac:dyDescent="0.3">
      <c r="M203" s="101"/>
      <c r="N203" s="101"/>
      <c r="O203" s="101"/>
    </row>
    <row r="204" spans="13:15" x14ac:dyDescent="0.3">
      <c r="M204" s="101"/>
      <c r="N204" s="101"/>
      <c r="O204" s="101"/>
    </row>
    <row r="205" spans="13:15" x14ac:dyDescent="0.3">
      <c r="M205" s="101"/>
      <c r="N205" s="101"/>
      <c r="O205" s="101"/>
    </row>
    <row r="206" spans="13:15" x14ac:dyDescent="0.3">
      <c r="M206" s="101"/>
      <c r="N206" s="101"/>
      <c r="O206" s="101"/>
    </row>
    <row r="207" spans="13:15" x14ac:dyDescent="0.3">
      <c r="M207" s="101"/>
      <c r="N207" s="101"/>
      <c r="O207" s="101"/>
    </row>
    <row r="208" spans="13:15" x14ac:dyDescent="0.3">
      <c r="M208" s="101"/>
      <c r="N208" s="101"/>
      <c r="O208" s="101"/>
    </row>
    <row r="209" spans="13:15" x14ac:dyDescent="0.3">
      <c r="M209" s="101"/>
      <c r="N209" s="101"/>
      <c r="O209" s="101"/>
    </row>
    <row r="210" spans="13:15" x14ac:dyDescent="0.3">
      <c r="M210" s="101"/>
      <c r="N210" s="101"/>
      <c r="O210" s="101"/>
    </row>
    <row r="211" spans="13:15" x14ac:dyDescent="0.3">
      <c r="M211" s="101"/>
      <c r="N211" s="101"/>
      <c r="O211" s="101"/>
    </row>
    <row r="212" spans="13:15" x14ac:dyDescent="0.3">
      <c r="M212" s="101"/>
      <c r="N212" s="101"/>
      <c r="O212" s="101"/>
    </row>
    <row r="213" spans="13:15" x14ac:dyDescent="0.3">
      <c r="M213" s="101"/>
      <c r="N213" s="101"/>
      <c r="O213" s="101"/>
    </row>
    <row r="214" spans="13:15" x14ac:dyDescent="0.3">
      <c r="M214" s="101"/>
      <c r="N214" s="101"/>
      <c r="O214" s="101"/>
    </row>
    <row r="215" spans="13:15" x14ac:dyDescent="0.3">
      <c r="M215" s="101"/>
      <c r="N215" s="101"/>
      <c r="O215" s="101"/>
    </row>
    <row r="216" spans="13:15" x14ac:dyDescent="0.3">
      <c r="M216" s="101"/>
      <c r="N216" s="101"/>
      <c r="O216" s="101"/>
    </row>
    <row r="217" spans="13:15" x14ac:dyDescent="0.3">
      <c r="M217" s="101"/>
      <c r="N217" s="101"/>
      <c r="O217" s="101"/>
    </row>
    <row r="218" spans="13:15" x14ac:dyDescent="0.3">
      <c r="M218" s="101"/>
      <c r="N218" s="101"/>
      <c r="O218" s="101"/>
    </row>
    <row r="219" spans="13:15" x14ac:dyDescent="0.3">
      <c r="M219" s="101"/>
      <c r="N219" s="101"/>
      <c r="O219" s="101"/>
    </row>
    <row r="220" spans="13:15" x14ac:dyDescent="0.3">
      <c r="M220" s="101"/>
      <c r="N220" s="101"/>
      <c r="O220" s="101"/>
    </row>
    <row r="221" spans="13:15" x14ac:dyDescent="0.3">
      <c r="M221" s="101"/>
      <c r="N221" s="101"/>
      <c r="O221" s="101"/>
    </row>
    <row r="222" spans="13:15" x14ac:dyDescent="0.3">
      <c r="M222" s="101"/>
      <c r="N222" s="101"/>
      <c r="O222" s="101"/>
    </row>
    <row r="223" spans="13:15" x14ac:dyDescent="0.3">
      <c r="M223" s="101"/>
      <c r="N223" s="101"/>
      <c r="O223" s="101"/>
    </row>
    <row r="224" spans="13:15" x14ac:dyDescent="0.3">
      <c r="M224" s="101"/>
      <c r="N224" s="101"/>
      <c r="O224" s="101"/>
    </row>
    <row r="225" spans="13:15" x14ac:dyDescent="0.3">
      <c r="M225" s="101"/>
      <c r="N225" s="101"/>
      <c r="O225" s="101"/>
    </row>
    <row r="226" spans="13:15" x14ac:dyDescent="0.3">
      <c r="M226" s="101"/>
      <c r="N226" s="101"/>
      <c r="O226" s="101"/>
    </row>
    <row r="227" spans="13:15" x14ac:dyDescent="0.3">
      <c r="M227" s="101"/>
      <c r="N227" s="101"/>
      <c r="O227" s="101"/>
    </row>
    <row r="228" spans="13:15" x14ac:dyDescent="0.3">
      <c r="M228" s="101"/>
      <c r="N228" s="101"/>
      <c r="O228" s="101"/>
    </row>
    <row r="229" spans="13:15" x14ac:dyDescent="0.3">
      <c r="M229" s="101"/>
      <c r="N229" s="101"/>
      <c r="O229" s="101"/>
    </row>
    <row r="230" spans="13:15" x14ac:dyDescent="0.3">
      <c r="M230" s="101"/>
      <c r="N230" s="101"/>
      <c r="O230" s="101"/>
    </row>
    <row r="231" spans="13:15" x14ac:dyDescent="0.3">
      <c r="M231" s="101"/>
      <c r="N231" s="101"/>
      <c r="O231" s="101"/>
    </row>
    <row r="232" spans="13:15" x14ac:dyDescent="0.3">
      <c r="M232" s="101"/>
      <c r="N232" s="101"/>
      <c r="O232" s="101"/>
    </row>
    <row r="233" spans="13:15" x14ac:dyDescent="0.3">
      <c r="M233" s="101"/>
      <c r="N233" s="101"/>
      <c r="O233" s="101"/>
    </row>
    <row r="234" spans="13:15" x14ac:dyDescent="0.3">
      <c r="M234" s="101"/>
      <c r="N234" s="101"/>
      <c r="O234" s="101"/>
    </row>
    <row r="235" spans="13:15" x14ac:dyDescent="0.3">
      <c r="M235" s="101"/>
      <c r="N235" s="101"/>
      <c r="O235" s="101"/>
    </row>
    <row r="236" spans="13:15" x14ac:dyDescent="0.3">
      <c r="M236" s="101"/>
      <c r="N236" s="101"/>
      <c r="O236" s="101"/>
    </row>
    <row r="237" spans="13:15" x14ac:dyDescent="0.3">
      <c r="M237" s="101"/>
      <c r="N237" s="101"/>
      <c r="O237" s="101"/>
    </row>
    <row r="238" spans="13:15" x14ac:dyDescent="0.3">
      <c r="M238" s="101"/>
      <c r="N238" s="101"/>
      <c r="O238" s="101"/>
    </row>
    <row r="239" spans="13:15" x14ac:dyDescent="0.3">
      <c r="M239" s="101"/>
      <c r="N239" s="101"/>
      <c r="O239" s="101"/>
    </row>
    <row r="240" spans="13:15" x14ac:dyDescent="0.3">
      <c r="M240" s="101"/>
      <c r="N240" s="101"/>
      <c r="O240" s="101"/>
    </row>
    <row r="241" spans="13:15" x14ac:dyDescent="0.3">
      <c r="M241" s="101"/>
      <c r="N241" s="101"/>
      <c r="O241" s="101"/>
    </row>
    <row r="242" spans="13:15" x14ac:dyDescent="0.3">
      <c r="M242" s="101"/>
      <c r="N242" s="101"/>
      <c r="O242" s="101"/>
    </row>
    <row r="243" spans="13:15" x14ac:dyDescent="0.3">
      <c r="M243" s="101"/>
      <c r="N243" s="101"/>
      <c r="O243" s="101"/>
    </row>
    <row r="244" spans="13:15" x14ac:dyDescent="0.3">
      <c r="M244" s="101"/>
      <c r="N244" s="101"/>
      <c r="O244" s="101"/>
    </row>
    <row r="245" spans="13:15" x14ac:dyDescent="0.3">
      <c r="M245" s="101"/>
      <c r="N245" s="101"/>
      <c r="O245" s="101"/>
    </row>
    <row r="246" spans="13:15" x14ac:dyDescent="0.3">
      <c r="M246" s="101"/>
      <c r="N246" s="101"/>
      <c r="O246" s="101"/>
    </row>
    <row r="247" spans="13:15" x14ac:dyDescent="0.3">
      <c r="M247" s="101"/>
      <c r="N247" s="101"/>
      <c r="O247" s="101"/>
    </row>
    <row r="248" spans="13:15" x14ac:dyDescent="0.3">
      <c r="M248" s="101"/>
      <c r="N248" s="101"/>
      <c r="O248" s="101"/>
    </row>
    <row r="249" spans="13:15" x14ac:dyDescent="0.3">
      <c r="M249" s="101"/>
      <c r="N249" s="101"/>
      <c r="O249" s="101"/>
    </row>
    <row r="250" spans="13:15" x14ac:dyDescent="0.3">
      <c r="M250" s="101"/>
      <c r="N250" s="101"/>
      <c r="O250" s="101"/>
    </row>
    <row r="251" spans="13:15" x14ac:dyDescent="0.3">
      <c r="M251" s="101"/>
      <c r="N251" s="101"/>
      <c r="O251" s="101"/>
    </row>
    <row r="252" spans="13:15" x14ac:dyDescent="0.3">
      <c r="M252" s="101"/>
      <c r="N252" s="101"/>
      <c r="O252" s="101"/>
    </row>
    <row r="253" spans="13:15" x14ac:dyDescent="0.3">
      <c r="M253" s="101"/>
      <c r="N253" s="101"/>
      <c r="O253" s="101"/>
    </row>
    <row r="254" spans="13:15" x14ac:dyDescent="0.3">
      <c r="M254" s="101"/>
      <c r="N254" s="101"/>
      <c r="O254" s="101"/>
    </row>
    <row r="255" spans="13:15" x14ac:dyDescent="0.3">
      <c r="M255" s="101"/>
      <c r="N255" s="101"/>
      <c r="O255" s="101"/>
    </row>
    <row r="256" spans="13:15" x14ac:dyDescent="0.3">
      <c r="M256" s="101"/>
      <c r="N256" s="101"/>
      <c r="O256" s="101"/>
    </row>
    <row r="257" spans="13:15" x14ac:dyDescent="0.3">
      <c r="M257" s="101"/>
      <c r="N257" s="101"/>
      <c r="O257" s="101"/>
    </row>
    <row r="258" spans="13:15" x14ac:dyDescent="0.3">
      <c r="M258" s="101"/>
      <c r="N258" s="101"/>
      <c r="O258" s="101"/>
    </row>
    <row r="259" spans="13:15" x14ac:dyDescent="0.3">
      <c r="M259" s="101"/>
      <c r="N259" s="101"/>
      <c r="O259" s="101"/>
    </row>
    <row r="260" spans="13:15" x14ac:dyDescent="0.3">
      <c r="M260" s="101"/>
      <c r="N260" s="101"/>
      <c r="O260" s="101"/>
    </row>
    <row r="261" spans="13:15" x14ac:dyDescent="0.3">
      <c r="M261" s="101"/>
      <c r="N261" s="101"/>
      <c r="O261" s="101"/>
    </row>
    <row r="262" spans="13:15" x14ac:dyDescent="0.3">
      <c r="M262" s="101"/>
      <c r="N262" s="101"/>
      <c r="O262" s="101"/>
    </row>
    <row r="263" spans="13:15" x14ac:dyDescent="0.3">
      <c r="M263" s="101"/>
      <c r="N263" s="101"/>
      <c r="O263" s="101"/>
    </row>
    <row r="264" spans="13:15" x14ac:dyDescent="0.3">
      <c r="M264" s="101"/>
      <c r="N264" s="101"/>
      <c r="O264" s="101"/>
    </row>
    <row r="265" spans="13:15" x14ac:dyDescent="0.3">
      <c r="M265" s="101"/>
      <c r="N265" s="101"/>
      <c r="O265" s="101"/>
    </row>
    <row r="266" spans="13:15" x14ac:dyDescent="0.3">
      <c r="M266" s="101"/>
      <c r="N266" s="101"/>
      <c r="O266" s="101"/>
    </row>
    <row r="267" spans="13:15" x14ac:dyDescent="0.3">
      <c r="M267" s="101"/>
      <c r="N267" s="101"/>
      <c r="O267" s="101"/>
    </row>
    <row r="268" spans="13:15" x14ac:dyDescent="0.3">
      <c r="M268" s="101"/>
      <c r="N268" s="101"/>
      <c r="O268" s="101"/>
    </row>
    <row r="269" spans="13:15" x14ac:dyDescent="0.3">
      <c r="M269" s="101"/>
      <c r="N269" s="101"/>
      <c r="O269" s="101"/>
    </row>
    <row r="270" spans="13:15" x14ac:dyDescent="0.3">
      <c r="M270" s="101"/>
      <c r="N270" s="101"/>
      <c r="O270" s="101"/>
    </row>
    <row r="271" spans="13:15" x14ac:dyDescent="0.3">
      <c r="M271" s="101"/>
      <c r="N271" s="101"/>
      <c r="O271" s="101"/>
    </row>
    <row r="272" spans="13:15" x14ac:dyDescent="0.3">
      <c r="M272" s="101"/>
      <c r="N272" s="101"/>
      <c r="O272" s="101"/>
    </row>
    <row r="273" spans="13:15" x14ac:dyDescent="0.3">
      <c r="M273" s="101"/>
      <c r="N273" s="101"/>
      <c r="O273" s="101"/>
    </row>
    <row r="274" spans="13:15" x14ac:dyDescent="0.3">
      <c r="M274" s="101"/>
      <c r="N274" s="101"/>
      <c r="O274" s="101"/>
    </row>
    <row r="275" spans="13:15" x14ac:dyDescent="0.3">
      <c r="M275" s="101"/>
      <c r="N275" s="101"/>
      <c r="O275" s="101"/>
    </row>
    <row r="276" spans="13:15" x14ac:dyDescent="0.3">
      <c r="M276" s="101"/>
      <c r="N276" s="101"/>
      <c r="O276" s="101"/>
    </row>
    <row r="277" spans="13:15" x14ac:dyDescent="0.3">
      <c r="M277" s="101"/>
      <c r="N277" s="101"/>
      <c r="O277" s="101"/>
    </row>
    <row r="278" spans="13:15" x14ac:dyDescent="0.3">
      <c r="M278" s="101"/>
      <c r="N278" s="101"/>
      <c r="O278" s="101"/>
    </row>
    <row r="279" spans="13:15" x14ac:dyDescent="0.3">
      <c r="M279" s="101"/>
      <c r="N279" s="101"/>
      <c r="O279" s="101"/>
    </row>
    <row r="280" spans="13:15" x14ac:dyDescent="0.3">
      <c r="M280" s="101"/>
      <c r="N280" s="101"/>
      <c r="O280" s="101"/>
    </row>
    <row r="281" spans="13:15" x14ac:dyDescent="0.3">
      <c r="M281" s="101"/>
      <c r="N281" s="101"/>
      <c r="O281" s="101"/>
    </row>
    <row r="282" spans="13:15" x14ac:dyDescent="0.3">
      <c r="M282" s="101"/>
      <c r="N282" s="101"/>
      <c r="O282" s="101"/>
    </row>
    <row r="283" spans="13:15" x14ac:dyDescent="0.3">
      <c r="M283" s="101"/>
      <c r="N283" s="101"/>
      <c r="O283" s="101"/>
    </row>
    <row r="284" spans="13:15" x14ac:dyDescent="0.3">
      <c r="M284" s="101"/>
      <c r="N284" s="101"/>
      <c r="O284" s="101"/>
    </row>
    <row r="285" spans="13:15" x14ac:dyDescent="0.3">
      <c r="M285" s="101"/>
      <c r="N285" s="101"/>
      <c r="O285" s="101"/>
    </row>
    <row r="286" spans="13:15" x14ac:dyDescent="0.3">
      <c r="M286" s="101"/>
      <c r="N286" s="101"/>
      <c r="O286" s="101"/>
    </row>
    <row r="287" spans="13:15" x14ac:dyDescent="0.3">
      <c r="M287" s="101"/>
      <c r="N287" s="101"/>
      <c r="O287" s="101"/>
    </row>
    <row r="288" spans="13:15" x14ac:dyDescent="0.3">
      <c r="M288" s="101"/>
      <c r="N288" s="101"/>
      <c r="O288" s="101"/>
    </row>
    <row r="289" spans="13:15" x14ac:dyDescent="0.3">
      <c r="M289" s="101"/>
      <c r="N289" s="101"/>
      <c r="O289" s="101"/>
    </row>
    <row r="290" spans="13:15" x14ac:dyDescent="0.3">
      <c r="M290" s="101"/>
      <c r="N290" s="101"/>
      <c r="O290" s="101"/>
    </row>
    <row r="291" spans="13:15" x14ac:dyDescent="0.3">
      <c r="M291" s="101"/>
      <c r="N291" s="101"/>
      <c r="O291" s="101"/>
    </row>
    <row r="292" spans="13:15" x14ac:dyDescent="0.3">
      <c r="M292" s="101"/>
      <c r="N292" s="101"/>
      <c r="O292" s="101"/>
    </row>
    <row r="293" spans="13:15" x14ac:dyDescent="0.3">
      <c r="M293" s="101"/>
      <c r="N293" s="101"/>
      <c r="O293" s="101"/>
    </row>
    <row r="294" spans="13:15" x14ac:dyDescent="0.3">
      <c r="M294" s="101"/>
      <c r="N294" s="101"/>
      <c r="O294" s="101"/>
    </row>
    <row r="295" spans="13:15" x14ac:dyDescent="0.3">
      <c r="M295" s="101"/>
      <c r="N295" s="101"/>
      <c r="O295" s="101"/>
    </row>
    <row r="296" spans="13:15" x14ac:dyDescent="0.3">
      <c r="M296" s="101"/>
      <c r="N296" s="101"/>
      <c r="O296" s="101"/>
    </row>
    <row r="297" spans="13:15" x14ac:dyDescent="0.3">
      <c r="M297" s="101"/>
      <c r="N297" s="101"/>
      <c r="O297" s="101"/>
    </row>
    <row r="298" spans="13:15" x14ac:dyDescent="0.3">
      <c r="M298" s="101"/>
      <c r="N298" s="101"/>
      <c r="O298" s="101"/>
    </row>
    <row r="299" spans="13:15" x14ac:dyDescent="0.3">
      <c r="M299" s="101"/>
      <c r="N299" s="101"/>
      <c r="O299" s="101"/>
    </row>
    <row r="300" spans="13:15" x14ac:dyDescent="0.3">
      <c r="M300" s="101"/>
      <c r="N300" s="101"/>
      <c r="O300" s="101"/>
    </row>
    <row r="301" spans="13:15" x14ac:dyDescent="0.3">
      <c r="M301" s="101"/>
      <c r="N301" s="101"/>
      <c r="O301" s="101"/>
    </row>
    <row r="302" spans="13:15" x14ac:dyDescent="0.3">
      <c r="M302" s="101"/>
      <c r="N302" s="101"/>
      <c r="O302" s="101"/>
    </row>
    <row r="303" spans="13:15" x14ac:dyDescent="0.3">
      <c r="M303" s="101"/>
      <c r="N303" s="101"/>
      <c r="O303" s="101"/>
    </row>
    <row r="304" spans="13:15" x14ac:dyDescent="0.3">
      <c r="M304" s="101"/>
      <c r="N304" s="101"/>
      <c r="O304" s="101"/>
    </row>
    <row r="305" spans="13:15" x14ac:dyDescent="0.3">
      <c r="M305" s="101"/>
      <c r="N305" s="101"/>
      <c r="O305" s="101"/>
    </row>
    <row r="306" spans="13:15" x14ac:dyDescent="0.3">
      <c r="M306" s="101"/>
      <c r="N306" s="101"/>
      <c r="O306" s="101"/>
    </row>
    <row r="307" spans="13:15" x14ac:dyDescent="0.3">
      <c r="M307" s="101"/>
      <c r="N307" s="101"/>
      <c r="O307" s="101"/>
    </row>
    <row r="308" spans="13:15" x14ac:dyDescent="0.3">
      <c r="M308" s="101"/>
      <c r="N308" s="101"/>
      <c r="O308" s="101"/>
    </row>
    <row r="309" spans="13:15" x14ac:dyDescent="0.3">
      <c r="M309" s="101"/>
      <c r="N309" s="101"/>
      <c r="O309" s="101"/>
    </row>
    <row r="310" spans="13:15" x14ac:dyDescent="0.3">
      <c r="M310" s="101"/>
      <c r="N310" s="101"/>
      <c r="O310" s="101"/>
    </row>
    <row r="311" spans="13:15" x14ac:dyDescent="0.3">
      <c r="M311" s="101"/>
      <c r="N311" s="101"/>
      <c r="O311" s="101"/>
    </row>
    <row r="312" spans="13:15" x14ac:dyDescent="0.3">
      <c r="M312" s="101"/>
      <c r="N312" s="101"/>
      <c r="O312" s="101"/>
    </row>
    <row r="313" spans="13:15" x14ac:dyDescent="0.3">
      <c r="M313" s="101"/>
      <c r="N313" s="101"/>
      <c r="O313" s="101"/>
    </row>
    <row r="314" spans="13:15" x14ac:dyDescent="0.3">
      <c r="M314" s="101"/>
      <c r="N314" s="101"/>
      <c r="O314" s="101"/>
    </row>
    <row r="315" spans="13:15" x14ac:dyDescent="0.3">
      <c r="M315" s="101"/>
      <c r="N315" s="101"/>
      <c r="O315" s="101"/>
    </row>
    <row r="316" spans="13:15" x14ac:dyDescent="0.3">
      <c r="M316" s="101"/>
      <c r="N316" s="101"/>
      <c r="O316" s="101"/>
    </row>
    <row r="317" spans="13:15" x14ac:dyDescent="0.3">
      <c r="M317" s="101"/>
      <c r="N317" s="101"/>
      <c r="O317" s="101"/>
    </row>
    <row r="318" spans="13:15" x14ac:dyDescent="0.3">
      <c r="M318" s="101"/>
      <c r="N318" s="101"/>
      <c r="O318" s="101"/>
    </row>
    <row r="319" spans="13:15" x14ac:dyDescent="0.3">
      <c r="M319" s="101"/>
      <c r="N319" s="101"/>
      <c r="O319" s="101"/>
    </row>
    <row r="320" spans="13:15" x14ac:dyDescent="0.3">
      <c r="M320" s="101"/>
      <c r="N320" s="101"/>
      <c r="O320" s="101"/>
    </row>
    <row r="321" spans="13:15" x14ac:dyDescent="0.3">
      <c r="M321" s="101"/>
      <c r="N321" s="101"/>
      <c r="O321" s="101"/>
    </row>
    <row r="322" spans="13:15" x14ac:dyDescent="0.3">
      <c r="M322" s="101"/>
      <c r="N322" s="101"/>
      <c r="O322" s="101"/>
    </row>
    <row r="323" spans="13:15" x14ac:dyDescent="0.3">
      <c r="M323" s="101"/>
      <c r="N323" s="101"/>
      <c r="O323" s="101"/>
    </row>
    <row r="324" spans="13:15" x14ac:dyDescent="0.3">
      <c r="M324" s="101"/>
      <c r="N324" s="101"/>
      <c r="O324" s="101"/>
    </row>
    <row r="325" spans="13:15" x14ac:dyDescent="0.3">
      <c r="M325" s="101"/>
      <c r="N325" s="101"/>
      <c r="O325" s="101"/>
    </row>
    <row r="326" spans="13:15" x14ac:dyDescent="0.3">
      <c r="M326" s="101"/>
      <c r="N326" s="101"/>
      <c r="O326" s="101"/>
    </row>
    <row r="327" spans="13:15" x14ac:dyDescent="0.3">
      <c r="M327" s="101"/>
      <c r="N327" s="101"/>
      <c r="O327" s="101"/>
    </row>
    <row r="328" spans="13:15" x14ac:dyDescent="0.3">
      <c r="M328" s="101"/>
      <c r="N328" s="101"/>
      <c r="O328" s="101"/>
    </row>
    <row r="329" spans="13:15" x14ac:dyDescent="0.3">
      <c r="M329" s="101"/>
      <c r="N329" s="101"/>
      <c r="O329" s="101"/>
    </row>
    <row r="330" spans="13:15" x14ac:dyDescent="0.3">
      <c r="M330" s="101"/>
      <c r="N330" s="101"/>
      <c r="O330" s="101"/>
    </row>
    <row r="331" spans="13:15" x14ac:dyDescent="0.3">
      <c r="M331" s="101"/>
      <c r="N331" s="101"/>
      <c r="O331" s="101"/>
    </row>
    <row r="332" spans="13:15" x14ac:dyDescent="0.3">
      <c r="M332" s="101"/>
      <c r="N332" s="101"/>
      <c r="O332" s="101"/>
    </row>
    <row r="333" spans="13:15" x14ac:dyDescent="0.3">
      <c r="M333" s="101"/>
      <c r="N333" s="101"/>
      <c r="O333" s="101"/>
    </row>
    <row r="334" spans="13:15" x14ac:dyDescent="0.3">
      <c r="M334" s="101"/>
      <c r="N334" s="101"/>
      <c r="O334" s="101"/>
    </row>
    <row r="335" spans="13:15" x14ac:dyDescent="0.3">
      <c r="M335" s="101"/>
      <c r="N335" s="101"/>
      <c r="O335" s="101"/>
    </row>
    <row r="336" spans="13:15" x14ac:dyDescent="0.3">
      <c r="M336" s="101"/>
      <c r="N336" s="101"/>
      <c r="O336" s="101"/>
    </row>
    <row r="337" spans="13:15" x14ac:dyDescent="0.3">
      <c r="M337" s="101"/>
      <c r="N337" s="101"/>
      <c r="O337" s="101"/>
    </row>
    <row r="338" spans="13:15" x14ac:dyDescent="0.3">
      <c r="M338" s="101"/>
      <c r="N338" s="101"/>
      <c r="O338" s="101"/>
    </row>
    <row r="339" spans="13:15" x14ac:dyDescent="0.3">
      <c r="M339" s="101"/>
      <c r="N339" s="101"/>
      <c r="O339" s="101"/>
    </row>
    <row r="340" spans="13:15" x14ac:dyDescent="0.3">
      <c r="M340" s="101"/>
      <c r="N340" s="101"/>
      <c r="O340" s="101"/>
    </row>
    <row r="341" spans="13:15" x14ac:dyDescent="0.3">
      <c r="M341" s="101"/>
      <c r="N341" s="101"/>
      <c r="O341" s="101"/>
    </row>
    <row r="342" spans="13:15" x14ac:dyDescent="0.3">
      <c r="M342" s="101"/>
      <c r="N342" s="101"/>
      <c r="O342" s="101"/>
    </row>
    <row r="343" spans="13:15" x14ac:dyDescent="0.3">
      <c r="M343" s="101"/>
      <c r="N343" s="101"/>
      <c r="O343" s="101"/>
    </row>
    <row r="344" spans="13:15" x14ac:dyDescent="0.3">
      <c r="M344" s="101"/>
      <c r="N344" s="101"/>
      <c r="O344" s="101"/>
    </row>
    <row r="345" spans="13:15" x14ac:dyDescent="0.3">
      <c r="M345" s="101"/>
      <c r="N345" s="101"/>
      <c r="O345" s="101"/>
    </row>
    <row r="346" spans="13:15" x14ac:dyDescent="0.3">
      <c r="M346" s="101"/>
      <c r="N346" s="101"/>
      <c r="O346" s="101"/>
    </row>
    <row r="347" spans="13:15" x14ac:dyDescent="0.3">
      <c r="M347" s="101"/>
      <c r="N347" s="101"/>
      <c r="O347" s="101"/>
    </row>
    <row r="348" spans="13:15" x14ac:dyDescent="0.3">
      <c r="M348" s="101"/>
      <c r="N348" s="101"/>
      <c r="O348" s="101"/>
    </row>
    <row r="349" spans="13:15" x14ac:dyDescent="0.3">
      <c r="M349" s="101"/>
      <c r="N349" s="101"/>
      <c r="O349" s="101"/>
    </row>
    <row r="350" spans="13:15" x14ac:dyDescent="0.3">
      <c r="M350" s="101"/>
      <c r="N350" s="101"/>
      <c r="O350" s="101"/>
    </row>
    <row r="351" spans="13:15" x14ac:dyDescent="0.3">
      <c r="M351" s="101"/>
      <c r="N351" s="101"/>
      <c r="O351" s="101"/>
    </row>
    <row r="352" spans="13:15" x14ac:dyDescent="0.3">
      <c r="M352" s="101"/>
      <c r="N352" s="101"/>
      <c r="O352" s="101"/>
    </row>
    <row r="353" spans="13:15" x14ac:dyDescent="0.3">
      <c r="M353" s="101"/>
      <c r="N353" s="101"/>
      <c r="O353" s="101"/>
    </row>
    <row r="354" spans="13:15" x14ac:dyDescent="0.3">
      <c r="M354" s="101"/>
      <c r="N354" s="101"/>
      <c r="O354" s="101"/>
    </row>
    <row r="355" spans="13:15" x14ac:dyDescent="0.3">
      <c r="M355" s="101"/>
      <c r="N355" s="101"/>
      <c r="O355" s="101"/>
    </row>
    <row r="356" spans="13:15" x14ac:dyDescent="0.3">
      <c r="M356" s="101"/>
      <c r="N356" s="101"/>
      <c r="O356" s="101"/>
    </row>
    <row r="357" spans="13:15" x14ac:dyDescent="0.3">
      <c r="M357" s="101"/>
      <c r="N357" s="101"/>
      <c r="O357" s="101"/>
    </row>
    <row r="358" spans="13:15" x14ac:dyDescent="0.3">
      <c r="M358" s="101"/>
      <c r="N358" s="101"/>
      <c r="O358" s="101"/>
    </row>
    <row r="359" spans="13:15" x14ac:dyDescent="0.3">
      <c r="M359" s="101"/>
      <c r="N359" s="101"/>
      <c r="O359" s="101"/>
    </row>
    <row r="360" spans="13:15" x14ac:dyDescent="0.3">
      <c r="M360" s="101"/>
      <c r="N360" s="101"/>
      <c r="O360" s="101"/>
    </row>
    <row r="361" spans="13:15" x14ac:dyDescent="0.3">
      <c r="M361" s="101"/>
      <c r="N361" s="101"/>
      <c r="O361" s="101"/>
    </row>
    <row r="362" spans="13:15" x14ac:dyDescent="0.3">
      <c r="M362" s="101"/>
      <c r="N362" s="101"/>
      <c r="O362" s="101"/>
    </row>
    <row r="363" spans="13:15" x14ac:dyDescent="0.3">
      <c r="M363" s="101"/>
      <c r="N363" s="101"/>
      <c r="O363" s="101"/>
    </row>
    <row r="364" spans="13:15" x14ac:dyDescent="0.3">
      <c r="M364" s="101"/>
      <c r="N364" s="101"/>
      <c r="O364" s="101"/>
    </row>
    <row r="365" spans="13:15" x14ac:dyDescent="0.3">
      <c r="M365" s="101"/>
      <c r="N365" s="101"/>
      <c r="O365" s="101"/>
    </row>
    <row r="366" spans="13:15" x14ac:dyDescent="0.3">
      <c r="M366" s="101"/>
      <c r="N366" s="101"/>
      <c r="O366" s="101"/>
    </row>
    <row r="367" spans="13:15" x14ac:dyDescent="0.3">
      <c r="M367" s="101"/>
      <c r="N367" s="101"/>
      <c r="O367" s="101"/>
    </row>
    <row r="368" spans="13:15" x14ac:dyDescent="0.3">
      <c r="M368" s="101"/>
      <c r="N368" s="101"/>
      <c r="O368" s="101"/>
    </row>
    <row r="369" spans="13:15" x14ac:dyDescent="0.3">
      <c r="M369" s="101"/>
      <c r="N369" s="101"/>
      <c r="O369" s="101"/>
    </row>
    <row r="370" spans="13:15" x14ac:dyDescent="0.3">
      <c r="M370" s="101"/>
      <c r="N370" s="101"/>
      <c r="O370" s="101"/>
    </row>
    <row r="371" spans="13:15" x14ac:dyDescent="0.3">
      <c r="M371" s="101"/>
      <c r="N371" s="101"/>
      <c r="O371" s="101"/>
    </row>
    <row r="372" spans="13:15" x14ac:dyDescent="0.3">
      <c r="M372" s="101"/>
      <c r="N372" s="101"/>
      <c r="O372" s="101"/>
    </row>
    <row r="373" spans="13:15" x14ac:dyDescent="0.3">
      <c r="M373" s="101"/>
      <c r="N373" s="101"/>
      <c r="O373" s="101"/>
    </row>
    <row r="374" spans="13:15" x14ac:dyDescent="0.3">
      <c r="M374" s="101"/>
      <c r="N374" s="101"/>
      <c r="O374" s="101"/>
    </row>
    <row r="375" spans="13:15" x14ac:dyDescent="0.3">
      <c r="M375" s="101"/>
      <c r="N375" s="101"/>
      <c r="O375" s="101"/>
    </row>
    <row r="376" spans="13:15" x14ac:dyDescent="0.3">
      <c r="M376" s="101"/>
      <c r="N376" s="101"/>
      <c r="O376" s="101"/>
    </row>
    <row r="377" spans="13:15" x14ac:dyDescent="0.3">
      <c r="M377" s="101"/>
      <c r="N377" s="101"/>
      <c r="O377" s="101"/>
    </row>
    <row r="378" spans="13:15" x14ac:dyDescent="0.3">
      <c r="M378" s="101"/>
      <c r="N378" s="101"/>
      <c r="O378" s="101"/>
    </row>
    <row r="379" spans="13:15" x14ac:dyDescent="0.3">
      <c r="M379" s="101"/>
      <c r="N379" s="101"/>
      <c r="O379" s="101"/>
    </row>
    <row r="380" spans="13:15" x14ac:dyDescent="0.3">
      <c r="M380" s="101"/>
      <c r="N380" s="101"/>
      <c r="O380" s="101"/>
    </row>
    <row r="381" spans="13:15" x14ac:dyDescent="0.3">
      <c r="M381" s="101"/>
      <c r="N381" s="101"/>
      <c r="O381" s="101"/>
    </row>
    <row r="382" spans="13:15" x14ac:dyDescent="0.3">
      <c r="M382" s="101"/>
      <c r="N382" s="101"/>
      <c r="O382" s="101"/>
    </row>
    <row r="383" spans="13:15" x14ac:dyDescent="0.3">
      <c r="M383" s="101"/>
      <c r="N383" s="101"/>
      <c r="O383" s="101"/>
    </row>
    <row r="384" spans="13:15" x14ac:dyDescent="0.3">
      <c r="M384" s="101"/>
      <c r="N384" s="101"/>
      <c r="O384" s="101"/>
    </row>
    <row r="385" spans="13:15" x14ac:dyDescent="0.3">
      <c r="M385" s="101"/>
      <c r="N385" s="101"/>
      <c r="O385" s="101"/>
    </row>
    <row r="386" spans="13:15" x14ac:dyDescent="0.3">
      <c r="M386" s="101"/>
      <c r="N386" s="101"/>
      <c r="O386" s="101"/>
    </row>
    <row r="387" spans="13:15" x14ac:dyDescent="0.3">
      <c r="M387" s="101"/>
      <c r="N387" s="101"/>
      <c r="O387" s="101"/>
    </row>
    <row r="388" spans="13:15" x14ac:dyDescent="0.3">
      <c r="M388" s="101"/>
      <c r="N388" s="101"/>
      <c r="O388" s="101"/>
    </row>
    <row r="389" spans="13:15" x14ac:dyDescent="0.3">
      <c r="M389" s="101"/>
      <c r="N389" s="101"/>
      <c r="O389" s="101"/>
    </row>
    <row r="390" spans="13:15" x14ac:dyDescent="0.3">
      <c r="M390" s="101"/>
      <c r="N390" s="101"/>
      <c r="O390" s="101"/>
    </row>
    <row r="391" spans="13:15" x14ac:dyDescent="0.3">
      <c r="M391" s="101"/>
      <c r="N391" s="101"/>
      <c r="O391" s="101"/>
    </row>
    <row r="392" spans="13:15" x14ac:dyDescent="0.3">
      <c r="M392" s="101"/>
      <c r="N392" s="101"/>
      <c r="O392" s="101"/>
    </row>
    <row r="393" spans="13:15" x14ac:dyDescent="0.3">
      <c r="M393" s="101"/>
      <c r="N393" s="101"/>
      <c r="O393" s="101"/>
    </row>
    <row r="394" spans="13:15" x14ac:dyDescent="0.3">
      <c r="M394" s="101"/>
      <c r="N394" s="101"/>
      <c r="O394" s="101"/>
    </row>
    <row r="395" spans="13:15" x14ac:dyDescent="0.3">
      <c r="M395" s="101"/>
      <c r="N395" s="101"/>
      <c r="O395" s="101"/>
    </row>
    <row r="396" spans="13:15" x14ac:dyDescent="0.3">
      <c r="M396" s="101"/>
      <c r="N396" s="101"/>
      <c r="O396" s="101"/>
    </row>
    <row r="397" spans="13:15" x14ac:dyDescent="0.3">
      <c r="M397" s="101"/>
      <c r="N397" s="101"/>
      <c r="O397" s="101"/>
    </row>
    <row r="398" spans="13:15" x14ac:dyDescent="0.3">
      <c r="M398" s="101"/>
      <c r="N398" s="101"/>
      <c r="O398" s="101"/>
    </row>
    <row r="399" spans="13:15" x14ac:dyDescent="0.3">
      <c r="M399" s="101"/>
      <c r="N399" s="101"/>
      <c r="O399" s="101"/>
    </row>
    <row r="400" spans="13:15" x14ac:dyDescent="0.3">
      <c r="M400" s="101"/>
      <c r="N400" s="101"/>
      <c r="O400" s="101"/>
    </row>
    <row r="401" spans="13:15" x14ac:dyDescent="0.3">
      <c r="M401" s="101"/>
      <c r="N401" s="101"/>
      <c r="O401" s="101"/>
    </row>
    <row r="402" spans="13:15" x14ac:dyDescent="0.3">
      <c r="M402" s="101"/>
      <c r="N402" s="101"/>
      <c r="O402" s="101"/>
    </row>
    <row r="403" spans="13:15" x14ac:dyDescent="0.3">
      <c r="M403" s="101"/>
      <c r="N403" s="101"/>
      <c r="O403" s="101"/>
    </row>
    <row r="404" spans="13:15" x14ac:dyDescent="0.3">
      <c r="M404" s="101"/>
      <c r="N404" s="101"/>
      <c r="O404" s="101"/>
    </row>
    <row r="405" spans="13:15" x14ac:dyDescent="0.3">
      <c r="M405" s="101"/>
      <c r="N405" s="101"/>
      <c r="O405" s="101"/>
    </row>
    <row r="406" spans="13:15" x14ac:dyDescent="0.3">
      <c r="M406" s="101"/>
      <c r="N406" s="101"/>
      <c r="O406" s="101"/>
    </row>
    <row r="407" spans="13:15" x14ac:dyDescent="0.3">
      <c r="M407" s="101"/>
      <c r="N407" s="101"/>
      <c r="O407" s="101"/>
    </row>
    <row r="408" spans="13:15" x14ac:dyDescent="0.3">
      <c r="M408" s="101"/>
      <c r="N408" s="101"/>
      <c r="O408" s="101"/>
    </row>
    <row r="409" spans="13:15" x14ac:dyDescent="0.3">
      <c r="M409" s="101"/>
      <c r="N409" s="101"/>
      <c r="O409" s="101"/>
    </row>
    <row r="410" spans="13:15" x14ac:dyDescent="0.3">
      <c r="M410" s="101"/>
      <c r="N410" s="101"/>
      <c r="O410" s="101"/>
    </row>
    <row r="411" spans="13:15" x14ac:dyDescent="0.3">
      <c r="M411" s="101"/>
      <c r="N411" s="101"/>
      <c r="O411" s="101"/>
    </row>
    <row r="412" spans="13:15" x14ac:dyDescent="0.3">
      <c r="M412" s="101"/>
      <c r="N412" s="101"/>
      <c r="O412" s="101"/>
    </row>
    <row r="413" spans="13:15" x14ac:dyDescent="0.3">
      <c r="M413" s="101"/>
      <c r="N413" s="101"/>
      <c r="O413" s="101"/>
    </row>
    <row r="414" spans="13:15" x14ac:dyDescent="0.3">
      <c r="M414" s="101"/>
      <c r="N414" s="101"/>
      <c r="O414" s="101"/>
    </row>
    <row r="415" spans="13:15" x14ac:dyDescent="0.3">
      <c r="M415" s="101"/>
      <c r="N415" s="101"/>
      <c r="O415" s="101"/>
    </row>
    <row r="416" spans="13:15" x14ac:dyDescent="0.3">
      <c r="M416" s="101"/>
      <c r="N416" s="101"/>
      <c r="O416" s="101"/>
    </row>
    <row r="417" spans="13:15" x14ac:dyDescent="0.3">
      <c r="M417" s="101"/>
      <c r="N417" s="101"/>
      <c r="O417" s="101"/>
    </row>
    <row r="418" spans="13:15" x14ac:dyDescent="0.3">
      <c r="M418" s="101"/>
      <c r="N418" s="101"/>
      <c r="O418" s="101"/>
    </row>
    <row r="419" spans="13:15" x14ac:dyDescent="0.3">
      <c r="M419" s="101"/>
      <c r="N419" s="101"/>
      <c r="O419" s="101"/>
    </row>
    <row r="420" spans="13:15" x14ac:dyDescent="0.3">
      <c r="M420" s="101"/>
      <c r="N420" s="101"/>
      <c r="O420" s="101"/>
    </row>
    <row r="421" spans="13:15" x14ac:dyDescent="0.3">
      <c r="M421" s="101"/>
      <c r="N421" s="101"/>
      <c r="O421" s="101"/>
    </row>
    <row r="422" spans="13:15" x14ac:dyDescent="0.3">
      <c r="M422" s="101"/>
      <c r="N422" s="101"/>
      <c r="O422" s="101"/>
    </row>
    <row r="423" spans="13:15" x14ac:dyDescent="0.3">
      <c r="M423" s="101"/>
      <c r="N423" s="101"/>
      <c r="O423" s="101"/>
    </row>
    <row r="424" spans="13:15" x14ac:dyDescent="0.3">
      <c r="M424" s="101"/>
      <c r="N424" s="101"/>
      <c r="O424" s="101"/>
    </row>
    <row r="425" spans="13:15" x14ac:dyDescent="0.3">
      <c r="M425" s="101"/>
      <c r="N425" s="101"/>
      <c r="O425" s="101"/>
    </row>
    <row r="426" spans="13:15" x14ac:dyDescent="0.3">
      <c r="M426" s="101"/>
      <c r="N426" s="101"/>
      <c r="O426" s="101"/>
    </row>
    <row r="427" spans="13:15" x14ac:dyDescent="0.3">
      <c r="M427" s="101"/>
      <c r="N427" s="101"/>
      <c r="O427" s="101"/>
    </row>
    <row r="428" spans="13:15" x14ac:dyDescent="0.3">
      <c r="M428" s="101"/>
      <c r="N428" s="101"/>
      <c r="O428" s="101"/>
    </row>
    <row r="429" spans="13:15" x14ac:dyDescent="0.3">
      <c r="M429" s="101"/>
      <c r="N429" s="101"/>
      <c r="O429" s="101"/>
    </row>
    <row r="430" spans="13:15" x14ac:dyDescent="0.3">
      <c r="M430" s="101"/>
      <c r="N430" s="101"/>
      <c r="O430" s="101"/>
    </row>
    <row r="431" spans="13:15" x14ac:dyDescent="0.3">
      <c r="M431" s="101"/>
      <c r="N431" s="101"/>
      <c r="O431" s="101"/>
    </row>
    <row r="432" spans="13:15" x14ac:dyDescent="0.3">
      <c r="M432" s="101"/>
      <c r="N432" s="101"/>
      <c r="O432" s="101"/>
    </row>
    <row r="433" spans="13:15" x14ac:dyDescent="0.3">
      <c r="M433" s="101"/>
      <c r="N433" s="101"/>
      <c r="O433" s="101"/>
    </row>
    <row r="434" spans="13:15" x14ac:dyDescent="0.3">
      <c r="M434" s="101"/>
      <c r="N434" s="101"/>
      <c r="O434" s="101"/>
    </row>
    <row r="435" spans="13:15" x14ac:dyDescent="0.3">
      <c r="M435" s="101"/>
      <c r="N435" s="101"/>
      <c r="O435" s="101"/>
    </row>
    <row r="436" spans="13:15" x14ac:dyDescent="0.3">
      <c r="M436" s="101"/>
      <c r="N436" s="101"/>
      <c r="O436" s="101"/>
    </row>
    <row r="437" spans="13:15" x14ac:dyDescent="0.3">
      <c r="M437" s="101"/>
      <c r="N437" s="101"/>
      <c r="O437" s="101"/>
    </row>
    <row r="438" spans="13:15" x14ac:dyDescent="0.3">
      <c r="M438" s="101"/>
      <c r="N438" s="101"/>
      <c r="O438" s="101"/>
    </row>
    <row r="439" spans="13:15" x14ac:dyDescent="0.3">
      <c r="M439" s="101"/>
      <c r="N439" s="101"/>
      <c r="O439" s="101"/>
    </row>
    <row r="440" spans="13:15" x14ac:dyDescent="0.3">
      <c r="M440" s="101"/>
      <c r="N440" s="101"/>
      <c r="O440" s="101"/>
    </row>
    <row r="441" spans="13:15" x14ac:dyDescent="0.3">
      <c r="M441" s="101"/>
      <c r="N441" s="101"/>
      <c r="O441" s="101"/>
    </row>
    <row r="442" spans="13:15" x14ac:dyDescent="0.3">
      <c r="M442" s="101"/>
      <c r="N442" s="101"/>
      <c r="O442" s="101"/>
    </row>
    <row r="443" spans="13:15" x14ac:dyDescent="0.3">
      <c r="M443" s="101"/>
      <c r="N443" s="101"/>
      <c r="O443" s="101"/>
    </row>
    <row r="444" spans="13:15" x14ac:dyDescent="0.3">
      <c r="M444" s="101"/>
      <c r="N444" s="101"/>
      <c r="O444" s="101"/>
    </row>
    <row r="445" spans="13:15" x14ac:dyDescent="0.3">
      <c r="M445" s="101"/>
      <c r="N445" s="101"/>
      <c r="O445" s="101"/>
    </row>
    <row r="446" spans="13:15" x14ac:dyDescent="0.3">
      <c r="M446" s="101"/>
      <c r="N446" s="101"/>
      <c r="O446" s="101"/>
    </row>
    <row r="447" spans="13:15" x14ac:dyDescent="0.3">
      <c r="M447" s="101"/>
      <c r="N447" s="101"/>
      <c r="O447" s="101"/>
    </row>
    <row r="448" spans="13:15" x14ac:dyDescent="0.3">
      <c r="M448" s="101"/>
      <c r="N448" s="101"/>
      <c r="O448" s="101"/>
    </row>
    <row r="449" spans="13:15" x14ac:dyDescent="0.3">
      <c r="M449" s="101"/>
      <c r="N449" s="101"/>
      <c r="O449" s="101"/>
    </row>
    <row r="450" spans="13:15" x14ac:dyDescent="0.3">
      <c r="M450" s="101"/>
      <c r="N450" s="101"/>
      <c r="O450" s="101"/>
    </row>
    <row r="451" spans="13:15" x14ac:dyDescent="0.3">
      <c r="M451" s="101"/>
      <c r="N451" s="101"/>
      <c r="O451" s="101"/>
    </row>
    <row r="452" spans="13:15" x14ac:dyDescent="0.3">
      <c r="M452" s="101"/>
      <c r="N452" s="101"/>
      <c r="O452" s="101"/>
    </row>
    <row r="453" spans="13:15" x14ac:dyDescent="0.3">
      <c r="M453" s="101"/>
      <c r="N453" s="101"/>
      <c r="O453" s="101"/>
    </row>
    <row r="454" spans="13:15" x14ac:dyDescent="0.3">
      <c r="M454" s="101"/>
      <c r="N454" s="101"/>
      <c r="O454" s="101"/>
    </row>
    <row r="455" spans="13:15" x14ac:dyDescent="0.3">
      <c r="M455" s="101"/>
      <c r="N455" s="101"/>
      <c r="O455" s="101"/>
    </row>
    <row r="456" spans="13:15" x14ac:dyDescent="0.3">
      <c r="M456" s="101"/>
      <c r="N456" s="101"/>
      <c r="O456" s="101"/>
    </row>
    <row r="457" spans="13:15" x14ac:dyDescent="0.3">
      <c r="M457" s="101"/>
      <c r="N457" s="101"/>
      <c r="O457" s="101"/>
    </row>
    <row r="458" spans="13:15" x14ac:dyDescent="0.3">
      <c r="M458" s="101"/>
      <c r="N458" s="101"/>
      <c r="O458" s="101"/>
    </row>
    <row r="459" spans="13:15" x14ac:dyDescent="0.3">
      <c r="M459" s="101"/>
      <c r="N459" s="101"/>
      <c r="O459" s="101"/>
    </row>
    <row r="460" spans="13:15" x14ac:dyDescent="0.3">
      <c r="M460" s="101"/>
      <c r="N460" s="101"/>
      <c r="O460" s="101"/>
    </row>
    <row r="461" spans="13:15" x14ac:dyDescent="0.3">
      <c r="M461" s="101"/>
      <c r="N461" s="101"/>
      <c r="O461" s="101"/>
    </row>
    <row r="462" spans="13:15" x14ac:dyDescent="0.3">
      <c r="M462" s="101"/>
      <c r="N462" s="101"/>
      <c r="O462" s="101"/>
    </row>
    <row r="463" spans="13:15" x14ac:dyDescent="0.3">
      <c r="M463" s="101"/>
      <c r="N463" s="101"/>
      <c r="O463" s="101"/>
    </row>
    <row r="464" spans="13:15" x14ac:dyDescent="0.3">
      <c r="M464" s="101"/>
      <c r="N464" s="101"/>
      <c r="O464" s="101"/>
    </row>
    <row r="465" spans="13:15" x14ac:dyDescent="0.3">
      <c r="M465" s="101"/>
      <c r="N465" s="101"/>
      <c r="O465" s="101"/>
    </row>
    <row r="466" spans="13:15" x14ac:dyDescent="0.3">
      <c r="M466" s="101"/>
      <c r="N466" s="101"/>
      <c r="O466" s="101"/>
    </row>
    <row r="467" spans="13:15" x14ac:dyDescent="0.3">
      <c r="M467" s="101"/>
      <c r="N467" s="101"/>
      <c r="O467" s="101"/>
    </row>
    <row r="468" spans="13:15" x14ac:dyDescent="0.3">
      <c r="M468" s="101"/>
      <c r="N468" s="101"/>
      <c r="O468" s="101"/>
    </row>
    <row r="469" spans="13:15" x14ac:dyDescent="0.3">
      <c r="M469" s="101"/>
      <c r="N469" s="101"/>
      <c r="O469" s="101"/>
    </row>
    <row r="470" spans="13:15" x14ac:dyDescent="0.3">
      <c r="M470" s="101"/>
      <c r="N470" s="101"/>
      <c r="O470" s="101"/>
    </row>
    <row r="471" spans="13:15" x14ac:dyDescent="0.3">
      <c r="M471" s="101"/>
      <c r="N471" s="101"/>
      <c r="O471" s="101"/>
    </row>
    <row r="472" spans="13:15" x14ac:dyDescent="0.3">
      <c r="M472" s="101"/>
      <c r="N472" s="101"/>
      <c r="O472" s="101"/>
    </row>
    <row r="473" spans="13:15" x14ac:dyDescent="0.3">
      <c r="M473" s="101"/>
      <c r="N473" s="101"/>
      <c r="O473" s="101"/>
    </row>
    <row r="474" spans="13:15" x14ac:dyDescent="0.3">
      <c r="M474" s="101"/>
      <c r="N474" s="101"/>
      <c r="O474" s="101"/>
    </row>
    <row r="475" spans="13:15" x14ac:dyDescent="0.3">
      <c r="M475" s="101"/>
      <c r="N475" s="101"/>
      <c r="O475" s="101"/>
    </row>
    <row r="476" spans="13:15" x14ac:dyDescent="0.3">
      <c r="M476" s="101"/>
      <c r="N476" s="101"/>
      <c r="O476" s="101"/>
    </row>
    <row r="477" spans="13:15" x14ac:dyDescent="0.3">
      <c r="M477" s="101"/>
      <c r="N477" s="101"/>
      <c r="O477" s="101"/>
    </row>
    <row r="478" spans="13:15" x14ac:dyDescent="0.3">
      <c r="M478" s="101"/>
      <c r="N478" s="101"/>
      <c r="O478" s="101"/>
    </row>
    <row r="479" spans="13:15" x14ac:dyDescent="0.3">
      <c r="M479" s="101"/>
      <c r="N479" s="101"/>
      <c r="O479" s="101"/>
    </row>
    <row r="480" spans="13:15" x14ac:dyDescent="0.3">
      <c r="M480" s="101"/>
      <c r="N480" s="101"/>
      <c r="O480" s="101"/>
    </row>
    <row r="481" spans="13:15" x14ac:dyDescent="0.3">
      <c r="M481" s="101"/>
      <c r="N481" s="101"/>
      <c r="O481" s="101"/>
    </row>
    <row r="482" spans="13:15" x14ac:dyDescent="0.3">
      <c r="M482" s="101"/>
      <c r="N482" s="101"/>
      <c r="O482" s="101"/>
    </row>
    <row r="483" spans="13:15" x14ac:dyDescent="0.3">
      <c r="M483" s="101"/>
      <c r="N483" s="101"/>
      <c r="O483" s="101"/>
    </row>
    <row r="484" spans="13:15" x14ac:dyDescent="0.3">
      <c r="M484" s="101"/>
      <c r="N484" s="101"/>
      <c r="O484" s="101"/>
    </row>
    <row r="485" spans="13:15" x14ac:dyDescent="0.3">
      <c r="M485" s="101"/>
      <c r="N485" s="101"/>
      <c r="O485" s="101"/>
    </row>
    <row r="486" spans="13:15" x14ac:dyDescent="0.3">
      <c r="M486" s="101"/>
      <c r="N486" s="101"/>
      <c r="O486" s="101"/>
    </row>
    <row r="487" spans="13:15" x14ac:dyDescent="0.3">
      <c r="M487" s="101"/>
      <c r="N487" s="101"/>
      <c r="O487" s="101"/>
    </row>
    <row r="488" spans="13:15" x14ac:dyDescent="0.3">
      <c r="M488" s="101"/>
      <c r="N488" s="101"/>
      <c r="O488" s="101"/>
    </row>
    <row r="489" spans="13:15" x14ac:dyDescent="0.3">
      <c r="M489" s="101"/>
      <c r="N489" s="101"/>
      <c r="O489" s="101"/>
    </row>
    <row r="490" spans="13:15" x14ac:dyDescent="0.3">
      <c r="M490" s="101"/>
      <c r="N490" s="101"/>
      <c r="O490" s="101"/>
    </row>
    <row r="491" spans="13:15" x14ac:dyDescent="0.3">
      <c r="M491" s="101"/>
      <c r="N491" s="101"/>
      <c r="O491" s="101"/>
    </row>
    <row r="492" spans="13:15" x14ac:dyDescent="0.3">
      <c r="M492" s="101"/>
      <c r="N492" s="101"/>
      <c r="O492" s="101"/>
    </row>
    <row r="493" spans="13:15" x14ac:dyDescent="0.3">
      <c r="M493" s="101"/>
      <c r="N493" s="101"/>
      <c r="O493" s="101"/>
    </row>
    <row r="494" spans="13:15" x14ac:dyDescent="0.3">
      <c r="M494" s="101"/>
      <c r="N494" s="101"/>
      <c r="O494" s="101"/>
    </row>
    <row r="495" spans="13:15" x14ac:dyDescent="0.3">
      <c r="M495" s="101"/>
      <c r="N495" s="101"/>
      <c r="O495" s="101"/>
    </row>
    <row r="496" spans="13:15" x14ac:dyDescent="0.3">
      <c r="M496" s="101"/>
      <c r="N496" s="101"/>
      <c r="O496" s="101"/>
    </row>
    <row r="497" spans="13:15" x14ac:dyDescent="0.3">
      <c r="M497" s="101"/>
      <c r="N497" s="101"/>
      <c r="O497" s="101"/>
    </row>
    <row r="498" spans="13:15" x14ac:dyDescent="0.3">
      <c r="M498" s="101"/>
      <c r="N498" s="101"/>
      <c r="O498" s="101"/>
    </row>
    <row r="499" spans="13:15" x14ac:dyDescent="0.3">
      <c r="M499" s="101"/>
      <c r="N499" s="101"/>
      <c r="O499" s="101"/>
    </row>
    <row r="500" spans="13:15" x14ac:dyDescent="0.3">
      <c r="M500" s="101"/>
      <c r="N500" s="101"/>
      <c r="O500" s="101"/>
    </row>
    <row r="501" spans="13:15" x14ac:dyDescent="0.3">
      <c r="M501" s="101"/>
      <c r="N501" s="101"/>
      <c r="O501" s="101"/>
    </row>
    <row r="502" spans="13:15" x14ac:dyDescent="0.3">
      <c r="M502" s="101"/>
      <c r="N502" s="101"/>
      <c r="O502" s="101"/>
    </row>
    <row r="503" spans="13:15" x14ac:dyDescent="0.3">
      <c r="M503" s="101"/>
      <c r="N503" s="101"/>
      <c r="O503" s="101"/>
    </row>
    <row r="504" spans="13:15" x14ac:dyDescent="0.3">
      <c r="M504" s="101"/>
      <c r="N504" s="101"/>
      <c r="O504" s="101"/>
    </row>
    <row r="505" spans="13:15" x14ac:dyDescent="0.3">
      <c r="M505" s="101"/>
      <c r="N505" s="101"/>
      <c r="O505" s="101"/>
    </row>
    <row r="506" spans="13:15" x14ac:dyDescent="0.3">
      <c r="M506" s="101"/>
      <c r="N506" s="101"/>
      <c r="O506" s="101"/>
    </row>
    <row r="507" spans="13:15" x14ac:dyDescent="0.3">
      <c r="M507" s="101"/>
      <c r="N507" s="101"/>
      <c r="O507" s="101"/>
    </row>
    <row r="508" spans="13:15" x14ac:dyDescent="0.3">
      <c r="M508" s="101"/>
      <c r="N508" s="101"/>
      <c r="O508" s="101"/>
    </row>
    <row r="509" spans="13:15" x14ac:dyDescent="0.3">
      <c r="M509" s="101"/>
      <c r="N509" s="101"/>
      <c r="O509" s="101"/>
    </row>
    <row r="510" spans="13:15" x14ac:dyDescent="0.3">
      <c r="M510" s="101"/>
      <c r="N510" s="101"/>
      <c r="O510" s="101"/>
    </row>
    <row r="511" spans="13:15" x14ac:dyDescent="0.3">
      <c r="M511" s="101"/>
      <c r="N511" s="101"/>
      <c r="O511" s="101"/>
    </row>
    <row r="512" spans="13:15" x14ac:dyDescent="0.3">
      <c r="M512" s="101"/>
      <c r="N512" s="101"/>
      <c r="O512" s="101"/>
    </row>
    <row r="513" spans="13:15" x14ac:dyDescent="0.3">
      <c r="M513" s="101"/>
      <c r="N513" s="101"/>
      <c r="O513" s="101"/>
    </row>
    <row r="514" spans="13:15" x14ac:dyDescent="0.3">
      <c r="M514" s="101"/>
      <c r="N514" s="101"/>
      <c r="O514" s="101"/>
    </row>
    <row r="515" spans="13:15" x14ac:dyDescent="0.3">
      <c r="M515" s="101"/>
      <c r="N515" s="101"/>
      <c r="O515" s="101"/>
    </row>
    <row r="516" spans="13:15" x14ac:dyDescent="0.3">
      <c r="M516" s="101"/>
      <c r="N516" s="101"/>
      <c r="O516" s="101"/>
    </row>
    <row r="517" spans="13:15" x14ac:dyDescent="0.3">
      <c r="M517" s="101"/>
      <c r="N517" s="101"/>
      <c r="O517" s="101"/>
    </row>
    <row r="518" spans="13:15" x14ac:dyDescent="0.3">
      <c r="M518" s="101"/>
      <c r="N518" s="101"/>
      <c r="O518" s="101"/>
    </row>
    <row r="519" spans="13:15" x14ac:dyDescent="0.3">
      <c r="M519" s="101"/>
      <c r="N519" s="101"/>
      <c r="O519" s="101"/>
    </row>
    <row r="520" spans="13:15" x14ac:dyDescent="0.3">
      <c r="M520" s="101"/>
      <c r="N520" s="101"/>
      <c r="O520" s="101"/>
    </row>
    <row r="521" spans="13:15" x14ac:dyDescent="0.3">
      <c r="M521" s="101"/>
      <c r="N521" s="101"/>
      <c r="O521" s="101"/>
    </row>
    <row r="522" spans="13:15" x14ac:dyDescent="0.3">
      <c r="M522" s="101"/>
      <c r="N522" s="101"/>
      <c r="O522" s="101"/>
    </row>
    <row r="523" spans="13:15" x14ac:dyDescent="0.3">
      <c r="M523" s="101"/>
      <c r="N523" s="101"/>
      <c r="O523" s="101"/>
    </row>
    <row r="524" spans="13:15" x14ac:dyDescent="0.3">
      <c r="M524" s="101"/>
      <c r="N524" s="101"/>
      <c r="O524" s="101"/>
    </row>
    <row r="525" spans="13:15" x14ac:dyDescent="0.3">
      <c r="M525" s="101"/>
      <c r="N525" s="101"/>
      <c r="O525" s="101"/>
    </row>
    <row r="526" spans="13:15" x14ac:dyDescent="0.3">
      <c r="M526" s="101"/>
      <c r="N526" s="101"/>
      <c r="O526" s="101"/>
    </row>
    <row r="527" spans="13:15" x14ac:dyDescent="0.3">
      <c r="M527" s="101"/>
      <c r="N527" s="101"/>
      <c r="O527" s="101"/>
    </row>
    <row r="528" spans="13:15" x14ac:dyDescent="0.3">
      <c r="M528" s="101"/>
      <c r="N528" s="101"/>
      <c r="O528" s="101"/>
    </row>
    <row r="529" spans="13:15" x14ac:dyDescent="0.3">
      <c r="M529" s="101"/>
      <c r="N529" s="101"/>
      <c r="O529" s="101"/>
    </row>
    <row r="530" spans="13:15" x14ac:dyDescent="0.3">
      <c r="M530" s="101"/>
      <c r="N530" s="101"/>
      <c r="O530" s="101"/>
    </row>
    <row r="531" spans="13:15" x14ac:dyDescent="0.3">
      <c r="M531" s="101"/>
      <c r="N531" s="101"/>
      <c r="O531" s="101"/>
    </row>
    <row r="532" spans="13:15" x14ac:dyDescent="0.3">
      <c r="M532" s="101"/>
      <c r="N532" s="101"/>
      <c r="O532" s="101"/>
    </row>
    <row r="533" spans="13:15" x14ac:dyDescent="0.3">
      <c r="M533" s="101"/>
      <c r="N533" s="101"/>
      <c r="O533" s="101"/>
    </row>
    <row r="534" spans="13:15" x14ac:dyDescent="0.3">
      <c r="M534" s="101"/>
      <c r="N534" s="101"/>
      <c r="O534" s="101"/>
    </row>
    <row r="535" spans="13:15" x14ac:dyDescent="0.3">
      <c r="M535" s="101"/>
      <c r="N535" s="101"/>
      <c r="O535" s="101"/>
    </row>
    <row r="536" spans="13:15" x14ac:dyDescent="0.3">
      <c r="M536" s="101"/>
      <c r="N536" s="101"/>
      <c r="O536" s="101"/>
    </row>
    <row r="537" spans="13:15" x14ac:dyDescent="0.3">
      <c r="M537" s="101"/>
      <c r="N537" s="101"/>
      <c r="O537" s="101"/>
    </row>
    <row r="538" spans="13:15" x14ac:dyDescent="0.3">
      <c r="M538" s="101"/>
      <c r="N538" s="101"/>
      <c r="O538" s="101"/>
    </row>
    <row r="539" spans="13:15" x14ac:dyDescent="0.3">
      <c r="M539" s="101"/>
      <c r="N539" s="101"/>
      <c r="O539" s="101"/>
    </row>
    <row r="540" spans="13:15" x14ac:dyDescent="0.3">
      <c r="M540" s="101"/>
      <c r="N540" s="101"/>
      <c r="O540" s="101"/>
    </row>
    <row r="541" spans="13:15" x14ac:dyDescent="0.3">
      <c r="M541" s="101"/>
      <c r="N541" s="101"/>
      <c r="O541" s="101"/>
    </row>
    <row r="542" spans="13:15" x14ac:dyDescent="0.3">
      <c r="M542" s="101"/>
      <c r="N542" s="101"/>
      <c r="O542" s="101"/>
    </row>
    <row r="543" spans="13:15" x14ac:dyDescent="0.3">
      <c r="M543" s="101"/>
      <c r="N543" s="101"/>
      <c r="O543" s="101"/>
    </row>
    <row r="544" spans="13:15" x14ac:dyDescent="0.3">
      <c r="M544" s="101"/>
      <c r="N544" s="101"/>
      <c r="O544" s="101"/>
    </row>
    <row r="545" spans="13:15" x14ac:dyDescent="0.3">
      <c r="M545" s="101"/>
      <c r="N545" s="101"/>
      <c r="O545" s="101"/>
    </row>
    <row r="546" spans="13:15" x14ac:dyDescent="0.3">
      <c r="M546" s="101"/>
      <c r="N546" s="101"/>
      <c r="O546" s="101"/>
    </row>
    <row r="547" spans="13:15" x14ac:dyDescent="0.3">
      <c r="M547" s="101"/>
      <c r="N547" s="101"/>
      <c r="O547" s="101"/>
    </row>
    <row r="548" spans="13:15" x14ac:dyDescent="0.3">
      <c r="M548" s="101"/>
      <c r="N548" s="101"/>
      <c r="O548" s="101"/>
    </row>
    <row r="549" spans="13:15" x14ac:dyDescent="0.3">
      <c r="M549" s="101"/>
      <c r="N549" s="101"/>
      <c r="O549" s="101"/>
    </row>
    <row r="550" spans="13:15" x14ac:dyDescent="0.3">
      <c r="M550" s="101"/>
      <c r="N550" s="101"/>
      <c r="O550" s="101"/>
    </row>
    <row r="551" spans="13:15" x14ac:dyDescent="0.3">
      <c r="M551" s="101"/>
      <c r="N551" s="101"/>
      <c r="O551" s="101"/>
    </row>
    <row r="552" spans="13:15" x14ac:dyDescent="0.3">
      <c r="M552" s="101"/>
      <c r="N552" s="101"/>
      <c r="O552" s="101"/>
    </row>
    <row r="553" spans="13:15" x14ac:dyDescent="0.3">
      <c r="M553" s="101"/>
      <c r="N553" s="101"/>
      <c r="O553" s="101"/>
    </row>
    <row r="554" spans="13:15" x14ac:dyDescent="0.3">
      <c r="M554" s="101"/>
      <c r="N554" s="101"/>
      <c r="O554" s="101"/>
    </row>
    <row r="555" spans="13:15" x14ac:dyDescent="0.3">
      <c r="M555" s="101"/>
      <c r="N555" s="101"/>
      <c r="O555" s="101"/>
    </row>
    <row r="556" spans="13:15" x14ac:dyDescent="0.3">
      <c r="M556" s="101"/>
      <c r="N556" s="101"/>
      <c r="O556" s="101"/>
    </row>
    <row r="557" spans="13:15" x14ac:dyDescent="0.3">
      <c r="M557" s="101"/>
      <c r="N557" s="101"/>
      <c r="O557" s="101"/>
    </row>
    <row r="558" spans="13:15" x14ac:dyDescent="0.3">
      <c r="M558" s="101"/>
      <c r="N558" s="101"/>
      <c r="O558" s="101"/>
    </row>
    <row r="559" spans="13:15" x14ac:dyDescent="0.3">
      <c r="M559" s="101"/>
      <c r="N559" s="101"/>
      <c r="O559" s="101"/>
    </row>
    <row r="560" spans="13:15" x14ac:dyDescent="0.3">
      <c r="M560" s="101"/>
      <c r="N560" s="101"/>
      <c r="O560" s="101"/>
    </row>
    <row r="561" spans="13:15" x14ac:dyDescent="0.3">
      <c r="M561" s="101"/>
      <c r="N561" s="101"/>
      <c r="O561" s="101"/>
    </row>
    <row r="562" spans="13:15" x14ac:dyDescent="0.3">
      <c r="M562" s="101"/>
      <c r="N562" s="101"/>
      <c r="O562" s="101"/>
    </row>
    <row r="563" spans="13:15" x14ac:dyDescent="0.3">
      <c r="M563" s="101"/>
      <c r="N563" s="101"/>
      <c r="O563" s="101"/>
    </row>
    <row r="564" spans="13:15" x14ac:dyDescent="0.3">
      <c r="M564" s="101"/>
      <c r="N564" s="101"/>
      <c r="O564" s="101"/>
    </row>
    <row r="565" spans="13:15" x14ac:dyDescent="0.3">
      <c r="M565" s="101"/>
      <c r="N565" s="101"/>
      <c r="O565" s="101"/>
    </row>
    <row r="566" spans="13:15" x14ac:dyDescent="0.3">
      <c r="M566" s="101"/>
      <c r="N566" s="101"/>
      <c r="O566" s="101"/>
    </row>
    <row r="567" spans="13:15" x14ac:dyDescent="0.3">
      <c r="M567" s="101"/>
      <c r="N567" s="101"/>
      <c r="O567" s="101"/>
    </row>
    <row r="568" spans="13:15" x14ac:dyDescent="0.3">
      <c r="M568" s="101"/>
      <c r="N568" s="101"/>
      <c r="O568" s="101"/>
    </row>
    <row r="569" spans="13:15" x14ac:dyDescent="0.3">
      <c r="M569" s="101"/>
      <c r="N569" s="101"/>
      <c r="O569" s="101"/>
    </row>
    <row r="570" spans="13:15" x14ac:dyDescent="0.3">
      <c r="M570" s="101"/>
      <c r="N570" s="101"/>
      <c r="O570" s="101"/>
    </row>
    <row r="571" spans="13:15" x14ac:dyDescent="0.3">
      <c r="M571" s="101"/>
      <c r="N571" s="101"/>
      <c r="O571" s="101"/>
    </row>
    <row r="572" spans="13:15" x14ac:dyDescent="0.3">
      <c r="M572" s="101"/>
      <c r="N572" s="101"/>
      <c r="O572" s="101"/>
    </row>
    <row r="573" spans="13:15" x14ac:dyDescent="0.3">
      <c r="M573" s="101"/>
      <c r="N573" s="101"/>
      <c r="O573" s="101"/>
    </row>
    <row r="574" spans="13:15" x14ac:dyDescent="0.3">
      <c r="M574" s="101"/>
      <c r="N574" s="101"/>
      <c r="O574" s="101"/>
    </row>
    <row r="575" spans="13:15" x14ac:dyDescent="0.3">
      <c r="M575" s="101"/>
      <c r="N575" s="101"/>
      <c r="O575" s="101"/>
    </row>
    <row r="576" spans="13:15" x14ac:dyDescent="0.3">
      <c r="M576" s="101"/>
      <c r="N576" s="101"/>
      <c r="O576" s="101"/>
    </row>
    <row r="577" spans="13:15" x14ac:dyDescent="0.3">
      <c r="M577" s="101"/>
      <c r="N577" s="101"/>
      <c r="O577" s="101"/>
    </row>
    <row r="578" spans="13:15" x14ac:dyDescent="0.3">
      <c r="M578" s="101"/>
      <c r="N578" s="101"/>
      <c r="O578" s="101"/>
    </row>
    <row r="579" spans="13:15" x14ac:dyDescent="0.3">
      <c r="M579" s="101"/>
      <c r="N579" s="101"/>
      <c r="O579" s="101"/>
    </row>
    <row r="580" spans="13:15" x14ac:dyDescent="0.3">
      <c r="M580" s="101"/>
      <c r="N580" s="101"/>
      <c r="O580" s="101"/>
    </row>
    <row r="581" spans="13:15" x14ac:dyDescent="0.3">
      <c r="M581" s="101"/>
      <c r="N581" s="101"/>
      <c r="O581" s="101"/>
    </row>
    <row r="582" spans="13:15" x14ac:dyDescent="0.3">
      <c r="M582" s="101"/>
      <c r="N582" s="101"/>
      <c r="O582" s="101"/>
    </row>
    <row r="583" spans="13:15" x14ac:dyDescent="0.3">
      <c r="M583" s="101"/>
      <c r="N583" s="101"/>
      <c r="O583" s="101"/>
    </row>
    <row r="584" spans="13:15" x14ac:dyDescent="0.3">
      <c r="M584" s="101"/>
      <c r="N584" s="101"/>
      <c r="O584" s="101"/>
    </row>
    <row r="585" spans="13:15" x14ac:dyDescent="0.3">
      <c r="M585" s="101"/>
      <c r="N585" s="101"/>
      <c r="O585" s="101"/>
    </row>
    <row r="586" spans="13:15" x14ac:dyDescent="0.3">
      <c r="M586" s="101"/>
      <c r="N586" s="101"/>
      <c r="O586" s="101"/>
    </row>
    <row r="587" spans="13:15" x14ac:dyDescent="0.3">
      <c r="M587" s="101"/>
      <c r="N587" s="101"/>
      <c r="O587" s="101"/>
    </row>
    <row r="588" spans="13:15" x14ac:dyDescent="0.3">
      <c r="M588" s="101"/>
      <c r="N588" s="101"/>
      <c r="O588" s="101"/>
    </row>
    <row r="589" spans="13:15" x14ac:dyDescent="0.3">
      <c r="M589" s="101"/>
      <c r="N589" s="101"/>
      <c r="O589" s="101"/>
    </row>
    <row r="590" spans="13:15" x14ac:dyDescent="0.3">
      <c r="M590" s="101"/>
      <c r="N590" s="101"/>
      <c r="O590" s="101"/>
    </row>
    <row r="591" spans="13:15" x14ac:dyDescent="0.3">
      <c r="M591" s="101"/>
      <c r="N591" s="101"/>
      <c r="O591" s="101"/>
    </row>
    <row r="592" spans="13:15" x14ac:dyDescent="0.3">
      <c r="M592" s="101"/>
      <c r="N592" s="101"/>
      <c r="O592" s="101"/>
    </row>
    <row r="593" spans="13:15" x14ac:dyDescent="0.3">
      <c r="M593" s="101"/>
      <c r="N593" s="101"/>
      <c r="O593" s="101"/>
    </row>
    <row r="594" spans="13:15" x14ac:dyDescent="0.3">
      <c r="M594" s="101"/>
      <c r="N594" s="101"/>
      <c r="O594" s="101"/>
    </row>
    <row r="595" spans="13:15" x14ac:dyDescent="0.3">
      <c r="M595" s="101"/>
      <c r="N595" s="101"/>
      <c r="O595" s="101"/>
    </row>
    <row r="596" spans="13:15" x14ac:dyDescent="0.3">
      <c r="M596" s="101"/>
      <c r="N596" s="101"/>
      <c r="O596" s="101"/>
    </row>
    <row r="597" spans="13:15" x14ac:dyDescent="0.3">
      <c r="M597" s="101"/>
      <c r="N597" s="101"/>
      <c r="O597" s="101"/>
    </row>
    <row r="598" spans="13:15" x14ac:dyDescent="0.3">
      <c r="M598" s="101"/>
      <c r="N598" s="101"/>
      <c r="O598" s="101"/>
    </row>
    <row r="599" spans="13:15" x14ac:dyDescent="0.3">
      <c r="M599" s="101"/>
      <c r="N599" s="101"/>
      <c r="O599" s="101"/>
    </row>
    <row r="600" spans="13:15" x14ac:dyDescent="0.3">
      <c r="M600" s="101"/>
      <c r="N600" s="101"/>
      <c r="O600" s="101"/>
    </row>
    <row r="601" spans="13:15" x14ac:dyDescent="0.3">
      <c r="M601" s="101"/>
      <c r="N601" s="101"/>
      <c r="O601" s="101"/>
    </row>
    <row r="602" spans="13:15" x14ac:dyDescent="0.3">
      <c r="M602" s="101"/>
      <c r="N602" s="101"/>
      <c r="O602" s="101"/>
    </row>
    <row r="603" spans="13:15" x14ac:dyDescent="0.3">
      <c r="M603" s="101"/>
      <c r="N603" s="101"/>
      <c r="O603" s="101"/>
    </row>
    <row r="604" spans="13:15" x14ac:dyDescent="0.3">
      <c r="M604" s="101"/>
      <c r="N604" s="101"/>
      <c r="O604" s="101"/>
    </row>
    <row r="605" spans="13:15" x14ac:dyDescent="0.3">
      <c r="M605" s="101"/>
      <c r="N605" s="101"/>
      <c r="O605" s="101"/>
    </row>
    <row r="606" spans="13:15" x14ac:dyDescent="0.3">
      <c r="M606" s="101"/>
      <c r="N606" s="101"/>
      <c r="O606" s="101"/>
    </row>
    <row r="607" spans="13:15" x14ac:dyDescent="0.3">
      <c r="M607" s="101"/>
      <c r="N607" s="101"/>
      <c r="O607" s="101"/>
    </row>
    <row r="608" spans="13:15" x14ac:dyDescent="0.3">
      <c r="M608" s="101"/>
      <c r="N608" s="101"/>
      <c r="O608" s="101"/>
    </row>
    <row r="609" spans="13:15" x14ac:dyDescent="0.3">
      <c r="M609" s="101"/>
      <c r="N609" s="101"/>
      <c r="O609" s="101"/>
    </row>
    <row r="610" spans="13:15" x14ac:dyDescent="0.3">
      <c r="M610" s="101"/>
      <c r="N610" s="101"/>
      <c r="O610" s="101"/>
    </row>
    <row r="611" spans="13:15" x14ac:dyDescent="0.3">
      <c r="M611" s="101"/>
      <c r="N611" s="101"/>
      <c r="O611" s="101"/>
    </row>
    <row r="612" spans="13:15" x14ac:dyDescent="0.3">
      <c r="M612" s="101"/>
      <c r="N612" s="101"/>
      <c r="O612" s="101"/>
    </row>
    <row r="613" spans="13:15" x14ac:dyDescent="0.3">
      <c r="M613" s="101"/>
      <c r="N613" s="101"/>
      <c r="O613" s="101"/>
    </row>
    <row r="614" spans="13:15" x14ac:dyDescent="0.3">
      <c r="M614" s="101"/>
      <c r="N614" s="101"/>
      <c r="O614" s="101"/>
    </row>
    <row r="615" spans="13:15" x14ac:dyDescent="0.3">
      <c r="M615" s="101"/>
      <c r="N615" s="101"/>
      <c r="O615" s="101"/>
    </row>
    <row r="616" spans="13:15" x14ac:dyDescent="0.3">
      <c r="M616" s="101"/>
      <c r="N616" s="101"/>
      <c r="O616" s="101"/>
    </row>
    <row r="617" spans="13:15" x14ac:dyDescent="0.3">
      <c r="M617" s="101"/>
      <c r="N617" s="101"/>
      <c r="O617" s="101"/>
    </row>
    <row r="618" spans="13:15" x14ac:dyDescent="0.3">
      <c r="M618" s="101"/>
      <c r="N618" s="101"/>
      <c r="O618" s="101"/>
    </row>
    <row r="619" spans="13:15" x14ac:dyDescent="0.3">
      <c r="M619" s="101"/>
      <c r="N619" s="101"/>
      <c r="O619" s="101"/>
    </row>
    <row r="620" spans="13:15" x14ac:dyDescent="0.3">
      <c r="M620" s="101"/>
      <c r="N620" s="101"/>
      <c r="O620" s="101"/>
    </row>
    <row r="621" spans="13:15" x14ac:dyDescent="0.3">
      <c r="M621" s="101"/>
      <c r="N621" s="101"/>
      <c r="O621" s="101"/>
    </row>
    <row r="622" spans="13:15" x14ac:dyDescent="0.3">
      <c r="M622" s="101"/>
      <c r="N622" s="101"/>
      <c r="O622" s="101"/>
    </row>
    <row r="623" spans="13:15" x14ac:dyDescent="0.3">
      <c r="M623" s="101"/>
      <c r="N623" s="101"/>
      <c r="O623" s="101"/>
    </row>
    <row r="624" spans="13:15" x14ac:dyDescent="0.3">
      <c r="M624" s="101"/>
      <c r="N624" s="101"/>
      <c r="O624" s="101"/>
    </row>
    <row r="625" spans="13:15" x14ac:dyDescent="0.3">
      <c r="M625" s="101"/>
      <c r="N625" s="101"/>
      <c r="O625" s="101"/>
    </row>
    <row r="626" spans="13:15" x14ac:dyDescent="0.3">
      <c r="M626" s="101"/>
      <c r="N626" s="101"/>
      <c r="O626" s="101"/>
    </row>
    <row r="627" spans="13:15" x14ac:dyDescent="0.3">
      <c r="M627" s="101"/>
      <c r="N627" s="101"/>
      <c r="O627" s="101"/>
    </row>
    <row r="628" spans="13:15" x14ac:dyDescent="0.3">
      <c r="M628" s="101"/>
      <c r="N628" s="101"/>
      <c r="O628" s="101"/>
    </row>
    <row r="629" spans="13:15" x14ac:dyDescent="0.3">
      <c r="M629" s="101"/>
      <c r="N629" s="101"/>
      <c r="O629" s="101"/>
    </row>
    <row r="630" spans="13:15" x14ac:dyDescent="0.3">
      <c r="M630" s="101"/>
      <c r="N630" s="101"/>
      <c r="O630" s="101"/>
    </row>
    <row r="631" spans="13:15" x14ac:dyDescent="0.3">
      <c r="M631" s="101"/>
      <c r="N631" s="101"/>
      <c r="O631" s="101"/>
    </row>
    <row r="632" spans="13:15" x14ac:dyDescent="0.3">
      <c r="M632" s="101"/>
      <c r="N632" s="101"/>
      <c r="O632" s="101"/>
    </row>
    <row r="633" spans="13:15" x14ac:dyDescent="0.3">
      <c r="M633" s="101"/>
      <c r="N633" s="101"/>
      <c r="O633" s="101"/>
    </row>
    <row r="634" spans="13:15" x14ac:dyDescent="0.3">
      <c r="M634" s="101"/>
      <c r="N634" s="101"/>
      <c r="O634" s="101"/>
    </row>
    <row r="635" spans="13:15" x14ac:dyDescent="0.3">
      <c r="M635" s="101"/>
      <c r="N635" s="101"/>
      <c r="O635" s="101"/>
    </row>
    <row r="636" spans="13:15" x14ac:dyDescent="0.3">
      <c r="M636" s="101"/>
      <c r="N636" s="101"/>
      <c r="O636" s="101"/>
    </row>
    <row r="637" spans="13:15" x14ac:dyDescent="0.3">
      <c r="M637" s="101"/>
      <c r="N637" s="101"/>
      <c r="O637" s="101"/>
    </row>
    <row r="638" spans="13:15" x14ac:dyDescent="0.3">
      <c r="M638" s="101"/>
      <c r="N638" s="101"/>
      <c r="O638" s="101"/>
    </row>
    <row r="639" spans="13:15" x14ac:dyDescent="0.3">
      <c r="M639" s="101"/>
      <c r="N639" s="101"/>
      <c r="O639" s="101"/>
    </row>
    <row r="640" spans="13:15" x14ac:dyDescent="0.3">
      <c r="M640" s="101"/>
      <c r="N640" s="101"/>
      <c r="O640" s="101"/>
    </row>
    <row r="641" spans="13:15" x14ac:dyDescent="0.3">
      <c r="M641" s="101"/>
      <c r="N641" s="101"/>
      <c r="O641" s="101"/>
    </row>
    <row r="642" spans="13:15" x14ac:dyDescent="0.3">
      <c r="M642" s="101"/>
      <c r="N642" s="101"/>
      <c r="O642" s="101"/>
    </row>
    <row r="643" spans="13:15" x14ac:dyDescent="0.3">
      <c r="M643" s="101"/>
      <c r="N643" s="101"/>
      <c r="O643" s="101"/>
    </row>
    <row r="644" spans="13:15" x14ac:dyDescent="0.3">
      <c r="M644" s="101"/>
      <c r="N644" s="101"/>
      <c r="O644" s="101"/>
    </row>
    <row r="645" spans="13:15" x14ac:dyDescent="0.3">
      <c r="M645" s="101"/>
      <c r="N645" s="101"/>
      <c r="O645" s="101"/>
    </row>
    <row r="646" spans="13:15" x14ac:dyDescent="0.3">
      <c r="M646" s="101"/>
      <c r="N646" s="101"/>
      <c r="O646" s="101"/>
    </row>
    <row r="647" spans="13:15" x14ac:dyDescent="0.3">
      <c r="M647" s="101"/>
      <c r="N647" s="101"/>
      <c r="O647" s="101"/>
    </row>
    <row r="648" spans="13:15" x14ac:dyDescent="0.3">
      <c r="M648" s="101"/>
      <c r="N648" s="101"/>
      <c r="O648" s="101"/>
    </row>
    <row r="649" spans="13:15" x14ac:dyDescent="0.3">
      <c r="M649" s="101"/>
      <c r="N649" s="101"/>
      <c r="O649" s="101"/>
    </row>
    <row r="650" spans="13:15" x14ac:dyDescent="0.3">
      <c r="M650" s="101"/>
      <c r="N650" s="101"/>
      <c r="O650" s="101"/>
    </row>
    <row r="651" spans="13:15" x14ac:dyDescent="0.3">
      <c r="M651" s="101"/>
      <c r="N651" s="101"/>
      <c r="O651" s="101"/>
    </row>
    <row r="652" spans="13:15" x14ac:dyDescent="0.3">
      <c r="M652" s="101"/>
      <c r="N652" s="101"/>
      <c r="O652" s="101"/>
    </row>
    <row r="653" spans="13:15" x14ac:dyDescent="0.3">
      <c r="M653" s="101"/>
      <c r="N653" s="101"/>
      <c r="O653" s="101"/>
    </row>
    <row r="654" spans="13:15" x14ac:dyDescent="0.3">
      <c r="M654" s="101"/>
      <c r="N654" s="101"/>
      <c r="O654" s="101"/>
    </row>
    <row r="655" spans="13:15" x14ac:dyDescent="0.3">
      <c r="M655" s="101"/>
      <c r="N655" s="101"/>
      <c r="O655" s="101"/>
    </row>
    <row r="656" spans="13:15" x14ac:dyDescent="0.3">
      <c r="M656" s="101"/>
      <c r="N656" s="101"/>
      <c r="O656" s="101"/>
    </row>
    <row r="657" spans="13:15" x14ac:dyDescent="0.3">
      <c r="M657" s="101"/>
      <c r="N657" s="101"/>
      <c r="O657" s="101"/>
    </row>
    <row r="658" spans="13:15" x14ac:dyDescent="0.3">
      <c r="M658" s="101"/>
      <c r="N658" s="101"/>
      <c r="O658" s="101"/>
    </row>
    <row r="659" spans="13:15" x14ac:dyDescent="0.3">
      <c r="M659" s="101"/>
      <c r="N659" s="101"/>
      <c r="O659" s="101"/>
    </row>
    <row r="660" spans="13:15" x14ac:dyDescent="0.3">
      <c r="M660" s="101"/>
      <c r="N660" s="101"/>
      <c r="O660" s="101"/>
    </row>
    <row r="661" spans="13:15" x14ac:dyDescent="0.3">
      <c r="M661" s="101"/>
      <c r="N661" s="101"/>
      <c r="O661" s="101"/>
    </row>
    <row r="662" spans="13:15" x14ac:dyDescent="0.3">
      <c r="M662" s="101"/>
      <c r="N662" s="101"/>
      <c r="O662" s="101"/>
    </row>
    <row r="663" spans="13:15" x14ac:dyDescent="0.3">
      <c r="M663" s="101"/>
      <c r="N663" s="101"/>
      <c r="O663" s="101"/>
    </row>
    <row r="664" spans="13:15" x14ac:dyDescent="0.3">
      <c r="M664" s="101"/>
      <c r="N664" s="101"/>
      <c r="O664" s="101"/>
    </row>
    <row r="665" spans="13:15" x14ac:dyDescent="0.3">
      <c r="M665" s="101"/>
      <c r="N665" s="101"/>
      <c r="O665" s="101"/>
    </row>
    <row r="666" spans="13:15" x14ac:dyDescent="0.3">
      <c r="M666" s="101"/>
      <c r="N666" s="101"/>
      <c r="O666" s="101"/>
    </row>
    <row r="667" spans="13:15" x14ac:dyDescent="0.3">
      <c r="M667" s="101"/>
      <c r="N667" s="101"/>
      <c r="O667" s="101"/>
    </row>
    <row r="668" spans="13:15" x14ac:dyDescent="0.3">
      <c r="M668" s="101"/>
      <c r="N668" s="101"/>
      <c r="O668" s="101"/>
    </row>
    <row r="669" spans="13:15" x14ac:dyDescent="0.3">
      <c r="M669" s="101"/>
      <c r="N669" s="101"/>
      <c r="O669" s="101"/>
    </row>
    <row r="670" spans="13:15" x14ac:dyDescent="0.3">
      <c r="M670" s="101"/>
      <c r="N670" s="101"/>
      <c r="O670" s="101"/>
    </row>
    <row r="671" spans="13:15" x14ac:dyDescent="0.3">
      <c r="M671" s="101"/>
      <c r="N671" s="101"/>
      <c r="O671" s="101"/>
    </row>
    <row r="672" spans="13:15" x14ac:dyDescent="0.3">
      <c r="M672" s="101"/>
      <c r="N672" s="101"/>
      <c r="O672" s="101"/>
    </row>
    <row r="673" spans="13:15" x14ac:dyDescent="0.3">
      <c r="M673" s="101"/>
      <c r="N673" s="101"/>
      <c r="O673" s="101"/>
    </row>
    <row r="674" spans="13:15" x14ac:dyDescent="0.3">
      <c r="M674" s="101"/>
      <c r="N674" s="101"/>
      <c r="O674" s="101"/>
    </row>
    <row r="675" spans="13:15" x14ac:dyDescent="0.3">
      <c r="M675" s="101"/>
      <c r="N675" s="101"/>
      <c r="O675" s="101"/>
    </row>
    <row r="676" spans="13:15" x14ac:dyDescent="0.3">
      <c r="M676" s="101"/>
      <c r="N676" s="101"/>
      <c r="O676" s="101"/>
    </row>
    <row r="677" spans="13:15" x14ac:dyDescent="0.3">
      <c r="M677" s="101"/>
      <c r="N677" s="101"/>
      <c r="O677" s="101"/>
    </row>
    <row r="678" spans="13:15" x14ac:dyDescent="0.3">
      <c r="M678" s="101"/>
      <c r="N678" s="101"/>
      <c r="O678" s="101"/>
    </row>
    <row r="679" spans="13:15" x14ac:dyDescent="0.3">
      <c r="M679" s="101"/>
      <c r="N679" s="101"/>
      <c r="O679" s="101"/>
    </row>
    <row r="680" spans="13:15" x14ac:dyDescent="0.3">
      <c r="M680" s="101"/>
      <c r="N680" s="101"/>
      <c r="O680" s="101"/>
    </row>
    <row r="681" spans="13:15" x14ac:dyDescent="0.3">
      <c r="M681" s="101"/>
      <c r="N681" s="101"/>
      <c r="O681" s="101"/>
    </row>
    <row r="682" spans="13:15" x14ac:dyDescent="0.3">
      <c r="M682" s="101"/>
      <c r="N682" s="101"/>
      <c r="O682" s="101"/>
    </row>
    <row r="683" spans="13:15" x14ac:dyDescent="0.3">
      <c r="M683" s="101"/>
      <c r="N683" s="101"/>
      <c r="O683" s="101"/>
    </row>
    <row r="684" spans="13:15" x14ac:dyDescent="0.3">
      <c r="M684" s="101"/>
      <c r="N684" s="101"/>
      <c r="O684" s="101"/>
    </row>
    <row r="685" spans="13:15" x14ac:dyDescent="0.3">
      <c r="M685" s="101"/>
      <c r="N685" s="101"/>
      <c r="O685" s="101"/>
    </row>
    <row r="686" spans="13:15" x14ac:dyDescent="0.3">
      <c r="M686" s="101"/>
      <c r="N686" s="101"/>
      <c r="O686" s="101"/>
    </row>
    <row r="687" spans="13:15" x14ac:dyDescent="0.3">
      <c r="M687" s="101"/>
      <c r="N687" s="101"/>
      <c r="O687" s="101"/>
    </row>
    <row r="688" spans="13:15" x14ac:dyDescent="0.3">
      <c r="M688" s="101"/>
      <c r="N688" s="101"/>
      <c r="O688" s="101"/>
    </row>
    <row r="689" spans="13:15" x14ac:dyDescent="0.3">
      <c r="M689" s="101"/>
      <c r="N689" s="101"/>
      <c r="O689" s="101"/>
    </row>
    <row r="690" spans="13:15" x14ac:dyDescent="0.3">
      <c r="M690" s="101"/>
      <c r="N690" s="101"/>
      <c r="O690" s="101"/>
    </row>
    <row r="691" spans="13:15" x14ac:dyDescent="0.3">
      <c r="M691" s="101"/>
      <c r="N691" s="101"/>
      <c r="O691" s="101"/>
    </row>
    <row r="692" spans="13:15" x14ac:dyDescent="0.3">
      <c r="M692" s="101"/>
      <c r="N692" s="101"/>
      <c r="O692" s="101"/>
    </row>
    <row r="693" spans="13:15" x14ac:dyDescent="0.3">
      <c r="M693" s="101"/>
      <c r="N693" s="101"/>
      <c r="O693" s="101"/>
    </row>
    <row r="694" spans="13:15" x14ac:dyDescent="0.3">
      <c r="M694" s="101"/>
      <c r="N694" s="101"/>
      <c r="O694" s="101"/>
    </row>
    <row r="695" spans="13:15" x14ac:dyDescent="0.3">
      <c r="M695" s="101"/>
      <c r="N695" s="101"/>
      <c r="O695" s="101"/>
    </row>
    <row r="696" spans="13:15" x14ac:dyDescent="0.3">
      <c r="M696" s="101"/>
      <c r="N696" s="101"/>
      <c r="O696" s="101"/>
    </row>
    <row r="697" spans="13:15" x14ac:dyDescent="0.3">
      <c r="M697" s="101"/>
      <c r="N697" s="101"/>
      <c r="O697" s="101"/>
    </row>
    <row r="698" spans="13:15" x14ac:dyDescent="0.3">
      <c r="M698" s="101"/>
      <c r="N698" s="101"/>
      <c r="O698" s="101"/>
    </row>
    <row r="699" spans="13:15" x14ac:dyDescent="0.3">
      <c r="M699" s="101"/>
      <c r="N699" s="101"/>
      <c r="O699" s="101"/>
    </row>
    <row r="700" spans="13:15" x14ac:dyDescent="0.3">
      <c r="M700" s="101"/>
      <c r="N700" s="101"/>
      <c r="O700" s="101"/>
    </row>
    <row r="701" spans="13:15" x14ac:dyDescent="0.3">
      <c r="M701" s="101"/>
      <c r="N701" s="101"/>
      <c r="O701" s="101"/>
    </row>
    <row r="702" spans="13:15" x14ac:dyDescent="0.3">
      <c r="M702" s="101"/>
      <c r="N702" s="101"/>
      <c r="O702" s="101"/>
    </row>
    <row r="703" spans="13:15" x14ac:dyDescent="0.3">
      <c r="M703" s="101"/>
      <c r="N703" s="101"/>
      <c r="O703" s="101"/>
    </row>
    <row r="704" spans="13:15" x14ac:dyDescent="0.3">
      <c r="M704" s="101"/>
      <c r="N704" s="101"/>
      <c r="O704" s="101"/>
    </row>
    <row r="705" spans="13:15" x14ac:dyDescent="0.3">
      <c r="M705" s="101"/>
      <c r="N705" s="101"/>
      <c r="O705" s="101"/>
    </row>
    <row r="706" spans="13:15" x14ac:dyDescent="0.3">
      <c r="M706" s="101"/>
      <c r="N706" s="101"/>
      <c r="O706" s="101"/>
    </row>
    <row r="707" spans="13:15" x14ac:dyDescent="0.3">
      <c r="M707" s="101"/>
      <c r="N707" s="101"/>
      <c r="O707" s="101"/>
    </row>
    <row r="708" spans="13:15" x14ac:dyDescent="0.3">
      <c r="M708" s="101"/>
      <c r="N708" s="101"/>
      <c r="O708" s="101"/>
    </row>
    <row r="709" spans="13:15" x14ac:dyDescent="0.3">
      <c r="M709" s="101"/>
      <c r="N709" s="101"/>
      <c r="O709" s="101"/>
    </row>
    <row r="710" spans="13:15" x14ac:dyDescent="0.3">
      <c r="M710" s="101"/>
      <c r="N710" s="101"/>
      <c r="O710" s="101"/>
    </row>
    <row r="711" spans="13:15" x14ac:dyDescent="0.3">
      <c r="M711" s="101"/>
      <c r="N711" s="101"/>
      <c r="O711" s="101"/>
    </row>
    <row r="712" spans="13:15" x14ac:dyDescent="0.3">
      <c r="M712" s="101"/>
      <c r="N712" s="101"/>
      <c r="O712" s="101"/>
    </row>
    <row r="713" spans="13:15" x14ac:dyDescent="0.3">
      <c r="M713" s="101"/>
      <c r="N713" s="101"/>
      <c r="O713" s="101"/>
    </row>
    <row r="714" spans="13:15" x14ac:dyDescent="0.3">
      <c r="M714" s="101"/>
      <c r="N714" s="101"/>
      <c r="O714" s="101"/>
    </row>
    <row r="715" spans="13:15" x14ac:dyDescent="0.3">
      <c r="M715" s="101"/>
      <c r="N715" s="101"/>
      <c r="O715" s="101"/>
    </row>
    <row r="716" spans="13:15" x14ac:dyDescent="0.3">
      <c r="M716" s="101"/>
      <c r="N716" s="101"/>
      <c r="O716" s="101"/>
    </row>
    <row r="717" spans="13:15" x14ac:dyDescent="0.3">
      <c r="M717" s="101"/>
      <c r="N717" s="101"/>
      <c r="O717" s="101"/>
    </row>
    <row r="718" spans="13:15" x14ac:dyDescent="0.3">
      <c r="M718" s="101"/>
      <c r="N718" s="101"/>
      <c r="O718" s="101"/>
    </row>
    <row r="719" spans="13:15" x14ac:dyDescent="0.3">
      <c r="M719" s="101"/>
      <c r="N719" s="101"/>
      <c r="O719" s="101"/>
    </row>
    <row r="720" spans="13:15" x14ac:dyDescent="0.3">
      <c r="M720" s="101"/>
      <c r="N720" s="101"/>
      <c r="O720" s="101"/>
    </row>
    <row r="721" spans="13:15" x14ac:dyDescent="0.3">
      <c r="M721" s="101"/>
      <c r="N721" s="101"/>
      <c r="O721" s="101"/>
    </row>
    <row r="722" spans="13:15" x14ac:dyDescent="0.3">
      <c r="M722" s="101"/>
      <c r="N722" s="101"/>
      <c r="O722" s="101"/>
    </row>
    <row r="723" spans="13:15" x14ac:dyDescent="0.3">
      <c r="M723" s="101"/>
      <c r="N723" s="101"/>
      <c r="O723" s="101"/>
    </row>
    <row r="724" spans="13:15" x14ac:dyDescent="0.3">
      <c r="M724" s="101"/>
      <c r="N724" s="101"/>
      <c r="O724" s="101"/>
    </row>
    <row r="725" spans="13:15" x14ac:dyDescent="0.3">
      <c r="M725" s="101"/>
      <c r="N725" s="101"/>
      <c r="O725" s="101"/>
    </row>
    <row r="726" spans="13:15" x14ac:dyDescent="0.3">
      <c r="M726" s="101"/>
      <c r="N726" s="101"/>
      <c r="O726" s="101"/>
    </row>
    <row r="727" spans="13:15" x14ac:dyDescent="0.3">
      <c r="M727" s="101"/>
      <c r="N727" s="101"/>
      <c r="O727" s="101"/>
    </row>
    <row r="728" spans="13:15" x14ac:dyDescent="0.3">
      <c r="M728" s="101"/>
      <c r="N728" s="101"/>
      <c r="O728" s="101"/>
    </row>
    <row r="729" spans="13:15" x14ac:dyDescent="0.3">
      <c r="M729" s="101"/>
      <c r="N729" s="101"/>
      <c r="O729" s="101"/>
    </row>
    <row r="730" spans="13:15" x14ac:dyDescent="0.3">
      <c r="M730" s="101"/>
      <c r="N730" s="101"/>
      <c r="O730" s="101"/>
    </row>
    <row r="731" spans="13:15" x14ac:dyDescent="0.3">
      <c r="M731" s="101"/>
      <c r="N731" s="101"/>
      <c r="O731" s="101"/>
    </row>
    <row r="732" spans="13:15" x14ac:dyDescent="0.3">
      <c r="M732" s="101"/>
      <c r="N732" s="101"/>
      <c r="O732" s="101"/>
    </row>
    <row r="733" spans="13:15" x14ac:dyDescent="0.3">
      <c r="M733" s="101"/>
      <c r="N733" s="101"/>
      <c r="O733" s="101"/>
    </row>
    <row r="734" spans="13:15" x14ac:dyDescent="0.3">
      <c r="M734" s="101"/>
      <c r="N734" s="101"/>
      <c r="O734" s="101"/>
    </row>
    <row r="735" spans="13:15" x14ac:dyDescent="0.3">
      <c r="M735" s="101"/>
      <c r="N735" s="101"/>
      <c r="O735" s="101"/>
    </row>
    <row r="736" spans="13:15" x14ac:dyDescent="0.3">
      <c r="M736" s="101"/>
      <c r="N736" s="101"/>
      <c r="O736" s="101"/>
    </row>
    <row r="737" spans="13:15" x14ac:dyDescent="0.3">
      <c r="M737" s="101"/>
      <c r="N737" s="101"/>
      <c r="O737" s="101"/>
    </row>
    <row r="738" spans="13:15" x14ac:dyDescent="0.3">
      <c r="M738" s="101"/>
      <c r="N738" s="101"/>
      <c r="O738" s="101"/>
    </row>
    <row r="739" spans="13:15" x14ac:dyDescent="0.3">
      <c r="M739" s="101"/>
      <c r="N739" s="101"/>
      <c r="O739" s="101"/>
    </row>
    <row r="740" spans="13:15" x14ac:dyDescent="0.3">
      <c r="M740" s="101"/>
      <c r="N740" s="101"/>
      <c r="O740" s="101"/>
    </row>
    <row r="741" spans="13:15" x14ac:dyDescent="0.3">
      <c r="M741" s="101"/>
      <c r="N741" s="101"/>
      <c r="O741" s="101"/>
    </row>
    <row r="742" spans="13:15" x14ac:dyDescent="0.3">
      <c r="M742" s="101"/>
      <c r="N742" s="101"/>
      <c r="O742" s="101"/>
    </row>
    <row r="743" spans="13:15" x14ac:dyDescent="0.3">
      <c r="M743" s="101"/>
      <c r="N743" s="101"/>
      <c r="O743" s="101"/>
    </row>
    <row r="744" spans="13:15" x14ac:dyDescent="0.3">
      <c r="M744" s="101"/>
      <c r="N744" s="101"/>
      <c r="O744" s="101"/>
    </row>
    <row r="745" spans="13:15" x14ac:dyDescent="0.3">
      <c r="M745" s="101"/>
      <c r="N745" s="101"/>
      <c r="O745" s="101"/>
    </row>
    <row r="746" spans="13:15" x14ac:dyDescent="0.3">
      <c r="M746" s="101"/>
      <c r="N746" s="101"/>
      <c r="O746" s="101"/>
    </row>
    <row r="747" spans="13:15" x14ac:dyDescent="0.3">
      <c r="M747" s="101"/>
      <c r="N747" s="101"/>
      <c r="O747" s="101"/>
    </row>
    <row r="748" spans="13:15" x14ac:dyDescent="0.3">
      <c r="M748" s="101"/>
      <c r="N748" s="101"/>
      <c r="O748" s="101"/>
    </row>
    <row r="749" spans="13:15" x14ac:dyDescent="0.3">
      <c r="M749" s="101"/>
      <c r="N749" s="101"/>
      <c r="O749" s="101"/>
    </row>
    <row r="750" spans="13:15" x14ac:dyDescent="0.3">
      <c r="M750" s="101"/>
      <c r="N750" s="101"/>
      <c r="O750" s="101"/>
    </row>
    <row r="751" spans="13:15" x14ac:dyDescent="0.3">
      <c r="M751" s="101"/>
      <c r="N751" s="101"/>
      <c r="O751" s="101"/>
    </row>
    <row r="752" spans="13:15" x14ac:dyDescent="0.3">
      <c r="M752" s="101"/>
      <c r="N752" s="101"/>
      <c r="O752" s="101"/>
    </row>
    <row r="753" spans="13:15" x14ac:dyDescent="0.3">
      <c r="M753" s="101"/>
      <c r="N753" s="101"/>
      <c r="O753" s="101"/>
    </row>
    <row r="754" spans="13:15" x14ac:dyDescent="0.3">
      <c r="M754" s="101"/>
      <c r="N754" s="101"/>
      <c r="O754" s="101"/>
    </row>
    <row r="755" spans="13:15" x14ac:dyDescent="0.3">
      <c r="M755" s="101"/>
      <c r="N755" s="101"/>
      <c r="O755" s="101"/>
    </row>
    <row r="756" spans="13:15" x14ac:dyDescent="0.3">
      <c r="M756" s="101"/>
      <c r="N756" s="101"/>
      <c r="O756" s="101"/>
    </row>
    <row r="757" spans="13:15" x14ac:dyDescent="0.3">
      <c r="M757" s="101"/>
      <c r="N757" s="101"/>
      <c r="O757" s="101"/>
    </row>
    <row r="758" spans="13:15" x14ac:dyDescent="0.3">
      <c r="M758" s="101"/>
      <c r="N758" s="101"/>
      <c r="O758" s="101"/>
    </row>
    <row r="759" spans="13:15" x14ac:dyDescent="0.3">
      <c r="M759" s="101"/>
      <c r="N759" s="101"/>
      <c r="O759" s="101"/>
    </row>
    <row r="760" spans="13:15" x14ac:dyDescent="0.3">
      <c r="M760" s="101"/>
      <c r="N760" s="101"/>
      <c r="O760" s="101"/>
    </row>
    <row r="761" spans="13:15" x14ac:dyDescent="0.3">
      <c r="M761" s="101"/>
      <c r="N761" s="101"/>
      <c r="O761" s="101"/>
    </row>
    <row r="762" spans="13:15" x14ac:dyDescent="0.3">
      <c r="M762" s="101"/>
      <c r="N762" s="101"/>
      <c r="O762" s="101"/>
    </row>
    <row r="763" spans="13:15" x14ac:dyDescent="0.3">
      <c r="M763" s="101"/>
      <c r="N763" s="101"/>
      <c r="O763" s="101"/>
    </row>
    <row r="764" spans="13:15" x14ac:dyDescent="0.3">
      <c r="M764" s="101"/>
      <c r="N764" s="101"/>
      <c r="O764" s="101"/>
    </row>
    <row r="765" spans="13:15" x14ac:dyDescent="0.3">
      <c r="M765" s="101"/>
      <c r="N765" s="101"/>
      <c r="O765" s="101"/>
    </row>
    <row r="766" spans="13:15" x14ac:dyDescent="0.3">
      <c r="M766" s="101"/>
      <c r="N766" s="101"/>
      <c r="O766" s="101"/>
    </row>
    <row r="767" spans="13:15" x14ac:dyDescent="0.3">
      <c r="M767" s="101"/>
      <c r="N767" s="101"/>
      <c r="O767" s="101"/>
    </row>
    <row r="768" spans="13:15" x14ac:dyDescent="0.3">
      <c r="M768" s="101"/>
      <c r="N768" s="101"/>
      <c r="O768" s="101"/>
    </row>
    <row r="769" spans="13:15" x14ac:dyDescent="0.3">
      <c r="M769" s="101"/>
      <c r="N769" s="101"/>
      <c r="O769" s="101"/>
    </row>
    <row r="770" spans="13:15" x14ac:dyDescent="0.3">
      <c r="M770" s="101"/>
      <c r="N770" s="101"/>
      <c r="O770" s="101"/>
    </row>
    <row r="771" spans="13:15" x14ac:dyDescent="0.3">
      <c r="M771" s="101"/>
      <c r="N771" s="101"/>
      <c r="O771" s="101"/>
    </row>
    <row r="772" spans="13:15" x14ac:dyDescent="0.3">
      <c r="M772" s="101"/>
      <c r="N772" s="101"/>
      <c r="O772" s="101"/>
    </row>
    <row r="773" spans="13:15" x14ac:dyDescent="0.3">
      <c r="M773" s="101"/>
      <c r="N773" s="101"/>
      <c r="O773" s="101"/>
    </row>
    <row r="774" spans="13:15" x14ac:dyDescent="0.3">
      <c r="M774" s="101"/>
      <c r="N774" s="101"/>
      <c r="O774" s="101"/>
    </row>
    <row r="775" spans="13:15" x14ac:dyDescent="0.3">
      <c r="M775" s="101"/>
      <c r="N775" s="101"/>
      <c r="O775" s="101"/>
    </row>
    <row r="776" spans="13:15" x14ac:dyDescent="0.3">
      <c r="M776" s="101"/>
      <c r="N776" s="101"/>
      <c r="O776" s="101"/>
    </row>
    <row r="777" spans="13:15" x14ac:dyDescent="0.3">
      <c r="M777" s="101"/>
      <c r="N777" s="101"/>
      <c r="O777" s="101"/>
    </row>
    <row r="778" spans="13:15" x14ac:dyDescent="0.3">
      <c r="M778" s="101"/>
      <c r="N778" s="101"/>
      <c r="O778" s="101"/>
    </row>
    <row r="779" spans="13:15" x14ac:dyDescent="0.3">
      <c r="M779" s="101"/>
      <c r="N779" s="101"/>
      <c r="O779" s="101"/>
    </row>
    <row r="780" spans="13:15" x14ac:dyDescent="0.3">
      <c r="M780" s="101"/>
      <c r="N780" s="101"/>
      <c r="O780" s="101"/>
    </row>
    <row r="781" spans="13:15" x14ac:dyDescent="0.3">
      <c r="M781" s="101"/>
      <c r="N781" s="101"/>
      <c r="O781" s="101"/>
    </row>
    <row r="782" spans="13:15" x14ac:dyDescent="0.3">
      <c r="M782" s="101"/>
      <c r="N782" s="101"/>
      <c r="O782" s="101"/>
    </row>
    <row r="783" spans="13:15" x14ac:dyDescent="0.3">
      <c r="M783" s="101"/>
      <c r="N783" s="101"/>
      <c r="O783" s="101"/>
    </row>
    <row r="784" spans="13:15" x14ac:dyDescent="0.3">
      <c r="M784" s="101"/>
      <c r="N784" s="101"/>
      <c r="O784" s="101"/>
    </row>
    <row r="785" spans="13:15" x14ac:dyDescent="0.3">
      <c r="M785" s="101"/>
      <c r="N785" s="101"/>
      <c r="O785" s="101"/>
    </row>
    <row r="786" spans="13:15" x14ac:dyDescent="0.3">
      <c r="M786" s="101"/>
      <c r="N786" s="101"/>
      <c r="O786" s="101"/>
    </row>
    <row r="787" spans="13:15" x14ac:dyDescent="0.3">
      <c r="M787" s="101"/>
      <c r="N787" s="101"/>
      <c r="O787" s="101"/>
    </row>
    <row r="788" spans="13:15" x14ac:dyDescent="0.3">
      <c r="M788" s="101"/>
      <c r="N788" s="101"/>
      <c r="O788" s="101"/>
    </row>
    <row r="789" spans="13:15" x14ac:dyDescent="0.3">
      <c r="M789" s="101"/>
      <c r="N789" s="101"/>
      <c r="O789" s="101"/>
    </row>
    <row r="790" spans="13:15" x14ac:dyDescent="0.3">
      <c r="M790" s="101"/>
      <c r="N790" s="101"/>
      <c r="O790" s="101"/>
    </row>
    <row r="791" spans="13:15" x14ac:dyDescent="0.3">
      <c r="M791" s="101"/>
      <c r="N791" s="101"/>
      <c r="O791" s="101"/>
    </row>
    <row r="792" spans="13:15" x14ac:dyDescent="0.3">
      <c r="M792" s="101"/>
      <c r="N792" s="101"/>
      <c r="O792" s="101"/>
    </row>
    <row r="793" spans="13:15" x14ac:dyDescent="0.3">
      <c r="M793" s="101"/>
      <c r="N793" s="101"/>
      <c r="O793" s="101"/>
    </row>
    <row r="794" spans="13:15" x14ac:dyDescent="0.3">
      <c r="M794" s="101"/>
      <c r="N794" s="101"/>
      <c r="O794" s="101"/>
    </row>
    <row r="795" spans="13:15" x14ac:dyDescent="0.3">
      <c r="M795" s="101"/>
      <c r="N795" s="101"/>
      <c r="O795" s="101"/>
    </row>
    <row r="796" spans="13:15" x14ac:dyDescent="0.3">
      <c r="M796" s="101"/>
      <c r="N796" s="101"/>
      <c r="O796" s="101"/>
    </row>
    <row r="797" spans="13:15" x14ac:dyDescent="0.3">
      <c r="M797" s="101"/>
      <c r="N797" s="101"/>
      <c r="O797" s="101"/>
    </row>
    <row r="798" spans="13:15" x14ac:dyDescent="0.3">
      <c r="M798" s="101"/>
      <c r="N798" s="101"/>
      <c r="O798" s="101"/>
    </row>
    <row r="799" spans="13:15" x14ac:dyDescent="0.3">
      <c r="M799" s="101"/>
      <c r="N799" s="101"/>
      <c r="O799" s="101"/>
    </row>
    <row r="800" spans="13:15" x14ac:dyDescent="0.3">
      <c r="M800" s="101"/>
      <c r="N800" s="101"/>
      <c r="O800" s="101"/>
    </row>
    <row r="801" spans="13:15" x14ac:dyDescent="0.3">
      <c r="M801" s="101"/>
      <c r="N801" s="101"/>
      <c r="O801" s="101"/>
    </row>
    <row r="802" spans="13:15" x14ac:dyDescent="0.3">
      <c r="M802" s="101"/>
      <c r="N802" s="101"/>
      <c r="O802" s="101"/>
    </row>
    <row r="803" spans="13:15" x14ac:dyDescent="0.3">
      <c r="M803" s="101"/>
      <c r="N803" s="101"/>
      <c r="O803" s="101"/>
    </row>
    <row r="804" spans="13:15" x14ac:dyDescent="0.3">
      <c r="M804" s="101"/>
      <c r="N804" s="101"/>
      <c r="O804" s="101"/>
    </row>
    <row r="805" spans="13:15" x14ac:dyDescent="0.3">
      <c r="M805" s="101"/>
      <c r="N805" s="101"/>
      <c r="O805" s="101"/>
    </row>
    <row r="806" spans="13:15" x14ac:dyDescent="0.3">
      <c r="M806" s="101"/>
      <c r="N806" s="101"/>
      <c r="O806" s="101"/>
    </row>
    <row r="807" spans="13:15" x14ac:dyDescent="0.3">
      <c r="M807" s="101"/>
      <c r="N807" s="101"/>
      <c r="O807" s="101"/>
    </row>
    <row r="808" spans="13:15" x14ac:dyDescent="0.3">
      <c r="M808" s="101"/>
      <c r="N808" s="101"/>
      <c r="O808" s="101"/>
    </row>
    <row r="809" spans="13:15" x14ac:dyDescent="0.3">
      <c r="M809" s="101"/>
      <c r="N809" s="101"/>
      <c r="O809" s="101"/>
    </row>
    <row r="810" spans="13:15" x14ac:dyDescent="0.3">
      <c r="M810" s="101"/>
      <c r="N810" s="101"/>
      <c r="O810" s="101"/>
    </row>
    <row r="811" spans="13:15" x14ac:dyDescent="0.3">
      <c r="M811" s="101"/>
      <c r="N811" s="101"/>
      <c r="O811" s="101"/>
    </row>
    <row r="812" spans="13:15" x14ac:dyDescent="0.3">
      <c r="M812" s="101"/>
      <c r="N812" s="101"/>
      <c r="O812" s="101"/>
    </row>
    <row r="813" spans="13:15" x14ac:dyDescent="0.3">
      <c r="M813" s="101"/>
      <c r="N813" s="101"/>
      <c r="O813" s="101"/>
    </row>
    <row r="814" spans="13:15" x14ac:dyDescent="0.3">
      <c r="M814" s="101"/>
      <c r="N814" s="101"/>
      <c r="O814" s="101"/>
    </row>
    <row r="815" spans="13:15" x14ac:dyDescent="0.3">
      <c r="M815" s="101"/>
      <c r="N815" s="101"/>
      <c r="O815" s="101"/>
    </row>
    <row r="816" spans="13:15" x14ac:dyDescent="0.3">
      <c r="M816" s="101"/>
      <c r="N816" s="101"/>
      <c r="O816" s="101"/>
    </row>
    <row r="817" spans="13:15" x14ac:dyDescent="0.3">
      <c r="M817" s="101"/>
      <c r="N817" s="101"/>
      <c r="O817" s="101"/>
    </row>
    <row r="818" spans="13:15" x14ac:dyDescent="0.3">
      <c r="M818" s="101"/>
      <c r="N818" s="101"/>
      <c r="O818" s="101"/>
    </row>
    <row r="819" spans="13:15" x14ac:dyDescent="0.3">
      <c r="M819" s="101"/>
      <c r="N819" s="101"/>
      <c r="O819" s="101"/>
    </row>
    <row r="820" spans="13:15" x14ac:dyDescent="0.3">
      <c r="M820" s="101"/>
      <c r="N820" s="101"/>
      <c r="O820" s="101"/>
    </row>
    <row r="821" spans="13:15" x14ac:dyDescent="0.3">
      <c r="M821" s="101"/>
      <c r="N821" s="101"/>
      <c r="O821" s="101"/>
    </row>
    <row r="822" spans="13:15" x14ac:dyDescent="0.3">
      <c r="M822" s="101"/>
      <c r="N822" s="101"/>
      <c r="O822" s="101"/>
    </row>
    <row r="823" spans="13:15" x14ac:dyDescent="0.3">
      <c r="M823" s="101"/>
      <c r="N823" s="101"/>
      <c r="O823" s="101"/>
    </row>
    <row r="824" spans="13:15" x14ac:dyDescent="0.3">
      <c r="M824" s="101"/>
      <c r="N824" s="101"/>
      <c r="O824" s="101"/>
    </row>
    <row r="825" spans="13:15" x14ac:dyDescent="0.3">
      <c r="M825" s="101"/>
      <c r="N825" s="101"/>
      <c r="O825" s="101"/>
    </row>
    <row r="826" spans="13:15" x14ac:dyDescent="0.3">
      <c r="M826" s="101"/>
      <c r="N826" s="101"/>
      <c r="O826" s="101"/>
    </row>
    <row r="827" spans="13:15" x14ac:dyDescent="0.3">
      <c r="M827" s="101"/>
      <c r="N827" s="101"/>
      <c r="O827" s="101"/>
    </row>
    <row r="828" spans="13:15" x14ac:dyDescent="0.3">
      <c r="M828" s="101"/>
      <c r="N828" s="101"/>
      <c r="O828" s="101"/>
    </row>
    <row r="829" spans="13:15" x14ac:dyDescent="0.3">
      <c r="M829" s="101"/>
      <c r="N829" s="101"/>
      <c r="O829" s="101"/>
    </row>
    <row r="830" spans="13:15" x14ac:dyDescent="0.3">
      <c r="M830" s="101"/>
      <c r="N830" s="101"/>
      <c r="O830" s="101"/>
    </row>
    <row r="831" spans="13:15" x14ac:dyDescent="0.3">
      <c r="M831" s="101"/>
      <c r="N831" s="101"/>
      <c r="O831" s="101"/>
    </row>
    <row r="832" spans="13:15" x14ac:dyDescent="0.3">
      <c r="M832" s="101"/>
      <c r="N832" s="101"/>
      <c r="O832" s="101"/>
    </row>
    <row r="833" spans="13:15" x14ac:dyDescent="0.3">
      <c r="M833" s="101"/>
      <c r="N833" s="101"/>
      <c r="O833" s="101"/>
    </row>
    <row r="834" spans="13:15" x14ac:dyDescent="0.3">
      <c r="M834" s="101"/>
      <c r="N834" s="101"/>
      <c r="O834" s="101"/>
    </row>
    <row r="835" spans="13:15" x14ac:dyDescent="0.3">
      <c r="M835" s="101"/>
      <c r="N835" s="101"/>
      <c r="O835" s="101"/>
    </row>
    <row r="836" spans="13:15" x14ac:dyDescent="0.3">
      <c r="M836" s="101"/>
      <c r="N836" s="101"/>
      <c r="O836" s="101"/>
    </row>
    <row r="837" spans="13:15" x14ac:dyDescent="0.3">
      <c r="M837" s="101"/>
      <c r="N837" s="101"/>
      <c r="O837" s="101"/>
    </row>
    <row r="838" spans="13:15" x14ac:dyDescent="0.3">
      <c r="M838" s="101"/>
      <c r="N838" s="101"/>
      <c r="O838" s="101"/>
    </row>
    <row r="839" spans="13:15" x14ac:dyDescent="0.3">
      <c r="M839" s="101"/>
      <c r="N839" s="101"/>
      <c r="O839" s="101"/>
    </row>
    <row r="840" spans="13:15" x14ac:dyDescent="0.3">
      <c r="M840" s="101"/>
      <c r="N840" s="101"/>
      <c r="O840" s="101"/>
    </row>
    <row r="841" spans="13:15" x14ac:dyDescent="0.3">
      <c r="M841" s="101"/>
      <c r="N841" s="101"/>
      <c r="O841" s="101"/>
    </row>
    <row r="842" spans="13:15" x14ac:dyDescent="0.3">
      <c r="M842" s="101"/>
      <c r="N842" s="101"/>
      <c r="O842" s="101"/>
    </row>
    <row r="843" spans="13:15" x14ac:dyDescent="0.3">
      <c r="M843" s="101"/>
      <c r="N843" s="101"/>
      <c r="O843" s="101"/>
    </row>
    <row r="844" spans="13:15" x14ac:dyDescent="0.3">
      <c r="M844" s="101"/>
      <c r="N844" s="101"/>
      <c r="O844" s="101"/>
    </row>
    <row r="845" spans="13:15" x14ac:dyDescent="0.3">
      <c r="M845" s="101"/>
      <c r="N845" s="101"/>
      <c r="O845" s="101"/>
    </row>
    <row r="846" spans="13:15" x14ac:dyDescent="0.3">
      <c r="M846" s="101"/>
      <c r="N846" s="101"/>
      <c r="O846" s="101"/>
    </row>
    <row r="847" spans="13:15" x14ac:dyDescent="0.3">
      <c r="M847" s="101"/>
      <c r="N847" s="101"/>
      <c r="O847" s="101"/>
    </row>
    <row r="848" spans="13:15" x14ac:dyDescent="0.3">
      <c r="M848" s="101"/>
      <c r="N848" s="101"/>
      <c r="O848" s="101"/>
    </row>
    <row r="849" spans="13:15" x14ac:dyDescent="0.3">
      <c r="M849" s="101"/>
      <c r="N849" s="101"/>
      <c r="O849" s="101"/>
    </row>
    <row r="850" spans="13:15" x14ac:dyDescent="0.3">
      <c r="M850" s="101"/>
      <c r="N850" s="101"/>
      <c r="O850" s="101"/>
    </row>
    <row r="851" spans="13:15" x14ac:dyDescent="0.3">
      <c r="M851" s="101"/>
      <c r="N851" s="101"/>
      <c r="O851" s="101"/>
    </row>
    <row r="852" spans="13:15" x14ac:dyDescent="0.3">
      <c r="M852" s="101"/>
      <c r="N852" s="101"/>
      <c r="O852" s="101"/>
    </row>
    <row r="853" spans="13:15" x14ac:dyDescent="0.3">
      <c r="M853" s="101"/>
      <c r="N853" s="101"/>
      <c r="O853" s="101"/>
    </row>
    <row r="854" spans="13:15" x14ac:dyDescent="0.3">
      <c r="M854" s="101"/>
      <c r="N854" s="101"/>
      <c r="O854" s="101"/>
    </row>
    <row r="855" spans="13:15" x14ac:dyDescent="0.3">
      <c r="M855" s="101"/>
      <c r="N855" s="101"/>
      <c r="O855" s="101"/>
    </row>
    <row r="856" spans="13:15" x14ac:dyDescent="0.3">
      <c r="M856" s="101"/>
      <c r="N856" s="101"/>
      <c r="O856" s="101"/>
    </row>
    <row r="857" spans="13:15" x14ac:dyDescent="0.3">
      <c r="M857" s="101"/>
      <c r="N857" s="101"/>
      <c r="O857" s="101"/>
    </row>
    <row r="858" spans="13:15" x14ac:dyDescent="0.3">
      <c r="M858" s="101"/>
      <c r="N858" s="101"/>
      <c r="O858" s="101"/>
    </row>
    <row r="859" spans="13:15" x14ac:dyDescent="0.3">
      <c r="M859" s="101"/>
      <c r="N859" s="101"/>
      <c r="O859" s="101"/>
    </row>
    <row r="860" spans="13:15" x14ac:dyDescent="0.3">
      <c r="M860" s="101"/>
      <c r="N860" s="101"/>
      <c r="O860" s="101"/>
    </row>
    <row r="861" spans="13:15" x14ac:dyDescent="0.3">
      <c r="M861" s="101"/>
      <c r="N861" s="101"/>
      <c r="O861" s="101"/>
    </row>
    <row r="862" spans="13:15" x14ac:dyDescent="0.3">
      <c r="M862" s="101"/>
      <c r="N862" s="101"/>
      <c r="O862" s="101"/>
    </row>
    <row r="863" spans="13:15" x14ac:dyDescent="0.3">
      <c r="M863" s="101"/>
      <c r="N863" s="101"/>
      <c r="O863" s="101"/>
    </row>
    <row r="864" spans="13:15" x14ac:dyDescent="0.3">
      <c r="M864" s="101"/>
      <c r="N864" s="101"/>
      <c r="O864" s="101"/>
    </row>
    <row r="865" spans="13:15" x14ac:dyDescent="0.3">
      <c r="M865" s="101"/>
      <c r="N865" s="101"/>
      <c r="O865" s="101"/>
    </row>
    <row r="866" spans="13:15" x14ac:dyDescent="0.3">
      <c r="M866" s="101"/>
      <c r="N866" s="101"/>
      <c r="O866" s="101"/>
    </row>
    <row r="867" spans="13:15" x14ac:dyDescent="0.3">
      <c r="M867" s="101"/>
      <c r="N867" s="101"/>
      <c r="O867" s="101"/>
    </row>
    <row r="868" spans="13:15" x14ac:dyDescent="0.3">
      <c r="M868" s="101"/>
      <c r="N868" s="101"/>
      <c r="O868" s="101"/>
    </row>
    <row r="869" spans="13:15" x14ac:dyDescent="0.3">
      <c r="M869" s="101"/>
      <c r="N869" s="101"/>
      <c r="O869" s="101"/>
    </row>
    <row r="870" spans="13:15" x14ac:dyDescent="0.3">
      <c r="M870" s="101"/>
      <c r="N870" s="101"/>
      <c r="O870" s="101"/>
    </row>
    <row r="871" spans="13:15" x14ac:dyDescent="0.3">
      <c r="M871" s="101"/>
      <c r="N871" s="101"/>
      <c r="O871" s="101"/>
    </row>
    <row r="872" spans="13:15" x14ac:dyDescent="0.3">
      <c r="M872" s="101"/>
      <c r="N872" s="101"/>
      <c r="O872" s="101"/>
    </row>
    <row r="873" spans="13:15" x14ac:dyDescent="0.3">
      <c r="M873" s="101"/>
      <c r="N873" s="101"/>
      <c r="O873" s="101"/>
    </row>
    <row r="874" spans="13:15" x14ac:dyDescent="0.3">
      <c r="M874" s="101"/>
      <c r="N874" s="101"/>
      <c r="O874" s="101"/>
    </row>
    <row r="875" spans="13:15" x14ac:dyDescent="0.3">
      <c r="M875" s="101"/>
      <c r="N875" s="101"/>
      <c r="O875" s="101"/>
    </row>
    <row r="876" spans="13:15" x14ac:dyDescent="0.3">
      <c r="M876" s="101"/>
      <c r="N876" s="101"/>
      <c r="O876" s="101"/>
    </row>
    <row r="877" spans="13:15" x14ac:dyDescent="0.3">
      <c r="M877" s="101"/>
      <c r="N877" s="101"/>
      <c r="O877" s="101"/>
    </row>
    <row r="878" spans="13:15" x14ac:dyDescent="0.3">
      <c r="M878" s="101"/>
      <c r="N878" s="101"/>
      <c r="O878" s="101"/>
    </row>
    <row r="879" spans="13:15" x14ac:dyDescent="0.3">
      <c r="M879" s="101"/>
      <c r="N879" s="101"/>
      <c r="O879" s="101"/>
    </row>
    <row r="880" spans="13:15" x14ac:dyDescent="0.3">
      <c r="M880" s="101"/>
      <c r="N880" s="101"/>
      <c r="O880" s="101"/>
    </row>
    <row r="881" spans="13:15" x14ac:dyDescent="0.3">
      <c r="M881" s="101"/>
      <c r="N881" s="101"/>
      <c r="O881" s="101"/>
    </row>
    <row r="882" spans="13:15" x14ac:dyDescent="0.3">
      <c r="M882" s="101"/>
      <c r="N882" s="101"/>
      <c r="O882" s="101"/>
    </row>
    <row r="883" spans="13:15" x14ac:dyDescent="0.3">
      <c r="M883" s="101"/>
      <c r="N883" s="101"/>
      <c r="O883" s="101"/>
    </row>
    <row r="884" spans="13:15" x14ac:dyDescent="0.3">
      <c r="M884" s="101"/>
      <c r="N884" s="101"/>
      <c r="O884" s="101"/>
    </row>
    <row r="885" spans="13:15" x14ac:dyDescent="0.3">
      <c r="M885" s="101"/>
      <c r="N885" s="101"/>
      <c r="O885" s="101"/>
    </row>
    <row r="886" spans="13:15" x14ac:dyDescent="0.3">
      <c r="M886" s="101"/>
      <c r="N886" s="101"/>
      <c r="O886" s="101"/>
    </row>
    <row r="887" spans="13:15" x14ac:dyDescent="0.3">
      <c r="M887" s="101"/>
      <c r="N887" s="101"/>
      <c r="O887" s="101"/>
    </row>
    <row r="888" spans="13:15" x14ac:dyDescent="0.3">
      <c r="M888" s="101"/>
      <c r="N888" s="101"/>
      <c r="O888" s="101"/>
    </row>
    <row r="889" spans="13:15" x14ac:dyDescent="0.3">
      <c r="M889" s="101"/>
      <c r="N889" s="101"/>
      <c r="O889" s="101"/>
    </row>
    <row r="890" spans="13:15" x14ac:dyDescent="0.3">
      <c r="M890" s="101"/>
      <c r="N890" s="101"/>
      <c r="O890" s="101"/>
    </row>
    <row r="891" spans="13:15" x14ac:dyDescent="0.3">
      <c r="M891" s="101"/>
      <c r="N891" s="101"/>
      <c r="O891" s="101"/>
    </row>
    <row r="892" spans="13:15" x14ac:dyDescent="0.3">
      <c r="M892" s="101"/>
      <c r="N892" s="101"/>
      <c r="O892" s="101"/>
    </row>
    <row r="893" spans="13:15" x14ac:dyDescent="0.3">
      <c r="M893" s="101"/>
      <c r="N893" s="101"/>
      <c r="O893" s="101"/>
    </row>
    <row r="894" spans="13:15" x14ac:dyDescent="0.3">
      <c r="M894" s="101"/>
      <c r="N894" s="101"/>
      <c r="O894" s="101"/>
    </row>
    <row r="895" spans="13:15" x14ac:dyDescent="0.3">
      <c r="M895" s="101"/>
      <c r="N895" s="101"/>
      <c r="O895" s="101"/>
    </row>
    <row r="896" spans="13:15" x14ac:dyDescent="0.3">
      <c r="M896" s="101"/>
      <c r="N896" s="101"/>
      <c r="O896" s="101"/>
    </row>
    <row r="897" spans="13:15" x14ac:dyDescent="0.3">
      <c r="M897" s="101"/>
      <c r="N897" s="101"/>
      <c r="O897" s="101"/>
    </row>
    <row r="898" spans="13:15" x14ac:dyDescent="0.3">
      <c r="M898" s="101"/>
      <c r="N898" s="101"/>
      <c r="O898" s="101"/>
    </row>
    <row r="899" spans="13:15" x14ac:dyDescent="0.3">
      <c r="M899" s="101"/>
      <c r="N899" s="101"/>
      <c r="O899" s="101"/>
    </row>
    <row r="900" spans="13:15" x14ac:dyDescent="0.3">
      <c r="M900" s="101"/>
      <c r="N900" s="101"/>
      <c r="O900" s="101"/>
    </row>
    <row r="901" spans="13:15" x14ac:dyDescent="0.3">
      <c r="M901" s="101"/>
      <c r="N901" s="101"/>
      <c r="O901" s="101"/>
    </row>
    <row r="902" spans="13:15" x14ac:dyDescent="0.3">
      <c r="M902" s="101"/>
      <c r="N902" s="101"/>
      <c r="O902" s="101"/>
    </row>
    <row r="903" spans="13:15" x14ac:dyDescent="0.3">
      <c r="M903" s="101"/>
      <c r="N903" s="101"/>
      <c r="O903" s="101"/>
    </row>
    <row r="904" spans="13:15" x14ac:dyDescent="0.3">
      <c r="M904" s="101"/>
      <c r="N904" s="101"/>
      <c r="O904" s="101"/>
    </row>
    <row r="905" spans="13:15" x14ac:dyDescent="0.3">
      <c r="M905" s="101"/>
      <c r="N905" s="101"/>
      <c r="O905" s="101"/>
    </row>
    <row r="906" spans="13:15" x14ac:dyDescent="0.3">
      <c r="M906" s="101"/>
      <c r="N906" s="101"/>
      <c r="O906" s="101"/>
    </row>
    <row r="907" spans="13:15" x14ac:dyDescent="0.3">
      <c r="M907" s="101"/>
      <c r="N907" s="101"/>
      <c r="O907" s="101"/>
    </row>
    <row r="908" spans="13:15" x14ac:dyDescent="0.3">
      <c r="M908" s="101"/>
      <c r="N908" s="101"/>
      <c r="O908" s="101"/>
    </row>
    <row r="909" spans="13:15" x14ac:dyDescent="0.3">
      <c r="M909" s="101"/>
      <c r="N909" s="101"/>
      <c r="O909" s="101"/>
    </row>
    <row r="910" spans="13:15" x14ac:dyDescent="0.3">
      <c r="M910" s="101"/>
      <c r="N910" s="101"/>
      <c r="O910" s="101"/>
    </row>
    <row r="911" spans="13:15" x14ac:dyDescent="0.3">
      <c r="M911" s="101"/>
      <c r="N911" s="101"/>
      <c r="O911" s="101"/>
    </row>
    <row r="912" spans="13:15" x14ac:dyDescent="0.3">
      <c r="M912" s="101"/>
      <c r="N912" s="101"/>
      <c r="O912" s="101"/>
    </row>
    <row r="913" spans="13:15" x14ac:dyDescent="0.3">
      <c r="M913" s="101"/>
      <c r="N913" s="101"/>
      <c r="O913" s="101"/>
    </row>
    <row r="914" spans="13:15" x14ac:dyDescent="0.3">
      <c r="M914" s="101"/>
      <c r="N914" s="101"/>
      <c r="O914" s="101"/>
    </row>
    <row r="915" spans="13:15" x14ac:dyDescent="0.3">
      <c r="M915" s="101"/>
      <c r="N915" s="101"/>
      <c r="O915" s="101"/>
    </row>
    <row r="916" spans="13:15" x14ac:dyDescent="0.3">
      <c r="M916" s="101"/>
      <c r="N916" s="101"/>
      <c r="O916" s="101"/>
    </row>
    <row r="917" spans="13:15" x14ac:dyDescent="0.3">
      <c r="M917" s="101"/>
      <c r="N917" s="101"/>
      <c r="O917" s="101"/>
    </row>
    <row r="918" spans="13:15" x14ac:dyDescent="0.3">
      <c r="M918" s="101"/>
      <c r="N918" s="101"/>
      <c r="O918" s="101"/>
    </row>
    <row r="919" spans="13:15" x14ac:dyDescent="0.3">
      <c r="M919" s="101"/>
      <c r="N919" s="101"/>
      <c r="O919" s="101"/>
    </row>
    <row r="920" spans="13:15" x14ac:dyDescent="0.3">
      <c r="M920" s="101"/>
      <c r="N920" s="101"/>
      <c r="O920" s="101"/>
    </row>
    <row r="921" spans="13:15" x14ac:dyDescent="0.3">
      <c r="M921" s="101"/>
      <c r="N921" s="101"/>
      <c r="O921" s="101"/>
    </row>
    <row r="922" spans="13:15" x14ac:dyDescent="0.3">
      <c r="M922" s="101"/>
      <c r="N922" s="101"/>
      <c r="O922" s="101"/>
    </row>
    <row r="923" spans="13:15" x14ac:dyDescent="0.3">
      <c r="M923" s="101"/>
      <c r="N923" s="101"/>
      <c r="O923" s="101"/>
    </row>
    <row r="924" spans="13:15" x14ac:dyDescent="0.3">
      <c r="M924" s="101"/>
      <c r="N924" s="101"/>
      <c r="O924" s="101"/>
    </row>
    <row r="925" spans="13:15" x14ac:dyDescent="0.3">
      <c r="M925" s="101"/>
      <c r="N925" s="101"/>
      <c r="O925" s="101"/>
    </row>
    <row r="926" spans="13:15" x14ac:dyDescent="0.3">
      <c r="M926" s="101"/>
      <c r="N926" s="101"/>
      <c r="O926" s="101"/>
    </row>
    <row r="927" spans="13:15" x14ac:dyDescent="0.3">
      <c r="M927" s="101"/>
      <c r="N927" s="101"/>
      <c r="O927" s="101"/>
    </row>
    <row r="928" spans="13:15" x14ac:dyDescent="0.3">
      <c r="M928" s="101"/>
      <c r="N928" s="101"/>
      <c r="O928" s="101"/>
    </row>
    <row r="929" spans="13:15" x14ac:dyDescent="0.3">
      <c r="M929" s="101"/>
      <c r="N929" s="101"/>
      <c r="O929" s="101"/>
    </row>
    <row r="930" spans="13:15" x14ac:dyDescent="0.3">
      <c r="M930" s="101"/>
      <c r="N930" s="101"/>
      <c r="O930" s="101"/>
    </row>
    <row r="931" spans="13:15" x14ac:dyDescent="0.3">
      <c r="M931" s="101"/>
      <c r="N931" s="101"/>
      <c r="O931" s="101"/>
    </row>
    <row r="932" spans="13:15" x14ac:dyDescent="0.3">
      <c r="M932" s="101"/>
      <c r="N932" s="101"/>
      <c r="O932" s="101"/>
    </row>
    <row r="933" spans="13:15" x14ac:dyDescent="0.3">
      <c r="M933" s="101"/>
      <c r="N933" s="101"/>
      <c r="O933" s="101"/>
    </row>
    <row r="934" spans="13:15" x14ac:dyDescent="0.3">
      <c r="M934" s="101"/>
      <c r="N934" s="101"/>
      <c r="O934" s="101"/>
    </row>
    <row r="935" spans="13:15" x14ac:dyDescent="0.3">
      <c r="M935" s="101"/>
      <c r="N935" s="101"/>
      <c r="O935" s="101"/>
    </row>
    <row r="936" spans="13:15" x14ac:dyDescent="0.3">
      <c r="M936" s="101"/>
      <c r="N936" s="101"/>
      <c r="O936" s="101"/>
    </row>
    <row r="937" spans="13:15" x14ac:dyDescent="0.3">
      <c r="M937" s="101"/>
      <c r="N937" s="101"/>
      <c r="O937" s="101"/>
    </row>
    <row r="938" spans="13:15" x14ac:dyDescent="0.3">
      <c r="M938" s="101"/>
      <c r="N938" s="101"/>
      <c r="O938" s="101"/>
    </row>
    <row r="939" spans="13:15" x14ac:dyDescent="0.3">
      <c r="M939" s="101"/>
      <c r="N939" s="101"/>
      <c r="O939" s="101"/>
    </row>
    <row r="940" spans="13:15" x14ac:dyDescent="0.3">
      <c r="M940" s="101"/>
      <c r="N940" s="101"/>
      <c r="O940" s="101"/>
    </row>
    <row r="941" spans="13:15" x14ac:dyDescent="0.3">
      <c r="M941" s="101"/>
      <c r="N941" s="101"/>
      <c r="O941" s="101"/>
    </row>
    <row r="942" spans="13:15" x14ac:dyDescent="0.3">
      <c r="M942" s="101"/>
      <c r="N942" s="101"/>
      <c r="O942" s="101"/>
    </row>
    <row r="943" spans="13:15" x14ac:dyDescent="0.3">
      <c r="M943" s="101"/>
      <c r="N943" s="101"/>
      <c r="O943" s="101"/>
    </row>
    <row r="944" spans="13:15" x14ac:dyDescent="0.3">
      <c r="M944" s="101"/>
      <c r="N944" s="101"/>
      <c r="O944" s="101"/>
    </row>
    <row r="945" spans="13:15" x14ac:dyDescent="0.3">
      <c r="M945" s="101"/>
      <c r="N945" s="101"/>
      <c r="O945" s="101"/>
    </row>
    <row r="946" spans="13:15" x14ac:dyDescent="0.3">
      <c r="M946" s="101"/>
      <c r="N946" s="101"/>
      <c r="O946" s="101"/>
    </row>
    <row r="947" spans="13:15" x14ac:dyDescent="0.3">
      <c r="M947" s="101"/>
      <c r="N947" s="101"/>
      <c r="O947" s="101"/>
    </row>
    <row r="948" spans="13:15" x14ac:dyDescent="0.3">
      <c r="M948" s="101"/>
      <c r="N948" s="101"/>
      <c r="O948" s="101"/>
    </row>
    <row r="949" spans="13:15" x14ac:dyDescent="0.3">
      <c r="M949" s="101"/>
      <c r="N949" s="101"/>
      <c r="O949" s="101"/>
    </row>
    <row r="950" spans="13:15" x14ac:dyDescent="0.3">
      <c r="M950" s="101"/>
      <c r="N950" s="101"/>
      <c r="O950" s="101"/>
    </row>
    <row r="951" spans="13:15" x14ac:dyDescent="0.3">
      <c r="M951" s="101"/>
      <c r="N951" s="101"/>
      <c r="O951" s="101"/>
    </row>
    <row r="952" spans="13:15" x14ac:dyDescent="0.3">
      <c r="M952" s="101"/>
      <c r="N952" s="101"/>
      <c r="O952" s="101"/>
    </row>
    <row r="953" spans="13:15" x14ac:dyDescent="0.3">
      <c r="M953" s="101"/>
      <c r="N953" s="101"/>
      <c r="O953" s="101"/>
    </row>
    <row r="954" spans="13:15" x14ac:dyDescent="0.3">
      <c r="M954" s="101"/>
      <c r="N954" s="101"/>
      <c r="O954" s="101"/>
    </row>
    <row r="955" spans="13:15" x14ac:dyDescent="0.3">
      <c r="M955" s="101"/>
      <c r="N955" s="101"/>
      <c r="O955" s="101"/>
    </row>
    <row r="956" spans="13:15" x14ac:dyDescent="0.3">
      <c r="M956" s="101"/>
      <c r="N956" s="101"/>
      <c r="O956" s="101"/>
    </row>
    <row r="957" spans="13:15" x14ac:dyDescent="0.3">
      <c r="M957" s="101"/>
      <c r="N957" s="101"/>
      <c r="O957" s="101"/>
    </row>
    <row r="958" spans="13:15" x14ac:dyDescent="0.3">
      <c r="M958" s="101"/>
      <c r="N958" s="101"/>
      <c r="O958" s="101"/>
    </row>
    <row r="959" spans="13:15" x14ac:dyDescent="0.3">
      <c r="M959" s="101"/>
      <c r="N959" s="101"/>
      <c r="O959" s="101"/>
    </row>
    <row r="960" spans="13:15" x14ac:dyDescent="0.3">
      <c r="M960" s="101"/>
      <c r="N960" s="101"/>
      <c r="O960" s="101"/>
    </row>
    <row r="961" spans="13:15" x14ac:dyDescent="0.3">
      <c r="M961" s="101"/>
      <c r="N961" s="101"/>
      <c r="O961" s="101"/>
    </row>
    <row r="962" spans="13:15" x14ac:dyDescent="0.3">
      <c r="M962" s="101"/>
      <c r="N962" s="101"/>
      <c r="O962" s="101"/>
    </row>
    <row r="963" spans="13:15" x14ac:dyDescent="0.3">
      <c r="M963" s="101"/>
      <c r="N963" s="101"/>
      <c r="O963" s="101"/>
    </row>
    <row r="964" spans="13:15" x14ac:dyDescent="0.3">
      <c r="M964" s="101"/>
      <c r="N964" s="101"/>
      <c r="O964" s="101"/>
    </row>
    <row r="965" spans="13:15" x14ac:dyDescent="0.3">
      <c r="M965" s="101"/>
      <c r="N965" s="101"/>
      <c r="O965" s="101"/>
    </row>
    <row r="966" spans="13:15" x14ac:dyDescent="0.3">
      <c r="M966" s="101"/>
      <c r="N966" s="101"/>
      <c r="O966" s="101"/>
    </row>
    <row r="967" spans="13:15" x14ac:dyDescent="0.3">
      <c r="M967" s="101"/>
      <c r="N967" s="101"/>
      <c r="O967" s="101"/>
    </row>
    <row r="968" spans="13:15" x14ac:dyDescent="0.3">
      <c r="M968" s="101"/>
      <c r="N968" s="101"/>
      <c r="O968" s="101"/>
    </row>
    <row r="969" spans="13:15" x14ac:dyDescent="0.3">
      <c r="M969" s="101"/>
      <c r="N969" s="101"/>
      <c r="O969" s="101"/>
    </row>
    <row r="970" spans="13:15" x14ac:dyDescent="0.3">
      <c r="M970" s="101"/>
      <c r="N970" s="101"/>
      <c r="O970" s="101"/>
    </row>
    <row r="971" spans="13:15" x14ac:dyDescent="0.3">
      <c r="M971" s="101"/>
      <c r="N971" s="101"/>
      <c r="O971" s="101"/>
    </row>
    <row r="972" spans="13:15" x14ac:dyDescent="0.3">
      <c r="M972" s="101"/>
      <c r="N972" s="101"/>
      <c r="O972" s="101"/>
    </row>
    <row r="973" spans="13:15" x14ac:dyDescent="0.3">
      <c r="M973" s="101"/>
      <c r="N973" s="101"/>
      <c r="O973" s="101"/>
    </row>
    <row r="974" spans="13:15" x14ac:dyDescent="0.3">
      <c r="M974" s="101"/>
      <c r="N974" s="101"/>
      <c r="O974" s="101"/>
    </row>
    <row r="975" spans="13:15" x14ac:dyDescent="0.3">
      <c r="M975" s="101"/>
      <c r="N975" s="101"/>
      <c r="O975" s="101"/>
    </row>
    <row r="976" spans="13:15" x14ac:dyDescent="0.3">
      <c r="M976" s="101"/>
      <c r="N976" s="101"/>
      <c r="O976" s="101"/>
    </row>
    <row r="977" spans="13:15" x14ac:dyDescent="0.3">
      <c r="M977" s="101"/>
      <c r="N977" s="101"/>
      <c r="O977" s="101"/>
    </row>
    <row r="978" spans="13:15" x14ac:dyDescent="0.3">
      <c r="M978" s="101"/>
      <c r="N978" s="101"/>
      <c r="O978" s="101"/>
    </row>
    <row r="979" spans="13:15" x14ac:dyDescent="0.3">
      <c r="M979" s="101"/>
      <c r="N979" s="101"/>
      <c r="O979" s="101"/>
    </row>
    <row r="980" spans="13:15" x14ac:dyDescent="0.3">
      <c r="M980" s="101"/>
      <c r="N980" s="101"/>
      <c r="O980" s="101"/>
    </row>
    <row r="981" spans="13:15" x14ac:dyDescent="0.3">
      <c r="M981" s="101"/>
      <c r="N981" s="101"/>
      <c r="O981" s="101"/>
    </row>
    <row r="982" spans="13:15" x14ac:dyDescent="0.3">
      <c r="M982" s="101"/>
      <c r="N982" s="101"/>
      <c r="O982" s="101"/>
    </row>
    <row r="983" spans="13:15" x14ac:dyDescent="0.3">
      <c r="M983" s="101"/>
      <c r="N983" s="101"/>
      <c r="O983" s="101"/>
    </row>
    <row r="984" spans="13:15" x14ac:dyDescent="0.3">
      <c r="M984" s="101"/>
      <c r="N984" s="101"/>
      <c r="O984" s="101"/>
    </row>
    <row r="985" spans="13:15" x14ac:dyDescent="0.3">
      <c r="M985" s="101"/>
      <c r="N985" s="101"/>
      <c r="O985" s="101"/>
    </row>
    <row r="986" spans="13:15" x14ac:dyDescent="0.3">
      <c r="M986" s="101"/>
      <c r="N986" s="101"/>
      <c r="O986" s="101"/>
    </row>
    <row r="987" spans="13:15" x14ac:dyDescent="0.3">
      <c r="M987" s="101"/>
      <c r="N987" s="101"/>
      <c r="O987" s="101"/>
    </row>
    <row r="988" spans="13:15" x14ac:dyDescent="0.3">
      <c r="M988" s="101"/>
      <c r="N988" s="101"/>
      <c r="O988" s="101"/>
    </row>
    <row r="989" spans="13:15" x14ac:dyDescent="0.3">
      <c r="M989" s="101"/>
      <c r="N989" s="101"/>
      <c r="O989" s="101"/>
    </row>
    <row r="990" spans="13:15" x14ac:dyDescent="0.3">
      <c r="M990" s="101"/>
      <c r="N990" s="101"/>
      <c r="O990" s="101"/>
    </row>
    <row r="991" spans="13:15" x14ac:dyDescent="0.3">
      <c r="M991" s="101"/>
      <c r="N991" s="101"/>
      <c r="O991" s="101"/>
    </row>
    <row r="992" spans="13:15" x14ac:dyDescent="0.3">
      <c r="M992" s="101"/>
      <c r="N992" s="101"/>
      <c r="O992" s="101"/>
    </row>
    <row r="993" spans="13:15" x14ac:dyDescent="0.3">
      <c r="M993" s="101"/>
      <c r="N993" s="101"/>
      <c r="O993" s="101"/>
    </row>
    <row r="994" spans="13:15" x14ac:dyDescent="0.3">
      <c r="M994" s="101"/>
      <c r="N994" s="101"/>
      <c r="O994" s="101"/>
    </row>
    <row r="995" spans="13:15" x14ac:dyDescent="0.3">
      <c r="M995" s="101"/>
      <c r="N995" s="101"/>
      <c r="O995" s="101"/>
    </row>
    <row r="996" spans="13:15" x14ac:dyDescent="0.3">
      <c r="M996" s="101"/>
      <c r="N996" s="101"/>
      <c r="O996" s="101"/>
    </row>
    <row r="997" spans="13:15" x14ac:dyDescent="0.3">
      <c r="M997" s="101"/>
      <c r="N997" s="101"/>
      <c r="O997" s="101"/>
    </row>
    <row r="998" spans="13:15" x14ac:dyDescent="0.3">
      <c r="M998" s="101"/>
      <c r="N998" s="101"/>
      <c r="O998" s="101"/>
    </row>
    <row r="999" spans="13:15" x14ac:dyDescent="0.3">
      <c r="M999" s="101"/>
      <c r="N999" s="101"/>
      <c r="O999" s="101"/>
    </row>
    <row r="1000" spans="13:15" x14ac:dyDescent="0.3">
      <c r="M1000" s="101"/>
      <c r="N1000" s="101"/>
      <c r="O1000" s="101"/>
    </row>
    <row r="1001" spans="13:15" x14ac:dyDescent="0.3">
      <c r="M1001" s="101"/>
      <c r="N1001" s="101"/>
      <c r="O1001" s="101"/>
    </row>
    <row r="1002" spans="13:15" x14ac:dyDescent="0.3">
      <c r="M1002" s="101"/>
      <c r="N1002" s="101"/>
      <c r="O1002" s="101"/>
    </row>
    <row r="1003" spans="13:15" x14ac:dyDescent="0.3">
      <c r="M1003" s="101"/>
      <c r="N1003" s="101"/>
      <c r="O1003" s="101"/>
    </row>
    <row r="1004" spans="13:15" x14ac:dyDescent="0.3">
      <c r="M1004" s="101"/>
      <c r="N1004" s="101"/>
      <c r="O1004" s="101"/>
    </row>
    <row r="1005" spans="13:15" x14ac:dyDescent="0.3">
      <c r="M1005" s="101"/>
      <c r="N1005" s="101"/>
      <c r="O1005" s="101"/>
    </row>
    <row r="1006" spans="13:15" x14ac:dyDescent="0.3">
      <c r="M1006" s="101"/>
      <c r="N1006" s="101"/>
      <c r="O1006" s="101"/>
    </row>
    <row r="1007" spans="13:15" x14ac:dyDescent="0.3">
      <c r="M1007" s="101"/>
      <c r="N1007" s="101"/>
      <c r="O1007" s="101"/>
    </row>
    <row r="1008" spans="13:15" x14ac:dyDescent="0.3">
      <c r="M1008" s="101"/>
      <c r="N1008" s="101"/>
      <c r="O1008" s="101"/>
    </row>
    <row r="1009" spans="13:15" x14ac:dyDescent="0.3">
      <c r="M1009" s="101"/>
      <c r="N1009" s="101"/>
      <c r="O1009" s="101"/>
    </row>
    <row r="1010" spans="13:15" x14ac:dyDescent="0.3">
      <c r="M1010" s="101"/>
      <c r="N1010" s="101"/>
      <c r="O1010" s="101"/>
    </row>
    <row r="1011" spans="13:15" x14ac:dyDescent="0.3">
      <c r="M1011" s="101"/>
      <c r="N1011" s="101"/>
      <c r="O1011" s="101"/>
    </row>
    <row r="1012" spans="13:15" x14ac:dyDescent="0.3">
      <c r="M1012" s="101"/>
      <c r="N1012" s="101"/>
      <c r="O1012" s="101"/>
    </row>
    <row r="1013" spans="13:15" x14ac:dyDescent="0.3">
      <c r="M1013" s="101"/>
      <c r="N1013" s="101"/>
      <c r="O1013" s="101"/>
    </row>
    <row r="1014" spans="13:15" x14ac:dyDescent="0.3">
      <c r="M1014" s="101"/>
      <c r="N1014" s="101"/>
      <c r="O1014" s="101"/>
    </row>
    <row r="1015" spans="13:15" x14ac:dyDescent="0.3">
      <c r="M1015" s="101"/>
      <c r="N1015" s="101"/>
      <c r="O1015" s="101"/>
    </row>
    <row r="1016" spans="13:15" x14ac:dyDescent="0.3">
      <c r="M1016" s="101"/>
      <c r="N1016" s="101"/>
      <c r="O1016" s="101"/>
    </row>
    <row r="1017" spans="13:15" x14ac:dyDescent="0.3">
      <c r="M1017" s="101"/>
      <c r="N1017" s="101"/>
      <c r="O1017" s="101"/>
    </row>
    <row r="1018" spans="13:15" x14ac:dyDescent="0.3">
      <c r="M1018" s="101"/>
      <c r="N1018" s="101"/>
      <c r="O1018" s="101"/>
    </row>
    <row r="1019" spans="13:15" x14ac:dyDescent="0.3">
      <c r="M1019" s="101"/>
      <c r="N1019" s="101"/>
      <c r="O1019" s="101"/>
    </row>
    <row r="1020" spans="13:15" x14ac:dyDescent="0.3">
      <c r="M1020" s="101"/>
      <c r="N1020" s="101"/>
      <c r="O1020" s="101"/>
    </row>
    <row r="1021" spans="13:15" x14ac:dyDescent="0.3">
      <c r="M1021" s="101"/>
      <c r="N1021" s="101"/>
      <c r="O1021" s="101"/>
    </row>
    <row r="1022" spans="13:15" x14ac:dyDescent="0.3">
      <c r="M1022" s="101"/>
      <c r="N1022" s="101"/>
      <c r="O1022" s="101"/>
    </row>
    <row r="1023" spans="13:15" x14ac:dyDescent="0.3">
      <c r="M1023" s="101"/>
      <c r="N1023" s="101"/>
      <c r="O1023" s="101"/>
    </row>
    <row r="1024" spans="13:15" x14ac:dyDescent="0.3">
      <c r="M1024" s="101"/>
      <c r="N1024" s="101"/>
      <c r="O1024" s="101"/>
    </row>
    <row r="1025" spans="13:15" x14ac:dyDescent="0.3">
      <c r="M1025" s="101"/>
      <c r="N1025" s="101"/>
      <c r="O1025" s="101"/>
    </row>
    <row r="1026" spans="13:15" x14ac:dyDescent="0.3">
      <c r="M1026" s="101"/>
      <c r="N1026" s="101"/>
      <c r="O1026" s="101"/>
    </row>
    <row r="1027" spans="13:15" x14ac:dyDescent="0.3">
      <c r="M1027" s="101"/>
      <c r="N1027" s="101"/>
      <c r="O1027" s="101"/>
    </row>
    <row r="1028" spans="13:15" x14ac:dyDescent="0.3">
      <c r="M1028" s="101"/>
      <c r="N1028" s="101"/>
      <c r="O1028" s="101"/>
    </row>
    <row r="1029" spans="13:15" x14ac:dyDescent="0.3">
      <c r="M1029" s="101"/>
      <c r="N1029" s="101"/>
      <c r="O1029" s="101"/>
    </row>
    <row r="1030" spans="13:15" x14ac:dyDescent="0.3">
      <c r="M1030" s="101"/>
      <c r="N1030" s="101"/>
      <c r="O1030" s="101"/>
    </row>
    <row r="1031" spans="13:15" x14ac:dyDescent="0.3">
      <c r="M1031" s="101"/>
      <c r="N1031" s="101"/>
      <c r="O1031" s="101"/>
    </row>
    <row r="1032" spans="13:15" x14ac:dyDescent="0.3">
      <c r="M1032" s="101"/>
      <c r="N1032" s="101"/>
      <c r="O1032" s="101"/>
    </row>
    <row r="1033" spans="13:15" x14ac:dyDescent="0.3">
      <c r="M1033" s="101"/>
      <c r="N1033" s="101"/>
      <c r="O1033" s="101"/>
    </row>
    <row r="1034" spans="13:15" x14ac:dyDescent="0.3">
      <c r="M1034" s="101"/>
      <c r="N1034" s="101"/>
      <c r="O1034" s="101"/>
    </row>
    <row r="1035" spans="13:15" x14ac:dyDescent="0.3">
      <c r="M1035" s="101"/>
      <c r="N1035" s="101"/>
      <c r="O1035" s="101"/>
    </row>
    <row r="1036" spans="13:15" x14ac:dyDescent="0.3">
      <c r="M1036" s="101"/>
      <c r="N1036" s="101"/>
      <c r="O1036" s="101"/>
    </row>
    <row r="1037" spans="13:15" x14ac:dyDescent="0.3">
      <c r="M1037" s="101"/>
      <c r="N1037" s="101"/>
      <c r="O1037" s="101"/>
    </row>
    <row r="1038" spans="13:15" x14ac:dyDescent="0.3">
      <c r="M1038" s="101"/>
      <c r="N1038" s="101"/>
      <c r="O1038" s="101"/>
    </row>
    <row r="1039" spans="13:15" x14ac:dyDescent="0.3">
      <c r="M1039" s="101"/>
      <c r="N1039" s="101"/>
      <c r="O1039" s="101"/>
    </row>
    <row r="1040" spans="13:15" x14ac:dyDescent="0.3">
      <c r="M1040" s="101"/>
      <c r="N1040" s="101"/>
      <c r="O1040" s="101"/>
    </row>
    <row r="1041" spans="13:15" x14ac:dyDescent="0.3">
      <c r="M1041" s="101"/>
      <c r="N1041" s="101"/>
      <c r="O1041" s="101"/>
    </row>
    <row r="1042" spans="13:15" x14ac:dyDescent="0.3">
      <c r="M1042" s="101"/>
      <c r="N1042" s="101"/>
      <c r="O1042" s="101"/>
    </row>
    <row r="1043" spans="13:15" x14ac:dyDescent="0.3">
      <c r="M1043" s="101"/>
      <c r="N1043" s="101"/>
      <c r="O1043" s="101"/>
    </row>
    <row r="1044" spans="13:15" x14ac:dyDescent="0.3">
      <c r="M1044" s="101"/>
      <c r="N1044" s="101"/>
      <c r="O1044" s="101"/>
    </row>
    <row r="1045" spans="13:15" x14ac:dyDescent="0.3">
      <c r="M1045" s="101"/>
      <c r="N1045" s="101"/>
      <c r="O1045" s="101"/>
    </row>
    <row r="1046" spans="13:15" x14ac:dyDescent="0.3">
      <c r="M1046" s="101"/>
      <c r="N1046" s="101"/>
      <c r="O1046" s="101"/>
    </row>
    <row r="1047" spans="13:15" x14ac:dyDescent="0.3">
      <c r="M1047" s="101"/>
      <c r="N1047" s="101"/>
      <c r="O1047" s="101"/>
    </row>
    <row r="1048" spans="13:15" x14ac:dyDescent="0.3">
      <c r="M1048" s="101"/>
      <c r="N1048" s="101"/>
      <c r="O1048" s="101"/>
    </row>
    <row r="1049" spans="13:15" x14ac:dyDescent="0.3">
      <c r="M1049" s="101"/>
      <c r="N1049" s="101"/>
      <c r="O1049" s="101"/>
    </row>
    <row r="1050" spans="13:15" x14ac:dyDescent="0.3">
      <c r="M1050" s="101"/>
      <c r="N1050" s="101"/>
      <c r="O1050" s="101"/>
    </row>
    <row r="1051" spans="13:15" x14ac:dyDescent="0.3">
      <c r="M1051" s="101"/>
      <c r="N1051" s="101"/>
      <c r="O1051" s="101"/>
    </row>
    <row r="1052" spans="13:15" x14ac:dyDescent="0.3">
      <c r="M1052" s="101"/>
      <c r="N1052" s="101"/>
      <c r="O1052" s="101"/>
    </row>
    <row r="1053" spans="13:15" x14ac:dyDescent="0.3">
      <c r="M1053" s="101"/>
      <c r="N1053" s="101"/>
      <c r="O1053" s="101"/>
    </row>
    <row r="1054" spans="13:15" x14ac:dyDescent="0.3">
      <c r="M1054" s="101"/>
      <c r="N1054" s="101"/>
      <c r="O1054" s="101"/>
    </row>
    <row r="1055" spans="13:15" x14ac:dyDescent="0.3">
      <c r="M1055" s="101"/>
      <c r="N1055" s="101"/>
      <c r="O1055" s="101"/>
    </row>
    <row r="1056" spans="13:15" x14ac:dyDescent="0.3">
      <c r="M1056" s="101"/>
      <c r="N1056" s="101"/>
      <c r="O1056" s="101"/>
    </row>
    <row r="1057" spans="13:15" x14ac:dyDescent="0.3">
      <c r="M1057" s="101"/>
      <c r="N1057" s="101"/>
      <c r="O1057" s="101"/>
    </row>
    <row r="1058" spans="13:15" x14ac:dyDescent="0.3">
      <c r="M1058" s="101"/>
      <c r="N1058" s="101"/>
      <c r="O1058" s="101"/>
    </row>
    <row r="1059" spans="13:15" x14ac:dyDescent="0.3">
      <c r="M1059" s="101"/>
      <c r="N1059" s="101"/>
      <c r="O1059" s="101"/>
    </row>
    <row r="1060" spans="13:15" x14ac:dyDescent="0.3">
      <c r="M1060" s="101"/>
      <c r="N1060" s="101"/>
      <c r="O1060" s="101"/>
    </row>
    <row r="1061" spans="13:15" x14ac:dyDescent="0.3">
      <c r="M1061" s="101"/>
      <c r="N1061" s="101"/>
      <c r="O1061" s="101"/>
    </row>
    <row r="1062" spans="13:15" x14ac:dyDescent="0.3">
      <c r="M1062" s="101"/>
      <c r="N1062" s="101"/>
      <c r="O1062" s="101"/>
    </row>
    <row r="1063" spans="13:15" x14ac:dyDescent="0.3">
      <c r="M1063" s="101"/>
      <c r="N1063" s="101"/>
      <c r="O1063" s="101"/>
    </row>
    <row r="1064" spans="13:15" x14ac:dyDescent="0.3">
      <c r="M1064" s="101"/>
      <c r="N1064" s="101"/>
      <c r="O1064" s="101"/>
    </row>
    <row r="1065" spans="13:15" x14ac:dyDescent="0.3">
      <c r="M1065" s="101"/>
      <c r="N1065" s="101"/>
      <c r="O1065" s="101"/>
    </row>
    <row r="1066" spans="13:15" x14ac:dyDescent="0.3">
      <c r="M1066" s="101"/>
      <c r="N1066" s="101"/>
      <c r="O1066" s="101"/>
    </row>
    <row r="1067" spans="13:15" x14ac:dyDescent="0.3">
      <c r="M1067" s="101"/>
      <c r="N1067" s="101"/>
      <c r="O1067" s="101"/>
    </row>
    <row r="1068" spans="13:15" x14ac:dyDescent="0.3">
      <c r="M1068" s="101"/>
      <c r="N1068" s="101"/>
      <c r="O1068" s="101"/>
    </row>
    <row r="1069" spans="13:15" x14ac:dyDescent="0.3">
      <c r="M1069" s="101"/>
      <c r="N1069" s="101"/>
      <c r="O1069" s="101"/>
    </row>
    <row r="1070" spans="13:15" x14ac:dyDescent="0.3">
      <c r="M1070" s="101"/>
      <c r="N1070" s="101"/>
      <c r="O1070" s="101"/>
    </row>
    <row r="1071" spans="13:15" x14ac:dyDescent="0.3">
      <c r="M1071" s="101"/>
      <c r="N1071" s="101"/>
      <c r="O1071" s="101"/>
    </row>
    <row r="1072" spans="13:15" x14ac:dyDescent="0.3">
      <c r="M1072" s="101"/>
      <c r="N1072" s="101"/>
      <c r="O1072" s="101"/>
    </row>
    <row r="1073" spans="13:15" x14ac:dyDescent="0.3">
      <c r="M1073" s="101"/>
      <c r="N1073" s="101"/>
      <c r="O1073" s="101"/>
    </row>
    <row r="1074" spans="13:15" x14ac:dyDescent="0.3">
      <c r="M1074" s="101"/>
      <c r="N1074" s="101"/>
      <c r="O1074" s="101"/>
    </row>
    <row r="1075" spans="13:15" x14ac:dyDescent="0.3">
      <c r="M1075" s="101"/>
      <c r="N1075" s="101"/>
      <c r="O1075" s="101"/>
    </row>
    <row r="1076" spans="13:15" x14ac:dyDescent="0.3">
      <c r="M1076" s="101"/>
      <c r="N1076" s="101"/>
      <c r="O1076" s="101"/>
    </row>
    <row r="1077" spans="13:15" x14ac:dyDescent="0.3">
      <c r="M1077" s="101"/>
      <c r="N1077" s="101"/>
      <c r="O1077" s="101"/>
    </row>
    <row r="1078" spans="13:15" x14ac:dyDescent="0.3">
      <c r="M1078" s="101"/>
      <c r="N1078" s="101"/>
      <c r="O1078" s="101"/>
    </row>
    <row r="1079" spans="13:15" x14ac:dyDescent="0.3">
      <c r="M1079" s="101"/>
      <c r="N1079" s="101"/>
      <c r="O1079" s="101"/>
    </row>
    <row r="1080" spans="13:15" x14ac:dyDescent="0.3">
      <c r="M1080" s="101"/>
      <c r="N1080" s="101"/>
      <c r="O1080" s="101"/>
    </row>
    <row r="1081" spans="13:15" x14ac:dyDescent="0.3">
      <c r="M1081" s="101"/>
      <c r="N1081" s="101"/>
      <c r="O1081" s="101"/>
    </row>
    <row r="1082" spans="13:15" x14ac:dyDescent="0.3">
      <c r="M1082" s="101"/>
      <c r="N1082" s="101"/>
      <c r="O1082" s="101"/>
    </row>
    <row r="1083" spans="13:15" x14ac:dyDescent="0.3">
      <c r="M1083" s="101"/>
      <c r="N1083" s="101"/>
      <c r="O1083" s="101"/>
    </row>
    <row r="1084" spans="13:15" x14ac:dyDescent="0.3">
      <c r="M1084" s="101"/>
      <c r="N1084" s="101"/>
      <c r="O1084" s="101"/>
    </row>
    <row r="1085" spans="13:15" x14ac:dyDescent="0.3">
      <c r="M1085" s="101"/>
      <c r="N1085" s="101"/>
      <c r="O1085" s="101"/>
    </row>
    <row r="1086" spans="13:15" x14ac:dyDescent="0.3">
      <c r="M1086" s="101"/>
      <c r="N1086" s="101"/>
      <c r="O1086" s="101"/>
    </row>
    <row r="1087" spans="13:15" x14ac:dyDescent="0.3">
      <c r="M1087" s="101"/>
      <c r="N1087" s="101"/>
      <c r="O1087" s="101"/>
    </row>
    <row r="1088" spans="13:15" x14ac:dyDescent="0.3">
      <c r="M1088" s="101"/>
      <c r="N1088" s="101"/>
      <c r="O1088" s="101"/>
    </row>
    <row r="1089" spans="13:15" x14ac:dyDescent="0.3">
      <c r="M1089" s="101"/>
      <c r="N1089" s="101"/>
      <c r="O1089" s="101"/>
    </row>
    <row r="1090" spans="13:15" x14ac:dyDescent="0.3">
      <c r="M1090" s="101"/>
      <c r="N1090" s="101"/>
      <c r="O1090" s="101"/>
    </row>
    <row r="1091" spans="13:15" x14ac:dyDescent="0.3">
      <c r="M1091" s="101"/>
      <c r="N1091" s="101"/>
      <c r="O1091" s="101"/>
    </row>
    <row r="1092" spans="13:15" x14ac:dyDescent="0.3">
      <c r="M1092" s="101"/>
      <c r="N1092" s="101"/>
      <c r="O1092" s="101"/>
    </row>
    <row r="1093" spans="13:15" x14ac:dyDescent="0.3">
      <c r="M1093" s="101"/>
      <c r="N1093" s="101"/>
      <c r="O1093" s="101"/>
    </row>
    <row r="1094" spans="13:15" x14ac:dyDescent="0.3">
      <c r="M1094" s="101"/>
      <c r="N1094" s="101"/>
      <c r="O1094" s="101"/>
    </row>
    <row r="1095" spans="13:15" x14ac:dyDescent="0.3">
      <c r="M1095" s="101"/>
      <c r="N1095" s="101"/>
      <c r="O1095" s="101"/>
    </row>
    <row r="1096" spans="13:15" x14ac:dyDescent="0.3">
      <c r="M1096" s="101"/>
      <c r="N1096" s="101"/>
      <c r="O1096" s="101"/>
    </row>
    <row r="1097" spans="13:15" x14ac:dyDescent="0.3">
      <c r="M1097" s="101"/>
      <c r="N1097" s="101"/>
      <c r="O1097" s="101"/>
    </row>
    <row r="1098" spans="13:15" x14ac:dyDescent="0.3">
      <c r="M1098" s="101"/>
      <c r="N1098" s="101"/>
      <c r="O1098" s="101"/>
    </row>
    <row r="1099" spans="13:15" x14ac:dyDescent="0.3">
      <c r="M1099" s="101"/>
      <c r="N1099" s="101"/>
      <c r="O1099" s="101"/>
    </row>
    <row r="1100" spans="13:15" x14ac:dyDescent="0.3">
      <c r="M1100" s="101"/>
      <c r="N1100" s="101"/>
      <c r="O1100" s="101"/>
    </row>
    <row r="1101" spans="13:15" x14ac:dyDescent="0.3">
      <c r="M1101" s="101"/>
      <c r="N1101" s="101"/>
      <c r="O1101" s="101"/>
    </row>
    <row r="1102" spans="13:15" x14ac:dyDescent="0.3">
      <c r="M1102" s="101"/>
      <c r="N1102" s="101"/>
      <c r="O1102" s="101"/>
    </row>
    <row r="1103" spans="13:15" x14ac:dyDescent="0.3">
      <c r="M1103" s="101"/>
      <c r="N1103" s="101"/>
      <c r="O1103" s="101"/>
    </row>
    <row r="1104" spans="13:15" x14ac:dyDescent="0.3">
      <c r="M1104" s="101"/>
      <c r="N1104" s="101"/>
      <c r="O1104" s="101"/>
    </row>
    <row r="1105" spans="13:15" x14ac:dyDescent="0.3">
      <c r="M1105" s="101"/>
      <c r="N1105" s="101"/>
      <c r="O1105" s="101"/>
    </row>
    <row r="1106" spans="13:15" x14ac:dyDescent="0.3">
      <c r="M1106" s="101"/>
      <c r="N1106" s="101"/>
      <c r="O1106" s="101"/>
    </row>
    <row r="1107" spans="13:15" x14ac:dyDescent="0.3">
      <c r="M1107" s="101"/>
      <c r="N1107" s="101"/>
      <c r="O1107" s="101"/>
    </row>
    <row r="1108" spans="13:15" x14ac:dyDescent="0.3">
      <c r="M1108" s="101"/>
      <c r="N1108" s="101"/>
      <c r="O1108" s="101"/>
    </row>
    <row r="1109" spans="13:15" x14ac:dyDescent="0.3">
      <c r="M1109" s="101"/>
      <c r="N1109" s="101"/>
      <c r="O1109" s="101"/>
    </row>
    <row r="1110" spans="13:15" x14ac:dyDescent="0.3">
      <c r="M1110" s="101"/>
      <c r="N1110" s="101"/>
      <c r="O1110" s="101"/>
    </row>
    <row r="1111" spans="13:15" x14ac:dyDescent="0.3">
      <c r="M1111" s="101"/>
      <c r="N1111" s="101"/>
      <c r="O1111" s="101"/>
    </row>
    <row r="1112" spans="13:15" x14ac:dyDescent="0.3">
      <c r="M1112" s="101"/>
      <c r="N1112" s="101"/>
      <c r="O1112" s="101"/>
    </row>
    <row r="1113" spans="13:15" x14ac:dyDescent="0.3">
      <c r="M1113" s="101"/>
      <c r="N1113" s="101"/>
      <c r="O1113" s="101"/>
    </row>
    <row r="1114" spans="13:15" x14ac:dyDescent="0.3">
      <c r="M1114" s="101"/>
      <c r="N1114" s="101"/>
      <c r="O1114" s="101"/>
    </row>
    <row r="1115" spans="13:15" x14ac:dyDescent="0.3">
      <c r="M1115" s="101"/>
      <c r="N1115" s="101"/>
      <c r="O1115" s="101"/>
    </row>
    <row r="1116" spans="13:15" x14ac:dyDescent="0.3">
      <c r="M1116" s="101"/>
      <c r="N1116" s="101"/>
      <c r="O1116" s="101"/>
    </row>
    <row r="1117" spans="13:15" x14ac:dyDescent="0.3">
      <c r="M1117" s="101"/>
      <c r="N1117" s="101"/>
      <c r="O1117" s="101"/>
    </row>
    <row r="1118" spans="13:15" x14ac:dyDescent="0.3">
      <c r="M1118" s="101"/>
      <c r="N1118" s="101"/>
      <c r="O1118" s="101"/>
    </row>
    <row r="1119" spans="13:15" x14ac:dyDescent="0.3">
      <c r="M1119" s="101"/>
      <c r="N1119" s="101"/>
      <c r="O1119" s="101"/>
    </row>
    <row r="1120" spans="13:15" x14ac:dyDescent="0.3">
      <c r="M1120" s="101"/>
      <c r="N1120" s="101"/>
      <c r="O1120" s="101"/>
    </row>
    <row r="1121" spans="13:15" x14ac:dyDescent="0.3">
      <c r="M1121" s="101"/>
      <c r="N1121" s="101"/>
      <c r="O1121" s="101"/>
    </row>
    <row r="1122" spans="13:15" x14ac:dyDescent="0.3">
      <c r="M1122" s="101"/>
      <c r="N1122" s="101"/>
      <c r="O1122" s="101"/>
    </row>
    <row r="1123" spans="13:15" x14ac:dyDescent="0.3">
      <c r="M1123" s="101"/>
      <c r="N1123" s="101"/>
      <c r="O1123" s="101"/>
    </row>
    <row r="1124" spans="13:15" x14ac:dyDescent="0.3">
      <c r="M1124" s="101"/>
      <c r="N1124" s="101"/>
      <c r="O1124" s="101"/>
    </row>
    <row r="1125" spans="13:15" x14ac:dyDescent="0.3">
      <c r="M1125" s="101"/>
      <c r="N1125" s="101"/>
      <c r="O1125" s="101"/>
    </row>
    <row r="1126" spans="13:15" x14ac:dyDescent="0.3">
      <c r="M1126" s="101"/>
      <c r="N1126" s="101"/>
      <c r="O1126" s="101"/>
    </row>
    <row r="1127" spans="13:15" x14ac:dyDescent="0.3">
      <c r="M1127" s="101"/>
      <c r="N1127" s="101"/>
      <c r="O1127" s="101"/>
    </row>
    <row r="1128" spans="13:15" x14ac:dyDescent="0.3">
      <c r="M1128" s="101"/>
      <c r="N1128" s="101"/>
      <c r="O1128" s="101"/>
    </row>
    <row r="1129" spans="13:15" x14ac:dyDescent="0.3">
      <c r="M1129" s="101"/>
      <c r="N1129" s="101"/>
      <c r="O1129" s="101"/>
    </row>
    <row r="1130" spans="13:15" x14ac:dyDescent="0.3">
      <c r="M1130" s="101"/>
      <c r="N1130" s="101"/>
      <c r="O1130" s="101"/>
    </row>
    <row r="1131" spans="13:15" x14ac:dyDescent="0.3">
      <c r="M1131" s="101"/>
      <c r="N1131" s="101"/>
      <c r="O1131" s="101"/>
    </row>
    <row r="1132" spans="13:15" x14ac:dyDescent="0.3">
      <c r="M1132" s="101"/>
      <c r="N1132" s="101"/>
      <c r="O1132" s="101"/>
    </row>
    <row r="1133" spans="13:15" x14ac:dyDescent="0.3">
      <c r="M1133" s="101"/>
      <c r="N1133" s="101"/>
      <c r="O1133" s="101"/>
    </row>
    <row r="1134" spans="13:15" x14ac:dyDescent="0.3">
      <c r="M1134" s="101"/>
      <c r="N1134" s="101"/>
      <c r="O1134" s="101"/>
    </row>
    <row r="1135" spans="13:15" x14ac:dyDescent="0.3">
      <c r="M1135" s="101"/>
      <c r="N1135" s="101"/>
      <c r="O1135" s="101"/>
    </row>
    <row r="1136" spans="13:15" x14ac:dyDescent="0.3">
      <c r="M1136" s="101"/>
      <c r="N1136" s="101"/>
      <c r="O1136" s="101"/>
    </row>
    <row r="1137" spans="13:15" x14ac:dyDescent="0.3">
      <c r="M1137" s="101"/>
      <c r="N1137" s="101"/>
      <c r="O1137" s="101"/>
    </row>
    <row r="1138" spans="13:15" x14ac:dyDescent="0.3">
      <c r="M1138" s="101"/>
      <c r="N1138" s="101"/>
      <c r="O1138" s="101"/>
    </row>
    <row r="1139" spans="13:15" x14ac:dyDescent="0.3">
      <c r="M1139" s="101"/>
      <c r="N1139" s="101"/>
      <c r="O1139" s="101"/>
    </row>
    <row r="1140" spans="13:15" x14ac:dyDescent="0.3">
      <c r="M1140" s="101"/>
      <c r="N1140" s="101"/>
      <c r="O1140" s="101"/>
    </row>
    <row r="1141" spans="13:15" x14ac:dyDescent="0.3">
      <c r="M1141" s="101"/>
      <c r="N1141" s="101"/>
      <c r="O1141" s="101"/>
    </row>
    <row r="1142" spans="13:15" x14ac:dyDescent="0.3">
      <c r="M1142" s="101"/>
      <c r="N1142" s="101"/>
      <c r="O1142" s="101"/>
    </row>
    <row r="1143" spans="13:15" x14ac:dyDescent="0.3">
      <c r="M1143" s="101"/>
      <c r="N1143" s="101"/>
      <c r="O1143" s="101"/>
    </row>
    <row r="1144" spans="13:15" x14ac:dyDescent="0.3">
      <c r="M1144" s="101"/>
      <c r="N1144" s="101"/>
      <c r="O1144" s="101"/>
    </row>
    <row r="1145" spans="13:15" x14ac:dyDescent="0.3">
      <c r="M1145" s="101"/>
      <c r="N1145" s="101"/>
      <c r="O1145" s="101"/>
    </row>
    <row r="1146" spans="13:15" x14ac:dyDescent="0.3">
      <c r="M1146" s="101"/>
      <c r="N1146" s="101"/>
      <c r="O1146" s="101"/>
    </row>
    <row r="1147" spans="13:15" x14ac:dyDescent="0.3">
      <c r="M1147" s="101"/>
      <c r="N1147" s="101"/>
      <c r="O1147" s="101"/>
    </row>
    <row r="1148" spans="13:15" x14ac:dyDescent="0.3">
      <c r="M1148" s="101"/>
      <c r="N1148" s="101"/>
      <c r="O1148" s="101"/>
    </row>
    <row r="1149" spans="13:15" x14ac:dyDescent="0.3">
      <c r="M1149" s="101"/>
      <c r="N1149" s="101"/>
      <c r="O1149" s="101"/>
    </row>
    <row r="1150" spans="13:15" x14ac:dyDescent="0.3">
      <c r="M1150" s="101"/>
      <c r="N1150" s="101"/>
      <c r="O1150" s="101"/>
    </row>
    <row r="1151" spans="13:15" x14ac:dyDescent="0.3">
      <c r="M1151" s="101"/>
      <c r="N1151" s="101"/>
      <c r="O1151" s="101"/>
    </row>
    <row r="1152" spans="13:15" x14ac:dyDescent="0.3">
      <c r="M1152" s="101"/>
      <c r="N1152" s="101"/>
      <c r="O1152" s="101"/>
    </row>
    <row r="1153" spans="13:15" x14ac:dyDescent="0.3">
      <c r="M1153" s="101"/>
      <c r="N1153" s="101"/>
      <c r="O1153" s="101"/>
    </row>
    <row r="1154" spans="13:15" x14ac:dyDescent="0.3">
      <c r="M1154" s="101"/>
      <c r="N1154" s="101"/>
      <c r="O1154" s="101"/>
    </row>
    <row r="1155" spans="13:15" x14ac:dyDescent="0.3">
      <c r="M1155" s="101"/>
      <c r="N1155" s="101"/>
      <c r="O1155" s="101"/>
    </row>
    <row r="1156" spans="13:15" x14ac:dyDescent="0.3">
      <c r="M1156" s="101"/>
      <c r="N1156" s="101"/>
      <c r="O1156" s="101"/>
    </row>
    <row r="1157" spans="13:15" x14ac:dyDescent="0.3">
      <c r="M1157" s="101"/>
      <c r="N1157" s="101"/>
      <c r="O1157" s="101"/>
    </row>
    <row r="1158" spans="13:15" x14ac:dyDescent="0.3">
      <c r="M1158" s="101"/>
      <c r="N1158" s="101"/>
      <c r="O1158" s="101"/>
    </row>
    <row r="1159" spans="13:15" x14ac:dyDescent="0.3">
      <c r="M1159" s="101"/>
      <c r="N1159" s="101"/>
      <c r="O1159" s="101"/>
    </row>
    <row r="1160" spans="13:15" x14ac:dyDescent="0.3">
      <c r="M1160" s="101"/>
      <c r="N1160" s="101"/>
      <c r="O1160" s="101"/>
    </row>
    <row r="1161" spans="13:15" x14ac:dyDescent="0.3">
      <c r="M1161" s="101"/>
      <c r="N1161" s="101"/>
      <c r="O1161" s="101"/>
    </row>
    <row r="1162" spans="13:15" x14ac:dyDescent="0.3">
      <c r="M1162" s="101"/>
      <c r="N1162" s="101"/>
      <c r="O1162" s="101"/>
    </row>
    <row r="1163" spans="13:15" x14ac:dyDescent="0.3">
      <c r="M1163" s="101"/>
      <c r="N1163" s="101"/>
      <c r="O1163" s="101"/>
    </row>
    <row r="1164" spans="13:15" x14ac:dyDescent="0.3">
      <c r="M1164" s="101"/>
      <c r="N1164" s="101"/>
      <c r="O1164" s="101"/>
    </row>
    <row r="1165" spans="13:15" x14ac:dyDescent="0.3">
      <c r="M1165" s="101"/>
      <c r="N1165" s="101"/>
      <c r="O1165" s="101"/>
    </row>
    <row r="1166" spans="13:15" x14ac:dyDescent="0.3">
      <c r="M1166" s="101"/>
      <c r="N1166" s="101"/>
      <c r="O1166" s="101"/>
    </row>
    <row r="1167" spans="13:15" x14ac:dyDescent="0.3">
      <c r="M1167" s="101"/>
      <c r="N1167" s="101"/>
      <c r="O1167" s="101"/>
    </row>
    <row r="1168" spans="13:15" x14ac:dyDescent="0.3">
      <c r="M1168" s="101"/>
      <c r="N1168" s="101"/>
      <c r="O1168" s="101"/>
    </row>
    <row r="1169" spans="13:15" x14ac:dyDescent="0.3">
      <c r="M1169" s="101"/>
      <c r="N1169" s="101"/>
      <c r="O1169" s="101"/>
    </row>
    <row r="1170" spans="13:15" x14ac:dyDescent="0.3">
      <c r="M1170" s="101"/>
      <c r="N1170" s="101"/>
      <c r="O1170" s="101"/>
    </row>
    <row r="1171" spans="13:15" x14ac:dyDescent="0.3">
      <c r="M1171" s="101"/>
      <c r="N1171" s="101"/>
      <c r="O1171" s="101"/>
    </row>
    <row r="1172" spans="13:15" x14ac:dyDescent="0.3">
      <c r="M1172" s="101"/>
      <c r="N1172" s="101"/>
      <c r="O1172" s="101"/>
    </row>
    <row r="1173" spans="13:15" x14ac:dyDescent="0.3">
      <c r="M1173" s="101"/>
      <c r="N1173" s="101"/>
      <c r="O1173" s="101"/>
    </row>
    <row r="1174" spans="13:15" x14ac:dyDescent="0.3">
      <c r="M1174" s="101"/>
      <c r="N1174" s="101"/>
      <c r="O1174" s="101"/>
    </row>
    <row r="1175" spans="13:15" x14ac:dyDescent="0.3">
      <c r="M1175" s="101"/>
      <c r="N1175" s="101"/>
      <c r="O1175" s="101"/>
    </row>
    <row r="1176" spans="13:15" x14ac:dyDescent="0.3">
      <c r="M1176" s="101"/>
      <c r="N1176" s="101"/>
      <c r="O1176" s="101"/>
    </row>
    <row r="1177" spans="13:15" x14ac:dyDescent="0.3">
      <c r="M1177" s="101"/>
      <c r="N1177" s="101"/>
      <c r="O1177" s="101"/>
    </row>
    <row r="1178" spans="13:15" x14ac:dyDescent="0.3">
      <c r="M1178" s="101"/>
      <c r="N1178" s="101"/>
      <c r="O1178" s="101"/>
    </row>
    <row r="1179" spans="13:15" x14ac:dyDescent="0.3">
      <c r="M1179" s="101"/>
      <c r="N1179" s="101"/>
      <c r="O1179" s="101"/>
    </row>
    <row r="1180" spans="13:15" x14ac:dyDescent="0.3">
      <c r="M1180" s="101"/>
      <c r="N1180" s="101"/>
      <c r="O1180" s="101"/>
    </row>
    <row r="1181" spans="13:15" x14ac:dyDescent="0.3">
      <c r="M1181" s="101"/>
      <c r="N1181" s="101"/>
      <c r="O1181" s="101"/>
    </row>
    <row r="1182" spans="13:15" x14ac:dyDescent="0.3">
      <c r="M1182" s="101"/>
      <c r="N1182" s="101"/>
      <c r="O1182" s="101"/>
    </row>
    <row r="1183" spans="13:15" x14ac:dyDescent="0.3">
      <c r="M1183" s="101"/>
      <c r="N1183" s="101"/>
      <c r="O1183" s="101"/>
    </row>
    <row r="1184" spans="13:15" x14ac:dyDescent="0.3">
      <c r="M1184" s="101"/>
      <c r="N1184" s="101"/>
      <c r="O1184" s="101"/>
    </row>
    <row r="1185" spans="13:15" x14ac:dyDescent="0.3">
      <c r="M1185" s="101"/>
      <c r="N1185" s="101"/>
      <c r="O1185" s="101"/>
    </row>
    <row r="1186" spans="13:15" x14ac:dyDescent="0.3">
      <c r="M1186" s="101"/>
      <c r="N1186" s="101"/>
      <c r="O1186" s="101"/>
    </row>
    <row r="1187" spans="13:15" x14ac:dyDescent="0.3">
      <c r="M1187" s="101"/>
      <c r="N1187" s="101"/>
      <c r="O1187" s="101"/>
    </row>
    <row r="1188" spans="13:15" x14ac:dyDescent="0.3">
      <c r="M1188" s="101"/>
      <c r="N1188" s="101"/>
      <c r="O1188" s="101"/>
    </row>
    <row r="1189" spans="13:15" x14ac:dyDescent="0.3">
      <c r="M1189" s="101"/>
      <c r="N1189" s="101"/>
      <c r="O1189" s="101"/>
    </row>
    <row r="1190" spans="13:15" x14ac:dyDescent="0.3">
      <c r="M1190" s="101"/>
      <c r="N1190" s="101"/>
      <c r="O1190" s="101"/>
    </row>
    <row r="1191" spans="13:15" x14ac:dyDescent="0.3">
      <c r="M1191" s="101"/>
      <c r="N1191" s="101"/>
      <c r="O1191" s="101"/>
    </row>
    <row r="1192" spans="13:15" x14ac:dyDescent="0.3">
      <c r="M1192" s="101"/>
      <c r="N1192" s="101"/>
      <c r="O1192" s="101"/>
    </row>
    <row r="1193" spans="13:15" x14ac:dyDescent="0.3">
      <c r="M1193" s="101"/>
      <c r="N1193" s="101"/>
      <c r="O1193" s="101"/>
    </row>
    <row r="1194" spans="13:15" x14ac:dyDescent="0.3">
      <c r="M1194" s="101"/>
      <c r="N1194" s="101"/>
      <c r="O1194" s="101"/>
    </row>
    <row r="1195" spans="13:15" x14ac:dyDescent="0.3">
      <c r="M1195" s="101"/>
      <c r="N1195" s="101"/>
      <c r="O1195" s="101"/>
    </row>
    <row r="1196" spans="13:15" x14ac:dyDescent="0.3">
      <c r="M1196" s="101"/>
      <c r="N1196" s="101"/>
      <c r="O1196" s="101"/>
    </row>
    <row r="1197" spans="13:15" x14ac:dyDescent="0.3">
      <c r="M1197" s="101"/>
      <c r="N1197" s="101"/>
      <c r="O1197" s="101"/>
    </row>
    <row r="1198" spans="13:15" x14ac:dyDescent="0.3">
      <c r="M1198" s="101"/>
      <c r="N1198" s="101"/>
      <c r="O1198" s="101"/>
    </row>
    <row r="1199" spans="13:15" x14ac:dyDescent="0.3">
      <c r="M1199" s="101"/>
      <c r="N1199" s="101"/>
      <c r="O1199" s="101"/>
    </row>
    <row r="1200" spans="13:15" x14ac:dyDescent="0.3">
      <c r="M1200" s="101"/>
      <c r="N1200" s="101"/>
      <c r="O1200" s="101"/>
    </row>
    <row r="1201" spans="13:15" x14ac:dyDescent="0.3">
      <c r="M1201" s="101"/>
      <c r="N1201" s="101"/>
      <c r="O1201" s="101"/>
    </row>
    <row r="1202" spans="13:15" x14ac:dyDescent="0.3">
      <c r="M1202" s="101"/>
      <c r="N1202" s="101"/>
      <c r="O1202" s="101"/>
    </row>
    <row r="1203" spans="13:15" x14ac:dyDescent="0.3">
      <c r="M1203" s="101"/>
      <c r="N1203" s="101"/>
      <c r="O1203" s="101"/>
    </row>
    <row r="1204" spans="13:15" x14ac:dyDescent="0.3">
      <c r="M1204" s="101"/>
      <c r="N1204" s="101"/>
      <c r="O1204" s="101"/>
    </row>
    <row r="1205" spans="13:15" x14ac:dyDescent="0.3">
      <c r="M1205" s="101"/>
      <c r="N1205" s="101"/>
      <c r="O1205" s="101"/>
    </row>
    <row r="1206" spans="13:15" x14ac:dyDescent="0.3">
      <c r="M1206" s="101"/>
      <c r="N1206" s="101"/>
      <c r="O1206" s="101"/>
    </row>
    <row r="1207" spans="13:15" x14ac:dyDescent="0.3">
      <c r="M1207" s="101"/>
      <c r="N1207" s="101"/>
      <c r="O1207" s="101"/>
    </row>
    <row r="1208" spans="13:15" x14ac:dyDescent="0.3">
      <c r="M1208" s="101"/>
      <c r="N1208" s="101"/>
      <c r="O1208" s="101"/>
    </row>
    <row r="1209" spans="13:15" x14ac:dyDescent="0.3">
      <c r="M1209" s="101"/>
      <c r="N1209" s="101"/>
      <c r="O1209" s="101"/>
    </row>
    <row r="1210" spans="13:15" x14ac:dyDescent="0.3">
      <c r="M1210" s="101"/>
      <c r="N1210" s="101"/>
      <c r="O1210" s="101"/>
    </row>
    <row r="1211" spans="13:15" x14ac:dyDescent="0.3">
      <c r="M1211" s="101"/>
      <c r="N1211" s="101"/>
      <c r="O1211" s="101"/>
    </row>
    <row r="1212" spans="13:15" x14ac:dyDescent="0.3">
      <c r="M1212" s="101"/>
      <c r="N1212" s="101"/>
      <c r="O1212" s="101"/>
    </row>
    <row r="1213" spans="13:15" x14ac:dyDescent="0.3">
      <c r="M1213" s="101"/>
      <c r="N1213" s="101"/>
      <c r="O1213" s="101"/>
    </row>
    <row r="1214" spans="13:15" x14ac:dyDescent="0.3">
      <c r="M1214" s="101"/>
      <c r="N1214" s="101"/>
      <c r="O1214" s="101"/>
    </row>
    <row r="1215" spans="13:15" x14ac:dyDescent="0.3">
      <c r="M1215" s="101"/>
      <c r="N1215" s="101"/>
      <c r="O1215" s="101"/>
    </row>
    <row r="1216" spans="13:15" x14ac:dyDescent="0.3">
      <c r="M1216" s="101"/>
      <c r="N1216" s="101"/>
      <c r="O1216" s="101"/>
    </row>
    <row r="1217" spans="13:15" x14ac:dyDescent="0.3">
      <c r="M1217" s="101"/>
      <c r="N1217" s="101"/>
      <c r="O1217" s="101"/>
    </row>
    <row r="1218" spans="13:15" x14ac:dyDescent="0.3">
      <c r="M1218" s="101"/>
      <c r="N1218" s="101"/>
      <c r="O1218" s="101"/>
    </row>
    <row r="1219" spans="13:15" x14ac:dyDescent="0.3">
      <c r="M1219" s="101"/>
      <c r="N1219" s="101"/>
      <c r="O1219" s="101"/>
    </row>
    <row r="1220" spans="13:15" x14ac:dyDescent="0.3">
      <c r="M1220" s="101"/>
      <c r="N1220" s="101"/>
      <c r="O1220" s="101"/>
    </row>
    <row r="1221" spans="13:15" x14ac:dyDescent="0.3">
      <c r="M1221" s="101"/>
      <c r="N1221" s="101"/>
      <c r="O1221" s="101"/>
    </row>
    <row r="1222" spans="13:15" x14ac:dyDescent="0.3">
      <c r="M1222" s="101"/>
      <c r="N1222" s="101"/>
      <c r="O1222" s="101"/>
    </row>
    <row r="1223" spans="13:15" x14ac:dyDescent="0.3">
      <c r="M1223" s="101"/>
      <c r="N1223" s="101"/>
      <c r="O1223" s="101"/>
    </row>
    <row r="1224" spans="13:15" x14ac:dyDescent="0.3">
      <c r="M1224" s="101"/>
      <c r="N1224" s="101"/>
      <c r="O1224" s="101"/>
    </row>
    <row r="1225" spans="13:15" x14ac:dyDescent="0.3">
      <c r="M1225" s="101"/>
      <c r="N1225" s="101"/>
      <c r="O1225" s="101"/>
    </row>
    <row r="1226" spans="13:15" x14ac:dyDescent="0.3">
      <c r="M1226" s="101"/>
      <c r="N1226" s="101"/>
      <c r="O1226" s="101"/>
    </row>
    <row r="1227" spans="13:15" x14ac:dyDescent="0.3">
      <c r="M1227" s="101"/>
      <c r="N1227" s="101"/>
      <c r="O1227" s="101"/>
    </row>
    <row r="1228" spans="13:15" x14ac:dyDescent="0.3">
      <c r="M1228" s="101"/>
      <c r="N1228" s="101"/>
      <c r="O1228" s="101"/>
    </row>
    <row r="1229" spans="13:15" x14ac:dyDescent="0.3">
      <c r="M1229" s="101"/>
      <c r="N1229" s="101"/>
      <c r="O1229" s="101"/>
    </row>
    <row r="1230" spans="13:15" x14ac:dyDescent="0.3">
      <c r="M1230" s="101"/>
      <c r="N1230" s="101"/>
      <c r="O1230" s="101"/>
    </row>
    <row r="1231" spans="13:15" x14ac:dyDescent="0.3">
      <c r="M1231" s="101"/>
      <c r="N1231" s="101"/>
      <c r="O1231" s="101"/>
    </row>
    <row r="1232" spans="13:15" x14ac:dyDescent="0.3">
      <c r="M1232" s="101"/>
      <c r="N1232" s="101"/>
      <c r="O1232" s="101"/>
    </row>
    <row r="1233" spans="13:15" x14ac:dyDescent="0.3">
      <c r="M1233" s="101"/>
      <c r="N1233" s="101"/>
      <c r="O1233" s="101"/>
    </row>
    <row r="1234" spans="13:15" x14ac:dyDescent="0.3">
      <c r="M1234" s="101"/>
      <c r="N1234" s="101"/>
      <c r="O1234" s="101"/>
    </row>
    <row r="1235" spans="13:15" x14ac:dyDescent="0.3">
      <c r="M1235" s="101"/>
      <c r="N1235" s="101"/>
      <c r="O1235" s="101"/>
    </row>
    <row r="1236" spans="13:15" x14ac:dyDescent="0.3">
      <c r="M1236" s="101"/>
      <c r="N1236" s="101"/>
      <c r="O1236" s="101"/>
    </row>
    <row r="1237" spans="13:15" x14ac:dyDescent="0.3">
      <c r="M1237" s="101"/>
      <c r="N1237" s="101"/>
      <c r="O1237" s="101"/>
    </row>
    <row r="1238" spans="13:15" x14ac:dyDescent="0.3">
      <c r="M1238" s="101"/>
      <c r="N1238" s="101"/>
      <c r="O1238" s="101"/>
    </row>
    <row r="1239" spans="13:15" x14ac:dyDescent="0.3">
      <c r="M1239" s="101"/>
      <c r="N1239" s="101"/>
      <c r="O1239" s="101"/>
    </row>
    <row r="1240" spans="13:15" x14ac:dyDescent="0.3">
      <c r="M1240" s="101"/>
      <c r="N1240" s="101"/>
      <c r="O1240" s="101"/>
    </row>
    <row r="1241" spans="13:15" x14ac:dyDescent="0.3">
      <c r="M1241" s="101"/>
      <c r="N1241" s="101"/>
      <c r="O1241" s="101"/>
    </row>
    <row r="1242" spans="13:15" x14ac:dyDescent="0.3">
      <c r="M1242" s="101"/>
      <c r="N1242" s="101"/>
      <c r="O1242" s="101"/>
    </row>
    <row r="1243" spans="13:15" x14ac:dyDescent="0.3">
      <c r="M1243" s="101"/>
      <c r="N1243" s="101"/>
      <c r="O1243" s="101"/>
    </row>
    <row r="1244" spans="13:15" x14ac:dyDescent="0.3">
      <c r="M1244" s="101"/>
      <c r="N1244" s="101"/>
      <c r="O1244" s="101"/>
    </row>
    <row r="1245" spans="13:15" x14ac:dyDescent="0.3">
      <c r="M1245" s="101"/>
      <c r="N1245" s="101"/>
      <c r="O1245" s="101"/>
    </row>
    <row r="1246" spans="13:15" x14ac:dyDescent="0.3">
      <c r="M1246" s="101"/>
      <c r="N1246" s="101"/>
      <c r="O1246" s="101"/>
    </row>
    <row r="1247" spans="13:15" x14ac:dyDescent="0.3">
      <c r="M1247" s="101"/>
      <c r="N1247" s="101"/>
      <c r="O1247" s="101"/>
    </row>
    <row r="1248" spans="13:15" x14ac:dyDescent="0.3">
      <c r="M1248" s="101"/>
      <c r="N1248" s="101"/>
      <c r="O1248" s="101"/>
    </row>
    <row r="1249" spans="13:15" x14ac:dyDescent="0.3">
      <c r="M1249" s="101"/>
      <c r="N1249" s="101"/>
      <c r="O1249" s="101"/>
    </row>
    <row r="1250" spans="13:15" x14ac:dyDescent="0.3">
      <c r="M1250" s="101"/>
      <c r="N1250" s="101"/>
      <c r="O1250" s="101"/>
    </row>
    <row r="1251" spans="13:15" x14ac:dyDescent="0.3">
      <c r="M1251" s="101"/>
      <c r="N1251" s="101"/>
      <c r="O1251" s="101"/>
    </row>
    <row r="1252" spans="13:15" x14ac:dyDescent="0.3">
      <c r="M1252" s="101"/>
      <c r="N1252" s="101"/>
      <c r="O1252" s="101"/>
    </row>
    <row r="1253" spans="13:15" x14ac:dyDescent="0.3">
      <c r="M1253" s="101"/>
      <c r="N1253" s="101"/>
      <c r="O1253" s="101"/>
    </row>
    <row r="1254" spans="13:15" x14ac:dyDescent="0.3">
      <c r="M1254" s="101"/>
      <c r="N1254" s="101"/>
      <c r="O1254" s="101"/>
    </row>
    <row r="1255" spans="13:15" x14ac:dyDescent="0.3">
      <c r="M1255" s="101"/>
      <c r="N1255" s="101"/>
      <c r="O1255" s="101"/>
    </row>
    <row r="1256" spans="13:15" x14ac:dyDescent="0.3">
      <c r="M1256" s="101"/>
      <c r="N1256" s="101"/>
      <c r="O1256" s="101"/>
    </row>
    <row r="1257" spans="13:15" x14ac:dyDescent="0.3">
      <c r="M1257" s="101"/>
      <c r="N1257" s="101"/>
      <c r="O1257" s="101"/>
    </row>
    <row r="1258" spans="13:15" x14ac:dyDescent="0.3">
      <c r="M1258" s="101"/>
      <c r="N1258" s="101"/>
      <c r="O1258" s="101"/>
    </row>
    <row r="1259" spans="13:15" x14ac:dyDescent="0.3">
      <c r="M1259" s="101"/>
      <c r="N1259" s="101"/>
      <c r="O1259" s="101"/>
    </row>
    <row r="1260" spans="13:15" x14ac:dyDescent="0.3">
      <c r="M1260" s="101"/>
      <c r="N1260" s="101"/>
      <c r="O1260" s="101"/>
    </row>
    <row r="1261" spans="13:15" x14ac:dyDescent="0.3">
      <c r="M1261" s="101"/>
      <c r="N1261" s="101"/>
      <c r="O1261" s="101"/>
    </row>
    <row r="1262" spans="13:15" x14ac:dyDescent="0.3">
      <c r="M1262" s="101"/>
      <c r="N1262" s="101"/>
      <c r="O1262" s="101"/>
    </row>
    <row r="1263" spans="13:15" x14ac:dyDescent="0.3">
      <c r="M1263" s="101"/>
      <c r="N1263" s="101"/>
      <c r="O1263" s="101"/>
    </row>
    <row r="1264" spans="13:15" x14ac:dyDescent="0.3">
      <c r="M1264" s="101"/>
      <c r="N1264" s="101"/>
      <c r="O1264" s="101"/>
    </row>
    <row r="1265" spans="13:15" x14ac:dyDescent="0.3">
      <c r="M1265" s="101"/>
      <c r="N1265" s="101"/>
      <c r="O1265" s="101"/>
    </row>
    <row r="1266" spans="13:15" x14ac:dyDescent="0.3">
      <c r="M1266" s="101"/>
      <c r="N1266" s="101"/>
      <c r="O1266" s="101"/>
    </row>
    <row r="1267" spans="13:15" x14ac:dyDescent="0.3">
      <c r="M1267" s="101"/>
      <c r="N1267" s="101"/>
      <c r="O1267" s="101"/>
    </row>
    <row r="1268" spans="13:15" x14ac:dyDescent="0.3">
      <c r="M1268" s="101"/>
      <c r="N1268" s="101"/>
      <c r="O1268" s="101"/>
    </row>
    <row r="1269" spans="13:15" x14ac:dyDescent="0.3">
      <c r="M1269" s="101"/>
      <c r="N1269" s="101"/>
      <c r="O1269" s="101"/>
    </row>
    <row r="1270" spans="13:15" x14ac:dyDescent="0.3">
      <c r="M1270" s="101"/>
      <c r="N1270" s="101"/>
      <c r="O1270" s="101"/>
    </row>
    <row r="1271" spans="13:15" x14ac:dyDescent="0.3">
      <c r="M1271" s="101"/>
      <c r="N1271" s="101"/>
      <c r="O1271" s="101"/>
    </row>
    <row r="1272" spans="13:15" x14ac:dyDescent="0.3">
      <c r="M1272" s="101"/>
      <c r="N1272" s="101"/>
      <c r="O1272" s="101"/>
    </row>
    <row r="1273" spans="13:15" x14ac:dyDescent="0.3">
      <c r="M1273" s="101"/>
      <c r="N1273" s="101"/>
      <c r="O1273" s="101"/>
    </row>
    <row r="1274" spans="13:15" x14ac:dyDescent="0.3">
      <c r="M1274" s="101"/>
      <c r="N1274" s="101"/>
      <c r="O1274" s="101"/>
    </row>
    <row r="1275" spans="13:15" x14ac:dyDescent="0.3">
      <c r="M1275" s="101"/>
      <c r="N1275" s="101"/>
      <c r="O1275" s="101"/>
    </row>
    <row r="1276" spans="13:15" x14ac:dyDescent="0.3">
      <c r="M1276" s="101"/>
      <c r="N1276" s="101"/>
      <c r="O1276" s="101"/>
    </row>
    <row r="1277" spans="13:15" x14ac:dyDescent="0.3">
      <c r="M1277" s="101"/>
      <c r="N1277" s="101"/>
      <c r="O1277" s="101"/>
    </row>
    <row r="1278" spans="13:15" x14ac:dyDescent="0.3">
      <c r="M1278" s="101"/>
      <c r="N1278" s="101"/>
      <c r="O1278" s="101"/>
    </row>
    <row r="1279" spans="13:15" x14ac:dyDescent="0.3">
      <c r="M1279" s="101"/>
      <c r="N1279" s="101"/>
      <c r="O1279" s="101"/>
    </row>
    <row r="1280" spans="13:15" x14ac:dyDescent="0.3">
      <c r="M1280" s="101"/>
      <c r="N1280" s="101"/>
      <c r="O1280" s="101"/>
    </row>
    <row r="1281" spans="13:15" x14ac:dyDescent="0.3">
      <c r="M1281" s="101"/>
      <c r="N1281" s="101"/>
      <c r="O1281" s="101"/>
    </row>
    <row r="1282" spans="13:15" x14ac:dyDescent="0.3">
      <c r="M1282" s="101"/>
      <c r="N1282" s="101"/>
      <c r="O1282" s="101"/>
    </row>
    <row r="1283" spans="13:15" x14ac:dyDescent="0.3">
      <c r="M1283" s="101"/>
      <c r="N1283" s="101"/>
      <c r="O1283" s="101"/>
    </row>
    <row r="1284" spans="13:15" x14ac:dyDescent="0.3">
      <c r="M1284" s="101"/>
      <c r="N1284" s="101"/>
      <c r="O1284" s="101"/>
    </row>
    <row r="1285" spans="13:15" x14ac:dyDescent="0.3">
      <c r="M1285" s="101"/>
      <c r="N1285" s="101"/>
      <c r="O1285" s="101"/>
    </row>
    <row r="1286" spans="13:15" x14ac:dyDescent="0.3">
      <c r="M1286" s="101"/>
      <c r="N1286" s="101"/>
      <c r="O1286" s="101"/>
    </row>
    <row r="1287" spans="13:15" x14ac:dyDescent="0.3">
      <c r="M1287" s="101"/>
      <c r="N1287" s="101"/>
      <c r="O1287" s="101"/>
    </row>
    <row r="1288" spans="13:15" x14ac:dyDescent="0.3">
      <c r="M1288" s="101"/>
      <c r="N1288" s="101"/>
      <c r="O1288" s="101"/>
    </row>
    <row r="1289" spans="13:15" x14ac:dyDescent="0.3">
      <c r="M1289" s="101"/>
      <c r="N1289" s="101"/>
      <c r="O1289" s="101"/>
    </row>
    <row r="1290" spans="13:15" x14ac:dyDescent="0.3">
      <c r="M1290" s="101"/>
      <c r="N1290" s="101"/>
      <c r="O1290" s="101"/>
    </row>
    <row r="1291" spans="13:15" x14ac:dyDescent="0.3">
      <c r="M1291" s="101"/>
      <c r="N1291" s="101"/>
      <c r="O1291" s="101"/>
    </row>
    <row r="1292" spans="13:15" x14ac:dyDescent="0.3">
      <c r="M1292" s="101"/>
      <c r="N1292" s="101"/>
      <c r="O1292" s="101"/>
    </row>
    <row r="1293" spans="13:15" x14ac:dyDescent="0.3">
      <c r="M1293" s="101"/>
      <c r="N1293" s="101"/>
      <c r="O1293" s="101"/>
    </row>
    <row r="1294" spans="13:15" x14ac:dyDescent="0.3">
      <c r="M1294" s="101"/>
      <c r="N1294" s="101"/>
      <c r="O1294" s="101"/>
    </row>
    <row r="1295" spans="13:15" x14ac:dyDescent="0.3">
      <c r="M1295" s="101"/>
      <c r="N1295" s="101"/>
      <c r="O1295" s="101"/>
    </row>
    <row r="1296" spans="13:15" x14ac:dyDescent="0.3">
      <c r="M1296" s="101"/>
      <c r="N1296" s="101"/>
      <c r="O1296" s="101"/>
    </row>
    <row r="1297" spans="13:15" x14ac:dyDescent="0.3">
      <c r="M1297" s="101"/>
      <c r="N1297" s="101"/>
      <c r="O1297" s="101"/>
    </row>
    <row r="1298" spans="13:15" x14ac:dyDescent="0.3">
      <c r="M1298" s="101"/>
      <c r="N1298" s="101"/>
      <c r="O1298" s="101"/>
    </row>
    <row r="1299" spans="13:15" x14ac:dyDescent="0.3">
      <c r="M1299" s="101"/>
      <c r="N1299" s="101"/>
      <c r="O1299" s="101"/>
    </row>
    <row r="1300" spans="13:15" x14ac:dyDescent="0.3">
      <c r="M1300" s="101"/>
      <c r="N1300" s="101"/>
      <c r="O1300" s="101"/>
    </row>
    <row r="1301" spans="13:15" x14ac:dyDescent="0.3">
      <c r="M1301" s="101"/>
      <c r="N1301" s="101"/>
      <c r="O1301" s="101"/>
    </row>
    <row r="1302" spans="13:15" x14ac:dyDescent="0.3">
      <c r="M1302" s="101"/>
      <c r="N1302" s="101"/>
      <c r="O1302" s="101"/>
    </row>
    <row r="1303" spans="13:15" x14ac:dyDescent="0.3">
      <c r="M1303" s="101"/>
      <c r="N1303" s="101"/>
      <c r="O1303" s="101"/>
    </row>
    <row r="1304" spans="13:15" x14ac:dyDescent="0.3">
      <c r="M1304" s="101"/>
      <c r="N1304" s="101"/>
      <c r="O1304" s="101"/>
    </row>
    <row r="1305" spans="13:15" x14ac:dyDescent="0.3">
      <c r="M1305" s="101"/>
      <c r="N1305" s="101"/>
      <c r="O1305" s="101"/>
    </row>
    <row r="1306" spans="13:15" x14ac:dyDescent="0.3">
      <c r="M1306" s="101"/>
      <c r="N1306" s="101"/>
      <c r="O1306" s="101"/>
    </row>
    <row r="1307" spans="13:15" x14ac:dyDescent="0.3">
      <c r="M1307" s="101"/>
      <c r="N1307" s="101"/>
      <c r="O1307" s="101"/>
    </row>
    <row r="1308" spans="13:15" x14ac:dyDescent="0.3">
      <c r="M1308" s="101"/>
      <c r="N1308" s="101"/>
      <c r="O1308" s="101"/>
    </row>
    <row r="1309" spans="13:15" x14ac:dyDescent="0.3">
      <c r="M1309" s="101"/>
      <c r="N1309" s="101"/>
      <c r="O1309" s="101"/>
    </row>
    <row r="1310" spans="13:15" x14ac:dyDescent="0.3">
      <c r="M1310" s="101"/>
      <c r="N1310" s="101"/>
      <c r="O1310" s="101"/>
    </row>
    <row r="1311" spans="13:15" x14ac:dyDescent="0.3">
      <c r="M1311" s="101"/>
      <c r="N1311" s="101"/>
      <c r="O1311" s="101"/>
    </row>
    <row r="1312" spans="13:15" x14ac:dyDescent="0.3">
      <c r="M1312" s="101"/>
      <c r="N1312" s="101"/>
      <c r="O1312" s="101"/>
    </row>
    <row r="1313" spans="13:15" x14ac:dyDescent="0.3">
      <c r="M1313" s="101"/>
      <c r="N1313" s="101"/>
      <c r="O1313" s="101"/>
    </row>
    <row r="1314" spans="13:15" x14ac:dyDescent="0.3">
      <c r="M1314" s="101"/>
      <c r="N1314" s="101"/>
      <c r="O1314" s="101"/>
    </row>
    <row r="1315" spans="13:15" x14ac:dyDescent="0.3">
      <c r="M1315" s="101"/>
      <c r="N1315" s="101"/>
      <c r="O1315" s="101"/>
    </row>
    <row r="1316" spans="13:15" x14ac:dyDescent="0.3">
      <c r="M1316" s="101"/>
      <c r="N1316" s="101"/>
      <c r="O1316" s="101"/>
    </row>
    <row r="1317" spans="13:15" x14ac:dyDescent="0.3">
      <c r="M1317" s="101"/>
      <c r="N1317" s="101"/>
      <c r="O1317" s="101"/>
    </row>
    <row r="1318" spans="13:15" x14ac:dyDescent="0.3">
      <c r="M1318" s="101"/>
      <c r="N1318" s="101"/>
      <c r="O1318" s="101"/>
    </row>
    <row r="1319" spans="13:15" x14ac:dyDescent="0.3">
      <c r="M1319" s="101"/>
      <c r="N1319" s="101"/>
      <c r="O1319" s="101"/>
    </row>
    <row r="1320" spans="13:15" x14ac:dyDescent="0.3">
      <c r="M1320" s="101"/>
      <c r="N1320" s="101"/>
      <c r="O1320" s="101"/>
    </row>
    <row r="1321" spans="13:15" x14ac:dyDescent="0.3">
      <c r="M1321" s="101"/>
      <c r="N1321" s="101"/>
      <c r="O1321" s="101"/>
    </row>
    <row r="1322" spans="13:15" x14ac:dyDescent="0.3">
      <c r="M1322" s="101"/>
      <c r="N1322" s="101"/>
      <c r="O1322" s="101"/>
    </row>
    <row r="1323" spans="13:15" x14ac:dyDescent="0.3">
      <c r="M1323" s="101"/>
      <c r="N1323" s="101"/>
      <c r="O1323" s="101"/>
    </row>
    <row r="1324" spans="13:15" x14ac:dyDescent="0.3">
      <c r="M1324" s="101"/>
      <c r="N1324" s="101"/>
      <c r="O1324" s="101"/>
    </row>
    <row r="1325" spans="13:15" x14ac:dyDescent="0.3">
      <c r="M1325" s="101"/>
      <c r="N1325" s="101"/>
      <c r="O1325" s="101"/>
    </row>
    <row r="1326" spans="13:15" x14ac:dyDescent="0.3">
      <c r="M1326" s="101"/>
      <c r="N1326" s="101"/>
      <c r="O1326" s="101"/>
    </row>
    <row r="1327" spans="13:15" x14ac:dyDescent="0.3">
      <c r="M1327" s="101"/>
      <c r="N1327" s="101"/>
      <c r="O1327" s="101"/>
    </row>
    <row r="1328" spans="13:15" x14ac:dyDescent="0.3">
      <c r="M1328" s="101"/>
      <c r="N1328" s="101"/>
      <c r="O1328" s="101"/>
    </row>
    <row r="1329" spans="13:15" x14ac:dyDescent="0.3">
      <c r="M1329" s="101"/>
      <c r="N1329" s="101"/>
      <c r="O1329" s="101"/>
    </row>
    <row r="1330" spans="13:15" x14ac:dyDescent="0.3">
      <c r="M1330" s="101"/>
      <c r="N1330" s="101"/>
      <c r="O1330" s="101"/>
    </row>
    <row r="1331" spans="13:15" x14ac:dyDescent="0.3">
      <c r="M1331" s="101"/>
      <c r="N1331" s="101"/>
      <c r="O1331" s="101"/>
    </row>
    <row r="1332" spans="13:15" x14ac:dyDescent="0.3">
      <c r="M1332" s="101"/>
      <c r="N1332" s="101"/>
      <c r="O1332" s="101"/>
    </row>
    <row r="1333" spans="13:15" x14ac:dyDescent="0.3">
      <c r="M1333" s="101"/>
      <c r="N1333" s="101"/>
      <c r="O1333" s="101"/>
    </row>
    <row r="1334" spans="13:15" x14ac:dyDescent="0.3">
      <c r="M1334" s="101"/>
      <c r="N1334" s="101"/>
      <c r="O1334" s="101"/>
    </row>
    <row r="1335" spans="13:15" x14ac:dyDescent="0.3">
      <c r="M1335" s="101"/>
      <c r="N1335" s="101"/>
      <c r="O1335" s="101"/>
    </row>
    <row r="1336" spans="13:15" x14ac:dyDescent="0.3">
      <c r="M1336" s="101"/>
      <c r="N1336" s="101"/>
      <c r="O1336" s="101"/>
    </row>
    <row r="1337" spans="13:15" x14ac:dyDescent="0.3">
      <c r="M1337" s="101"/>
      <c r="N1337" s="101"/>
      <c r="O1337" s="101"/>
    </row>
    <row r="1338" spans="13:15" x14ac:dyDescent="0.3">
      <c r="M1338" s="101"/>
      <c r="N1338" s="101"/>
      <c r="O1338" s="101"/>
    </row>
    <row r="1339" spans="13:15" x14ac:dyDescent="0.3">
      <c r="M1339" s="101"/>
      <c r="N1339" s="101"/>
      <c r="O1339" s="101"/>
    </row>
    <row r="1340" spans="13:15" x14ac:dyDescent="0.3">
      <c r="M1340" s="101"/>
      <c r="N1340" s="101"/>
      <c r="O1340" s="101"/>
    </row>
    <row r="1341" spans="13:15" x14ac:dyDescent="0.3">
      <c r="M1341" s="101"/>
      <c r="N1341" s="101"/>
      <c r="O1341" s="101"/>
    </row>
    <row r="1342" spans="13:15" x14ac:dyDescent="0.3">
      <c r="M1342" s="101"/>
      <c r="N1342" s="101"/>
      <c r="O1342" s="101"/>
    </row>
    <row r="1343" spans="13:15" x14ac:dyDescent="0.3">
      <c r="M1343" s="101"/>
      <c r="N1343" s="101"/>
      <c r="O1343" s="101"/>
    </row>
    <row r="1344" spans="13:15" x14ac:dyDescent="0.3">
      <c r="M1344" s="101"/>
      <c r="N1344" s="101"/>
      <c r="O1344" s="101"/>
    </row>
    <row r="1345" spans="13:15" x14ac:dyDescent="0.3">
      <c r="M1345" s="101"/>
      <c r="N1345" s="101"/>
      <c r="O1345" s="101"/>
    </row>
    <row r="1346" spans="13:15" x14ac:dyDescent="0.3">
      <c r="M1346" s="101"/>
      <c r="N1346" s="101"/>
      <c r="O1346" s="101"/>
    </row>
    <row r="1347" spans="13:15" x14ac:dyDescent="0.3">
      <c r="M1347" s="101"/>
      <c r="N1347" s="101"/>
      <c r="O1347" s="101"/>
    </row>
    <row r="1348" spans="13:15" x14ac:dyDescent="0.3">
      <c r="M1348" s="101"/>
      <c r="N1348" s="101"/>
      <c r="O1348" s="101"/>
    </row>
    <row r="1349" spans="13:15" x14ac:dyDescent="0.3">
      <c r="M1349" s="101"/>
      <c r="N1349" s="101"/>
      <c r="O1349" s="101"/>
    </row>
    <row r="1350" spans="13:15" x14ac:dyDescent="0.3">
      <c r="M1350" s="101"/>
      <c r="N1350" s="101"/>
      <c r="O1350" s="101"/>
    </row>
    <row r="1351" spans="13:15" x14ac:dyDescent="0.3">
      <c r="M1351" s="101"/>
      <c r="N1351" s="101"/>
      <c r="O1351" s="101"/>
    </row>
    <row r="1352" spans="13:15" x14ac:dyDescent="0.3">
      <c r="M1352" s="101"/>
      <c r="N1352" s="101"/>
      <c r="O1352" s="101"/>
    </row>
    <row r="1353" spans="13:15" x14ac:dyDescent="0.3">
      <c r="M1353" s="101"/>
      <c r="N1353" s="101"/>
      <c r="O1353" s="101"/>
    </row>
    <row r="1354" spans="13:15" x14ac:dyDescent="0.3">
      <c r="M1354" s="101"/>
      <c r="N1354" s="101"/>
      <c r="O1354" s="101"/>
    </row>
    <row r="1355" spans="13:15" x14ac:dyDescent="0.3">
      <c r="M1355" s="101"/>
      <c r="N1355" s="101"/>
      <c r="O1355" s="101"/>
    </row>
    <row r="1356" spans="13:15" x14ac:dyDescent="0.3">
      <c r="M1356" s="101"/>
      <c r="N1356" s="101"/>
      <c r="O1356" s="101"/>
    </row>
    <row r="1357" spans="13:15" x14ac:dyDescent="0.3">
      <c r="M1357" s="101"/>
      <c r="N1357" s="101"/>
      <c r="O1357" s="101"/>
    </row>
    <row r="1358" spans="13:15" x14ac:dyDescent="0.3">
      <c r="M1358" s="101"/>
      <c r="N1358" s="101"/>
      <c r="O1358" s="101"/>
    </row>
    <row r="1359" spans="13:15" x14ac:dyDescent="0.3">
      <c r="M1359" s="101"/>
      <c r="N1359" s="101"/>
      <c r="O1359" s="101"/>
    </row>
    <row r="1360" spans="13:15" x14ac:dyDescent="0.3">
      <c r="M1360" s="101"/>
      <c r="N1360" s="101"/>
      <c r="O1360" s="101"/>
    </row>
    <row r="1361" spans="13:15" x14ac:dyDescent="0.3">
      <c r="M1361" s="101"/>
      <c r="N1361" s="101"/>
      <c r="O1361" s="101"/>
    </row>
    <row r="1362" spans="13:15" x14ac:dyDescent="0.3">
      <c r="M1362" s="101"/>
      <c r="N1362" s="101"/>
      <c r="O1362" s="101"/>
    </row>
    <row r="1363" spans="13:15" x14ac:dyDescent="0.3">
      <c r="M1363" s="101"/>
      <c r="N1363" s="101"/>
      <c r="O1363" s="101"/>
    </row>
    <row r="1364" spans="13:15" x14ac:dyDescent="0.3">
      <c r="M1364" s="101"/>
      <c r="N1364" s="101"/>
      <c r="O1364" s="101"/>
    </row>
    <row r="1365" spans="13:15" x14ac:dyDescent="0.3">
      <c r="M1365" s="101"/>
      <c r="N1365" s="101"/>
      <c r="O1365" s="101"/>
    </row>
    <row r="1366" spans="13:15" x14ac:dyDescent="0.3">
      <c r="M1366" s="101"/>
      <c r="N1366" s="101"/>
      <c r="O1366" s="101"/>
    </row>
    <row r="1367" spans="13:15" x14ac:dyDescent="0.3">
      <c r="M1367" s="101"/>
      <c r="N1367" s="101"/>
      <c r="O1367" s="101"/>
    </row>
    <row r="1368" spans="13:15" x14ac:dyDescent="0.3">
      <c r="M1368" s="101"/>
      <c r="N1368" s="101"/>
      <c r="O1368" s="101"/>
    </row>
    <row r="1369" spans="13:15" x14ac:dyDescent="0.3">
      <c r="M1369" s="101"/>
      <c r="N1369" s="101"/>
      <c r="O1369" s="101"/>
    </row>
    <row r="1370" spans="13:15" x14ac:dyDescent="0.3">
      <c r="M1370" s="101"/>
      <c r="N1370" s="101"/>
      <c r="O1370" s="101"/>
    </row>
    <row r="1371" spans="13:15" x14ac:dyDescent="0.3">
      <c r="M1371" s="101"/>
      <c r="N1371" s="101"/>
      <c r="O1371" s="101"/>
    </row>
    <row r="1372" spans="13:15" x14ac:dyDescent="0.3">
      <c r="M1372" s="101"/>
      <c r="N1372" s="101"/>
      <c r="O1372" s="101"/>
    </row>
    <row r="1373" spans="13:15" x14ac:dyDescent="0.3">
      <c r="M1373" s="101"/>
      <c r="N1373" s="101"/>
      <c r="O1373" s="101"/>
    </row>
    <row r="1374" spans="13:15" x14ac:dyDescent="0.3">
      <c r="M1374" s="101"/>
      <c r="N1374" s="101"/>
      <c r="O1374" s="101"/>
    </row>
    <row r="1375" spans="13:15" x14ac:dyDescent="0.3">
      <c r="M1375" s="101"/>
      <c r="N1375" s="101"/>
      <c r="O1375" s="101"/>
    </row>
    <row r="1376" spans="13:15" x14ac:dyDescent="0.3">
      <c r="M1376" s="101"/>
      <c r="N1376" s="101"/>
      <c r="O1376" s="101"/>
    </row>
    <row r="1377" spans="13:15" x14ac:dyDescent="0.3">
      <c r="M1377" s="101"/>
      <c r="N1377" s="101"/>
      <c r="O1377" s="101"/>
    </row>
    <row r="1378" spans="13:15" x14ac:dyDescent="0.3">
      <c r="M1378" s="101"/>
      <c r="N1378" s="101"/>
      <c r="O1378" s="101"/>
    </row>
    <row r="1379" spans="13:15" x14ac:dyDescent="0.3">
      <c r="M1379" s="101"/>
      <c r="N1379" s="101"/>
      <c r="O1379" s="101"/>
    </row>
    <row r="1380" spans="13:15" x14ac:dyDescent="0.3">
      <c r="M1380" s="101"/>
      <c r="N1380" s="101"/>
      <c r="O1380" s="101"/>
    </row>
    <row r="1381" spans="13:15" x14ac:dyDescent="0.3">
      <c r="M1381" s="101"/>
      <c r="N1381" s="101"/>
      <c r="O1381" s="101"/>
    </row>
    <row r="1382" spans="13:15" x14ac:dyDescent="0.3">
      <c r="M1382" s="101"/>
      <c r="N1382" s="101"/>
      <c r="O1382" s="101"/>
    </row>
    <row r="1383" spans="13:15" x14ac:dyDescent="0.3">
      <c r="M1383" s="101"/>
      <c r="N1383" s="101"/>
      <c r="O1383" s="101"/>
    </row>
    <row r="1384" spans="13:15" x14ac:dyDescent="0.3">
      <c r="M1384" s="101"/>
      <c r="N1384" s="101"/>
      <c r="O1384" s="101"/>
    </row>
    <row r="1385" spans="13:15" x14ac:dyDescent="0.3">
      <c r="M1385" s="101"/>
      <c r="N1385" s="101"/>
      <c r="O1385" s="101"/>
    </row>
    <row r="1386" spans="13:15" x14ac:dyDescent="0.3">
      <c r="M1386" s="101"/>
      <c r="N1386" s="101"/>
      <c r="O1386" s="101"/>
    </row>
    <row r="1387" spans="13:15" x14ac:dyDescent="0.3">
      <c r="M1387" s="101"/>
      <c r="N1387" s="101"/>
      <c r="O1387" s="101"/>
    </row>
    <row r="1388" spans="13:15" x14ac:dyDescent="0.3">
      <c r="M1388" s="101"/>
      <c r="N1388" s="101"/>
      <c r="O1388" s="101"/>
    </row>
    <row r="1389" spans="13:15" x14ac:dyDescent="0.3">
      <c r="M1389" s="101"/>
      <c r="N1389" s="101"/>
      <c r="O1389" s="101"/>
    </row>
    <row r="1390" spans="13:15" x14ac:dyDescent="0.3">
      <c r="M1390" s="101"/>
      <c r="N1390" s="101"/>
      <c r="O1390" s="101"/>
    </row>
    <row r="1391" spans="13:15" x14ac:dyDescent="0.3">
      <c r="M1391" s="101"/>
      <c r="N1391" s="101"/>
      <c r="O1391" s="101"/>
    </row>
    <row r="1392" spans="13:15" x14ac:dyDescent="0.3">
      <c r="M1392" s="101"/>
      <c r="N1392" s="101"/>
      <c r="O1392" s="101"/>
    </row>
    <row r="1393" spans="13:15" x14ac:dyDescent="0.3">
      <c r="M1393" s="101"/>
      <c r="N1393" s="101"/>
      <c r="O1393" s="101"/>
    </row>
    <row r="1394" spans="13:15" x14ac:dyDescent="0.3">
      <c r="M1394" s="101"/>
      <c r="N1394" s="101"/>
      <c r="O1394" s="101"/>
    </row>
    <row r="1395" spans="13:15" x14ac:dyDescent="0.3">
      <c r="M1395" s="101"/>
      <c r="N1395" s="101"/>
      <c r="O1395" s="101"/>
    </row>
    <row r="1396" spans="13:15" x14ac:dyDescent="0.3">
      <c r="M1396" s="101"/>
      <c r="N1396" s="101"/>
      <c r="O1396" s="101"/>
    </row>
    <row r="1397" spans="13:15" x14ac:dyDescent="0.3">
      <c r="M1397" s="101"/>
      <c r="N1397" s="101"/>
      <c r="O1397" s="101"/>
    </row>
    <row r="1398" spans="13:15" x14ac:dyDescent="0.3">
      <c r="M1398" s="101"/>
      <c r="N1398" s="101"/>
      <c r="O1398" s="101"/>
    </row>
    <row r="1399" spans="13:15" x14ac:dyDescent="0.3">
      <c r="M1399" s="101"/>
      <c r="N1399" s="101"/>
      <c r="O1399" s="101"/>
    </row>
    <row r="1400" spans="13:15" x14ac:dyDescent="0.3">
      <c r="M1400" s="101"/>
      <c r="N1400" s="101"/>
      <c r="O1400" s="101"/>
    </row>
    <row r="1401" spans="13:15" x14ac:dyDescent="0.3">
      <c r="M1401" s="101"/>
      <c r="N1401" s="101"/>
      <c r="O1401" s="101"/>
    </row>
    <row r="1402" spans="13:15" x14ac:dyDescent="0.3">
      <c r="M1402" s="101"/>
      <c r="N1402" s="101"/>
      <c r="O1402" s="101"/>
    </row>
    <row r="1403" spans="13:15" x14ac:dyDescent="0.3">
      <c r="M1403" s="101"/>
      <c r="N1403" s="101"/>
      <c r="O1403" s="101"/>
    </row>
    <row r="1404" spans="13:15" x14ac:dyDescent="0.3">
      <c r="M1404" s="101"/>
      <c r="N1404" s="101"/>
      <c r="O1404" s="101"/>
    </row>
    <row r="1405" spans="13:15" x14ac:dyDescent="0.3">
      <c r="M1405" s="101"/>
      <c r="N1405" s="101"/>
      <c r="O1405" s="101"/>
    </row>
    <row r="1406" spans="13:15" x14ac:dyDescent="0.3">
      <c r="M1406" s="101"/>
      <c r="N1406" s="101"/>
      <c r="O1406" s="101"/>
    </row>
    <row r="1407" spans="13:15" x14ac:dyDescent="0.3">
      <c r="M1407" s="101"/>
      <c r="N1407" s="101"/>
      <c r="O1407" s="101"/>
    </row>
    <row r="1408" spans="13:15" x14ac:dyDescent="0.3">
      <c r="M1408" s="101"/>
      <c r="N1408" s="101"/>
      <c r="O1408" s="101"/>
    </row>
    <row r="1409" spans="13:15" x14ac:dyDescent="0.3">
      <c r="M1409" s="101"/>
      <c r="N1409" s="101"/>
      <c r="O1409" s="101"/>
    </row>
    <row r="1410" spans="13:15" x14ac:dyDescent="0.3">
      <c r="M1410" s="101"/>
      <c r="N1410" s="101"/>
      <c r="O1410" s="101"/>
    </row>
    <row r="1411" spans="13:15" x14ac:dyDescent="0.3">
      <c r="M1411" s="101"/>
      <c r="N1411" s="101"/>
      <c r="O1411" s="101"/>
    </row>
    <row r="1412" spans="13:15" x14ac:dyDescent="0.3">
      <c r="M1412" s="101"/>
      <c r="N1412" s="101"/>
      <c r="O1412" s="101"/>
    </row>
    <row r="1413" spans="13:15" x14ac:dyDescent="0.3">
      <c r="M1413" s="101"/>
      <c r="N1413" s="101"/>
      <c r="O1413" s="101"/>
    </row>
    <row r="1414" spans="13:15" x14ac:dyDescent="0.3">
      <c r="M1414" s="101"/>
      <c r="N1414" s="101"/>
      <c r="O1414" s="101"/>
    </row>
    <row r="1415" spans="13:15" x14ac:dyDescent="0.3">
      <c r="M1415" s="101"/>
      <c r="N1415" s="101"/>
      <c r="O1415" s="101"/>
    </row>
    <row r="1416" spans="13:15" x14ac:dyDescent="0.3">
      <c r="M1416" s="101"/>
      <c r="N1416" s="101"/>
      <c r="O1416" s="101"/>
    </row>
    <row r="1417" spans="13:15" x14ac:dyDescent="0.3">
      <c r="M1417" s="101"/>
      <c r="N1417" s="101"/>
      <c r="O1417" s="101"/>
    </row>
    <row r="1418" spans="13:15" x14ac:dyDescent="0.3">
      <c r="M1418" s="101"/>
      <c r="N1418" s="101"/>
      <c r="O1418" s="101"/>
    </row>
    <row r="1419" spans="13:15" x14ac:dyDescent="0.3">
      <c r="M1419" s="101"/>
      <c r="N1419" s="101"/>
      <c r="O1419" s="101"/>
    </row>
    <row r="1420" spans="13:15" x14ac:dyDescent="0.3">
      <c r="M1420" s="101"/>
      <c r="N1420" s="101"/>
      <c r="O1420" s="101"/>
    </row>
    <row r="1421" spans="13:15" x14ac:dyDescent="0.3">
      <c r="M1421" s="101"/>
      <c r="N1421" s="101"/>
      <c r="O1421" s="101"/>
    </row>
    <row r="1422" spans="13:15" x14ac:dyDescent="0.3">
      <c r="M1422" s="101"/>
      <c r="N1422" s="101"/>
      <c r="O1422" s="101"/>
    </row>
    <row r="1423" spans="13:15" x14ac:dyDescent="0.3">
      <c r="M1423" s="101"/>
      <c r="N1423" s="101"/>
      <c r="O1423" s="101"/>
    </row>
    <row r="1424" spans="13:15" x14ac:dyDescent="0.3">
      <c r="M1424" s="101"/>
      <c r="N1424" s="101"/>
      <c r="O1424" s="101"/>
    </row>
    <row r="1425" spans="13:15" x14ac:dyDescent="0.3">
      <c r="M1425" s="101"/>
      <c r="N1425" s="101"/>
      <c r="O1425" s="101"/>
    </row>
    <row r="1426" spans="13:15" x14ac:dyDescent="0.3">
      <c r="M1426" s="101"/>
      <c r="N1426" s="101"/>
      <c r="O1426" s="101"/>
    </row>
    <row r="1427" spans="13:15" x14ac:dyDescent="0.3">
      <c r="M1427" s="101"/>
      <c r="N1427" s="101"/>
      <c r="O1427" s="101"/>
    </row>
    <row r="1428" spans="13:15" x14ac:dyDescent="0.3">
      <c r="M1428" s="101"/>
      <c r="N1428" s="101"/>
      <c r="O1428" s="101"/>
    </row>
    <row r="1429" spans="13:15" x14ac:dyDescent="0.3">
      <c r="M1429" s="101"/>
      <c r="N1429" s="101"/>
      <c r="O1429" s="101"/>
    </row>
    <row r="1430" spans="13:15" x14ac:dyDescent="0.3">
      <c r="M1430" s="101"/>
      <c r="N1430" s="101"/>
      <c r="O1430" s="101"/>
    </row>
    <row r="1431" spans="13:15" x14ac:dyDescent="0.3">
      <c r="M1431" s="101"/>
      <c r="N1431" s="101"/>
      <c r="O1431" s="101"/>
    </row>
    <row r="1432" spans="13:15" x14ac:dyDescent="0.3">
      <c r="M1432" s="101"/>
      <c r="N1432" s="101"/>
      <c r="O1432" s="101"/>
    </row>
    <row r="1433" spans="13:15" x14ac:dyDescent="0.3">
      <c r="M1433" s="101"/>
      <c r="N1433" s="101"/>
      <c r="O1433" s="101"/>
    </row>
    <row r="1434" spans="13:15" x14ac:dyDescent="0.3">
      <c r="M1434" s="101"/>
      <c r="N1434" s="101"/>
      <c r="O1434" s="101"/>
    </row>
    <row r="1435" spans="13:15" x14ac:dyDescent="0.3">
      <c r="M1435" s="101"/>
      <c r="N1435" s="101"/>
      <c r="O1435" s="101"/>
    </row>
    <row r="1436" spans="13:15" x14ac:dyDescent="0.3">
      <c r="M1436" s="101"/>
      <c r="N1436" s="101"/>
      <c r="O1436" s="101"/>
    </row>
    <row r="1437" spans="13:15" x14ac:dyDescent="0.3">
      <c r="M1437" s="101"/>
      <c r="N1437" s="101"/>
      <c r="O1437" s="101"/>
    </row>
    <row r="1438" spans="13:15" x14ac:dyDescent="0.3">
      <c r="M1438" s="101"/>
      <c r="N1438" s="101"/>
      <c r="O1438" s="101"/>
    </row>
    <row r="1439" spans="13:15" x14ac:dyDescent="0.3">
      <c r="M1439" s="101"/>
      <c r="N1439" s="101"/>
      <c r="O1439" s="101"/>
    </row>
    <row r="1440" spans="13:15" x14ac:dyDescent="0.3">
      <c r="M1440" s="101"/>
      <c r="N1440" s="101"/>
      <c r="O1440" s="101"/>
    </row>
    <row r="1441" spans="13:15" x14ac:dyDescent="0.3">
      <c r="M1441" s="101"/>
      <c r="N1441" s="101"/>
      <c r="O1441" s="101"/>
    </row>
    <row r="1442" spans="13:15" x14ac:dyDescent="0.3">
      <c r="M1442" s="101"/>
      <c r="N1442" s="101"/>
      <c r="O1442" s="101"/>
    </row>
    <row r="1443" spans="13:15" x14ac:dyDescent="0.3">
      <c r="M1443" s="101"/>
      <c r="N1443" s="101"/>
      <c r="O1443" s="101"/>
    </row>
    <row r="1444" spans="13:15" x14ac:dyDescent="0.3">
      <c r="M1444" s="101"/>
      <c r="N1444" s="101"/>
      <c r="O1444" s="101"/>
    </row>
    <row r="1445" spans="13:15" x14ac:dyDescent="0.3">
      <c r="M1445" s="101"/>
      <c r="N1445" s="101"/>
      <c r="O1445" s="101"/>
    </row>
    <row r="1446" spans="13:15" x14ac:dyDescent="0.3">
      <c r="M1446" s="101"/>
      <c r="N1446" s="101"/>
      <c r="O1446" s="101"/>
    </row>
    <row r="1447" spans="13:15" x14ac:dyDescent="0.3">
      <c r="M1447" s="101"/>
      <c r="N1447" s="101"/>
      <c r="O1447" s="101"/>
    </row>
    <row r="1448" spans="13:15" x14ac:dyDescent="0.3">
      <c r="M1448" s="101"/>
      <c r="N1448" s="101"/>
      <c r="O1448" s="101"/>
    </row>
    <row r="1449" spans="13:15" x14ac:dyDescent="0.3">
      <c r="M1449" s="101"/>
      <c r="N1449" s="101"/>
      <c r="O1449" s="101"/>
    </row>
    <row r="1450" spans="13:15" x14ac:dyDescent="0.3">
      <c r="M1450" s="101"/>
      <c r="N1450" s="101"/>
      <c r="O1450" s="101"/>
    </row>
    <row r="1451" spans="13:15" x14ac:dyDescent="0.3">
      <c r="M1451" s="101"/>
      <c r="N1451" s="101"/>
      <c r="O1451" s="101"/>
    </row>
    <row r="1452" spans="13:15" x14ac:dyDescent="0.3">
      <c r="M1452" s="101"/>
      <c r="N1452" s="101"/>
      <c r="O1452" s="101"/>
    </row>
    <row r="1453" spans="13:15" x14ac:dyDescent="0.3">
      <c r="M1453" s="101"/>
      <c r="N1453" s="101"/>
      <c r="O1453" s="101"/>
    </row>
    <row r="1454" spans="13:15" x14ac:dyDescent="0.3">
      <c r="M1454" s="101"/>
      <c r="N1454" s="101"/>
      <c r="O1454" s="101"/>
    </row>
    <row r="1455" spans="13:15" x14ac:dyDescent="0.3">
      <c r="M1455" s="101"/>
      <c r="N1455" s="101"/>
      <c r="O1455" s="101"/>
    </row>
    <row r="1456" spans="13:15" x14ac:dyDescent="0.3">
      <c r="M1456" s="101"/>
      <c r="N1456" s="101"/>
      <c r="O1456" s="101"/>
    </row>
    <row r="1457" spans="13:15" x14ac:dyDescent="0.3">
      <c r="M1457" s="101"/>
      <c r="N1457" s="101"/>
      <c r="O1457" s="101"/>
    </row>
    <row r="1458" spans="13:15" x14ac:dyDescent="0.3">
      <c r="M1458" s="101"/>
      <c r="N1458" s="101"/>
      <c r="O1458" s="101"/>
    </row>
    <row r="1459" spans="13:15" x14ac:dyDescent="0.3">
      <c r="M1459" s="101"/>
      <c r="N1459" s="101"/>
      <c r="O1459" s="101"/>
    </row>
    <row r="1460" spans="13:15" x14ac:dyDescent="0.3">
      <c r="M1460" s="101"/>
      <c r="N1460" s="101"/>
      <c r="O1460" s="101"/>
    </row>
    <row r="1461" spans="13:15" x14ac:dyDescent="0.3">
      <c r="M1461" s="101"/>
      <c r="N1461" s="101"/>
      <c r="O1461" s="101"/>
    </row>
    <row r="1462" spans="13:15" x14ac:dyDescent="0.3">
      <c r="M1462" s="101"/>
      <c r="N1462" s="101"/>
      <c r="O1462" s="101"/>
    </row>
    <row r="1463" spans="13:15" x14ac:dyDescent="0.3">
      <c r="M1463" s="101"/>
      <c r="N1463" s="101"/>
      <c r="O1463" s="101"/>
    </row>
    <row r="1464" spans="13:15" x14ac:dyDescent="0.3">
      <c r="M1464" s="101"/>
      <c r="N1464" s="101"/>
      <c r="O1464" s="101"/>
    </row>
    <row r="1465" spans="13:15" x14ac:dyDescent="0.3">
      <c r="M1465" s="101"/>
      <c r="N1465" s="101"/>
      <c r="O1465" s="101"/>
    </row>
    <row r="1466" spans="13:15" x14ac:dyDescent="0.3">
      <c r="M1466" s="101"/>
      <c r="N1466" s="101"/>
      <c r="O1466" s="101"/>
    </row>
    <row r="1467" spans="13:15" x14ac:dyDescent="0.3">
      <c r="M1467" s="101"/>
      <c r="N1467" s="101"/>
      <c r="O1467" s="101"/>
    </row>
    <row r="1468" spans="13:15" x14ac:dyDescent="0.3">
      <c r="M1468" s="101"/>
      <c r="N1468" s="101"/>
      <c r="O1468" s="101"/>
    </row>
    <row r="1469" spans="13:15" x14ac:dyDescent="0.3">
      <c r="M1469" s="101"/>
      <c r="N1469" s="101"/>
      <c r="O1469" s="101"/>
    </row>
    <row r="1470" spans="13:15" x14ac:dyDescent="0.3">
      <c r="M1470" s="101"/>
      <c r="N1470" s="101"/>
      <c r="O1470" s="101"/>
    </row>
    <row r="1471" spans="13:15" x14ac:dyDescent="0.3">
      <c r="M1471" s="101"/>
      <c r="N1471" s="101"/>
      <c r="O1471" s="101"/>
    </row>
    <row r="1472" spans="13:15" x14ac:dyDescent="0.3">
      <c r="M1472" s="101"/>
      <c r="N1472" s="101"/>
      <c r="O1472" s="101"/>
    </row>
    <row r="1473" spans="13:15" x14ac:dyDescent="0.3">
      <c r="M1473" s="101"/>
      <c r="N1473" s="101"/>
      <c r="O1473" s="101"/>
    </row>
    <row r="1474" spans="13:15" x14ac:dyDescent="0.3">
      <c r="M1474" s="101"/>
      <c r="N1474" s="101"/>
      <c r="O1474" s="101"/>
    </row>
    <row r="1475" spans="13:15" x14ac:dyDescent="0.3">
      <c r="M1475" s="101"/>
      <c r="N1475" s="101"/>
      <c r="O1475" s="101"/>
    </row>
    <row r="1476" spans="13:15" x14ac:dyDescent="0.3">
      <c r="M1476" s="101"/>
      <c r="N1476" s="101"/>
      <c r="O1476" s="101"/>
    </row>
    <row r="1477" spans="13:15" x14ac:dyDescent="0.3">
      <c r="M1477" s="101"/>
      <c r="N1477" s="101"/>
      <c r="O1477" s="101"/>
    </row>
    <row r="1478" spans="13:15" x14ac:dyDescent="0.3">
      <c r="M1478" s="101"/>
      <c r="N1478" s="101"/>
      <c r="O1478" s="101"/>
    </row>
    <row r="1479" spans="13:15" x14ac:dyDescent="0.3">
      <c r="M1479" s="101"/>
      <c r="N1479" s="101"/>
      <c r="O1479" s="101"/>
    </row>
    <row r="1480" spans="13:15" x14ac:dyDescent="0.3">
      <c r="M1480" s="101"/>
      <c r="N1480" s="101"/>
      <c r="O1480" s="101"/>
    </row>
    <row r="1481" spans="13:15" x14ac:dyDescent="0.3">
      <c r="M1481" s="101"/>
      <c r="N1481" s="101"/>
      <c r="O1481" s="101"/>
    </row>
    <row r="1482" spans="13:15" x14ac:dyDescent="0.3">
      <c r="M1482" s="101"/>
      <c r="N1482" s="101"/>
      <c r="O1482" s="101"/>
    </row>
    <row r="1483" spans="13:15" x14ac:dyDescent="0.3">
      <c r="M1483" s="101"/>
      <c r="N1483" s="101"/>
      <c r="O1483" s="101"/>
    </row>
    <row r="1484" spans="13:15" x14ac:dyDescent="0.3">
      <c r="M1484" s="101"/>
      <c r="N1484" s="101"/>
      <c r="O1484" s="101"/>
    </row>
    <row r="1485" spans="13:15" x14ac:dyDescent="0.3">
      <c r="M1485" s="101"/>
      <c r="N1485" s="101"/>
      <c r="O1485" s="101"/>
    </row>
    <row r="1486" spans="13:15" x14ac:dyDescent="0.3">
      <c r="M1486" s="101"/>
      <c r="N1486" s="101"/>
      <c r="O1486" s="101"/>
    </row>
    <row r="1487" spans="13:15" x14ac:dyDescent="0.3">
      <c r="M1487" s="101"/>
      <c r="N1487" s="101"/>
      <c r="O1487" s="101"/>
    </row>
    <row r="1488" spans="13:15" x14ac:dyDescent="0.3">
      <c r="M1488" s="101"/>
      <c r="N1488" s="101"/>
      <c r="O1488" s="101"/>
    </row>
    <row r="1489" spans="13:15" x14ac:dyDescent="0.3">
      <c r="M1489" s="101"/>
      <c r="N1489" s="101"/>
      <c r="O1489" s="101"/>
    </row>
    <row r="1490" spans="13:15" x14ac:dyDescent="0.3">
      <c r="M1490" s="101"/>
      <c r="N1490" s="101"/>
      <c r="O1490" s="101"/>
    </row>
    <row r="1491" spans="13:15" x14ac:dyDescent="0.3">
      <c r="M1491" s="101"/>
      <c r="N1491" s="101"/>
      <c r="O1491" s="101"/>
    </row>
    <row r="1492" spans="13:15" x14ac:dyDescent="0.3">
      <c r="M1492" s="101"/>
      <c r="N1492" s="101"/>
      <c r="O1492" s="101"/>
    </row>
    <row r="1493" spans="13:15" x14ac:dyDescent="0.3">
      <c r="M1493" s="101"/>
      <c r="N1493" s="101"/>
      <c r="O1493" s="101"/>
    </row>
    <row r="1494" spans="13:15" x14ac:dyDescent="0.3">
      <c r="M1494" s="101"/>
      <c r="N1494" s="101"/>
      <c r="O1494" s="101"/>
    </row>
    <row r="1495" spans="13:15" x14ac:dyDescent="0.3">
      <c r="M1495" s="101"/>
      <c r="N1495" s="101"/>
      <c r="O1495" s="101"/>
    </row>
    <row r="1496" spans="13:15" x14ac:dyDescent="0.3">
      <c r="M1496" s="101"/>
      <c r="N1496" s="101"/>
      <c r="O1496" s="101"/>
    </row>
    <row r="1497" spans="13:15" x14ac:dyDescent="0.3">
      <c r="M1497" s="101"/>
      <c r="N1497" s="101"/>
      <c r="O1497" s="101"/>
    </row>
    <row r="1498" spans="13:15" x14ac:dyDescent="0.3">
      <c r="M1498" s="101"/>
      <c r="N1498" s="101"/>
      <c r="O1498" s="101"/>
    </row>
    <row r="1499" spans="13:15" x14ac:dyDescent="0.3">
      <c r="M1499" s="101"/>
      <c r="N1499" s="101"/>
      <c r="O1499" s="101"/>
    </row>
    <row r="1500" spans="13:15" x14ac:dyDescent="0.3">
      <c r="M1500" s="101"/>
      <c r="N1500" s="101"/>
      <c r="O1500" s="101"/>
    </row>
    <row r="1501" spans="13:15" x14ac:dyDescent="0.3">
      <c r="M1501" s="101"/>
      <c r="N1501" s="101"/>
      <c r="O1501" s="101"/>
    </row>
    <row r="1502" spans="13:15" x14ac:dyDescent="0.3">
      <c r="M1502" s="101"/>
      <c r="N1502" s="101"/>
      <c r="O1502" s="101"/>
    </row>
    <row r="1503" spans="13:15" x14ac:dyDescent="0.3">
      <c r="M1503" s="101"/>
      <c r="N1503" s="101"/>
      <c r="O1503" s="101"/>
    </row>
    <row r="1504" spans="13:15" x14ac:dyDescent="0.3">
      <c r="M1504" s="101"/>
      <c r="N1504" s="101"/>
      <c r="O1504" s="101"/>
    </row>
    <row r="1505" spans="13:15" x14ac:dyDescent="0.3">
      <c r="M1505" s="101"/>
      <c r="N1505" s="101"/>
      <c r="O1505" s="101"/>
    </row>
    <row r="1506" spans="13:15" x14ac:dyDescent="0.3">
      <c r="M1506" s="101"/>
      <c r="N1506" s="101"/>
      <c r="O1506" s="101"/>
    </row>
    <row r="1507" spans="13:15" x14ac:dyDescent="0.3">
      <c r="M1507" s="101"/>
      <c r="N1507" s="101"/>
      <c r="O1507" s="101"/>
    </row>
    <row r="1508" spans="13:15" x14ac:dyDescent="0.3">
      <c r="M1508" s="101"/>
      <c r="N1508" s="101"/>
      <c r="O1508" s="101"/>
    </row>
    <row r="1509" spans="13:15" x14ac:dyDescent="0.3">
      <c r="M1509" s="101"/>
      <c r="N1509" s="101"/>
      <c r="O1509" s="101"/>
    </row>
    <row r="1510" spans="13:15" x14ac:dyDescent="0.3">
      <c r="M1510" s="101"/>
      <c r="N1510" s="101"/>
      <c r="O1510" s="101"/>
    </row>
    <row r="1511" spans="13:15" x14ac:dyDescent="0.3">
      <c r="M1511" s="101"/>
      <c r="N1511" s="101"/>
      <c r="O1511" s="101"/>
    </row>
    <row r="1512" spans="13:15" x14ac:dyDescent="0.3">
      <c r="M1512" s="101"/>
      <c r="N1512" s="101"/>
      <c r="O1512" s="101"/>
    </row>
    <row r="1513" spans="13:15" x14ac:dyDescent="0.3">
      <c r="M1513" s="101"/>
      <c r="N1513" s="101"/>
      <c r="O1513" s="101"/>
    </row>
    <row r="1514" spans="13:15" x14ac:dyDescent="0.3">
      <c r="M1514" s="101"/>
      <c r="N1514" s="101"/>
      <c r="O1514" s="101"/>
    </row>
    <row r="1515" spans="13:15" x14ac:dyDescent="0.3">
      <c r="M1515" s="101"/>
      <c r="N1515" s="101"/>
      <c r="O1515" s="101"/>
    </row>
    <row r="1516" spans="13:15" x14ac:dyDescent="0.3">
      <c r="M1516" s="101"/>
      <c r="N1516" s="101"/>
      <c r="O1516" s="101"/>
    </row>
    <row r="1517" spans="13:15" x14ac:dyDescent="0.3">
      <c r="M1517" s="101"/>
      <c r="N1517" s="101"/>
      <c r="O1517" s="101"/>
    </row>
    <row r="1518" spans="13:15" x14ac:dyDescent="0.3">
      <c r="M1518" s="101"/>
      <c r="N1518" s="101"/>
      <c r="O1518" s="101"/>
    </row>
    <row r="1519" spans="13:15" x14ac:dyDescent="0.3">
      <c r="M1519" s="101"/>
      <c r="N1519" s="101"/>
      <c r="O1519" s="101"/>
    </row>
    <row r="1520" spans="13:15" x14ac:dyDescent="0.3">
      <c r="M1520" s="101"/>
      <c r="N1520" s="101"/>
      <c r="O1520" s="101"/>
    </row>
    <row r="1521" spans="13:15" x14ac:dyDescent="0.3">
      <c r="M1521" s="101"/>
      <c r="N1521" s="101"/>
      <c r="O1521" s="101"/>
    </row>
    <row r="1522" spans="13:15" x14ac:dyDescent="0.3">
      <c r="M1522" s="101"/>
      <c r="N1522" s="101"/>
      <c r="O1522" s="101"/>
    </row>
    <row r="1523" spans="13:15" x14ac:dyDescent="0.3">
      <c r="M1523" s="101"/>
      <c r="N1523" s="101"/>
      <c r="O1523" s="101"/>
    </row>
    <row r="1524" spans="13:15" x14ac:dyDescent="0.3">
      <c r="M1524" s="101"/>
      <c r="N1524" s="101"/>
      <c r="O1524" s="101"/>
    </row>
    <row r="1525" spans="13:15" x14ac:dyDescent="0.3">
      <c r="M1525" s="101"/>
      <c r="N1525" s="101"/>
      <c r="O1525" s="101"/>
    </row>
    <row r="1526" spans="13:15" x14ac:dyDescent="0.3">
      <c r="M1526" s="101"/>
      <c r="N1526" s="101"/>
      <c r="O1526" s="101"/>
    </row>
    <row r="1527" spans="13:15" x14ac:dyDescent="0.3">
      <c r="M1527" s="101"/>
      <c r="N1527" s="101"/>
      <c r="O1527" s="101"/>
    </row>
    <row r="1528" spans="13:15" x14ac:dyDescent="0.3">
      <c r="M1528" s="101"/>
      <c r="N1528" s="101"/>
      <c r="O1528" s="101"/>
    </row>
    <row r="1529" spans="13:15" x14ac:dyDescent="0.3">
      <c r="M1529" s="101"/>
      <c r="N1529" s="101"/>
      <c r="O1529" s="101"/>
    </row>
    <row r="1530" spans="13:15" x14ac:dyDescent="0.3">
      <c r="M1530" s="101"/>
      <c r="N1530" s="101"/>
      <c r="O1530" s="101"/>
    </row>
    <row r="1531" spans="13:15" x14ac:dyDescent="0.3">
      <c r="M1531" s="101"/>
      <c r="N1531" s="101"/>
      <c r="O1531" s="101"/>
    </row>
    <row r="1532" spans="13:15" x14ac:dyDescent="0.3">
      <c r="M1532" s="101"/>
      <c r="N1532" s="101"/>
      <c r="O1532" s="101"/>
    </row>
    <row r="1533" spans="13:15" x14ac:dyDescent="0.3">
      <c r="M1533" s="101"/>
      <c r="N1533" s="101"/>
      <c r="O1533" s="101"/>
    </row>
    <row r="1534" spans="13:15" x14ac:dyDescent="0.3">
      <c r="M1534" s="101"/>
      <c r="N1534" s="101"/>
      <c r="O1534" s="101"/>
    </row>
    <row r="1535" spans="13:15" x14ac:dyDescent="0.3">
      <c r="M1535" s="101"/>
      <c r="N1535" s="101"/>
      <c r="O1535" s="101"/>
    </row>
    <row r="1536" spans="13:15" x14ac:dyDescent="0.3">
      <c r="M1536" s="101"/>
      <c r="N1536" s="101"/>
      <c r="O1536" s="101"/>
    </row>
    <row r="1537" spans="13:15" x14ac:dyDescent="0.3">
      <c r="M1537" s="101"/>
      <c r="N1537" s="101"/>
      <c r="O1537" s="101"/>
    </row>
    <row r="1538" spans="13:15" x14ac:dyDescent="0.3">
      <c r="M1538" s="101"/>
      <c r="N1538" s="101"/>
      <c r="O1538" s="101"/>
    </row>
    <row r="1539" spans="13:15" x14ac:dyDescent="0.3">
      <c r="M1539" s="101"/>
      <c r="N1539" s="101"/>
      <c r="O1539" s="101"/>
    </row>
    <row r="1540" spans="13:15" x14ac:dyDescent="0.3">
      <c r="M1540" s="101"/>
      <c r="N1540" s="101"/>
      <c r="O1540" s="101"/>
    </row>
    <row r="1541" spans="13:15" x14ac:dyDescent="0.3">
      <c r="M1541" s="101"/>
      <c r="N1541" s="101"/>
      <c r="O1541" s="101"/>
    </row>
    <row r="1542" spans="13:15" x14ac:dyDescent="0.3">
      <c r="M1542" s="101"/>
      <c r="N1542" s="101"/>
      <c r="O1542" s="101"/>
    </row>
    <row r="1543" spans="13:15" x14ac:dyDescent="0.3">
      <c r="M1543" s="101"/>
      <c r="N1543" s="101"/>
      <c r="O1543" s="101"/>
    </row>
    <row r="1544" spans="13:15" x14ac:dyDescent="0.3">
      <c r="M1544" s="101"/>
      <c r="N1544" s="101"/>
      <c r="O1544" s="101"/>
    </row>
    <row r="1545" spans="13:15" x14ac:dyDescent="0.3">
      <c r="M1545" s="101"/>
      <c r="N1545" s="101"/>
      <c r="O1545" s="101"/>
    </row>
    <row r="1546" spans="13:15" x14ac:dyDescent="0.3">
      <c r="M1546" s="101"/>
      <c r="N1546" s="101"/>
      <c r="O1546" s="101"/>
    </row>
    <row r="1547" spans="13:15" x14ac:dyDescent="0.3">
      <c r="M1547" s="101"/>
      <c r="N1547" s="101"/>
      <c r="O1547" s="101"/>
    </row>
    <row r="1548" spans="13:15" x14ac:dyDescent="0.3">
      <c r="M1548" s="101"/>
      <c r="N1548" s="101"/>
      <c r="O1548" s="101"/>
    </row>
    <row r="1549" spans="13:15" x14ac:dyDescent="0.3">
      <c r="M1549" s="101"/>
      <c r="N1549" s="101"/>
      <c r="O1549" s="101"/>
    </row>
    <row r="1550" spans="13:15" x14ac:dyDescent="0.3">
      <c r="M1550" s="101"/>
      <c r="N1550" s="101"/>
      <c r="O1550" s="101"/>
    </row>
    <row r="1551" spans="13:15" x14ac:dyDescent="0.3">
      <c r="M1551" s="101"/>
      <c r="N1551" s="101"/>
      <c r="O1551" s="101"/>
    </row>
    <row r="1552" spans="13:15" x14ac:dyDescent="0.3">
      <c r="M1552" s="101"/>
      <c r="N1552" s="101"/>
      <c r="O1552" s="101"/>
    </row>
    <row r="1553" spans="13:15" x14ac:dyDescent="0.3">
      <c r="M1553" s="101"/>
      <c r="N1553" s="101"/>
      <c r="O1553" s="101"/>
    </row>
    <row r="1554" spans="13:15" x14ac:dyDescent="0.3">
      <c r="M1554" s="101"/>
      <c r="N1554" s="101"/>
      <c r="O1554" s="101"/>
    </row>
    <row r="1555" spans="13:15" x14ac:dyDescent="0.3">
      <c r="M1555" s="101"/>
      <c r="N1555" s="101"/>
      <c r="O1555" s="101"/>
    </row>
    <row r="1556" spans="13:15" x14ac:dyDescent="0.3">
      <c r="M1556" s="101"/>
      <c r="N1556" s="101"/>
      <c r="O1556" s="101"/>
    </row>
    <row r="1557" spans="13:15" x14ac:dyDescent="0.3">
      <c r="M1557" s="101"/>
      <c r="N1557" s="101"/>
      <c r="O1557" s="101"/>
    </row>
    <row r="1558" spans="13:15" x14ac:dyDescent="0.3">
      <c r="M1558" s="101"/>
      <c r="N1558" s="101"/>
      <c r="O1558" s="101"/>
    </row>
    <row r="1559" spans="13:15" x14ac:dyDescent="0.3">
      <c r="M1559" s="101"/>
      <c r="N1559" s="101"/>
      <c r="O1559" s="101"/>
    </row>
    <row r="1560" spans="13:15" x14ac:dyDescent="0.3">
      <c r="M1560" s="101"/>
      <c r="N1560" s="101"/>
      <c r="O1560" s="101"/>
    </row>
    <row r="1561" spans="13:15" x14ac:dyDescent="0.3">
      <c r="M1561" s="101"/>
      <c r="N1561" s="101"/>
      <c r="O1561" s="101"/>
    </row>
    <row r="1562" spans="13:15" x14ac:dyDescent="0.3">
      <c r="M1562" s="101"/>
      <c r="N1562" s="101"/>
      <c r="O1562" s="101"/>
    </row>
    <row r="1563" spans="13:15" x14ac:dyDescent="0.3">
      <c r="M1563" s="101"/>
      <c r="N1563" s="101"/>
      <c r="O1563" s="101"/>
    </row>
    <row r="1564" spans="13:15" x14ac:dyDescent="0.3">
      <c r="M1564" s="101"/>
      <c r="N1564" s="101"/>
      <c r="O1564" s="101"/>
    </row>
    <row r="1565" spans="13:15" x14ac:dyDescent="0.3">
      <c r="M1565" s="101"/>
      <c r="N1565" s="101"/>
      <c r="O1565" s="101"/>
    </row>
    <row r="1566" spans="13:15" x14ac:dyDescent="0.3">
      <c r="M1566" s="101"/>
      <c r="N1566" s="101"/>
      <c r="O1566" s="101"/>
    </row>
    <row r="1567" spans="13:15" x14ac:dyDescent="0.3">
      <c r="M1567" s="101"/>
      <c r="N1567" s="101"/>
      <c r="O1567" s="101"/>
    </row>
    <row r="1568" spans="13:15" x14ac:dyDescent="0.3">
      <c r="M1568" s="101"/>
      <c r="N1568" s="101"/>
      <c r="O1568" s="101"/>
    </row>
    <row r="1569" spans="13:15" x14ac:dyDescent="0.3">
      <c r="M1569" s="101"/>
      <c r="N1569" s="101"/>
      <c r="O1569" s="101"/>
    </row>
    <row r="1570" spans="13:15" x14ac:dyDescent="0.3">
      <c r="M1570" s="101"/>
      <c r="N1570" s="101"/>
      <c r="O1570" s="101"/>
    </row>
    <row r="1571" spans="13:15" x14ac:dyDescent="0.3">
      <c r="M1571" s="101"/>
      <c r="N1571" s="101"/>
      <c r="O1571" s="101"/>
    </row>
    <row r="1572" spans="13:15" x14ac:dyDescent="0.3">
      <c r="M1572" s="101"/>
      <c r="N1572" s="101"/>
      <c r="O1572" s="101"/>
    </row>
    <row r="1573" spans="13:15" x14ac:dyDescent="0.3">
      <c r="M1573" s="101"/>
      <c r="N1573" s="101"/>
      <c r="O1573" s="101"/>
    </row>
    <row r="1574" spans="13:15" x14ac:dyDescent="0.3">
      <c r="M1574" s="101"/>
      <c r="N1574" s="101"/>
      <c r="O1574" s="101"/>
    </row>
    <row r="1575" spans="13:15" x14ac:dyDescent="0.3">
      <c r="M1575" s="101"/>
      <c r="N1575" s="101"/>
      <c r="O1575" s="101"/>
    </row>
    <row r="1576" spans="13:15" x14ac:dyDescent="0.3">
      <c r="M1576" s="101"/>
      <c r="N1576" s="101"/>
      <c r="O1576" s="101"/>
    </row>
    <row r="1577" spans="13:15" x14ac:dyDescent="0.3">
      <c r="M1577" s="101"/>
      <c r="N1577" s="101"/>
      <c r="O1577" s="101"/>
    </row>
    <row r="1578" spans="13:15" x14ac:dyDescent="0.3">
      <c r="M1578" s="101"/>
      <c r="N1578" s="101"/>
      <c r="O1578" s="101"/>
    </row>
    <row r="1579" spans="13:15" x14ac:dyDescent="0.3">
      <c r="M1579" s="101"/>
      <c r="N1579" s="101"/>
      <c r="O1579" s="101"/>
    </row>
    <row r="1580" spans="13:15" x14ac:dyDescent="0.3">
      <c r="M1580" s="101"/>
      <c r="N1580" s="101"/>
      <c r="O1580" s="101"/>
    </row>
    <row r="1581" spans="13:15" x14ac:dyDescent="0.3">
      <c r="M1581" s="101"/>
      <c r="N1581" s="101"/>
      <c r="O1581" s="101"/>
    </row>
    <row r="1582" spans="13:15" x14ac:dyDescent="0.3">
      <c r="M1582" s="101"/>
      <c r="N1582" s="101"/>
      <c r="O1582" s="101"/>
    </row>
    <row r="1583" spans="13:15" x14ac:dyDescent="0.3">
      <c r="M1583" s="101"/>
      <c r="N1583" s="101"/>
      <c r="O1583" s="101"/>
    </row>
    <row r="1584" spans="13:15" x14ac:dyDescent="0.3">
      <c r="M1584" s="101"/>
      <c r="N1584" s="101"/>
      <c r="O1584" s="101"/>
    </row>
    <row r="1585" spans="13:15" x14ac:dyDescent="0.3">
      <c r="M1585" s="101"/>
      <c r="N1585" s="101"/>
      <c r="O1585" s="101"/>
    </row>
    <row r="1586" spans="13:15" x14ac:dyDescent="0.3">
      <c r="M1586" s="101"/>
      <c r="N1586" s="101"/>
      <c r="O1586" s="101"/>
    </row>
    <row r="1587" spans="13:15" x14ac:dyDescent="0.3">
      <c r="M1587" s="101"/>
      <c r="N1587" s="101"/>
      <c r="O1587" s="101"/>
    </row>
    <row r="1588" spans="13:15" x14ac:dyDescent="0.3">
      <c r="M1588" s="101"/>
      <c r="N1588" s="101"/>
      <c r="O1588" s="101"/>
    </row>
    <row r="1589" spans="13:15" x14ac:dyDescent="0.3">
      <c r="M1589" s="101"/>
      <c r="N1589" s="101"/>
      <c r="O1589" s="101"/>
    </row>
    <row r="1590" spans="13:15" x14ac:dyDescent="0.3">
      <c r="M1590" s="101"/>
      <c r="N1590" s="101"/>
      <c r="O1590" s="101"/>
    </row>
    <row r="1591" spans="13:15" x14ac:dyDescent="0.3">
      <c r="M1591" s="101"/>
      <c r="N1591" s="101"/>
      <c r="O1591" s="101"/>
    </row>
    <row r="1592" spans="13:15" x14ac:dyDescent="0.3">
      <c r="M1592" s="101"/>
      <c r="N1592" s="101"/>
      <c r="O1592" s="101"/>
    </row>
    <row r="1593" spans="13:15" x14ac:dyDescent="0.3">
      <c r="M1593" s="101"/>
      <c r="N1593" s="101"/>
      <c r="O1593" s="101"/>
    </row>
    <row r="1594" spans="13:15" x14ac:dyDescent="0.3">
      <c r="M1594" s="101"/>
      <c r="N1594" s="101"/>
      <c r="O1594" s="101"/>
    </row>
    <row r="1595" spans="13:15" x14ac:dyDescent="0.3">
      <c r="M1595" s="101"/>
      <c r="N1595" s="101"/>
      <c r="O1595" s="101"/>
    </row>
    <row r="1596" spans="13:15" x14ac:dyDescent="0.3">
      <c r="M1596" s="101"/>
      <c r="N1596" s="101"/>
      <c r="O1596" s="101"/>
    </row>
    <row r="1597" spans="13:15" x14ac:dyDescent="0.3">
      <c r="M1597" s="101"/>
      <c r="N1597" s="101"/>
      <c r="O1597" s="101"/>
    </row>
    <row r="1598" spans="13:15" x14ac:dyDescent="0.3">
      <c r="M1598" s="101"/>
      <c r="N1598" s="101"/>
      <c r="O1598" s="101"/>
    </row>
    <row r="1599" spans="13:15" x14ac:dyDescent="0.3">
      <c r="M1599" s="101"/>
      <c r="N1599" s="101"/>
      <c r="O1599" s="101"/>
    </row>
    <row r="1600" spans="13:15" x14ac:dyDescent="0.3">
      <c r="M1600" s="101"/>
      <c r="N1600" s="101"/>
      <c r="O1600" s="101"/>
    </row>
    <row r="1601" spans="13:15" x14ac:dyDescent="0.3">
      <c r="M1601" s="101"/>
      <c r="N1601" s="101"/>
      <c r="O1601" s="101"/>
    </row>
    <row r="1602" spans="13:15" x14ac:dyDescent="0.3">
      <c r="M1602" s="101"/>
      <c r="N1602" s="101"/>
      <c r="O1602" s="101"/>
    </row>
    <row r="1603" spans="13:15" x14ac:dyDescent="0.3">
      <c r="M1603" s="101"/>
      <c r="N1603" s="101"/>
      <c r="O1603" s="101"/>
    </row>
    <row r="1604" spans="13:15" x14ac:dyDescent="0.3">
      <c r="M1604" s="101"/>
      <c r="N1604" s="101"/>
      <c r="O1604" s="101"/>
    </row>
    <row r="1605" spans="13:15" x14ac:dyDescent="0.3">
      <c r="M1605" s="101"/>
      <c r="N1605" s="101"/>
      <c r="O1605" s="101"/>
    </row>
    <row r="1606" spans="13:15" x14ac:dyDescent="0.3">
      <c r="M1606" s="101"/>
      <c r="N1606" s="101"/>
      <c r="O1606" s="101"/>
    </row>
    <row r="1607" spans="13:15" x14ac:dyDescent="0.3">
      <c r="M1607" s="101"/>
      <c r="N1607" s="101"/>
      <c r="O1607" s="101"/>
    </row>
    <row r="1608" spans="13:15" x14ac:dyDescent="0.3">
      <c r="M1608" s="101"/>
      <c r="N1608" s="101"/>
      <c r="O1608" s="101"/>
    </row>
    <row r="1609" spans="13:15" x14ac:dyDescent="0.3">
      <c r="M1609" s="101"/>
      <c r="N1609" s="101"/>
      <c r="O1609" s="101"/>
    </row>
    <row r="1610" spans="13:15" x14ac:dyDescent="0.3">
      <c r="M1610" s="101"/>
      <c r="N1610" s="101"/>
      <c r="O1610" s="101"/>
    </row>
    <row r="1611" spans="13:15" x14ac:dyDescent="0.3">
      <c r="M1611" s="101"/>
      <c r="N1611" s="101"/>
      <c r="O1611" s="101"/>
    </row>
    <row r="1612" spans="13:15" x14ac:dyDescent="0.3">
      <c r="M1612" s="101"/>
      <c r="N1612" s="101"/>
      <c r="O1612" s="101"/>
    </row>
    <row r="1613" spans="13:15" x14ac:dyDescent="0.3">
      <c r="M1613" s="101"/>
      <c r="N1613" s="101"/>
      <c r="O1613" s="101"/>
    </row>
    <row r="1614" spans="13:15" x14ac:dyDescent="0.3">
      <c r="M1614" s="101"/>
      <c r="N1614" s="101"/>
      <c r="O1614" s="101"/>
    </row>
    <row r="1615" spans="13:15" x14ac:dyDescent="0.3">
      <c r="M1615" s="101"/>
      <c r="N1615" s="101"/>
      <c r="O1615" s="101"/>
    </row>
    <row r="1616" spans="13:15" x14ac:dyDescent="0.3">
      <c r="M1616" s="101"/>
      <c r="N1616" s="101"/>
      <c r="O1616" s="101"/>
    </row>
    <row r="1617" spans="13:15" x14ac:dyDescent="0.3">
      <c r="M1617" s="101"/>
      <c r="N1617" s="101"/>
      <c r="O1617" s="101"/>
    </row>
    <row r="1618" spans="13:15" x14ac:dyDescent="0.3">
      <c r="M1618" s="101"/>
      <c r="N1618" s="101"/>
      <c r="O1618" s="101"/>
    </row>
    <row r="1619" spans="13:15" x14ac:dyDescent="0.3">
      <c r="M1619" s="101"/>
      <c r="N1619" s="101"/>
      <c r="O1619" s="101"/>
    </row>
    <row r="1620" spans="13:15" x14ac:dyDescent="0.3">
      <c r="M1620" s="101"/>
      <c r="N1620" s="101"/>
      <c r="O1620" s="101"/>
    </row>
    <row r="1621" spans="13:15" x14ac:dyDescent="0.3">
      <c r="M1621" s="101"/>
      <c r="N1621" s="101"/>
      <c r="O1621" s="101"/>
    </row>
    <row r="1622" spans="13:15" x14ac:dyDescent="0.3">
      <c r="M1622" s="101"/>
      <c r="N1622" s="101"/>
      <c r="O1622" s="101"/>
    </row>
    <row r="1623" spans="13:15" x14ac:dyDescent="0.3">
      <c r="M1623" s="101"/>
      <c r="N1623" s="101"/>
      <c r="O1623" s="101"/>
    </row>
    <row r="1624" spans="13:15" x14ac:dyDescent="0.3">
      <c r="M1624" s="101"/>
      <c r="N1624" s="101"/>
      <c r="O1624" s="101"/>
    </row>
    <row r="1625" spans="13:15" x14ac:dyDescent="0.3">
      <c r="M1625" s="101"/>
      <c r="N1625" s="101"/>
      <c r="O1625" s="101"/>
    </row>
    <row r="1626" spans="13:15" x14ac:dyDescent="0.3">
      <c r="M1626" s="101"/>
      <c r="N1626" s="101"/>
      <c r="O1626" s="101"/>
    </row>
    <row r="1627" spans="13:15" x14ac:dyDescent="0.3">
      <c r="M1627" s="101"/>
      <c r="N1627" s="101"/>
      <c r="O1627" s="101"/>
    </row>
    <row r="1628" spans="13:15" x14ac:dyDescent="0.3">
      <c r="M1628" s="101"/>
      <c r="N1628" s="101"/>
      <c r="O1628" s="101"/>
    </row>
    <row r="1629" spans="13:15" x14ac:dyDescent="0.3">
      <c r="M1629" s="101"/>
      <c r="N1629" s="101"/>
      <c r="O1629" s="101"/>
    </row>
    <row r="1630" spans="13:15" x14ac:dyDescent="0.3">
      <c r="M1630" s="101"/>
      <c r="N1630" s="101"/>
      <c r="O1630" s="101"/>
    </row>
    <row r="1631" spans="13:15" x14ac:dyDescent="0.3">
      <c r="M1631" s="101"/>
      <c r="N1631" s="101"/>
      <c r="O1631" s="101"/>
    </row>
    <row r="1632" spans="13:15" x14ac:dyDescent="0.3">
      <c r="M1632" s="101"/>
      <c r="N1632" s="101"/>
      <c r="O1632" s="101"/>
    </row>
    <row r="1633" spans="13:15" x14ac:dyDescent="0.3">
      <c r="M1633" s="101"/>
      <c r="N1633" s="101"/>
      <c r="O1633" s="101"/>
    </row>
    <row r="1634" spans="13:15" x14ac:dyDescent="0.3">
      <c r="M1634" s="101"/>
      <c r="N1634" s="101"/>
      <c r="O1634" s="101"/>
    </row>
    <row r="1635" spans="13:15" x14ac:dyDescent="0.3">
      <c r="M1635" s="101"/>
      <c r="N1635" s="101"/>
      <c r="O1635" s="101"/>
    </row>
    <row r="1636" spans="13:15" x14ac:dyDescent="0.3">
      <c r="M1636" s="101"/>
      <c r="N1636" s="101"/>
      <c r="O1636" s="101"/>
    </row>
    <row r="1637" spans="13:15" x14ac:dyDescent="0.3">
      <c r="M1637" s="101"/>
      <c r="N1637" s="101"/>
      <c r="O1637" s="101"/>
    </row>
    <row r="1638" spans="13:15" x14ac:dyDescent="0.3">
      <c r="M1638" s="101"/>
      <c r="N1638" s="101"/>
      <c r="O1638" s="101"/>
    </row>
    <row r="1639" spans="13:15" x14ac:dyDescent="0.3">
      <c r="M1639" s="101"/>
      <c r="N1639" s="101"/>
      <c r="O1639" s="101"/>
    </row>
    <row r="1640" spans="13:15" x14ac:dyDescent="0.3">
      <c r="M1640" s="101"/>
      <c r="N1640" s="101"/>
      <c r="O1640" s="101"/>
    </row>
    <row r="1641" spans="13:15" x14ac:dyDescent="0.3">
      <c r="M1641" s="101"/>
      <c r="N1641" s="101"/>
      <c r="O1641" s="101"/>
    </row>
    <row r="1642" spans="13:15" x14ac:dyDescent="0.3">
      <c r="M1642" s="101"/>
      <c r="N1642" s="101"/>
      <c r="O1642" s="101"/>
    </row>
    <row r="1643" spans="13:15" x14ac:dyDescent="0.3">
      <c r="M1643" s="101"/>
      <c r="N1643" s="101"/>
      <c r="O1643" s="101"/>
    </row>
    <row r="1644" spans="13:15" x14ac:dyDescent="0.3">
      <c r="M1644" s="101"/>
      <c r="N1644" s="101"/>
      <c r="O1644" s="101"/>
    </row>
    <row r="1645" spans="13:15" x14ac:dyDescent="0.3">
      <c r="M1645" s="101"/>
      <c r="N1645" s="101"/>
      <c r="O1645" s="101"/>
    </row>
    <row r="1646" spans="13:15" x14ac:dyDescent="0.3">
      <c r="M1646" s="101"/>
      <c r="N1646" s="101"/>
      <c r="O1646" s="101"/>
    </row>
    <row r="1647" spans="13:15" x14ac:dyDescent="0.3">
      <c r="M1647" s="101"/>
      <c r="N1647" s="101"/>
      <c r="O1647" s="101"/>
    </row>
    <row r="1648" spans="13:15" x14ac:dyDescent="0.3">
      <c r="M1648" s="101"/>
      <c r="N1648" s="101"/>
      <c r="O1648" s="101"/>
    </row>
    <row r="1649" spans="13:15" x14ac:dyDescent="0.3">
      <c r="M1649" s="101"/>
      <c r="N1649" s="101"/>
      <c r="O1649" s="101"/>
    </row>
    <row r="1650" spans="13:15" x14ac:dyDescent="0.3">
      <c r="M1650" s="101"/>
      <c r="N1650" s="101"/>
      <c r="O1650" s="101"/>
    </row>
    <row r="1651" spans="13:15" x14ac:dyDescent="0.3">
      <c r="M1651" s="101"/>
      <c r="N1651" s="101"/>
      <c r="O1651" s="101"/>
    </row>
    <row r="1652" spans="13:15" x14ac:dyDescent="0.3">
      <c r="M1652" s="101"/>
      <c r="N1652" s="101"/>
      <c r="O1652" s="101"/>
    </row>
    <row r="1653" spans="13:15" x14ac:dyDescent="0.3">
      <c r="M1653" s="101"/>
      <c r="N1653" s="101"/>
      <c r="O1653" s="101"/>
    </row>
    <row r="1654" spans="13:15" x14ac:dyDescent="0.3">
      <c r="M1654" s="101"/>
      <c r="N1654" s="101"/>
      <c r="O1654" s="101"/>
    </row>
    <row r="1655" spans="13:15" x14ac:dyDescent="0.3">
      <c r="M1655" s="101"/>
      <c r="N1655" s="101"/>
      <c r="O1655" s="101"/>
    </row>
    <row r="1656" spans="13:15" x14ac:dyDescent="0.3">
      <c r="M1656" s="101"/>
      <c r="N1656" s="101"/>
      <c r="O1656" s="101"/>
    </row>
    <row r="1657" spans="13:15" x14ac:dyDescent="0.3">
      <c r="M1657" s="101"/>
      <c r="N1657" s="101"/>
      <c r="O1657" s="101"/>
    </row>
    <row r="1658" spans="13:15" x14ac:dyDescent="0.3">
      <c r="M1658" s="101"/>
      <c r="N1658" s="101"/>
      <c r="O1658" s="101"/>
    </row>
    <row r="1659" spans="13:15" x14ac:dyDescent="0.3">
      <c r="M1659" s="101"/>
      <c r="N1659" s="101"/>
      <c r="O1659" s="101"/>
    </row>
    <row r="1660" spans="13:15" x14ac:dyDescent="0.3">
      <c r="M1660" s="101"/>
      <c r="N1660" s="101"/>
      <c r="O1660" s="101"/>
    </row>
    <row r="1661" spans="13:15" x14ac:dyDescent="0.3">
      <c r="M1661" s="101"/>
      <c r="N1661" s="101"/>
      <c r="O1661" s="101"/>
    </row>
    <row r="1662" spans="13:15" x14ac:dyDescent="0.3">
      <c r="M1662" s="101"/>
      <c r="N1662" s="101"/>
      <c r="O1662" s="101"/>
    </row>
    <row r="1663" spans="13:15" x14ac:dyDescent="0.3">
      <c r="M1663" s="101"/>
      <c r="N1663" s="101"/>
      <c r="O1663" s="101"/>
    </row>
    <row r="1664" spans="13:15" x14ac:dyDescent="0.3">
      <c r="M1664" s="101"/>
      <c r="N1664" s="101"/>
      <c r="O1664" s="101"/>
    </row>
    <row r="1665" spans="13:15" x14ac:dyDescent="0.3">
      <c r="M1665" s="101"/>
      <c r="N1665" s="101"/>
      <c r="O1665" s="101"/>
    </row>
    <row r="1666" spans="13:15" x14ac:dyDescent="0.3">
      <c r="M1666" s="101"/>
      <c r="N1666" s="101"/>
      <c r="O1666" s="101"/>
    </row>
    <row r="1667" spans="13:15" x14ac:dyDescent="0.3">
      <c r="M1667" s="101"/>
      <c r="N1667" s="101"/>
      <c r="O1667" s="101"/>
    </row>
    <row r="1668" spans="13:15" x14ac:dyDescent="0.3">
      <c r="M1668" s="101"/>
      <c r="N1668" s="101"/>
      <c r="O1668" s="101"/>
    </row>
    <row r="1669" spans="13:15" x14ac:dyDescent="0.3">
      <c r="M1669" s="101"/>
      <c r="N1669" s="101"/>
      <c r="O1669" s="101"/>
    </row>
    <row r="1670" spans="13:15" x14ac:dyDescent="0.3">
      <c r="M1670" s="101"/>
      <c r="N1670" s="101"/>
      <c r="O1670" s="101"/>
    </row>
    <row r="1671" spans="13:15" x14ac:dyDescent="0.3">
      <c r="M1671" s="101"/>
      <c r="N1671" s="101"/>
      <c r="O1671" s="101"/>
    </row>
    <row r="1672" spans="13:15" x14ac:dyDescent="0.3">
      <c r="M1672" s="101"/>
      <c r="N1672" s="101"/>
      <c r="O1672" s="101"/>
    </row>
    <row r="1673" spans="13:15" x14ac:dyDescent="0.3">
      <c r="M1673" s="101"/>
      <c r="N1673" s="101"/>
      <c r="O1673" s="101"/>
    </row>
    <row r="1674" spans="13:15" x14ac:dyDescent="0.3">
      <c r="M1674" s="101"/>
      <c r="N1674" s="101"/>
      <c r="O1674" s="101"/>
    </row>
    <row r="1675" spans="13:15" x14ac:dyDescent="0.3">
      <c r="M1675" s="101"/>
      <c r="N1675" s="101"/>
      <c r="O1675" s="101"/>
    </row>
    <row r="1676" spans="13:15" x14ac:dyDescent="0.3">
      <c r="M1676" s="101"/>
      <c r="N1676" s="101"/>
      <c r="O1676" s="101"/>
    </row>
    <row r="1677" spans="13:15" x14ac:dyDescent="0.3">
      <c r="M1677" s="101"/>
      <c r="N1677" s="101"/>
      <c r="O1677" s="101"/>
    </row>
    <row r="1678" spans="13:15" x14ac:dyDescent="0.3">
      <c r="M1678" s="101"/>
      <c r="N1678" s="101"/>
      <c r="O1678" s="101"/>
    </row>
    <row r="1679" spans="13:15" x14ac:dyDescent="0.3">
      <c r="M1679" s="101"/>
      <c r="N1679" s="101"/>
      <c r="O1679" s="101"/>
    </row>
    <row r="1680" spans="13:15" x14ac:dyDescent="0.3">
      <c r="M1680" s="101"/>
      <c r="N1680" s="101"/>
      <c r="O1680" s="101"/>
    </row>
    <row r="1681" spans="13:15" x14ac:dyDescent="0.3">
      <c r="M1681" s="101"/>
      <c r="N1681" s="101"/>
      <c r="O1681" s="101"/>
    </row>
    <row r="1682" spans="13:15" x14ac:dyDescent="0.3">
      <c r="M1682" s="101"/>
      <c r="N1682" s="101"/>
      <c r="O1682" s="101"/>
    </row>
    <row r="1683" spans="13:15" x14ac:dyDescent="0.3">
      <c r="M1683" s="101"/>
      <c r="N1683" s="101"/>
      <c r="O1683" s="101"/>
    </row>
    <row r="1684" spans="13:15" x14ac:dyDescent="0.3">
      <c r="M1684" s="101"/>
      <c r="N1684" s="101"/>
      <c r="O1684" s="101"/>
    </row>
    <row r="1685" spans="13:15" x14ac:dyDescent="0.3">
      <c r="M1685" s="101"/>
      <c r="N1685" s="101"/>
      <c r="O1685" s="101"/>
    </row>
    <row r="1686" spans="13:15" x14ac:dyDescent="0.3">
      <c r="M1686" s="101"/>
      <c r="N1686" s="101"/>
      <c r="O1686" s="101"/>
    </row>
    <row r="1687" spans="13:15" x14ac:dyDescent="0.3">
      <c r="M1687" s="101"/>
      <c r="N1687" s="101"/>
      <c r="O1687" s="101"/>
    </row>
    <row r="1688" spans="13:15" x14ac:dyDescent="0.3">
      <c r="M1688" s="101"/>
      <c r="N1688" s="101"/>
      <c r="O1688" s="101"/>
    </row>
    <row r="1689" spans="13:15" x14ac:dyDescent="0.3">
      <c r="M1689" s="101"/>
      <c r="N1689" s="101"/>
      <c r="O1689" s="101"/>
    </row>
    <row r="1690" spans="13:15" x14ac:dyDescent="0.3">
      <c r="M1690" s="101"/>
      <c r="N1690" s="101"/>
      <c r="O1690" s="101"/>
    </row>
    <row r="1691" spans="13:15" x14ac:dyDescent="0.3">
      <c r="M1691" s="101"/>
      <c r="N1691" s="101"/>
      <c r="O1691" s="101"/>
    </row>
    <row r="1692" spans="13:15" x14ac:dyDescent="0.3">
      <c r="M1692" s="101"/>
      <c r="N1692" s="101"/>
      <c r="O1692" s="101"/>
    </row>
    <row r="1693" spans="13:15" x14ac:dyDescent="0.3">
      <c r="M1693" s="101"/>
      <c r="N1693" s="101"/>
      <c r="O1693" s="101"/>
    </row>
    <row r="1694" spans="13:15" x14ac:dyDescent="0.3">
      <c r="M1694" s="101"/>
      <c r="N1694" s="101"/>
      <c r="O1694" s="101"/>
    </row>
    <row r="1695" spans="13:15" x14ac:dyDescent="0.3">
      <c r="M1695" s="101"/>
      <c r="N1695" s="101"/>
      <c r="O1695" s="101"/>
    </row>
    <row r="1696" spans="13:15" x14ac:dyDescent="0.3">
      <c r="M1696" s="101"/>
      <c r="N1696" s="101"/>
      <c r="O1696" s="101"/>
    </row>
    <row r="1697" spans="13:15" x14ac:dyDescent="0.3">
      <c r="M1697" s="101"/>
      <c r="N1697" s="101"/>
      <c r="O1697" s="101"/>
    </row>
    <row r="1698" spans="13:15" x14ac:dyDescent="0.3">
      <c r="M1698" s="101"/>
      <c r="N1698" s="101"/>
      <c r="O1698" s="101"/>
    </row>
    <row r="1699" spans="13:15" x14ac:dyDescent="0.3">
      <c r="M1699" s="101"/>
      <c r="N1699" s="101"/>
      <c r="O1699" s="101"/>
    </row>
    <row r="1700" spans="13:15" x14ac:dyDescent="0.3">
      <c r="M1700" s="101"/>
      <c r="N1700" s="101"/>
      <c r="O1700" s="101"/>
    </row>
    <row r="1701" spans="13:15" x14ac:dyDescent="0.3">
      <c r="M1701" s="101"/>
      <c r="N1701" s="101"/>
      <c r="O1701" s="101"/>
    </row>
    <row r="1702" spans="13:15" x14ac:dyDescent="0.3">
      <c r="M1702" s="101"/>
      <c r="N1702" s="101"/>
      <c r="O1702" s="101"/>
    </row>
    <row r="1703" spans="13:15" x14ac:dyDescent="0.3">
      <c r="M1703" s="101"/>
      <c r="N1703" s="101"/>
      <c r="O1703" s="101"/>
    </row>
    <row r="1704" spans="13:15" x14ac:dyDescent="0.3">
      <c r="M1704" s="101"/>
      <c r="N1704" s="101"/>
      <c r="O1704" s="101"/>
    </row>
    <row r="1705" spans="13:15" x14ac:dyDescent="0.3">
      <c r="M1705" s="101"/>
      <c r="N1705" s="101"/>
      <c r="O1705" s="101"/>
    </row>
    <row r="1706" spans="13:15" x14ac:dyDescent="0.3">
      <c r="M1706" s="101"/>
      <c r="N1706" s="101"/>
      <c r="O1706" s="101"/>
    </row>
    <row r="1707" spans="13:15" x14ac:dyDescent="0.3">
      <c r="M1707" s="101"/>
      <c r="N1707" s="101"/>
      <c r="O1707" s="101"/>
    </row>
    <row r="1708" spans="13:15" x14ac:dyDescent="0.3">
      <c r="M1708" s="101"/>
      <c r="N1708" s="101"/>
      <c r="O1708" s="101"/>
    </row>
    <row r="1709" spans="13:15" x14ac:dyDescent="0.3">
      <c r="M1709" s="101"/>
      <c r="N1709" s="101"/>
      <c r="O1709" s="101"/>
    </row>
    <row r="1710" spans="13:15" x14ac:dyDescent="0.3">
      <c r="M1710" s="101"/>
      <c r="N1710" s="101"/>
      <c r="O1710" s="101"/>
    </row>
    <row r="1711" spans="13:15" x14ac:dyDescent="0.3">
      <c r="M1711" s="101"/>
      <c r="N1711" s="101"/>
      <c r="O1711" s="101"/>
    </row>
    <row r="1712" spans="13:15" x14ac:dyDescent="0.3">
      <c r="M1712" s="101"/>
      <c r="N1712" s="101"/>
      <c r="O1712" s="101"/>
    </row>
    <row r="1713" spans="13:15" x14ac:dyDescent="0.3">
      <c r="M1713" s="101"/>
      <c r="N1713" s="101"/>
      <c r="O1713" s="101"/>
    </row>
    <row r="1714" spans="13:15" x14ac:dyDescent="0.3">
      <c r="M1714" s="101"/>
      <c r="N1714" s="101"/>
      <c r="O1714" s="101"/>
    </row>
    <row r="1715" spans="13:15" x14ac:dyDescent="0.3">
      <c r="M1715" s="101"/>
      <c r="N1715" s="101"/>
      <c r="O1715" s="101"/>
    </row>
    <row r="1716" spans="13:15" x14ac:dyDescent="0.3">
      <c r="M1716" s="101"/>
      <c r="N1716" s="101"/>
      <c r="O1716" s="101"/>
    </row>
    <row r="1717" spans="13:15" x14ac:dyDescent="0.3">
      <c r="M1717" s="101"/>
      <c r="N1717" s="101"/>
      <c r="O1717" s="101"/>
    </row>
    <row r="1718" spans="13:15" x14ac:dyDescent="0.3">
      <c r="M1718" s="101"/>
      <c r="N1718" s="101"/>
      <c r="O1718" s="101"/>
    </row>
    <row r="1719" spans="13:15" x14ac:dyDescent="0.3">
      <c r="M1719" s="101"/>
      <c r="N1719" s="101"/>
      <c r="O1719" s="101"/>
    </row>
    <row r="1720" spans="13:15" x14ac:dyDescent="0.3">
      <c r="M1720" s="101"/>
      <c r="N1720" s="101"/>
      <c r="O1720" s="101"/>
    </row>
    <row r="1721" spans="13:15" x14ac:dyDescent="0.3">
      <c r="M1721" s="101"/>
      <c r="N1721" s="101"/>
      <c r="O1721" s="101"/>
    </row>
    <row r="1722" spans="13:15" x14ac:dyDescent="0.3">
      <c r="M1722" s="101"/>
      <c r="N1722" s="101"/>
      <c r="O1722" s="101"/>
    </row>
    <row r="1723" spans="13:15" x14ac:dyDescent="0.3">
      <c r="M1723" s="101"/>
      <c r="N1723" s="101"/>
      <c r="O1723" s="101"/>
    </row>
    <row r="1724" spans="13:15" x14ac:dyDescent="0.3">
      <c r="M1724" s="101"/>
      <c r="N1724" s="101"/>
      <c r="O1724" s="101"/>
    </row>
    <row r="1725" spans="13:15" x14ac:dyDescent="0.3">
      <c r="M1725" s="101"/>
      <c r="N1725" s="101"/>
      <c r="O1725" s="101"/>
    </row>
    <row r="1726" spans="13:15" x14ac:dyDescent="0.3">
      <c r="M1726" s="101"/>
      <c r="N1726" s="101"/>
      <c r="O1726" s="101"/>
    </row>
    <row r="1727" spans="13:15" x14ac:dyDescent="0.3">
      <c r="M1727" s="101"/>
      <c r="N1727" s="101"/>
      <c r="O1727" s="101"/>
    </row>
    <row r="1728" spans="13:15" x14ac:dyDescent="0.3">
      <c r="M1728" s="101"/>
      <c r="N1728" s="101"/>
      <c r="O1728" s="101"/>
    </row>
    <row r="1729" spans="13:15" x14ac:dyDescent="0.3">
      <c r="M1729" s="101"/>
      <c r="N1729" s="101"/>
      <c r="O1729" s="101"/>
    </row>
    <row r="1730" spans="13:15" x14ac:dyDescent="0.3">
      <c r="M1730" s="101"/>
      <c r="N1730" s="101"/>
      <c r="O1730" s="101"/>
    </row>
    <row r="1731" spans="13:15" x14ac:dyDescent="0.3">
      <c r="M1731" s="101"/>
      <c r="N1731" s="101"/>
      <c r="O1731" s="101"/>
    </row>
    <row r="1732" spans="13:15" x14ac:dyDescent="0.3">
      <c r="M1732" s="101"/>
      <c r="N1732" s="101"/>
      <c r="O1732" s="101"/>
    </row>
    <row r="1733" spans="13:15" x14ac:dyDescent="0.3">
      <c r="M1733" s="101"/>
      <c r="N1733" s="101"/>
      <c r="O1733" s="101"/>
    </row>
    <row r="1734" spans="13:15" x14ac:dyDescent="0.3">
      <c r="M1734" s="101"/>
      <c r="N1734" s="101"/>
      <c r="O1734" s="101"/>
    </row>
    <row r="1735" spans="13:15" x14ac:dyDescent="0.3">
      <c r="M1735" s="101"/>
      <c r="N1735" s="101"/>
      <c r="O1735" s="101"/>
    </row>
    <row r="1736" spans="13:15" x14ac:dyDescent="0.3">
      <c r="M1736" s="101"/>
      <c r="N1736" s="101"/>
      <c r="O1736" s="101"/>
    </row>
    <row r="1737" spans="13:15" x14ac:dyDescent="0.3">
      <c r="M1737" s="101"/>
      <c r="N1737" s="101"/>
      <c r="O1737" s="101"/>
    </row>
    <row r="1738" spans="13:15" x14ac:dyDescent="0.3">
      <c r="M1738" s="101"/>
      <c r="N1738" s="101"/>
      <c r="O1738" s="101"/>
    </row>
    <row r="1739" spans="13:15" x14ac:dyDescent="0.3">
      <c r="M1739" s="101"/>
      <c r="N1739" s="101"/>
      <c r="O1739" s="101"/>
    </row>
    <row r="1740" spans="13:15" x14ac:dyDescent="0.3">
      <c r="M1740" s="101"/>
      <c r="N1740" s="101"/>
      <c r="O1740" s="101"/>
    </row>
    <row r="1741" spans="13:15" x14ac:dyDescent="0.3">
      <c r="M1741" s="101"/>
      <c r="N1741" s="101"/>
      <c r="O1741" s="101"/>
    </row>
    <row r="1742" spans="13:15" x14ac:dyDescent="0.3">
      <c r="M1742" s="101"/>
      <c r="N1742" s="101"/>
      <c r="O1742" s="101"/>
    </row>
    <row r="1743" spans="13:15" x14ac:dyDescent="0.3">
      <c r="M1743" s="101"/>
      <c r="N1743" s="101"/>
      <c r="O1743" s="101"/>
    </row>
    <row r="1744" spans="13:15" x14ac:dyDescent="0.3">
      <c r="M1744" s="101"/>
      <c r="N1744" s="101"/>
      <c r="O1744" s="101"/>
    </row>
    <row r="1745" spans="13:15" x14ac:dyDescent="0.3">
      <c r="M1745" s="101"/>
      <c r="N1745" s="101"/>
      <c r="O1745" s="101"/>
    </row>
    <row r="1746" spans="13:15" x14ac:dyDescent="0.3">
      <c r="M1746" s="101"/>
      <c r="N1746" s="101"/>
      <c r="O1746" s="101"/>
    </row>
    <row r="1747" spans="13:15" x14ac:dyDescent="0.3">
      <c r="M1747" s="101"/>
      <c r="N1747" s="101"/>
      <c r="O1747" s="101"/>
    </row>
    <row r="1748" spans="13:15" x14ac:dyDescent="0.3">
      <c r="M1748" s="101"/>
      <c r="N1748" s="101"/>
      <c r="O1748" s="101"/>
    </row>
    <row r="1749" spans="13:15" x14ac:dyDescent="0.3">
      <c r="M1749" s="101"/>
      <c r="N1749" s="101"/>
      <c r="O1749" s="101"/>
    </row>
    <row r="1750" spans="13:15" x14ac:dyDescent="0.3">
      <c r="M1750" s="101"/>
      <c r="N1750" s="101"/>
      <c r="O1750" s="101"/>
    </row>
    <row r="1751" spans="13:15" x14ac:dyDescent="0.3">
      <c r="M1751" s="101"/>
      <c r="N1751" s="101"/>
      <c r="O1751" s="101"/>
    </row>
    <row r="1752" spans="13:15" x14ac:dyDescent="0.3">
      <c r="M1752" s="101"/>
      <c r="N1752" s="101"/>
      <c r="O1752" s="101"/>
    </row>
    <row r="1753" spans="13:15" x14ac:dyDescent="0.3">
      <c r="M1753" s="101"/>
      <c r="N1753" s="101"/>
      <c r="O1753" s="101"/>
    </row>
    <row r="1754" spans="13:15" x14ac:dyDescent="0.3">
      <c r="M1754" s="101"/>
      <c r="N1754" s="101"/>
      <c r="O1754" s="101"/>
    </row>
    <row r="1755" spans="13:15" x14ac:dyDescent="0.3">
      <c r="M1755" s="101"/>
      <c r="N1755" s="101"/>
      <c r="O1755" s="101"/>
    </row>
    <row r="1756" spans="13:15" x14ac:dyDescent="0.3">
      <c r="M1756" s="101"/>
      <c r="N1756" s="101"/>
      <c r="O1756" s="101"/>
    </row>
    <row r="1757" spans="13:15" x14ac:dyDescent="0.3">
      <c r="M1757" s="101"/>
      <c r="N1757" s="101"/>
      <c r="O1757" s="101"/>
    </row>
    <row r="1758" spans="13:15" x14ac:dyDescent="0.3">
      <c r="M1758" s="101"/>
      <c r="N1758" s="101"/>
      <c r="O1758" s="101"/>
    </row>
    <row r="1759" spans="13:15" x14ac:dyDescent="0.3">
      <c r="M1759" s="101"/>
      <c r="N1759" s="101"/>
      <c r="O1759" s="101"/>
    </row>
    <row r="1760" spans="13:15" x14ac:dyDescent="0.3">
      <c r="M1760" s="101"/>
      <c r="N1760" s="101"/>
      <c r="O1760" s="101"/>
    </row>
    <row r="1761" spans="13:15" x14ac:dyDescent="0.3">
      <c r="M1761" s="101"/>
      <c r="N1761" s="101"/>
      <c r="O1761" s="101"/>
    </row>
    <row r="1762" spans="13:15" x14ac:dyDescent="0.3">
      <c r="M1762" s="101"/>
      <c r="N1762" s="101"/>
      <c r="O1762" s="101"/>
    </row>
    <row r="1763" spans="13:15" x14ac:dyDescent="0.3">
      <c r="M1763" s="101"/>
      <c r="N1763" s="101"/>
      <c r="O1763" s="101"/>
    </row>
    <row r="1764" spans="13:15" x14ac:dyDescent="0.3">
      <c r="M1764" s="101"/>
      <c r="N1764" s="101"/>
      <c r="O1764" s="101"/>
    </row>
    <row r="1765" spans="13:15" x14ac:dyDescent="0.3">
      <c r="M1765" s="101"/>
      <c r="N1765" s="101"/>
      <c r="O1765" s="101"/>
    </row>
    <row r="1766" spans="13:15" x14ac:dyDescent="0.3">
      <c r="M1766" s="101"/>
      <c r="N1766" s="101"/>
      <c r="O1766" s="101"/>
    </row>
    <row r="1767" spans="13:15" x14ac:dyDescent="0.3">
      <c r="M1767" s="101"/>
      <c r="N1767" s="101"/>
      <c r="O1767" s="101"/>
    </row>
    <row r="1768" spans="13:15" x14ac:dyDescent="0.3">
      <c r="M1768" s="101"/>
      <c r="N1768" s="101"/>
      <c r="O1768" s="101"/>
    </row>
    <row r="1769" spans="13:15" x14ac:dyDescent="0.3">
      <c r="M1769" s="101"/>
      <c r="N1769" s="101"/>
      <c r="O1769" s="101"/>
    </row>
    <row r="1770" spans="13:15" x14ac:dyDescent="0.3">
      <c r="M1770" s="101"/>
      <c r="N1770" s="101"/>
      <c r="O1770" s="101"/>
    </row>
    <row r="1771" spans="13:15" x14ac:dyDescent="0.3">
      <c r="M1771" s="101"/>
      <c r="N1771" s="101"/>
      <c r="O1771" s="101"/>
    </row>
    <row r="1772" spans="13:15" x14ac:dyDescent="0.3">
      <c r="M1772" s="101"/>
      <c r="N1772" s="101"/>
      <c r="O1772" s="101"/>
    </row>
    <row r="1773" spans="13:15" x14ac:dyDescent="0.3">
      <c r="M1773" s="101"/>
      <c r="N1773" s="101"/>
      <c r="O1773" s="101"/>
    </row>
    <row r="1774" spans="13:15" x14ac:dyDescent="0.3">
      <c r="M1774" s="101"/>
      <c r="N1774" s="101"/>
      <c r="O1774" s="101"/>
    </row>
    <row r="1775" spans="13:15" x14ac:dyDescent="0.3">
      <c r="M1775" s="101"/>
      <c r="N1775" s="101"/>
      <c r="O1775" s="101"/>
    </row>
    <row r="1776" spans="13:15" x14ac:dyDescent="0.3">
      <c r="M1776" s="101"/>
      <c r="N1776" s="101"/>
      <c r="O1776" s="101"/>
    </row>
    <row r="1777" spans="13:15" x14ac:dyDescent="0.3">
      <c r="M1777" s="101"/>
      <c r="N1777" s="101"/>
      <c r="O1777" s="101"/>
    </row>
    <row r="1778" spans="13:15" x14ac:dyDescent="0.3">
      <c r="M1778" s="101"/>
      <c r="N1778" s="101"/>
      <c r="O1778" s="101"/>
    </row>
    <row r="1779" spans="13:15" x14ac:dyDescent="0.3">
      <c r="M1779" s="101"/>
      <c r="N1779" s="101"/>
      <c r="O1779" s="101"/>
    </row>
    <row r="1780" spans="13:15" x14ac:dyDescent="0.3">
      <c r="M1780" s="101"/>
      <c r="N1780" s="101"/>
      <c r="O1780" s="101"/>
    </row>
    <row r="1781" spans="13:15" x14ac:dyDescent="0.3">
      <c r="M1781" s="101"/>
      <c r="N1781" s="101"/>
      <c r="O1781" s="101"/>
    </row>
    <row r="1782" spans="13:15" x14ac:dyDescent="0.3">
      <c r="M1782" s="101"/>
      <c r="N1782" s="101"/>
      <c r="O1782" s="101"/>
    </row>
    <row r="1783" spans="13:15" x14ac:dyDescent="0.3">
      <c r="M1783" s="101"/>
      <c r="N1783" s="101"/>
      <c r="O1783" s="101"/>
    </row>
    <row r="1784" spans="13:15" x14ac:dyDescent="0.3">
      <c r="M1784" s="101"/>
      <c r="N1784" s="101"/>
      <c r="O1784" s="101"/>
    </row>
    <row r="1785" spans="13:15" x14ac:dyDescent="0.3">
      <c r="M1785" s="101"/>
      <c r="N1785" s="101"/>
      <c r="O1785" s="101"/>
    </row>
    <row r="1786" spans="13:15" x14ac:dyDescent="0.3">
      <c r="M1786" s="101"/>
      <c r="N1786" s="101"/>
      <c r="O1786" s="101"/>
    </row>
    <row r="1787" spans="13:15" x14ac:dyDescent="0.3">
      <c r="M1787" s="101"/>
      <c r="N1787" s="101"/>
      <c r="O1787" s="101"/>
    </row>
    <row r="1788" spans="13:15" x14ac:dyDescent="0.3">
      <c r="M1788" s="101"/>
      <c r="N1788" s="101"/>
      <c r="O1788" s="101"/>
    </row>
    <row r="1789" spans="13:15" x14ac:dyDescent="0.3">
      <c r="M1789" s="101"/>
      <c r="N1789" s="101"/>
      <c r="O1789" s="101"/>
    </row>
    <row r="1790" spans="13:15" x14ac:dyDescent="0.3">
      <c r="M1790" s="101"/>
      <c r="N1790" s="101"/>
      <c r="O1790" s="101"/>
    </row>
    <row r="1791" spans="13:15" x14ac:dyDescent="0.3">
      <c r="M1791" s="101"/>
      <c r="N1791" s="101"/>
      <c r="O1791" s="101"/>
    </row>
    <row r="1792" spans="13:15" x14ac:dyDescent="0.3">
      <c r="M1792" s="101"/>
      <c r="N1792" s="101"/>
      <c r="O1792" s="101"/>
    </row>
    <row r="1793" spans="13:15" x14ac:dyDescent="0.3">
      <c r="M1793" s="101"/>
      <c r="N1793" s="101"/>
      <c r="O1793" s="101"/>
    </row>
    <row r="1794" spans="13:15" x14ac:dyDescent="0.3">
      <c r="M1794" s="101"/>
      <c r="N1794" s="101"/>
      <c r="O1794" s="101"/>
    </row>
    <row r="1795" spans="13:15" x14ac:dyDescent="0.3">
      <c r="M1795" s="101"/>
      <c r="N1795" s="101"/>
      <c r="O1795" s="101"/>
    </row>
    <row r="1796" spans="13:15" x14ac:dyDescent="0.3">
      <c r="M1796" s="101"/>
      <c r="N1796" s="101"/>
      <c r="O1796" s="101"/>
    </row>
    <row r="1797" spans="13:15" x14ac:dyDescent="0.3">
      <c r="M1797" s="101"/>
      <c r="N1797" s="101"/>
      <c r="O1797" s="101"/>
    </row>
    <row r="1798" spans="13:15" x14ac:dyDescent="0.3">
      <c r="M1798" s="101"/>
      <c r="N1798" s="101"/>
      <c r="O1798" s="101"/>
    </row>
    <row r="1799" spans="13:15" x14ac:dyDescent="0.3">
      <c r="M1799" s="101"/>
      <c r="N1799" s="101"/>
      <c r="O1799" s="101"/>
    </row>
    <row r="1800" spans="13:15" x14ac:dyDescent="0.3">
      <c r="M1800" s="101"/>
      <c r="N1800" s="101"/>
      <c r="O1800" s="101"/>
    </row>
    <row r="1801" spans="13:15" x14ac:dyDescent="0.3">
      <c r="M1801" s="101"/>
      <c r="N1801" s="101"/>
      <c r="O1801" s="101"/>
    </row>
    <row r="1802" spans="13:15" x14ac:dyDescent="0.3">
      <c r="M1802" s="101"/>
      <c r="N1802" s="101"/>
      <c r="O1802" s="101"/>
    </row>
    <row r="1803" spans="13:15" x14ac:dyDescent="0.3">
      <c r="M1803" s="101"/>
      <c r="N1803" s="101"/>
      <c r="O1803" s="101"/>
    </row>
    <row r="1804" spans="13:15" x14ac:dyDescent="0.3">
      <c r="M1804" s="101"/>
      <c r="N1804" s="101"/>
      <c r="O1804" s="101"/>
    </row>
    <row r="1805" spans="13:15" x14ac:dyDescent="0.3">
      <c r="M1805" s="101"/>
      <c r="N1805" s="101"/>
      <c r="O1805" s="101"/>
    </row>
    <row r="1806" spans="13:15" x14ac:dyDescent="0.3">
      <c r="M1806" s="101"/>
      <c r="N1806" s="101"/>
      <c r="O1806" s="101"/>
    </row>
    <row r="1807" spans="13:15" x14ac:dyDescent="0.3">
      <c r="M1807" s="101"/>
      <c r="N1807" s="101"/>
      <c r="O1807" s="101"/>
    </row>
    <row r="1808" spans="13:15" x14ac:dyDescent="0.3">
      <c r="M1808" s="101"/>
      <c r="N1808" s="101"/>
      <c r="O1808" s="101"/>
    </row>
    <row r="1809" spans="13:15" x14ac:dyDescent="0.3">
      <c r="M1809" s="101"/>
      <c r="N1809" s="101"/>
      <c r="O1809" s="101"/>
    </row>
    <row r="1810" spans="13:15" x14ac:dyDescent="0.3">
      <c r="M1810" s="101"/>
      <c r="N1810" s="101"/>
      <c r="O1810" s="101"/>
    </row>
    <row r="1811" spans="13:15" x14ac:dyDescent="0.3">
      <c r="M1811" s="101"/>
      <c r="N1811" s="101"/>
      <c r="O1811" s="101"/>
    </row>
    <row r="1812" spans="13:15" x14ac:dyDescent="0.3">
      <c r="M1812" s="101"/>
      <c r="N1812" s="101"/>
      <c r="O1812" s="101"/>
    </row>
    <row r="1813" spans="13:15" x14ac:dyDescent="0.3">
      <c r="M1813" s="101"/>
      <c r="N1813" s="101"/>
      <c r="O1813" s="101"/>
    </row>
    <row r="1814" spans="13:15" x14ac:dyDescent="0.3">
      <c r="M1814" s="101"/>
      <c r="N1814" s="101"/>
      <c r="O1814" s="101"/>
    </row>
    <row r="1815" spans="13:15" x14ac:dyDescent="0.3">
      <c r="M1815" s="101"/>
      <c r="N1815" s="101"/>
      <c r="O1815" s="101"/>
    </row>
    <row r="1816" spans="13:15" x14ac:dyDescent="0.3">
      <c r="M1816" s="101"/>
      <c r="N1816" s="101"/>
      <c r="O1816" s="101"/>
    </row>
    <row r="1817" spans="13:15" x14ac:dyDescent="0.3">
      <c r="M1817" s="101"/>
      <c r="N1817" s="101"/>
      <c r="O1817" s="101"/>
    </row>
    <row r="1818" spans="13:15" x14ac:dyDescent="0.3">
      <c r="M1818" s="101"/>
      <c r="N1818" s="101"/>
      <c r="O1818" s="101"/>
    </row>
    <row r="1819" spans="13:15" x14ac:dyDescent="0.3">
      <c r="M1819" s="101"/>
      <c r="N1819" s="101"/>
      <c r="O1819" s="101"/>
    </row>
    <row r="1820" spans="13:15" x14ac:dyDescent="0.3">
      <c r="M1820" s="101"/>
      <c r="N1820" s="101"/>
      <c r="O1820" s="101"/>
    </row>
    <row r="1821" spans="13:15" x14ac:dyDescent="0.3">
      <c r="M1821" s="101"/>
      <c r="N1821" s="101"/>
      <c r="O1821" s="101"/>
    </row>
    <row r="1822" spans="13:15" x14ac:dyDescent="0.3">
      <c r="M1822" s="101"/>
      <c r="N1822" s="101"/>
      <c r="O1822" s="101"/>
    </row>
    <row r="1823" spans="13:15" x14ac:dyDescent="0.3">
      <c r="M1823" s="101"/>
      <c r="N1823" s="101"/>
      <c r="O1823" s="101"/>
    </row>
    <row r="1824" spans="13:15" x14ac:dyDescent="0.3">
      <c r="M1824" s="101"/>
      <c r="N1824" s="101"/>
      <c r="O1824" s="101"/>
    </row>
    <row r="1825" spans="13:15" x14ac:dyDescent="0.3">
      <c r="M1825" s="101"/>
      <c r="N1825" s="101"/>
      <c r="O1825" s="101"/>
    </row>
    <row r="1826" spans="13:15" x14ac:dyDescent="0.3">
      <c r="M1826" s="101"/>
      <c r="N1826" s="101"/>
      <c r="O1826" s="101"/>
    </row>
    <row r="1827" spans="13:15" x14ac:dyDescent="0.3">
      <c r="M1827" s="101"/>
      <c r="N1827" s="101"/>
      <c r="O1827" s="101"/>
    </row>
    <row r="1828" spans="13:15" x14ac:dyDescent="0.3">
      <c r="M1828" s="101"/>
      <c r="N1828" s="101"/>
      <c r="O1828" s="101"/>
    </row>
    <row r="1829" spans="13:15" x14ac:dyDescent="0.3">
      <c r="M1829" s="101"/>
      <c r="N1829" s="101"/>
      <c r="O1829" s="101"/>
    </row>
    <row r="1830" spans="13:15" x14ac:dyDescent="0.3">
      <c r="M1830" s="101"/>
      <c r="N1830" s="101"/>
      <c r="O1830" s="101"/>
    </row>
    <row r="1831" spans="13:15" x14ac:dyDescent="0.3">
      <c r="M1831" s="101"/>
      <c r="N1831" s="101"/>
      <c r="O1831" s="101"/>
    </row>
    <row r="1832" spans="13:15" x14ac:dyDescent="0.3">
      <c r="M1832" s="101"/>
      <c r="N1832" s="101"/>
      <c r="O1832" s="101"/>
    </row>
    <row r="1833" spans="13:15" x14ac:dyDescent="0.3">
      <c r="M1833" s="101"/>
      <c r="N1833" s="101"/>
      <c r="O1833" s="101"/>
    </row>
    <row r="1834" spans="13:15" x14ac:dyDescent="0.3">
      <c r="M1834" s="101"/>
      <c r="N1834" s="101"/>
      <c r="O1834" s="101"/>
    </row>
    <row r="1835" spans="13:15" x14ac:dyDescent="0.3">
      <c r="M1835" s="101"/>
      <c r="N1835" s="101"/>
      <c r="O1835" s="101"/>
    </row>
    <row r="1836" spans="13:15" x14ac:dyDescent="0.3">
      <c r="M1836" s="101"/>
      <c r="N1836" s="101"/>
      <c r="O1836" s="101"/>
    </row>
    <row r="1837" spans="13:15" x14ac:dyDescent="0.3">
      <c r="M1837" s="101"/>
      <c r="N1837" s="101"/>
      <c r="O1837" s="101"/>
    </row>
    <row r="1838" spans="13:15" x14ac:dyDescent="0.3">
      <c r="M1838" s="101"/>
      <c r="N1838" s="101"/>
      <c r="O1838" s="101"/>
    </row>
    <row r="1839" spans="13:15" x14ac:dyDescent="0.3">
      <c r="M1839" s="101"/>
      <c r="N1839" s="101"/>
      <c r="O1839" s="101"/>
    </row>
    <row r="1840" spans="13:15" x14ac:dyDescent="0.3">
      <c r="M1840" s="101"/>
      <c r="N1840" s="101"/>
      <c r="O1840" s="101"/>
    </row>
    <row r="1841" spans="13:15" x14ac:dyDescent="0.3">
      <c r="M1841" s="101"/>
      <c r="N1841" s="101"/>
      <c r="O1841" s="101"/>
    </row>
    <row r="1842" spans="13:15" x14ac:dyDescent="0.3">
      <c r="M1842" s="101"/>
      <c r="N1842" s="101"/>
      <c r="O1842" s="101"/>
    </row>
    <row r="1843" spans="13:15" x14ac:dyDescent="0.3">
      <c r="M1843" s="101"/>
      <c r="N1843" s="101"/>
      <c r="O1843" s="101"/>
    </row>
    <row r="1844" spans="13:15" x14ac:dyDescent="0.3">
      <c r="M1844" s="101"/>
      <c r="N1844" s="101"/>
      <c r="O1844" s="101"/>
    </row>
    <row r="1845" spans="13:15" x14ac:dyDescent="0.3">
      <c r="M1845" s="101"/>
      <c r="N1845" s="101"/>
      <c r="O1845" s="101"/>
    </row>
    <row r="1846" spans="13:15" x14ac:dyDescent="0.3">
      <c r="M1846" s="101"/>
      <c r="N1846" s="101"/>
      <c r="O1846" s="101"/>
    </row>
    <row r="1847" spans="13:15" x14ac:dyDescent="0.3">
      <c r="M1847" s="101"/>
      <c r="N1847" s="101"/>
      <c r="O1847" s="101"/>
    </row>
    <row r="1848" spans="13:15" x14ac:dyDescent="0.3">
      <c r="M1848" s="101"/>
      <c r="N1848" s="101"/>
      <c r="O1848" s="101"/>
    </row>
    <row r="1849" spans="13:15" x14ac:dyDescent="0.3">
      <c r="M1849" s="101"/>
      <c r="N1849" s="101"/>
      <c r="O1849" s="101"/>
    </row>
    <row r="1850" spans="13:15" x14ac:dyDescent="0.3">
      <c r="M1850" s="101"/>
      <c r="N1850" s="101"/>
      <c r="O1850" s="101"/>
    </row>
    <row r="1851" spans="13:15" x14ac:dyDescent="0.3">
      <c r="M1851" s="101"/>
      <c r="N1851" s="101"/>
      <c r="O1851" s="101"/>
    </row>
    <row r="1852" spans="13:15" x14ac:dyDescent="0.3">
      <c r="M1852" s="101"/>
      <c r="N1852" s="101"/>
      <c r="O1852" s="101"/>
    </row>
    <row r="1853" spans="13:15" x14ac:dyDescent="0.3">
      <c r="M1853" s="101"/>
      <c r="N1853" s="101"/>
      <c r="O1853" s="101"/>
    </row>
    <row r="1854" spans="13:15" x14ac:dyDescent="0.3">
      <c r="M1854" s="101"/>
      <c r="N1854" s="101"/>
      <c r="O1854" s="101"/>
    </row>
    <row r="1855" spans="13:15" x14ac:dyDescent="0.3">
      <c r="M1855" s="101"/>
      <c r="N1855" s="101"/>
      <c r="O1855" s="101"/>
    </row>
    <row r="1856" spans="13:15" x14ac:dyDescent="0.3">
      <c r="M1856" s="101"/>
      <c r="N1856" s="101"/>
      <c r="O1856" s="101"/>
    </row>
    <row r="1857" spans="13:15" x14ac:dyDescent="0.3">
      <c r="M1857" s="101"/>
      <c r="N1857" s="101"/>
      <c r="O1857" s="101"/>
    </row>
    <row r="1858" spans="13:15" x14ac:dyDescent="0.3">
      <c r="M1858" s="101"/>
      <c r="N1858" s="101"/>
      <c r="O1858" s="101"/>
    </row>
    <row r="1859" spans="13:15" x14ac:dyDescent="0.3">
      <c r="M1859" s="101"/>
      <c r="N1859" s="101"/>
      <c r="O1859" s="101"/>
    </row>
    <row r="1860" spans="13:15" x14ac:dyDescent="0.3">
      <c r="M1860" s="101"/>
      <c r="N1860" s="101"/>
      <c r="O1860" s="101"/>
    </row>
    <row r="1861" spans="13:15" x14ac:dyDescent="0.3">
      <c r="M1861" s="101"/>
      <c r="N1861" s="101"/>
      <c r="O1861" s="101"/>
    </row>
    <row r="1862" spans="13:15" x14ac:dyDescent="0.3">
      <c r="M1862" s="101"/>
      <c r="N1862" s="101"/>
      <c r="O1862" s="101"/>
    </row>
    <row r="1863" spans="13:15" x14ac:dyDescent="0.3">
      <c r="M1863" s="101"/>
      <c r="N1863" s="101"/>
      <c r="O1863" s="101"/>
    </row>
    <row r="1864" spans="13:15" x14ac:dyDescent="0.3">
      <c r="M1864" s="101"/>
      <c r="N1864" s="101"/>
      <c r="O1864" s="101"/>
    </row>
    <row r="1865" spans="13:15" x14ac:dyDescent="0.3">
      <c r="M1865" s="101"/>
      <c r="N1865" s="101"/>
      <c r="O1865" s="101"/>
    </row>
    <row r="1866" spans="13:15" x14ac:dyDescent="0.3">
      <c r="M1866" s="101"/>
      <c r="N1866" s="101"/>
      <c r="O1866" s="101"/>
    </row>
    <row r="1867" spans="13:15" x14ac:dyDescent="0.3">
      <c r="M1867" s="101"/>
      <c r="N1867" s="101"/>
      <c r="O1867" s="101"/>
    </row>
    <row r="1868" spans="13:15" x14ac:dyDescent="0.3">
      <c r="M1868" s="101"/>
      <c r="N1868" s="101"/>
      <c r="O1868" s="101"/>
    </row>
    <row r="1869" spans="13:15" x14ac:dyDescent="0.3">
      <c r="M1869" s="101"/>
      <c r="N1869" s="101"/>
      <c r="O1869" s="101"/>
    </row>
    <row r="1870" spans="13:15" x14ac:dyDescent="0.3">
      <c r="M1870" s="101"/>
      <c r="N1870" s="101"/>
      <c r="O1870" s="101"/>
    </row>
    <row r="1871" spans="13:15" x14ac:dyDescent="0.3">
      <c r="M1871" s="101"/>
      <c r="N1871" s="101"/>
      <c r="O1871" s="101"/>
    </row>
    <row r="1872" spans="13:15" x14ac:dyDescent="0.3">
      <c r="M1872" s="101"/>
      <c r="N1872" s="101"/>
      <c r="O1872" s="101"/>
    </row>
    <row r="1873" spans="13:15" x14ac:dyDescent="0.3">
      <c r="M1873" s="101"/>
      <c r="N1873" s="101"/>
      <c r="O1873" s="101"/>
    </row>
    <row r="1874" spans="13:15" x14ac:dyDescent="0.3">
      <c r="M1874" s="101"/>
      <c r="N1874" s="101"/>
      <c r="O1874" s="101"/>
    </row>
    <row r="1875" spans="13:15" x14ac:dyDescent="0.3">
      <c r="M1875" s="101"/>
      <c r="N1875" s="101"/>
      <c r="O1875" s="101"/>
    </row>
    <row r="1876" spans="13:15" x14ac:dyDescent="0.3">
      <c r="M1876" s="101"/>
      <c r="N1876" s="101"/>
      <c r="O1876" s="101"/>
    </row>
    <row r="1877" spans="13:15" x14ac:dyDescent="0.3">
      <c r="M1877" s="101"/>
      <c r="N1877" s="101"/>
      <c r="O1877" s="101"/>
    </row>
    <row r="1878" spans="13:15" x14ac:dyDescent="0.3">
      <c r="M1878" s="101"/>
      <c r="N1878" s="101"/>
      <c r="O1878" s="101"/>
    </row>
    <row r="1879" spans="13:15" x14ac:dyDescent="0.3">
      <c r="M1879" s="101"/>
      <c r="N1879" s="101"/>
      <c r="O1879" s="101"/>
    </row>
    <row r="1880" spans="13:15" x14ac:dyDescent="0.3">
      <c r="M1880" s="101"/>
      <c r="N1880" s="101"/>
      <c r="O1880" s="101"/>
    </row>
    <row r="1881" spans="13:15" x14ac:dyDescent="0.3">
      <c r="M1881" s="101"/>
      <c r="N1881" s="101"/>
      <c r="O1881" s="101"/>
    </row>
    <row r="1882" spans="13:15" x14ac:dyDescent="0.3">
      <c r="M1882" s="101"/>
      <c r="N1882" s="101"/>
      <c r="O1882" s="101"/>
    </row>
    <row r="1883" spans="13:15" x14ac:dyDescent="0.3">
      <c r="M1883" s="101"/>
      <c r="N1883" s="101"/>
      <c r="O1883" s="101"/>
    </row>
    <row r="1884" spans="13:15" x14ac:dyDescent="0.3">
      <c r="M1884" s="101"/>
      <c r="N1884" s="101"/>
      <c r="O1884" s="101"/>
    </row>
    <row r="1885" spans="13:15" x14ac:dyDescent="0.3">
      <c r="M1885" s="101"/>
      <c r="N1885" s="101"/>
      <c r="O1885" s="101"/>
    </row>
    <row r="1886" spans="13:15" x14ac:dyDescent="0.3">
      <c r="M1886" s="101"/>
      <c r="N1886" s="101"/>
      <c r="O1886" s="101"/>
    </row>
    <row r="1887" spans="13:15" x14ac:dyDescent="0.3">
      <c r="M1887" s="101"/>
      <c r="N1887" s="101"/>
      <c r="O1887" s="101"/>
    </row>
    <row r="1888" spans="13:15" x14ac:dyDescent="0.3">
      <c r="M1888" s="101"/>
      <c r="N1888" s="101"/>
      <c r="O1888" s="101"/>
    </row>
    <row r="1889" spans="13:15" x14ac:dyDescent="0.3">
      <c r="M1889" s="101"/>
      <c r="N1889" s="101"/>
      <c r="O1889" s="101"/>
    </row>
    <row r="1890" spans="13:15" x14ac:dyDescent="0.3">
      <c r="M1890" s="101"/>
      <c r="N1890" s="101"/>
      <c r="O1890" s="101"/>
    </row>
    <row r="1891" spans="13:15" x14ac:dyDescent="0.3">
      <c r="M1891" s="101"/>
      <c r="N1891" s="101"/>
      <c r="O1891" s="101"/>
    </row>
    <row r="1892" spans="13:15" x14ac:dyDescent="0.3">
      <c r="M1892" s="101"/>
      <c r="N1892" s="101"/>
      <c r="O1892" s="101"/>
    </row>
    <row r="1893" spans="13:15" x14ac:dyDescent="0.3">
      <c r="M1893" s="101"/>
      <c r="N1893" s="101"/>
      <c r="O1893" s="101"/>
    </row>
    <row r="1894" spans="13:15" x14ac:dyDescent="0.3">
      <c r="M1894" s="101"/>
      <c r="N1894" s="101"/>
      <c r="O1894" s="101"/>
    </row>
    <row r="1895" spans="13:15" x14ac:dyDescent="0.3">
      <c r="M1895" s="101"/>
      <c r="N1895" s="101"/>
      <c r="O1895" s="101"/>
    </row>
    <row r="1896" spans="13:15" x14ac:dyDescent="0.3">
      <c r="M1896" s="101"/>
      <c r="N1896" s="101"/>
      <c r="O1896" s="101"/>
    </row>
    <row r="1897" spans="13:15" x14ac:dyDescent="0.3">
      <c r="M1897" s="101"/>
      <c r="N1897" s="101"/>
      <c r="O1897" s="101"/>
    </row>
    <row r="1898" spans="13:15" x14ac:dyDescent="0.3">
      <c r="M1898" s="101"/>
      <c r="N1898" s="101"/>
      <c r="O1898" s="101"/>
    </row>
    <row r="1899" spans="13:15" x14ac:dyDescent="0.3">
      <c r="M1899" s="101"/>
      <c r="N1899" s="101"/>
      <c r="O1899" s="101"/>
    </row>
    <row r="1900" spans="13:15" x14ac:dyDescent="0.3">
      <c r="M1900" s="101"/>
      <c r="N1900" s="101"/>
      <c r="O1900" s="101"/>
    </row>
    <row r="1901" spans="13:15" x14ac:dyDescent="0.3">
      <c r="M1901" s="101"/>
      <c r="N1901" s="101"/>
      <c r="O1901" s="101"/>
    </row>
    <row r="1902" spans="13:15" x14ac:dyDescent="0.3">
      <c r="M1902" s="101"/>
      <c r="N1902" s="101"/>
      <c r="O1902" s="101"/>
    </row>
    <row r="1903" spans="13:15" x14ac:dyDescent="0.3">
      <c r="M1903" s="101"/>
      <c r="N1903" s="101"/>
      <c r="O1903" s="101"/>
    </row>
    <row r="1904" spans="13:15" x14ac:dyDescent="0.3">
      <c r="M1904" s="101"/>
      <c r="N1904" s="101"/>
      <c r="O1904" s="101"/>
    </row>
    <row r="1905" spans="13:15" x14ac:dyDescent="0.3">
      <c r="M1905" s="101"/>
      <c r="N1905" s="101"/>
      <c r="O1905" s="101"/>
    </row>
    <row r="1906" spans="13:15" x14ac:dyDescent="0.3">
      <c r="M1906" s="101"/>
      <c r="N1906" s="101"/>
      <c r="O1906" s="101"/>
    </row>
    <row r="1907" spans="13:15" x14ac:dyDescent="0.3">
      <c r="M1907" s="101"/>
      <c r="N1907" s="101"/>
      <c r="O1907" s="101"/>
    </row>
    <row r="1908" spans="13:15" x14ac:dyDescent="0.3">
      <c r="M1908" s="101"/>
      <c r="N1908" s="101"/>
      <c r="O1908" s="101"/>
    </row>
    <row r="1909" spans="13:15" x14ac:dyDescent="0.3">
      <c r="M1909" s="101"/>
      <c r="N1909" s="101"/>
      <c r="O1909" s="101"/>
    </row>
    <row r="1910" spans="13:15" x14ac:dyDescent="0.3">
      <c r="M1910" s="101"/>
      <c r="N1910" s="101"/>
      <c r="O1910" s="101"/>
    </row>
    <row r="1911" spans="13:15" x14ac:dyDescent="0.3">
      <c r="M1911" s="101"/>
      <c r="N1911" s="101"/>
      <c r="O1911" s="101"/>
    </row>
    <row r="1912" spans="13:15" x14ac:dyDescent="0.3">
      <c r="M1912" s="101"/>
      <c r="N1912" s="101"/>
      <c r="O1912" s="101"/>
    </row>
    <row r="1913" spans="13:15" x14ac:dyDescent="0.3">
      <c r="M1913" s="101"/>
      <c r="N1913" s="101"/>
      <c r="O1913" s="101"/>
    </row>
    <row r="1914" spans="13:15" x14ac:dyDescent="0.3">
      <c r="M1914" s="101"/>
      <c r="N1914" s="101"/>
      <c r="O1914" s="101"/>
    </row>
    <row r="1915" spans="13:15" x14ac:dyDescent="0.3">
      <c r="M1915" s="101"/>
      <c r="N1915" s="101"/>
      <c r="O1915" s="101"/>
    </row>
    <row r="1916" spans="13:15" x14ac:dyDescent="0.3">
      <c r="M1916" s="101"/>
      <c r="N1916" s="101"/>
      <c r="O1916" s="101"/>
    </row>
    <row r="1917" spans="13:15" x14ac:dyDescent="0.3">
      <c r="M1917" s="101"/>
      <c r="N1917" s="101"/>
      <c r="O1917" s="101"/>
    </row>
    <row r="1918" spans="13:15" x14ac:dyDescent="0.3">
      <c r="M1918" s="101"/>
      <c r="N1918" s="101"/>
      <c r="O1918" s="101"/>
    </row>
    <row r="1919" spans="13:15" x14ac:dyDescent="0.3">
      <c r="M1919" s="101"/>
      <c r="N1919" s="101"/>
      <c r="O1919" s="101"/>
    </row>
    <row r="1920" spans="13:15" x14ac:dyDescent="0.3">
      <c r="M1920" s="101"/>
      <c r="N1920" s="101"/>
      <c r="O1920" s="101"/>
    </row>
    <row r="1921" spans="13:15" x14ac:dyDescent="0.3">
      <c r="M1921" s="101"/>
      <c r="N1921" s="101"/>
      <c r="O1921" s="101"/>
    </row>
    <row r="1922" spans="13:15" x14ac:dyDescent="0.3">
      <c r="M1922" s="101"/>
      <c r="N1922" s="101"/>
      <c r="O1922" s="101"/>
    </row>
    <row r="1923" spans="13:15" x14ac:dyDescent="0.3">
      <c r="M1923" s="101"/>
      <c r="N1923" s="101"/>
      <c r="O1923" s="101"/>
    </row>
    <row r="1924" spans="13:15" x14ac:dyDescent="0.3">
      <c r="M1924" s="101"/>
      <c r="N1924" s="101"/>
      <c r="O1924" s="101"/>
    </row>
    <row r="1925" spans="13:15" x14ac:dyDescent="0.3">
      <c r="M1925" s="101"/>
      <c r="N1925" s="101"/>
      <c r="O1925" s="101"/>
    </row>
    <row r="1926" spans="13:15" x14ac:dyDescent="0.3">
      <c r="M1926" s="101"/>
      <c r="N1926" s="101"/>
      <c r="O1926" s="101"/>
    </row>
    <row r="1927" spans="13:15" x14ac:dyDescent="0.3">
      <c r="M1927" s="101"/>
      <c r="N1927" s="101"/>
      <c r="O1927" s="101"/>
    </row>
    <row r="1928" spans="13:15" x14ac:dyDescent="0.3">
      <c r="M1928" s="101"/>
      <c r="N1928" s="101"/>
      <c r="O1928" s="101"/>
    </row>
    <row r="1929" spans="13:15" x14ac:dyDescent="0.3">
      <c r="M1929" s="101"/>
      <c r="N1929" s="101"/>
      <c r="O1929" s="101"/>
    </row>
    <row r="1930" spans="13:15" x14ac:dyDescent="0.3">
      <c r="M1930" s="101"/>
      <c r="N1930" s="101"/>
      <c r="O1930" s="101"/>
    </row>
    <row r="1931" spans="13:15" x14ac:dyDescent="0.3">
      <c r="M1931" s="101"/>
      <c r="N1931" s="101"/>
      <c r="O1931" s="101"/>
    </row>
    <row r="1932" spans="13:15" x14ac:dyDescent="0.3">
      <c r="M1932" s="101"/>
      <c r="N1932" s="101"/>
      <c r="O1932" s="101"/>
    </row>
    <row r="1933" spans="13:15" x14ac:dyDescent="0.3">
      <c r="M1933" s="101"/>
      <c r="N1933" s="101"/>
      <c r="O1933" s="101"/>
    </row>
    <row r="1934" spans="13:15" x14ac:dyDescent="0.3">
      <c r="M1934" s="101"/>
      <c r="N1934" s="101"/>
      <c r="O1934" s="101"/>
    </row>
    <row r="1935" spans="13:15" x14ac:dyDescent="0.3">
      <c r="M1935" s="101"/>
      <c r="N1935" s="101"/>
      <c r="O1935" s="101"/>
    </row>
    <row r="1936" spans="13:15" x14ac:dyDescent="0.3">
      <c r="M1936" s="101"/>
      <c r="N1936" s="101"/>
      <c r="O1936" s="101"/>
    </row>
    <row r="1937" spans="13:15" x14ac:dyDescent="0.3">
      <c r="M1937" s="101"/>
      <c r="N1937" s="101"/>
      <c r="O1937" s="101"/>
    </row>
    <row r="1938" spans="13:15" x14ac:dyDescent="0.3">
      <c r="M1938" s="101"/>
      <c r="N1938" s="101"/>
      <c r="O1938" s="101"/>
    </row>
    <row r="1939" spans="13:15" x14ac:dyDescent="0.3">
      <c r="M1939" s="101"/>
      <c r="N1939" s="101"/>
      <c r="O1939" s="101"/>
    </row>
    <row r="1940" spans="13:15" x14ac:dyDescent="0.3">
      <c r="M1940" s="101"/>
      <c r="N1940" s="101"/>
      <c r="O1940" s="101"/>
    </row>
    <row r="1941" spans="13:15" x14ac:dyDescent="0.3">
      <c r="M1941" s="101"/>
      <c r="N1941" s="101"/>
      <c r="O1941" s="101"/>
    </row>
    <row r="1942" spans="13:15" x14ac:dyDescent="0.3">
      <c r="M1942" s="101"/>
      <c r="N1942" s="101"/>
      <c r="O1942" s="101"/>
    </row>
    <row r="1943" spans="13:15" x14ac:dyDescent="0.3">
      <c r="M1943" s="101"/>
      <c r="N1943" s="101"/>
      <c r="O1943" s="101"/>
    </row>
    <row r="1944" spans="13:15" x14ac:dyDescent="0.3">
      <c r="M1944" s="101"/>
      <c r="N1944" s="101"/>
      <c r="O1944" s="101"/>
    </row>
    <row r="1945" spans="13:15" x14ac:dyDescent="0.3">
      <c r="M1945" s="101"/>
      <c r="N1945" s="101"/>
      <c r="O1945" s="101"/>
    </row>
    <row r="1946" spans="13:15" x14ac:dyDescent="0.3">
      <c r="M1946" s="101"/>
      <c r="N1946" s="101"/>
      <c r="O1946" s="101"/>
    </row>
    <row r="1947" spans="13:15" x14ac:dyDescent="0.3">
      <c r="M1947" s="101"/>
      <c r="N1947" s="101"/>
      <c r="O1947" s="101"/>
    </row>
    <row r="1948" spans="13:15" x14ac:dyDescent="0.3">
      <c r="M1948" s="101"/>
      <c r="N1948" s="101"/>
      <c r="O1948" s="101"/>
    </row>
    <row r="1949" spans="13:15" x14ac:dyDescent="0.3">
      <c r="M1949" s="101"/>
      <c r="N1949" s="101"/>
      <c r="O1949" s="101"/>
    </row>
    <row r="1950" spans="13:15" x14ac:dyDescent="0.3">
      <c r="M1950" s="101"/>
      <c r="N1950" s="101"/>
      <c r="O1950" s="101"/>
    </row>
    <row r="1951" spans="13:15" x14ac:dyDescent="0.3">
      <c r="M1951" s="101"/>
      <c r="N1951" s="101"/>
      <c r="O1951" s="101"/>
    </row>
    <row r="1952" spans="13:15" x14ac:dyDescent="0.3">
      <c r="M1952" s="101"/>
      <c r="N1952" s="101"/>
      <c r="O1952" s="101"/>
    </row>
    <row r="1953" spans="13:15" x14ac:dyDescent="0.3">
      <c r="M1953" s="101"/>
      <c r="N1953" s="101"/>
      <c r="O1953" s="101"/>
    </row>
    <row r="1954" spans="13:15" x14ac:dyDescent="0.3">
      <c r="M1954" s="101"/>
      <c r="N1954" s="101"/>
      <c r="O1954" s="101"/>
    </row>
    <row r="1955" spans="13:15" x14ac:dyDescent="0.3">
      <c r="M1955" s="101"/>
      <c r="N1955" s="101"/>
      <c r="O1955" s="101"/>
    </row>
    <row r="1956" spans="13:15" x14ac:dyDescent="0.3">
      <c r="M1956" s="101"/>
      <c r="N1956" s="101"/>
      <c r="O1956" s="101"/>
    </row>
    <row r="1957" spans="13:15" x14ac:dyDescent="0.3">
      <c r="M1957" s="101"/>
      <c r="N1957" s="101"/>
      <c r="O1957" s="101"/>
    </row>
    <row r="1958" spans="13:15" x14ac:dyDescent="0.3">
      <c r="M1958" s="101"/>
      <c r="N1958" s="101"/>
      <c r="O1958" s="101"/>
    </row>
    <row r="1959" spans="13:15" x14ac:dyDescent="0.3">
      <c r="M1959" s="101"/>
      <c r="N1959" s="101"/>
      <c r="O1959" s="101"/>
    </row>
    <row r="1960" spans="13:15" x14ac:dyDescent="0.3">
      <c r="M1960" s="101"/>
      <c r="N1960" s="101"/>
      <c r="O1960" s="101"/>
    </row>
    <row r="1961" spans="13:15" x14ac:dyDescent="0.3">
      <c r="M1961" s="101"/>
      <c r="N1961" s="101"/>
      <c r="O1961" s="101"/>
    </row>
    <row r="1962" spans="13:15" x14ac:dyDescent="0.3">
      <c r="M1962" s="101"/>
      <c r="N1962" s="101"/>
      <c r="O1962" s="101"/>
    </row>
    <row r="1963" spans="13:15" x14ac:dyDescent="0.3">
      <c r="M1963" s="101"/>
      <c r="N1963" s="101"/>
      <c r="O1963" s="101"/>
    </row>
    <row r="1964" spans="13:15" x14ac:dyDescent="0.3">
      <c r="M1964" s="101"/>
      <c r="N1964" s="101"/>
      <c r="O1964" s="101"/>
    </row>
    <row r="1965" spans="13:15" x14ac:dyDescent="0.3">
      <c r="M1965" s="101"/>
      <c r="N1965" s="101"/>
      <c r="O1965" s="101"/>
    </row>
    <row r="1966" spans="13:15" x14ac:dyDescent="0.3">
      <c r="M1966" s="101"/>
      <c r="N1966" s="101"/>
      <c r="O1966" s="101"/>
    </row>
    <row r="1967" spans="13:15" x14ac:dyDescent="0.3">
      <c r="M1967" s="101"/>
      <c r="N1967" s="101"/>
      <c r="O1967" s="101"/>
    </row>
    <row r="1968" spans="13:15" x14ac:dyDescent="0.3">
      <c r="M1968" s="101"/>
      <c r="N1968" s="101"/>
      <c r="O1968" s="101"/>
    </row>
    <row r="1969" spans="13:15" x14ac:dyDescent="0.3">
      <c r="M1969" s="101"/>
      <c r="N1969" s="101"/>
      <c r="O1969" s="101"/>
    </row>
    <row r="1970" spans="13:15" x14ac:dyDescent="0.3">
      <c r="M1970" s="101"/>
      <c r="N1970" s="101"/>
      <c r="O1970" s="101"/>
    </row>
    <row r="1971" spans="13:15" x14ac:dyDescent="0.3">
      <c r="M1971" s="101"/>
      <c r="N1971" s="101"/>
      <c r="O1971" s="101"/>
    </row>
    <row r="1972" spans="13:15" x14ac:dyDescent="0.3">
      <c r="M1972" s="101"/>
      <c r="N1972" s="101"/>
      <c r="O1972" s="101"/>
    </row>
    <row r="1973" spans="13:15" x14ac:dyDescent="0.3">
      <c r="M1973" s="101"/>
      <c r="N1973" s="101"/>
      <c r="O1973" s="101"/>
    </row>
    <row r="1974" spans="13:15" x14ac:dyDescent="0.3">
      <c r="M1974" s="101"/>
      <c r="N1974" s="101"/>
      <c r="O1974" s="101"/>
    </row>
    <row r="1975" spans="13:15" x14ac:dyDescent="0.3">
      <c r="M1975" s="101"/>
      <c r="N1975" s="101"/>
      <c r="O1975" s="101"/>
    </row>
    <row r="1976" spans="13:15" x14ac:dyDescent="0.3">
      <c r="M1976" s="101"/>
      <c r="N1976" s="101"/>
      <c r="O1976" s="101"/>
    </row>
    <row r="1977" spans="13:15" x14ac:dyDescent="0.3">
      <c r="M1977" s="101"/>
      <c r="N1977" s="101"/>
      <c r="O1977" s="101"/>
    </row>
    <row r="1978" spans="13:15" x14ac:dyDescent="0.3">
      <c r="M1978" s="101"/>
      <c r="N1978" s="101"/>
      <c r="O1978" s="101"/>
    </row>
    <row r="1979" spans="13:15" x14ac:dyDescent="0.3">
      <c r="M1979" s="101"/>
      <c r="N1979" s="101"/>
      <c r="O1979" s="101"/>
    </row>
    <row r="1980" spans="13:15" x14ac:dyDescent="0.3">
      <c r="M1980" s="101"/>
      <c r="N1980" s="101"/>
      <c r="O1980" s="101"/>
    </row>
    <row r="1981" spans="13:15" x14ac:dyDescent="0.3">
      <c r="M1981" s="101"/>
      <c r="N1981" s="101"/>
      <c r="O1981" s="101"/>
    </row>
    <row r="1982" spans="13:15" x14ac:dyDescent="0.3">
      <c r="M1982" s="101"/>
      <c r="N1982" s="101"/>
      <c r="O1982" s="101"/>
    </row>
    <row r="1983" spans="13:15" x14ac:dyDescent="0.3">
      <c r="M1983" s="101"/>
      <c r="N1983" s="101"/>
      <c r="O1983" s="101"/>
    </row>
    <row r="1984" spans="13:15" x14ac:dyDescent="0.3">
      <c r="M1984" s="101"/>
      <c r="N1984" s="101"/>
      <c r="O1984" s="101"/>
    </row>
    <row r="1985" spans="13:15" x14ac:dyDescent="0.3">
      <c r="M1985" s="101"/>
      <c r="N1985" s="101"/>
      <c r="O1985" s="101"/>
    </row>
    <row r="1986" spans="13:15" x14ac:dyDescent="0.3">
      <c r="M1986" s="101"/>
      <c r="N1986" s="101"/>
      <c r="O1986" s="101"/>
    </row>
    <row r="1987" spans="13:15" x14ac:dyDescent="0.3">
      <c r="M1987" s="101"/>
      <c r="N1987" s="101"/>
      <c r="O1987" s="101"/>
    </row>
    <row r="1988" spans="13:15" x14ac:dyDescent="0.3">
      <c r="M1988" s="101"/>
      <c r="N1988" s="101"/>
      <c r="O1988" s="101"/>
    </row>
    <row r="1989" spans="13:15" x14ac:dyDescent="0.3">
      <c r="M1989" s="101"/>
      <c r="N1989" s="101"/>
      <c r="O1989" s="101"/>
    </row>
    <row r="1990" spans="13:15" x14ac:dyDescent="0.3">
      <c r="M1990" s="101"/>
      <c r="N1990" s="101"/>
      <c r="O1990" s="101"/>
    </row>
    <row r="1991" spans="13:15" x14ac:dyDescent="0.3">
      <c r="M1991" s="101"/>
      <c r="N1991" s="101"/>
      <c r="O1991" s="101"/>
    </row>
    <row r="1992" spans="13:15" x14ac:dyDescent="0.3">
      <c r="M1992" s="101"/>
      <c r="N1992" s="101"/>
      <c r="O1992" s="101"/>
    </row>
    <row r="1993" spans="13:15" x14ac:dyDescent="0.3">
      <c r="M1993" s="101"/>
      <c r="N1993" s="101"/>
      <c r="O1993" s="101"/>
    </row>
    <row r="1994" spans="13:15" x14ac:dyDescent="0.3">
      <c r="M1994" s="101"/>
      <c r="N1994" s="101"/>
      <c r="O1994" s="101"/>
    </row>
    <row r="1995" spans="13:15" x14ac:dyDescent="0.3">
      <c r="M1995" s="101"/>
      <c r="N1995" s="101"/>
      <c r="O1995" s="101"/>
    </row>
    <row r="1996" spans="13:15" x14ac:dyDescent="0.3">
      <c r="M1996" s="101"/>
      <c r="N1996" s="101"/>
      <c r="O1996" s="101"/>
    </row>
    <row r="1997" spans="13:15" x14ac:dyDescent="0.3">
      <c r="M1997" s="101"/>
      <c r="N1997" s="101"/>
      <c r="O1997" s="101"/>
    </row>
    <row r="1998" spans="13:15" x14ac:dyDescent="0.3">
      <c r="M1998" s="101"/>
      <c r="N1998" s="101"/>
      <c r="O1998" s="101"/>
    </row>
    <row r="1999" spans="13:15" x14ac:dyDescent="0.3">
      <c r="M1999" s="101"/>
      <c r="N1999" s="101"/>
      <c r="O1999" s="101"/>
    </row>
    <row r="2000" spans="13:15" x14ac:dyDescent="0.3">
      <c r="M2000" s="101"/>
      <c r="N2000" s="101"/>
      <c r="O2000" s="101"/>
    </row>
    <row r="2001" spans="13:15" x14ac:dyDescent="0.3">
      <c r="M2001" s="101"/>
      <c r="N2001" s="101"/>
      <c r="O2001" s="101"/>
    </row>
    <row r="2002" spans="13:15" x14ac:dyDescent="0.3">
      <c r="M2002" s="101"/>
      <c r="N2002" s="101"/>
      <c r="O2002" s="101"/>
    </row>
    <row r="2003" spans="13:15" x14ac:dyDescent="0.3">
      <c r="M2003" s="101"/>
      <c r="N2003" s="101"/>
      <c r="O2003" s="101"/>
    </row>
    <row r="2004" spans="13:15" x14ac:dyDescent="0.3">
      <c r="M2004" s="101"/>
      <c r="N2004" s="101"/>
      <c r="O2004" s="101"/>
    </row>
    <row r="2005" spans="13:15" x14ac:dyDescent="0.3">
      <c r="M2005" s="101"/>
      <c r="N2005" s="101"/>
      <c r="O2005" s="101"/>
    </row>
    <row r="2006" spans="13:15" x14ac:dyDescent="0.3">
      <c r="M2006" s="101"/>
      <c r="N2006" s="101"/>
      <c r="O2006" s="101"/>
    </row>
    <row r="2007" spans="13:15" x14ac:dyDescent="0.3">
      <c r="M2007" s="101"/>
      <c r="N2007" s="101"/>
      <c r="O2007" s="101"/>
    </row>
    <row r="2008" spans="13:15" x14ac:dyDescent="0.3">
      <c r="M2008" s="101"/>
      <c r="N2008" s="101"/>
      <c r="O2008" s="101"/>
    </row>
    <row r="2009" spans="13:15" x14ac:dyDescent="0.3">
      <c r="M2009" s="101"/>
      <c r="N2009" s="101"/>
      <c r="O2009" s="101"/>
    </row>
    <row r="2010" spans="13:15" x14ac:dyDescent="0.3">
      <c r="M2010" s="101"/>
      <c r="N2010" s="101"/>
      <c r="O2010" s="101"/>
    </row>
    <row r="2011" spans="13:15" x14ac:dyDescent="0.3">
      <c r="M2011" s="101"/>
      <c r="N2011" s="101"/>
      <c r="O2011" s="101"/>
    </row>
    <row r="2012" spans="13:15" x14ac:dyDescent="0.3">
      <c r="M2012" s="101"/>
      <c r="N2012" s="101"/>
      <c r="O2012" s="101"/>
    </row>
    <row r="2013" spans="13:15" x14ac:dyDescent="0.3">
      <c r="M2013" s="101"/>
      <c r="N2013" s="101"/>
      <c r="O2013" s="101"/>
    </row>
    <row r="2014" spans="13:15" x14ac:dyDescent="0.3">
      <c r="M2014" s="101"/>
      <c r="N2014" s="101"/>
      <c r="O2014" s="101"/>
    </row>
    <row r="2015" spans="13:15" x14ac:dyDescent="0.3">
      <c r="M2015" s="101"/>
      <c r="N2015" s="101"/>
      <c r="O2015" s="101"/>
    </row>
    <row r="2016" spans="13:15" x14ac:dyDescent="0.3">
      <c r="M2016" s="101"/>
      <c r="N2016" s="101"/>
      <c r="O2016" s="101"/>
    </row>
    <row r="2017" spans="13:15" x14ac:dyDescent="0.3">
      <c r="M2017" s="101"/>
      <c r="N2017" s="101"/>
      <c r="O2017" s="101"/>
    </row>
    <row r="2018" spans="13:15" x14ac:dyDescent="0.3">
      <c r="M2018" s="101"/>
      <c r="N2018" s="101"/>
      <c r="O2018" s="101"/>
    </row>
    <row r="2019" spans="13:15" x14ac:dyDescent="0.3">
      <c r="M2019" s="101"/>
      <c r="N2019" s="101"/>
      <c r="O2019" s="101"/>
    </row>
    <row r="2020" spans="13:15" x14ac:dyDescent="0.3">
      <c r="M2020" s="101"/>
      <c r="N2020" s="101"/>
      <c r="O2020" s="101"/>
    </row>
    <row r="2021" spans="13:15" x14ac:dyDescent="0.3">
      <c r="M2021" s="101"/>
      <c r="N2021" s="101"/>
      <c r="O2021" s="101"/>
    </row>
    <row r="2022" spans="13:15" x14ac:dyDescent="0.3">
      <c r="M2022" s="101"/>
      <c r="N2022" s="101"/>
      <c r="O2022" s="101"/>
    </row>
    <row r="2023" spans="13:15" x14ac:dyDescent="0.3">
      <c r="M2023" s="101"/>
      <c r="N2023" s="101"/>
      <c r="O2023" s="101"/>
    </row>
    <row r="2024" spans="13:15" x14ac:dyDescent="0.3">
      <c r="M2024" s="101"/>
      <c r="N2024" s="101"/>
      <c r="O2024" s="101"/>
    </row>
    <row r="2025" spans="13:15" x14ac:dyDescent="0.3">
      <c r="M2025" s="101"/>
      <c r="N2025" s="101"/>
      <c r="O2025" s="101"/>
    </row>
    <row r="2026" spans="13:15" x14ac:dyDescent="0.3">
      <c r="M2026" s="101"/>
      <c r="N2026" s="101"/>
      <c r="O2026" s="101"/>
    </row>
    <row r="2027" spans="13:15" x14ac:dyDescent="0.3">
      <c r="M2027" s="101"/>
      <c r="N2027" s="101"/>
      <c r="O2027" s="101"/>
    </row>
    <row r="2028" spans="13:15" x14ac:dyDescent="0.3">
      <c r="M2028" s="101"/>
      <c r="N2028" s="101"/>
      <c r="O2028" s="101"/>
    </row>
    <row r="2029" spans="13:15" x14ac:dyDescent="0.3">
      <c r="M2029" s="101"/>
      <c r="N2029" s="101"/>
      <c r="O2029" s="101"/>
    </row>
    <row r="2030" spans="13:15" x14ac:dyDescent="0.3">
      <c r="M2030" s="101"/>
      <c r="N2030" s="101"/>
      <c r="O2030" s="101"/>
    </row>
    <row r="2031" spans="13:15" x14ac:dyDescent="0.3">
      <c r="M2031" s="101"/>
      <c r="N2031" s="101"/>
      <c r="O2031" s="101"/>
    </row>
    <row r="2032" spans="13:15" x14ac:dyDescent="0.3">
      <c r="M2032" s="101"/>
      <c r="N2032" s="101"/>
      <c r="O2032" s="101"/>
    </row>
    <row r="2033" spans="13:15" x14ac:dyDescent="0.3">
      <c r="M2033" s="101"/>
      <c r="N2033" s="101"/>
      <c r="O2033" s="101"/>
    </row>
    <row r="2034" spans="13:15" x14ac:dyDescent="0.3">
      <c r="M2034" s="101"/>
      <c r="N2034" s="101"/>
      <c r="O2034" s="101"/>
    </row>
    <row r="2035" spans="13:15" x14ac:dyDescent="0.3">
      <c r="M2035" s="101"/>
      <c r="N2035" s="101"/>
      <c r="O2035" s="101"/>
    </row>
    <row r="2036" spans="13:15" x14ac:dyDescent="0.3">
      <c r="M2036" s="101"/>
      <c r="N2036" s="101"/>
      <c r="O2036" s="101"/>
    </row>
    <row r="2037" spans="13:15" x14ac:dyDescent="0.3">
      <c r="M2037" s="101"/>
      <c r="N2037" s="101"/>
      <c r="O2037" s="101"/>
    </row>
    <row r="2038" spans="13:15" x14ac:dyDescent="0.3">
      <c r="M2038" s="101"/>
      <c r="N2038" s="101"/>
      <c r="O2038" s="101"/>
    </row>
    <row r="2039" spans="13:15" x14ac:dyDescent="0.3">
      <c r="M2039" s="101"/>
      <c r="N2039" s="101"/>
      <c r="O2039" s="101"/>
    </row>
    <row r="2040" spans="13:15" x14ac:dyDescent="0.3">
      <c r="M2040" s="101"/>
      <c r="N2040" s="101"/>
      <c r="O2040" s="101"/>
    </row>
    <row r="2041" spans="13:15" x14ac:dyDescent="0.3">
      <c r="M2041" s="101"/>
      <c r="N2041" s="101"/>
      <c r="O2041" s="101"/>
    </row>
    <row r="2042" spans="13:15" x14ac:dyDescent="0.3">
      <c r="M2042" s="101"/>
      <c r="N2042" s="101"/>
      <c r="O2042" s="101"/>
    </row>
    <row r="2043" spans="13:15" x14ac:dyDescent="0.3">
      <c r="M2043" s="101"/>
      <c r="N2043" s="101"/>
      <c r="O2043" s="101"/>
    </row>
    <row r="2044" spans="13:15" x14ac:dyDescent="0.3">
      <c r="M2044" s="101"/>
      <c r="N2044" s="101"/>
      <c r="O2044" s="101"/>
    </row>
    <row r="2045" spans="13:15" x14ac:dyDescent="0.3">
      <c r="M2045" s="101"/>
      <c r="N2045" s="101"/>
      <c r="O2045" s="101"/>
    </row>
    <row r="2046" spans="13:15" x14ac:dyDescent="0.3">
      <c r="M2046" s="101"/>
      <c r="N2046" s="101"/>
      <c r="O2046" s="101"/>
    </row>
    <row r="2047" spans="13:15" x14ac:dyDescent="0.3">
      <c r="M2047" s="101"/>
      <c r="N2047" s="101"/>
      <c r="O2047" s="101"/>
    </row>
    <row r="2048" spans="13:15" x14ac:dyDescent="0.3">
      <c r="M2048" s="101"/>
      <c r="N2048" s="101"/>
      <c r="O2048" s="101"/>
    </row>
    <row r="2049" spans="13:15" x14ac:dyDescent="0.3">
      <c r="M2049" s="101"/>
      <c r="N2049" s="101"/>
      <c r="O2049" s="101"/>
    </row>
    <row r="2050" spans="13:15" x14ac:dyDescent="0.3">
      <c r="M2050" s="101"/>
      <c r="N2050" s="101"/>
      <c r="O2050" s="101"/>
    </row>
    <row r="2051" spans="13:15" x14ac:dyDescent="0.3">
      <c r="M2051" s="101"/>
      <c r="N2051" s="101"/>
      <c r="O2051" s="101"/>
    </row>
    <row r="2052" spans="13:15" x14ac:dyDescent="0.3">
      <c r="M2052" s="101"/>
      <c r="N2052" s="101"/>
      <c r="O2052" s="101"/>
    </row>
    <row r="2053" spans="13:15" x14ac:dyDescent="0.3">
      <c r="M2053" s="101"/>
      <c r="N2053" s="101"/>
      <c r="O2053" s="101"/>
    </row>
    <row r="2054" spans="13:15" x14ac:dyDescent="0.3">
      <c r="M2054" s="101"/>
      <c r="N2054" s="101"/>
      <c r="O2054" s="101"/>
    </row>
    <row r="2055" spans="13:15" x14ac:dyDescent="0.3">
      <c r="M2055" s="101"/>
      <c r="N2055" s="101"/>
      <c r="O2055" s="101"/>
    </row>
    <row r="2056" spans="13:15" x14ac:dyDescent="0.3">
      <c r="M2056" s="101"/>
      <c r="N2056" s="101"/>
      <c r="O2056" s="101"/>
    </row>
    <row r="2057" spans="13:15" x14ac:dyDescent="0.3">
      <c r="M2057" s="101"/>
      <c r="N2057" s="101"/>
      <c r="O2057" s="101"/>
    </row>
    <row r="2058" spans="13:15" x14ac:dyDescent="0.3">
      <c r="M2058" s="101"/>
      <c r="N2058" s="101"/>
      <c r="O2058" s="101"/>
    </row>
    <row r="2059" spans="13:15" x14ac:dyDescent="0.3">
      <c r="M2059" s="101"/>
      <c r="N2059" s="101"/>
      <c r="O2059" s="101"/>
    </row>
    <row r="2060" spans="13:15" x14ac:dyDescent="0.3">
      <c r="M2060" s="101"/>
      <c r="N2060" s="101"/>
      <c r="O2060" s="101"/>
    </row>
    <row r="2061" spans="13:15" x14ac:dyDescent="0.3">
      <c r="M2061" s="101"/>
      <c r="N2061" s="101"/>
      <c r="O2061" s="101"/>
    </row>
    <row r="2062" spans="13:15" x14ac:dyDescent="0.3">
      <c r="M2062" s="101"/>
      <c r="N2062" s="101"/>
      <c r="O2062" s="101"/>
    </row>
    <row r="2063" spans="13:15" x14ac:dyDescent="0.3">
      <c r="M2063" s="101"/>
      <c r="N2063" s="101"/>
      <c r="O2063" s="101"/>
    </row>
    <row r="2064" spans="13:15" x14ac:dyDescent="0.3">
      <c r="M2064" s="101"/>
      <c r="N2064" s="101"/>
      <c r="O2064" s="101"/>
    </row>
    <row r="2065" spans="13:15" x14ac:dyDescent="0.3">
      <c r="M2065" s="101"/>
      <c r="N2065" s="101"/>
      <c r="O2065" s="101"/>
    </row>
    <row r="2066" spans="13:15" x14ac:dyDescent="0.3">
      <c r="M2066" s="101"/>
      <c r="N2066" s="101"/>
      <c r="O2066" s="101"/>
    </row>
    <row r="2067" spans="13:15" x14ac:dyDescent="0.3">
      <c r="M2067" s="101"/>
      <c r="N2067" s="101"/>
      <c r="O2067" s="101"/>
    </row>
    <row r="2068" spans="13:15" x14ac:dyDescent="0.3">
      <c r="M2068" s="101"/>
      <c r="N2068" s="101"/>
      <c r="O2068" s="101"/>
    </row>
    <row r="2069" spans="13:15" x14ac:dyDescent="0.3">
      <c r="M2069" s="101"/>
      <c r="N2069" s="101"/>
      <c r="O2069" s="101"/>
    </row>
    <row r="2070" spans="13:15" x14ac:dyDescent="0.3">
      <c r="M2070" s="101"/>
      <c r="N2070" s="101"/>
      <c r="O2070" s="101"/>
    </row>
    <row r="2071" spans="13:15" x14ac:dyDescent="0.3">
      <c r="M2071" s="101"/>
      <c r="N2071" s="101"/>
      <c r="O2071" s="101"/>
    </row>
    <row r="2072" spans="13:15" x14ac:dyDescent="0.3">
      <c r="M2072" s="101"/>
      <c r="N2072" s="101"/>
      <c r="O2072" s="101"/>
    </row>
    <row r="2073" spans="13:15" x14ac:dyDescent="0.3">
      <c r="M2073" s="101"/>
      <c r="N2073" s="101"/>
      <c r="O2073" s="101"/>
    </row>
    <row r="2074" spans="13:15" x14ac:dyDescent="0.3">
      <c r="M2074" s="101"/>
      <c r="N2074" s="101"/>
      <c r="O2074" s="101"/>
    </row>
    <row r="2075" spans="13:15" x14ac:dyDescent="0.3">
      <c r="M2075" s="101"/>
      <c r="N2075" s="101"/>
      <c r="O2075" s="101"/>
    </row>
    <row r="2076" spans="13:15" x14ac:dyDescent="0.3">
      <c r="M2076" s="101"/>
      <c r="N2076" s="101"/>
      <c r="O2076" s="101"/>
    </row>
    <row r="2077" spans="13:15" x14ac:dyDescent="0.3">
      <c r="M2077" s="101"/>
      <c r="N2077" s="101"/>
      <c r="O2077" s="101"/>
    </row>
    <row r="2078" spans="13:15" x14ac:dyDescent="0.3">
      <c r="M2078" s="101"/>
      <c r="N2078" s="101"/>
      <c r="O2078" s="101"/>
    </row>
    <row r="2079" spans="13:15" x14ac:dyDescent="0.3">
      <c r="M2079" s="101"/>
      <c r="N2079" s="101"/>
      <c r="O2079" s="101"/>
    </row>
    <row r="2080" spans="13:15" x14ac:dyDescent="0.3">
      <c r="M2080" s="101"/>
      <c r="N2080" s="101"/>
      <c r="O2080" s="101"/>
    </row>
    <row r="2081" spans="13:15" x14ac:dyDescent="0.3">
      <c r="M2081" s="101"/>
      <c r="N2081" s="101"/>
      <c r="O2081" s="101"/>
    </row>
    <row r="2082" spans="13:15" x14ac:dyDescent="0.3">
      <c r="M2082" s="101"/>
      <c r="N2082" s="101"/>
      <c r="O2082" s="101"/>
    </row>
    <row r="2083" spans="13:15" x14ac:dyDescent="0.3">
      <c r="M2083" s="101"/>
      <c r="N2083" s="101"/>
      <c r="O2083" s="101"/>
    </row>
    <row r="2084" spans="13:15" x14ac:dyDescent="0.3">
      <c r="M2084" s="101"/>
      <c r="N2084" s="101"/>
      <c r="O2084" s="101"/>
    </row>
    <row r="2085" spans="13:15" x14ac:dyDescent="0.3">
      <c r="M2085" s="101"/>
      <c r="N2085" s="101"/>
      <c r="O2085" s="101"/>
    </row>
    <row r="2086" spans="13:15" x14ac:dyDescent="0.3">
      <c r="M2086" s="101"/>
      <c r="N2086" s="101"/>
      <c r="O2086" s="101"/>
    </row>
    <row r="2087" spans="13:15" x14ac:dyDescent="0.3">
      <c r="M2087" s="101"/>
      <c r="N2087" s="101"/>
      <c r="O2087" s="101"/>
    </row>
    <row r="2088" spans="13:15" x14ac:dyDescent="0.3">
      <c r="M2088" s="101"/>
      <c r="N2088" s="101"/>
      <c r="O2088" s="101"/>
    </row>
    <row r="2089" spans="13:15" x14ac:dyDescent="0.3">
      <c r="M2089" s="101"/>
      <c r="N2089" s="101"/>
      <c r="O2089" s="101"/>
    </row>
    <row r="2090" spans="13:15" x14ac:dyDescent="0.3">
      <c r="M2090" s="101"/>
      <c r="N2090" s="101"/>
      <c r="O2090" s="101"/>
    </row>
    <row r="2091" spans="13:15" x14ac:dyDescent="0.3">
      <c r="M2091" s="101"/>
      <c r="N2091" s="101"/>
      <c r="O2091" s="101"/>
    </row>
    <row r="2092" spans="13:15" x14ac:dyDescent="0.3">
      <c r="M2092" s="101"/>
      <c r="N2092" s="101"/>
      <c r="O2092" s="101"/>
    </row>
    <row r="2093" spans="13:15" x14ac:dyDescent="0.3">
      <c r="M2093" s="101"/>
      <c r="N2093" s="101"/>
      <c r="O2093" s="101"/>
    </row>
    <row r="2094" spans="13:15" x14ac:dyDescent="0.3">
      <c r="M2094" s="101"/>
      <c r="N2094" s="101"/>
      <c r="O2094" s="101"/>
    </row>
    <row r="2095" spans="13:15" x14ac:dyDescent="0.3">
      <c r="M2095" s="101"/>
      <c r="N2095" s="101"/>
      <c r="O2095" s="101"/>
    </row>
    <row r="2096" spans="13:15" x14ac:dyDescent="0.3">
      <c r="M2096" s="101"/>
      <c r="N2096" s="101"/>
      <c r="O2096" s="101"/>
    </row>
    <row r="2097" spans="13:15" x14ac:dyDescent="0.3">
      <c r="M2097" s="101"/>
      <c r="N2097" s="101"/>
      <c r="O2097" s="101"/>
    </row>
    <row r="2098" spans="13:15" x14ac:dyDescent="0.3">
      <c r="M2098" s="101"/>
      <c r="N2098" s="101"/>
      <c r="O2098" s="101"/>
    </row>
    <row r="2099" spans="13:15" x14ac:dyDescent="0.3">
      <c r="M2099" s="101"/>
      <c r="N2099" s="101"/>
      <c r="O2099" s="101"/>
    </row>
    <row r="2100" spans="13:15" x14ac:dyDescent="0.3">
      <c r="M2100" s="101"/>
      <c r="N2100" s="101"/>
      <c r="O2100" s="101"/>
    </row>
    <row r="2101" spans="13:15" x14ac:dyDescent="0.3">
      <c r="M2101" s="101"/>
      <c r="N2101" s="101"/>
      <c r="O2101" s="101"/>
    </row>
    <row r="2102" spans="13:15" x14ac:dyDescent="0.3">
      <c r="M2102" s="101"/>
      <c r="N2102" s="101"/>
      <c r="O2102" s="101"/>
    </row>
    <row r="2103" spans="13:15" x14ac:dyDescent="0.3">
      <c r="M2103" s="101"/>
      <c r="N2103" s="101"/>
      <c r="O2103" s="101"/>
    </row>
    <row r="2104" spans="13:15" x14ac:dyDescent="0.3">
      <c r="M2104" s="101"/>
      <c r="N2104" s="101"/>
      <c r="O2104" s="101"/>
    </row>
    <row r="2105" spans="13:15" x14ac:dyDescent="0.3">
      <c r="M2105" s="101"/>
      <c r="N2105" s="101"/>
      <c r="O2105" s="101"/>
    </row>
    <row r="2106" spans="13:15" x14ac:dyDescent="0.3">
      <c r="M2106" s="101"/>
      <c r="N2106" s="101"/>
      <c r="O2106" s="101"/>
    </row>
    <row r="2107" spans="13:15" x14ac:dyDescent="0.3">
      <c r="M2107" s="101"/>
      <c r="N2107" s="101"/>
      <c r="O2107" s="101"/>
    </row>
    <row r="2108" spans="13:15" x14ac:dyDescent="0.3">
      <c r="M2108" s="101"/>
      <c r="N2108" s="101"/>
      <c r="O2108" s="101"/>
    </row>
    <row r="2109" spans="13:15" x14ac:dyDescent="0.3">
      <c r="M2109" s="101"/>
      <c r="N2109" s="101"/>
      <c r="O2109" s="101"/>
    </row>
    <row r="2110" spans="13:15" x14ac:dyDescent="0.3">
      <c r="M2110" s="101"/>
      <c r="N2110" s="101"/>
      <c r="O2110" s="101"/>
    </row>
    <row r="2111" spans="13:15" x14ac:dyDescent="0.3">
      <c r="M2111" s="101"/>
      <c r="N2111" s="101"/>
      <c r="O2111" s="101"/>
    </row>
    <row r="2112" spans="13:15" x14ac:dyDescent="0.3">
      <c r="M2112" s="101"/>
      <c r="N2112" s="101"/>
      <c r="O2112" s="101"/>
    </row>
    <row r="2113" spans="13:15" x14ac:dyDescent="0.3">
      <c r="M2113" s="101"/>
      <c r="N2113" s="101"/>
      <c r="O2113" s="101"/>
    </row>
    <row r="2114" spans="13:15" x14ac:dyDescent="0.3">
      <c r="M2114" s="101"/>
      <c r="N2114" s="101"/>
      <c r="O2114" s="101"/>
    </row>
    <row r="2115" spans="13:15" x14ac:dyDescent="0.3">
      <c r="M2115" s="101"/>
      <c r="N2115" s="101"/>
      <c r="O2115" s="101"/>
    </row>
    <row r="2116" spans="13:15" x14ac:dyDescent="0.3">
      <c r="M2116" s="101"/>
      <c r="N2116" s="101"/>
      <c r="O2116" s="101"/>
    </row>
    <row r="2117" spans="13:15" x14ac:dyDescent="0.3">
      <c r="M2117" s="101"/>
      <c r="N2117" s="101"/>
      <c r="O2117" s="101"/>
    </row>
    <row r="2118" spans="13:15" x14ac:dyDescent="0.3">
      <c r="M2118" s="101"/>
      <c r="N2118" s="101"/>
      <c r="O2118" s="101"/>
    </row>
    <row r="2119" spans="13:15" x14ac:dyDescent="0.3">
      <c r="M2119" s="101"/>
      <c r="N2119" s="101"/>
      <c r="O2119" s="101"/>
    </row>
    <row r="2120" spans="13:15" x14ac:dyDescent="0.3">
      <c r="M2120" s="101"/>
      <c r="N2120" s="101"/>
      <c r="O2120" s="101"/>
    </row>
    <row r="2121" spans="13:15" x14ac:dyDescent="0.3">
      <c r="M2121" s="101"/>
      <c r="N2121" s="101"/>
      <c r="O2121" s="101"/>
    </row>
    <row r="2122" spans="13:15" x14ac:dyDescent="0.3">
      <c r="M2122" s="101"/>
      <c r="N2122" s="101"/>
      <c r="O2122" s="101"/>
    </row>
    <row r="2123" spans="13:15" x14ac:dyDescent="0.3">
      <c r="M2123" s="101"/>
      <c r="N2123" s="101"/>
      <c r="O2123" s="101"/>
    </row>
    <row r="2124" spans="13:15" x14ac:dyDescent="0.3">
      <c r="M2124" s="101"/>
      <c r="N2124" s="101"/>
      <c r="O2124" s="101"/>
    </row>
    <row r="2125" spans="13:15" x14ac:dyDescent="0.3">
      <c r="M2125" s="101"/>
      <c r="N2125" s="101"/>
      <c r="O2125" s="101"/>
    </row>
    <row r="2126" spans="13:15" x14ac:dyDescent="0.3">
      <c r="M2126" s="101"/>
      <c r="N2126" s="101"/>
      <c r="O2126" s="101"/>
    </row>
    <row r="2127" spans="13:15" x14ac:dyDescent="0.3">
      <c r="M2127" s="101"/>
      <c r="N2127" s="101"/>
      <c r="O2127" s="101"/>
    </row>
    <row r="2128" spans="13:15" x14ac:dyDescent="0.3">
      <c r="M2128" s="101"/>
      <c r="N2128" s="101"/>
      <c r="O2128" s="101"/>
    </row>
    <row r="2129" spans="13:15" x14ac:dyDescent="0.3">
      <c r="M2129" s="101"/>
      <c r="N2129" s="101"/>
      <c r="O2129" s="101"/>
    </row>
    <row r="2130" spans="13:15" x14ac:dyDescent="0.3">
      <c r="M2130" s="101"/>
      <c r="N2130" s="101"/>
      <c r="O2130" s="101"/>
    </row>
    <row r="2131" spans="13:15" x14ac:dyDescent="0.3">
      <c r="M2131" s="101"/>
      <c r="N2131" s="101"/>
      <c r="O2131" s="101"/>
    </row>
    <row r="2132" spans="13:15" x14ac:dyDescent="0.3">
      <c r="M2132" s="101"/>
      <c r="N2132" s="101"/>
      <c r="O2132" s="101"/>
    </row>
    <row r="2133" spans="13:15" x14ac:dyDescent="0.3">
      <c r="M2133" s="101"/>
      <c r="N2133" s="101"/>
      <c r="O2133" s="101"/>
    </row>
    <row r="2134" spans="13:15" x14ac:dyDescent="0.3">
      <c r="M2134" s="101"/>
      <c r="N2134" s="101"/>
      <c r="O2134" s="101"/>
    </row>
    <row r="2135" spans="13:15" x14ac:dyDescent="0.3">
      <c r="M2135" s="101"/>
      <c r="N2135" s="101"/>
      <c r="O2135" s="101"/>
    </row>
    <row r="2136" spans="13:15" x14ac:dyDescent="0.3">
      <c r="M2136" s="101"/>
      <c r="N2136" s="101"/>
      <c r="O2136" s="101"/>
    </row>
    <row r="2137" spans="13:15" x14ac:dyDescent="0.3">
      <c r="M2137" s="101"/>
      <c r="N2137" s="101"/>
      <c r="O2137" s="101"/>
    </row>
    <row r="2138" spans="13:15" x14ac:dyDescent="0.3">
      <c r="M2138" s="101"/>
      <c r="N2138" s="101"/>
      <c r="O2138" s="101"/>
    </row>
    <row r="2139" spans="13:15" x14ac:dyDescent="0.3">
      <c r="M2139" s="101"/>
      <c r="N2139" s="101"/>
      <c r="O2139" s="101"/>
    </row>
    <row r="2140" spans="13:15" x14ac:dyDescent="0.3">
      <c r="M2140" s="101"/>
      <c r="N2140" s="101"/>
      <c r="O2140" s="101"/>
    </row>
    <row r="2141" spans="13:15" x14ac:dyDescent="0.3">
      <c r="M2141" s="101"/>
      <c r="N2141" s="101"/>
      <c r="O2141" s="101"/>
    </row>
    <row r="2142" spans="13:15" x14ac:dyDescent="0.3">
      <c r="M2142" s="101"/>
      <c r="N2142" s="101"/>
      <c r="O2142" s="101"/>
    </row>
    <row r="2143" spans="13:15" x14ac:dyDescent="0.3">
      <c r="M2143" s="101"/>
      <c r="N2143" s="101"/>
      <c r="O2143" s="101"/>
    </row>
    <row r="2144" spans="13:15" x14ac:dyDescent="0.3">
      <c r="M2144" s="101"/>
      <c r="N2144" s="101"/>
      <c r="O2144" s="101"/>
    </row>
    <row r="2145" spans="13:15" x14ac:dyDescent="0.3">
      <c r="M2145" s="101"/>
      <c r="N2145" s="101"/>
      <c r="O2145" s="101"/>
    </row>
    <row r="2146" spans="13:15" x14ac:dyDescent="0.3">
      <c r="M2146" s="101"/>
      <c r="N2146" s="101"/>
      <c r="O2146" s="101"/>
    </row>
    <row r="2147" spans="13:15" x14ac:dyDescent="0.3">
      <c r="M2147" s="101"/>
      <c r="N2147" s="101"/>
      <c r="O2147" s="101"/>
    </row>
    <row r="2148" spans="13:15" x14ac:dyDescent="0.3">
      <c r="M2148" s="101"/>
      <c r="N2148" s="101"/>
      <c r="O2148" s="101"/>
    </row>
    <row r="2149" spans="13:15" x14ac:dyDescent="0.3">
      <c r="M2149" s="101"/>
      <c r="N2149" s="101"/>
      <c r="O2149" s="101"/>
    </row>
    <row r="2150" spans="13:15" x14ac:dyDescent="0.3">
      <c r="M2150" s="101"/>
      <c r="N2150" s="101"/>
      <c r="O2150" s="101"/>
    </row>
    <row r="2151" spans="13:15" x14ac:dyDescent="0.3">
      <c r="M2151" s="101"/>
      <c r="N2151" s="101"/>
      <c r="O2151" s="101"/>
    </row>
  </sheetData>
  <mergeCells count="39">
    <mergeCell ref="F109:H109"/>
    <mergeCell ref="C68:E68"/>
    <mergeCell ref="F68:H68"/>
    <mergeCell ref="B55:B56"/>
    <mergeCell ref="C55:E55"/>
    <mergeCell ref="F55:H55"/>
    <mergeCell ref="B68:B69"/>
    <mergeCell ref="B3:K3"/>
    <mergeCell ref="B11:K11"/>
    <mergeCell ref="B12:K12"/>
    <mergeCell ref="I4:K4"/>
    <mergeCell ref="I36:K36"/>
    <mergeCell ref="B16:F16"/>
    <mergeCell ref="B17:B18"/>
    <mergeCell ref="C17:C18"/>
    <mergeCell ref="B19:C19"/>
    <mergeCell ref="B33:F33"/>
    <mergeCell ref="B36:B37"/>
    <mergeCell ref="C36:E36"/>
    <mergeCell ref="F36:H36"/>
    <mergeCell ref="B4:B5"/>
    <mergeCell ref="C4:E4"/>
    <mergeCell ref="F4:H4"/>
    <mergeCell ref="D17:D18"/>
    <mergeCell ref="E17:E18"/>
    <mergeCell ref="F17:F18"/>
    <mergeCell ref="B123:K123"/>
    <mergeCell ref="B50:K50"/>
    <mergeCell ref="B35:K35"/>
    <mergeCell ref="I55:K55"/>
    <mergeCell ref="I68:K68"/>
    <mergeCell ref="I109:K109"/>
    <mergeCell ref="B54:K54"/>
    <mergeCell ref="B64:K64"/>
    <mergeCell ref="B67:K67"/>
    <mergeCell ref="B104:K104"/>
    <mergeCell ref="B108:K108"/>
    <mergeCell ref="B109:B110"/>
    <mergeCell ref="C109:E10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T833"/>
  <sheetViews>
    <sheetView zoomScale="80" zoomScaleNormal="80" workbookViewId="0"/>
  </sheetViews>
  <sheetFormatPr defaultRowHeight="14.4" x14ac:dyDescent="0.3"/>
  <cols>
    <col min="1" max="1" width="8.88671875" style="2"/>
    <col min="2" max="2" width="35.5546875" customWidth="1"/>
    <col min="4" max="4" width="13" customWidth="1"/>
    <col min="5" max="5" width="16.6640625" customWidth="1"/>
    <col min="6" max="6" width="14.5546875" customWidth="1"/>
    <col min="8" max="8" width="12.6640625" customWidth="1"/>
    <col min="9" max="9" width="12.44140625" customWidth="1"/>
    <col min="10" max="10" width="13.44140625" customWidth="1"/>
    <col min="12" max="12" width="12.6640625" customWidth="1"/>
    <col min="13" max="13" width="12.44140625" customWidth="1"/>
    <col min="14" max="14" width="13.44140625" customWidth="1"/>
    <col min="15" max="46" width="8.88671875" style="2"/>
  </cols>
  <sheetData>
    <row r="1" spans="2:19" s="2" customFormat="1" x14ac:dyDescent="0.3"/>
    <row r="2" spans="2:19" s="2" customFormat="1" x14ac:dyDescent="0.3"/>
    <row r="3" spans="2:19" ht="41.25" customHeight="1" x14ac:dyDescent="0.3">
      <c r="B3" s="201" t="s">
        <v>358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</row>
    <row r="4" spans="2:19" x14ac:dyDescent="0.3">
      <c r="B4" s="178" t="s">
        <v>8</v>
      </c>
      <c r="C4" s="205" t="s">
        <v>122</v>
      </c>
      <c r="D4" s="205"/>
      <c r="E4" s="205"/>
      <c r="F4" s="205"/>
      <c r="G4" s="206" t="s">
        <v>203</v>
      </c>
      <c r="H4" s="206"/>
      <c r="I4" s="206"/>
      <c r="J4" s="207"/>
      <c r="K4" s="208" t="s">
        <v>207</v>
      </c>
      <c r="L4" s="206"/>
      <c r="M4" s="206"/>
      <c r="N4" s="207"/>
    </row>
    <row r="5" spans="2:19" x14ac:dyDescent="0.3">
      <c r="B5" s="178"/>
      <c r="C5" s="28" t="s">
        <v>1</v>
      </c>
      <c r="D5" s="29" t="s">
        <v>6</v>
      </c>
      <c r="E5" s="29" t="s">
        <v>7</v>
      </c>
      <c r="F5" s="28" t="s">
        <v>9</v>
      </c>
      <c r="G5" s="29" t="s">
        <v>1</v>
      </c>
      <c r="H5" s="29" t="s">
        <v>6</v>
      </c>
      <c r="I5" s="28" t="s">
        <v>7</v>
      </c>
      <c r="J5" s="29" t="s">
        <v>9</v>
      </c>
      <c r="K5" s="29" t="s">
        <v>1</v>
      </c>
      <c r="L5" s="29" t="s">
        <v>6</v>
      </c>
      <c r="M5" s="28" t="s">
        <v>7</v>
      </c>
      <c r="N5" s="29" t="s">
        <v>9</v>
      </c>
    </row>
    <row r="6" spans="2:19" x14ac:dyDescent="0.3">
      <c r="B6" s="72" t="s">
        <v>1</v>
      </c>
      <c r="C6" s="73">
        <v>82552</v>
      </c>
      <c r="D6" s="73">
        <v>45592</v>
      </c>
      <c r="E6" s="73">
        <v>36945</v>
      </c>
      <c r="F6" s="73">
        <v>15</v>
      </c>
      <c r="G6" s="73">
        <v>28899</v>
      </c>
      <c r="H6" s="73">
        <v>16554</v>
      </c>
      <c r="I6" s="73">
        <v>12344</v>
      </c>
      <c r="J6" s="73">
        <v>1</v>
      </c>
      <c r="K6" s="73">
        <v>29107</v>
      </c>
      <c r="L6" s="73">
        <v>15623</v>
      </c>
      <c r="M6" s="73">
        <v>13479</v>
      </c>
      <c r="N6" s="73">
        <v>5</v>
      </c>
      <c r="S6" s="4"/>
    </row>
    <row r="7" spans="2:19" x14ac:dyDescent="0.3">
      <c r="B7" s="74" t="s">
        <v>123</v>
      </c>
      <c r="C7" s="75">
        <v>53713</v>
      </c>
      <c r="D7" s="75">
        <v>27678</v>
      </c>
      <c r="E7" s="75">
        <v>26026</v>
      </c>
      <c r="F7" s="75">
        <v>9</v>
      </c>
      <c r="G7" s="75">
        <v>17385</v>
      </c>
      <c r="H7" s="75">
        <v>9157</v>
      </c>
      <c r="I7" s="75">
        <v>8227</v>
      </c>
      <c r="J7" s="75">
        <v>1</v>
      </c>
      <c r="K7" s="75">
        <v>22856</v>
      </c>
      <c r="L7" s="75">
        <v>11714</v>
      </c>
      <c r="M7" s="75">
        <v>11138</v>
      </c>
      <c r="N7" s="75">
        <v>4</v>
      </c>
    </row>
    <row r="8" spans="2:19" x14ac:dyDescent="0.3">
      <c r="B8" s="26" t="s">
        <v>124</v>
      </c>
      <c r="C8" s="76">
        <v>16610</v>
      </c>
      <c r="D8" s="76">
        <v>9744</v>
      </c>
      <c r="E8" s="76">
        <v>6864</v>
      </c>
      <c r="F8" s="76">
        <v>2</v>
      </c>
      <c r="G8" s="76">
        <v>6613</v>
      </c>
      <c r="H8" s="76">
        <v>4047</v>
      </c>
      <c r="I8" s="76">
        <v>2566</v>
      </c>
      <c r="J8" s="76">
        <v>0</v>
      </c>
      <c r="K8" s="76">
        <v>794</v>
      </c>
      <c r="L8" s="76">
        <v>453</v>
      </c>
      <c r="M8" s="76">
        <v>341</v>
      </c>
      <c r="N8" s="76">
        <v>0</v>
      </c>
    </row>
    <row r="9" spans="2:19" x14ac:dyDescent="0.3">
      <c r="B9" s="74" t="s">
        <v>125</v>
      </c>
      <c r="C9" s="75">
        <v>3999</v>
      </c>
      <c r="D9" s="75">
        <v>2291</v>
      </c>
      <c r="E9" s="75">
        <v>1707</v>
      </c>
      <c r="F9" s="75">
        <v>1</v>
      </c>
      <c r="G9" s="75">
        <v>1347</v>
      </c>
      <c r="H9" s="75">
        <v>829</v>
      </c>
      <c r="I9" s="75">
        <v>518</v>
      </c>
      <c r="J9" s="75">
        <v>0</v>
      </c>
      <c r="K9" s="75">
        <v>529</v>
      </c>
      <c r="L9" s="75">
        <v>299</v>
      </c>
      <c r="M9" s="75">
        <v>230</v>
      </c>
      <c r="N9" s="75">
        <v>0</v>
      </c>
    </row>
    <row r="10" spans="2:19" x14ac:dyDescent="0.3">
      <c r="B10" s="26" t="s">
        <v>128</v>
      </c>
      <c r="C10" s="76">
        <v>603</v>
      </c>
      <c r="D10" s="76">
        <v>315</v>
      </c>
      <c r="E10" s="76">
        <v>288</v>
      </c>
      <c r="F10" s="76">
        <v>0</v>
      </c>
      <c r="G10" s="76">
        <v>359</v>
      </c>
      <c r="H10" s="76">
        <v>183</v>
      </c>
      <c r="I10" s="76">
        <v>176</v>
      </c>
      <c r="J10" s="76">
        <v>0</v>
      </c>
      <c r="K10" s="76">
        <v>1952</v>
      </c>
      <c r="L10" s="76">
        <v>961</v>
      </c>
      <c r="M10" s="76">
        <v>991</v>
      </c>
      <c r="N10" s="76">
        <v>0</v>
      </c>
    </row>
    <row r="11" spans="2:19" x14ac:dyDescent="0.3">
      <c r="B11" s="74" t="s">
        <v>126</v>
      </c>
      <c r="C11" s="75">
        <v>1486</v>
      </c>
      <c r="D11" s="75">
        <v>929</v>
      </c>
      <c r="E11" s="75">
        <v>557</v>
      </c>
      <c r="F11" s="75">
        <v>0</v>
      </c>
      <c r="G11" s="75">
        <v>568</v>
      </c>
      <c r="H11" s="75">
        <v>367</v>
      </c>
      <c r="I11" s="75">
        <v>201</v>
      </c>
      <c r="J11" s="75">
        <v>0</v>
      </c>
      <c r="K11" s="75">
        <v>348</v>
      </c>
      <c r="L11" s="75">
        <v>211</v>
      </c>
      <c r="M11" s="75">
        <v>137</v>
      </c>
      <c r="N11" s="75">
        <v>0</v>
      </c>
    </row>
    <row r="12" spans="2:19" x14ac:dyDescent="0.3">
      <c r="B12" s="26" t="s">
        <v>127</v>
      </c>
      <c r="C12" s="76">
        <v>738</v>
      </c>
      <c r="D12" s="76">
        <v>709</v>
      </c>
      <c r="E12" s="76">
        <v>29</v>
      </c>
      <c r="F12" s="76">
        <v>0</v>
      </c>
      <c r="G12" s="76">
        <v>329</v>
      </c>
      <c r="H12" s="76">
        <v>313</v>
      </c>
      <c r="I12" s="76">
        <v>16</v>
      </c>
      <c r="J12" s="76">
        <v>0</v>
      </c>
      <c r="K12" s="76">
        <v>257</v>
      </c>
      <c r="L12" s="76">
        <v>247</v>
      </c>
      <c r="M12" s="76">
        <v>10</v>
      </c>
      <c r="N12" s="76">
        <v>0</v>
      </c>
    </row>
    <row r="13" spans="2:19" x14ac:dyDescent="0.3">
      <c r="B13" s="74" t="s">
        <v>133</v>
      </c>
      <c r="C13" s="75">
        <v>331</v>
      </c>
      <c r="D13" s="75">
        <v>263</v>
      </c>
      <c r="E13" s="75">
        <v>68</v>
      </c>
      <c r="F13" s="75">
        <v>0</v>
      </c>
      <c r="G13" s="75">
        <v>213</v>
      </c>
      <c r="H13" s="75">
        <v>177</v>
      </c>
      <c r="I13" s="75">
        <v>36</v>
      </c>
      <c r="J13" s="75">
        <v>0</v>
      </c>
      <c r="K13" s="75">
        <v>246</v>
      </c>
      <c r="L13" s="75">
        <v>192</v>
      </c>
      <c r="M13" s="75">
        <v>54</v>
      </c>
      <c r="N13" s="75">
        <v>0</v>
      </c>
    </row>
    <row r="14" spans="2:19" x14ac:dyDescent="0.3">
      <c r="B14" s="26" t="s">
        <v>132</v>
      </c>
      <c r="C14" s="76">
        <v>381</v>
      </c>
      <c r="D14" s="76">
        <v>228</v>
      </c>
      <c r="E14" s="76">
        <v>153</v>
      </c>
      <c r="F14" s="76">
        <v>0</v>
      </c>
      <c r="G14" s="76">
        <v>182</v>
      </c>
      <c r="H14" s="76">
        <v>119</v>
      </c>
      <c r="I14" s="76">
        <v>63</v>
      </c>
      <c r="J14" s="76">
        <v>0</v>
      </c>
      <c r="K14" s="76">
        <v>138</v>
      </c>
      <c r="L14" s="76">
        <v>73</v>
      </c>
      <c r="M14" s="76">
        <v>65</v>
      </c>
      <c r="N14" s="76">
        <v>0</v>
      </c>
    </row>
    <row r="15" spans="2:19" x14ac:dyDescent="0.3">
      <c r="B15" s="74" t="s">
        <v>130</v>
      </c>
      <c r="C15" s="75">
        <v>363</v>
      </c>
      <c r="D15" s="75">
        <v>340</v>
      </c>
      <c r="E15" s="75">
        <v>23</v>
      </c>
      <c r="F15" s="75">
        <v>0</v>
      </c>
      <c r="G15" s="75">
        <v>209</v>
      </c>
      <c r="H15" s="75">
        <v>202</v>
      </c>
      <c r="I15" s="75">
        <v>7</v>
      </c>
      <c r="J15" s="75">
        <v>0</v>
      </c>
      <c r="K15" s="75">
        <v>79</v>
      </c>
      <c r="L15" s="75">
        <v>74</v>
      </c>
      <c r="M15" s="75">
        <v>5</v>
      </c>
      <c r="N15" s="75">
        <v>0</v>
      </c>
    </row>
    <row r="16" spans="2:19" x14ac:dyDescent="0.3">
      <c r="B16" s="26" t="s">
        <v>129</v>
      </c>
      <c r="C16" s="76">
        <v>429</v>
      </c>
      <c r="D16" s="76">
        <v>294</v>
      </c>
      <c r="E16" s="76">
        <v>135</v>
      </c>
      <c r="F16" s="76">
        <v>0</v>
      </c>
      <c r="G16" s="76">
        <v>129</v>
      </c>
      <c r="H16" s="76">
        <v>91</v>
      </c>
      <c r="I16" s="76">
        <v>38</v>
      </c>
      <c r="J16" s="76">
        <v>0</v>
      </c>
      <c r="K16" s="76">
        <v>71</v>
      </c>
      <c r="L16" s="76">
        <v>46</v>
      </c>
      <c r="M16" s="76">
        <v>25</v>
      </c>
      <c r="N16" s="76">
        <v>0</v>
      </c>
    </row>
    <row r="17" spans="2:14" x14ac:dyDescent="0.3">
      <c r="B17" s="74" t="s">
        <v>131</v>
      </c>
      <c r="C17" s="75">
        <v>312</v>
      </c>
      <c r="D17" s="75">
        <v>307</v>
      </c>
      <c r="E17" s="75">
        <v>5</v>
      </c>
      <c r="F17" s="75">
        <v>0</v>
      </c>
      <c r="G17" s="75">
        <v>62</v>
      </c>
      <c r="H17" s="75">
        <v>52</v>
      </c>
      <c r="I17" s="75">
        <v>10</v>
      </c>
      <c r="J17" s="75">
        <v>0</v>
      </c>
      <c r="K17" s="75">
        <v>139</v>
      </c>
      <c r="L17" s="75">
        <v>125</v>
      </c>
      <c r="M17" s="75">
        <v>14</v>
      </c>
      <c r="N17" s="75">
        <v>0</v>
      </c>
    </row>
    <row r="18" spans="2:14" x14ac:dyDescent="0.3">
      <c r="B18" s="26" t="s">
        <v>138</v>
      </c>
      <c r="C18" s="76">
        <v>155</v>
      </c>
      <c r="D18" s="76">
        <v>124</v>
      </c>
      <c r="E18" s="76">
        <v>31</v>
      </c>
      <c r="F18" s="76">
        <v>0</v>
      </c>
      <c r="G18" s="76">
        <v>32</v>
      </c>
      <c r="H18" s="76">
        <v>29</v>
      </c>
      <c r="I18" s="76">
        <v>3</v>
      </c>
      <c r="J18" s="76">
        <v>0</v>
      </c>
      <c r="K18" s="76">
        <v>307</v>
      </c>
      <c r="L18" s="76">
        <v>276</v>
      </c>
      <c r="M18" s="76">
        <v>31</v>
      </c>
      <c r="N18" s="76">
        <v>0</v>
      </c>
    </row>
    <row r="19" spans="2:14" x14ac:dyDescent="0.3">
      <c r="B19" s="74" t="s">
        <v>137</v>
      </c>
      <c r="C19" s="75">
        <v>196</v>
      </c>
      <c r="D19" s="75">
        <v>149</v>
      </c>
      <c r="E19" s="75">
        <v>47</v>
      </c>
      <c r="F19" s="75">
        <v>0</v>
      </c>
      <c r="G19" s="75">
        <v>127</v>
      </c>
      <c r="H19" s="75">
        <v>89</v>
      </c>
      <c r="I19" s="75">
        <v>38</v>
      </c>
      <c r="J19" s="75">
        <v>0</v>
      </c>
      <c r="K19" s="75">
        <v>90</v>
      </c>
      <c r="L19" s="75">
        <v>65</v>
      </c>
      <c r="M19" s="75">
        <v>25</v>
      </c>
      <c r="N19" s="75">
        <v>0</v>
      </c>
    </row>
    <row r="20" spans="2:14" x14ac:dyDescent="0.3">
      <c r="B20" s="26" t="s">
        <v>135</v>
      </c>
      <c r="C20" s="76">
        <v>229</v>
      </c>
      <c r="D20" s="76">
        <v>184</v>
      </c>
      <c r="E20" s="76">
        <v>45</v>
      </c>
      <c r="F20" s="76">
        <v>0</v>
      </c>
      <c r="G20" s="76">
        <v>96</v>
      </c>
      <c r="H20" s="76">
        <v>70</v>
      </c>
      <c r="I20" s="76">
        <v>26</v>
      </c>
      <c r="J20" s="76">
        <v>0</v>
      </c>
      <c r="K20" s="76">
        <v>57</v>
      </c>
      <c r="L20" s="76">
        <v>51</v>
      </c>
      <c r="M20" s="76">
        <v>6</v>
      </c>
      <c r="N20" s="76">
        <v>0</v>
      </c>
    </row>
    <row r="21" spans="2:14" x14ac:dyDescent="0.3">
      <c r="B21" s="74" t="s">
        <v>134</v>
      </c>
      <c r="C21" s="75">
        <v>205</v>
      </c>
      <c r="D21" s="75">
        <v>156</v>
      </c>
      <c r="E21" s="75">
        <v>49</v>
      </c>
      <c r="F21" s="75">
        <v>0</v>
      </c>
      <c r="G21" s="75">
        <v>77</v>
      </c>
      <c r="H21" s="75">
        <v>63</v>
      </c>
      <c r="I21" s="75">
        <v>14</v>
      </c>
      <c r="J21" s="75">
        <v>0</v>
      </c>
      <c r="K21" s="75">
        <v>39</v>
      </c>
      <c r="L21" s="75">
        <v>29</v>
      </c>
      <c r="M21" s="75">
        <v>10</v>
      </c>
      <c r="N21" s="75">
        <v>0</v>
      </c>
    </row>
    <row r="22" spans="2:14" x14ac:dyDescent="0.3">
      <c r="B22" s="26" t="s">
        <v>197</v>
      </c>
      <c r="C22" s="76">
        <v>60</v>
      </c>
      <c r="D22" s="76">
        <v>44</v>
      </c>
      <c r="E22" s="76">
        <v>16</v>
      </c>
      <c r="F22" s="76">
        <v>0</v>
      </c>
      <c r="G22" s="76">
        <v>86</v>
      </c>
      <c r="H22" s="76">
        <v>38</v>
      </c>
      <c r="I22" s="76">
        <v>48</v>
      </c>
      <c r="J22" s="76">
        <v>0</v>
      </c>
      <c r="K22" s="76">
        <v>128</v>
      </c>
      <c r="L22" s="76">
        <v>66</v>
      </c>
      <c r="M22" s="76">
        <v>62</v>
      </c>
      <c r="N22" s="76">
        <v>0</v>
      </c>
    </row>
    <row r="23" spans="2:14" x14ac:dyDescent="0.3">
      <c r="B23" s="74" t="s">
        <v>136</v>
      </c>
      <c r="C23" s="75">
        <v>165</v>
      </c>
      <c r="D23" s="75">
        <v>149</v>
      </c>
      <c r="E23" s="75">
        <v>15</v>
      </c>
      <c r="F23" s="75">
        <v>1</v>
      </c>
      <c r="G23" s="75">
        <v>46</v>
      </c>
      <c r="H23" s="75">
        <v>38</v>
      </c>
      <c r="I23" s="75">
        <v>8</v>
      </c>
      <c r="J23" s="75">
        <v>0</v>
      </c>
      <c r="K23" s="75">
        <v>41</v>
      </c>
      <c r="L23" s="75">
        <v>30</v>
      </c>
      <c r="M23" s="75">
        <v>11</v>
      </c>
      <c r="N23" s="75">
        <v>0</v>
      </c>
    </row>
    <row r="24" spans="2:14" x14ac:dyDescent="0.3">
      <c r="B24" s="26" t="s">
        <v>139</v>
      </c>
      <c r="C24" s="76">
        <v>144</v>
      </c>
      <c r="D24" s="76">
        <v>94</v>
      </c>
      <c r="E24" s="76">
        <v>50</v>
      </c>
      <c r="F24" s="76">
        <v>0</v>
      </c>
      <c r="G24" s="76">
        <v>26</v>
      </c>
      <c r="H24" s="76">
        <v>12</v>
      </c>
      <c r="I24" s="76">
        <v>14</v>
      </c>
      <c r="J24" s="76">
        <v>0</v>
      </c>
      <c r="K24" s="76">
        <v>57</v>
      </c>
      <c r="L24" s="76">
        <v>39</v>
      </c>
      <c r="M24" s="76">
        <v>18</v>
      </c>
      <c r="N24" s="76">
        <v>0</v>
      </c>
    </row>
    <row r="25" spans="2:14" x14ac:dyDescent="0.3">
      <c r="B25" s="74" t="s">
        <v>141</v>
      </c>
      <c r="C25" s="75">
        <v>167</v>
      </c>
      <c r="D25" s="75">
        <v>101</v>
      </c>
      <c r="E25" s="75">
        <v>64</v>
      </c>
      <c r="F25" s="75">
        <v>2</v>
      </c>
      <c r="G25" s="75">
        <v>35</v>
      </c>
      <c r="H25" s="75">
        <v>18</v>
      </c>
      <c r="I25" s="75">
        <v>17</v>
      </c>
      <c r="J25" s="75">
        <v>0</v>
      </c>
      <c r="K25" s="75">
        <v>17</v>
      </c>
      <c r="L25" s="75">
        <v>5</v>
      </c>
      <c r="M25" s="75">
        <v>12</v>
      </c>
      <c r="N25" s="75">
        <v>0</v>
      </c>
    </row>
    <row r="26" spans="2:14" x14ac:dyDescent="0.3">
      <c r="B26" s="26" t="s">
        <v>164</v>
      </c>
      <c r="C26" s="76">
        <v>147</v>
      </c>
      <c r="D26" s="76">
        <v>55</v>
      </c>
      <c r="E26" s="76">
        <v>92</v>
      </c>
      <c r="F26" s="76">
        <v>0</v>
      </c>
      <c r="G26" s="76">
        <v>32</v>
      </c>
      <c r="H26" s="76">
        <v>17</v>
      </c>
      <c r="I26" s="76">
        <v>15</v>
      </c>
      <c r="J26" s="76">
        <v>0</v>
      </c>
      <c r="K26" s="76">
        <v>32</v>
      </c>
      <c r="L26" s="76">
        <v>25</v>
      </c>
      <c r="M26" s="76">
        <v>7</v>
      </c>
      <c r="N26" s="76">
        <v>0</v>
      </c>
    </row>
    <row r="27" spans="2:14" x14ac:dyDescent="0.3">
      <c r="B27" s="74" t="s">
        <v>48</v>
      </c>
      <c r="C27" s="75">
        <v>2119</v>
      </c>
      <c r="D27" s="75">
        <v>1438</v>
      </c>
      <c r="E27" s="75">
        <v>681</v>
      </c>
      <c r="F27" s="75">
        <v>0</v>
      </c>
      <c r="G27" s="75">
        <v>946</v>
      </c>
      <c r="H27" s="75">
        <v>643</v>
      </c>
      <c r="I27" s="75">
        <v>303</v>
      </c>
      <c r="J27" s="75">
        <v>0</v>
      </c>
      <c r="K27" s="75">
        <v>930</v>
      </c>
      <c r="L27" s="75">
        <v>642</v>
      </c>
      <c r="M27" s="75">
        <v>287</v>
      </c>
      <c r="N27" s="75">
        <v>1</v>
      </c>
    </row>
    <row r="28" spans="2:14" ht="15" customHeight="1" x14ac:dyDescent="0.3">
      <c r="B28" s="212" t="s">
        <v>362</v>
      </c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</row>
    <row r="29" spans="2:14" s="2" customFormat="1" x14ac:dyDescent="0.3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2:14" s="2" customFormat="1" x14ac:dyDescent="0.3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2:14" s="2" customFormat="1" x14ac:dyDescent="0.3"/>
    <row r="32" spans="2:14" x14ac:dyDescent="0.3">
      <c r="B32" s="209" t="s">
        <v>361</v>
      </c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</row>
    <row r="33" spans="2:19" x14ac:dyDescent="0.3">
      <c r="B33" s="210" t="s">
        <v>104</v>
      </c>
      <c r="C33" s="205" t="s">
        <v>122</v>
      </c>
      <c r="D33" s="205"/>
      <c r="E33" s="205"/>
      <c r="F33" s="205"/>
      <c r="G33" s="206" t="s">
        <v>203</v>
      </c>
      <c r="H33" s="206"/>
      <c r="I33" s="206"/>
      <c r="J33" s="207"/>
      <c r="K33" s="208" t="s">
        <v>207</v>
      </c>
      <c r="L33" s="206"/>
      <c r="M33" s="206"/>
      <c r="N33" s="207"/>
    </row>
    <row r="34" spans="2:19" x14ac:dyDescent="0.3">
      <c r="B34" s="211"/>
      <c r="C34" s="28" t="s">
        <v>1</v>
      </c>
      <c r="D34" s="29" t="s">
        <v>6</v>
      </c>
      <c r="E34" s="29" t="s">
        <v>7</v>
      </c>
      <c r="F34" s="28" t="s">
        <v>9</v>
      </c>
      <c r="G34" s="29" t="s">
        <v>1</v>
      </c>
      <c r="H34" s="29" t="s">
        <v>6</v>
      </c>
      <c r="I34" s="28" t="s">
        <v>7</v>
      </c>
      <c r="J34" s="29" t="s">
        <v>9</v>
      </c>
      <c r="K34" s="29" t="s">
        <v>1</v>
      </c>
      <c r="L34" s="29" t="s">
        <v>6</v>
      </c>
      <c r="M34" s="28" t="s">
        <v>7</v>
      </c>
      <c r="N34" s="29" t="s">
        <v>9</v>
      </c>
    </row>
    <row r="35" spans="2:19" x14ac:dyDescent="0.3">
      <c r="B35" s="72" t="s">
        <v>1</v>
      </c>
      <c r="C35" s="73">
        <v>82552</v>
      </c>
      <c r="D35" s="73">
        <v>45592</v>
      </c>
      <c r="E35" s="73">
        <v>36945</v>
      </c>
      <c r="F35" s="73">
        <v>15</v>
      </c>
      <c r="G35" s="73">
        <v>28899</v>
      </c>
      <c r="H35" s="73">
        <v>16554</v>
      </c>
      <c r="I35" s="73">
        <v>12344</v>
      </c>
      <c r="J35" s="73">
        <v>1</v>
      </c>
      <c r="K35" s="73">
        <v>29107</v>
      </c>
      <c r="L35" s="73">
        <v>15623</v>
      </c>
      <c r="M35" s="73">
        <v>13479</v>
      </c>
      <c r="N35" s="73">
        <v>5</v>
      </c>
      <c r="S35" s="4"/>
    </row>
    <row r="36" spans="2:19" x14ac:dyDescent="0.3">
      <c r="B36" s="93" t="s">
        <v>222</v>
      </c>
      <c r="C36" s="94">
        <v>23339</v>
      </c>
      <c r="D36" s="94">
        <v>12057</v>
      </c>
      <c r="E36" s="94">
        <v>11281</v>
      </c>
      <c r="F36" s="94">
        <v>1</v>
      </c>
      <c r="G36" s="94">
        <v>6672</v>
      </c>
      <c r="H36" s="94">
        <v>3482</v>
      </c>
      <c r="I36" s="94">
        <v>3190</v>
      </c>
      <c r="J36" s="94">
        <v>0</v>
      </c>
      <c r="K36" s="94">
        <v>9214</v>
      </c>
      <c r="L36" s="94">
        <v>4674</v>
      </c>
      <c r="M36" s="94">
        <v>4540</v>
      </c>
      <c r="N36" s="94">
        <v>0</v>
      </c>
    </row>
    <row r="37" spans="2:19" x14ac:dyDescent="0.3">
      <c r="B37" s="93" t="s">
        <v>44</v>
      </c>
      <c r="C37" s="95">
        <v>19410</v>
      </c>
      <c r="D37" s="95">
        <v>10874</v>
      </c>
      <c r="E37" s="95">
        <v>8531</v>
      </c>
      <c r="F37" s="95">
        <v>5</v>
      </c>
      <c r="G37" s="95">
        <v>7256</v>
      </c>
      <c r="H37" s="95">
        <v>4126</v>
      </c>
      <c r="I37" s="95">
        <v>3129</v>
      </c>
      <c r="J37" s="95">
        <v>1</v>
      </c>
      <c r="K37" s="95">
        <v>6329</v>
      </c>
      <c r="L37" s="95">
        <v>3418</v>
      </c>
      <c r="M37" s="95">
        <v>2908</v>
      </c>
      <c r="N37" s="95">
        <v>3</v>
      </c>
    </row>
    <row r="38" spans="2:19" x14ac:dyDescent="0.3">
      <c r="B38" s="93" t="s">
        <v>223</v>
      </c>
      <c r="C38" s="94">
        <v>28501</v>
      </c>
      <c r="D38" s="94">
        <v>16464</v>
      </c>
      <c r="E38" s="94">
        <v>12030</v>
      </c>
      <c r="F38" s="94">
        <v>7</v>
      </c>
      <c r="G38" s="94">
        <v>10559</v>
      </c>
      <c r="H38" s="94">
        <v>6446</v>
      </c>
      <c r="I38" s="94">
        <v>4113</v>
      </c>
      <c r="J38" s="94">
        <v>0</v>
      </c>
      <c r="K38" s="94">
        <v>9096</v>
      </c>
      <c r="L38" s="94">
        <v>5123</v>
      </c>
      <c r="M38" s="94">
        <v>3971</v>
      </c>
      <c r="N38" s="94">
        <v>2</v>
      </c>
    </row>
    <row r="39" spans="2:19" x14ac:dyDescent="0.3">
      <c r="B39" s="93" t="s">
        <v>224</v>
      </c>
      <c r="C39" s="95">
        <v>6906</v>
      </c>
      <c r="D39" s="95">
        <v>4082</v>
      </c>
      <c r="E39" s="95">
        <v>2824</v>
      </c>
      <c r="F39" s="95">
        <v>0</v>
      </c>
      <c r="G39" s="95">
        <v>2655</v>
      </c>
      <c r="H39" s="95">
        <v>1608</v>
      </c>
      <c r="I39" s="95">
        <v>1047</v>
      </c>
      <c r="J39" s="95">
        <v>0</v>
      </c>
      <c r="K39" s="95">
        <v>2597</v>
      </c>
      <c r="L39" s="95">
        <v>1472</v>
      </c>
      <c r="M39" s="95">
        <v>1125</v>
      </c>
      <c r="N39" s="95">
        <v>0</v>
      </c>
    </row>
    <row r="40" spans="2:19" x14ac:dyDescent="0.3">
      <c r="B40" s="93" t="s">
        <v>225</v>
      </c>
      <c r="C40" s="94">
        <v>3038</v>
      </c>
      <c r="D40" s="94">
        <v>1537</v>
      </c>
      <c r="E40" s="94">
        <v>1499</v>
      </c>
      <c r="F40" s="94">
        <v>2</v>
      </c>
      <c r="G40" s="94">
        <v>1202</v>
      </c>
      <c r="H40" s="94">
        <v>644</v>
      </c>
      <c r="I40" s="94">
        <v>558</v>
      </c>
      <c r="J40" s="94">
        <v>0</v>
      </c>
      <c r="K40" s="94">
        <v>1242</v>
      </c>
      <c r="L40" s="94">
        <v>625</v>
      </c>
      <c r="M40" s="94">
        <v>617</v>
      </c>
      <c r="N40" s="94">
        <v>0</v>
      </c>
    </row>
    <row r="41" spans="2:19" x14ac:dyDescent="0.3">
      <c r="B41" s="93" t="s">
        <v>226</v>
      </c>
      <c r="C41" s="95">
        <v>1357</v>
      </c>
      <c r="D41" s="95">
        <v>577</v>
      </c>
      <c r="E41" s="95">
        <v>780</v>
      </c>
      <c r="F41" s="95">
        <v>0</v>
      </c>
      <c r="G41" s="95">
        <v>555</v>
      </c>
      <c r="H41" s="95">
        <v>248</v>
      </c>
      <c r="I41" s="95">
        <v>307</v>
      </c>
      <c r="J41" s="95">
        <v>0</v>
      </c>
      <c r="K41" s="95">
        <v>629</v>
      </c>
      <c r="L41" s="95">
        <v>311</v>
      </c>
      <c r="M41" s="95">
        <v>318</v>
      </c>
      <c r="N41" s="95">
        <v>0</v>
      </c>
    </row>
    <row r="42" spans="2:19" x14ac:dyDescent="0.3">
      <c r="B42" s="93" t="s">
        <v>9</v>
      </c>
      <c r="C42" s="94">
        <v>1</v>
      </c>
      <c r="D42" s="94">
        <v>1</v>
      </c>
      <c r="E42" s="94">
        <v>0</v>
      </c>
      <c r="F42" s="94">
        <v>0</v>
      </c>
      <c r="G42" s="94">
        <v>0</v>
      </c>
      <c r="H42" s="94">
        <v>0</v>
      </c>
      <c r="I42" s="94">
        <v>0</v>
      </c>
      <c r="J42" s="94">
        <v>0</v>
      </c>
      <c r="K42" s="94">
        <v>0</v>
      </c>
      <c r="L42" s="94">
        <v>0</v>
      </c>
      <c r="M42" s="94">
        <v>0</v>
      </c>
      <c r="N42" s="94">
        <v>0</v>
      </c>
    </row>
    <row r="43" spans="2:19" x14ac:dyDescent="0.3">
      <c r="B43" s="200" t="s">
        <v>363</v>
      </c>
      <c r="C43" s="200"/>
      <c r="D43" s="200"/>
      <c r="E43" s="200"/>
      <c r="F43" s="200"/>
      <c r="G43" s="200"/>
      <c r="H43" s="200"/>
      <c r="I43" s="200"/>
      <c r="J43" s="200"/>
      <c r="K43" s="200"/>
      <c r="L43" s="200"/>
      <c r="M43" s="200"/>
      <c r="N43" s="200"/>
    </row>
    <row r="44" spans="2:19" s="2" customFormat="1" x14ac:dyDescent="0.3"/>
    <row r="45" spans="2:19" s="2" customFormat="1" x14ac:dyDescent="0.3"/>
    <row r="46" spans="2:19" s="2" customFormat="1" x14ac:dyDescent="0.3"/>
    <row r="47" spans="2:19" ht="39" customHeight="1" x14ac:dyDescent="0.3">
      <c r="B47" s="201" t="s">
        <v>360</v>
      </c>
      <c r="C47" s="202"/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202"/>
    </row>
    <row r="48" spans="2:19" ht="15" customHeight="1" x14ac:dyDescent="0.3">
      <c r="B48" s="203" t="s">
        <v>103</v>
      </c>
      <c r="C48" s="205" t="s">
        <v>122</v>
      </c>
      <c r="D48" s="205"/>
      <c r="E48" s="205"/>
      <c r="F48" s="205"/>
      <c r="G48" s="206" t="s">
        <v>203</v>
      </c>
      <c r="H48" s="206"/>
      <c r="I48" s="206"/>
      <c r="J48" s="207"/>
      <c r="K48" s="208" t="s">
        <v>207</v>
      </c>
      <c r="L48" s="206"/>
      <c r="M48" s="206"/>
      <c r="N48" s="207"/>
    </row>
    <row r="49" spans="1:46" x14ac:dyDescent="0.3">
      <c r="B49" s="204"/>
      <c r="C49" s="28" t="s">
        <v>1</v>
      </c>
      <c r="D49" s="29" t="s">
        <v>6</v>
      </c>
      <c r="E49" s="29" t="s">
        <v>7</v>
      </c>
      <c r="F49" s="28" t="s">
        <v>9</v>
      </c>
      <c r="G49" s="83" t="s">
        <v>1</v>
      </c>
      <c r="H49" s="29" t="s">
        <v>6</v>
      </c>
      <c r="I49" s="28" t="s">
        <v>7</v>
      </c>
      <c r="J49" s="29" t="s">
        <v>9</v>
      </c>
      <c r="K49" s="83" t="s">
        <v>1</v>
      </c>
      <c r="L49" s="29" t="s">
        <v>6</v>
      </c>
      <c r="M49" s="28" t="s">
        <v>7</v>
      </c>
      <c r="N49" s="29" t="s">
        <v>9</v>
      </c>
    </row>
    <row r="50" spans="1:46" x14ac:dyDescent="0.3">
      <c r="B50" s="79" t="s">
        <v>50</v>
      </c>
      <c r="C50" s="73">
        <v>82552</v>
      </c>
      <c r="D50" s="73">
        <v>45592</v>
      </c>
      <c r="E50" s="73">
        <v>36945</v>
      </c>
      <c r="F50" s="73">
        <v>15</v>
      </c>
      <c r="G50" s="84">
        <v>28899</v>
      </c>
      <c r="H50" s="73">
        <v>16554</v>
      </c>
      <c r="I50" s="73">
        <v>12344</v>
      </c>
      <c r="J50" s="73">
        <v>1</v>
      </c>
      <c r="K50" s="84">
        <v>29107</v>
      </c>
      <c r="L50" s="73">
        <v>15623</v>
      </c>
      <c r="M50" s="73">
        <v>13479</v>
      </c>
      <c r="N50" s="73">
        <v>5</v>
      </c>
    </row>
    <row r="51" spans="1:46" s="41" customFormat="1" x14ac:dyDescent="0.3">
      <c r="A51" s="4"/>
      <c r="B51" s="80" t="s">
        <v>11</v>
      </c>
      <c r="C51" s="77">
        <v>69652</v>
      </c>
      <c r="D51" s="77">
        <v>37067</v>
      </c>
      <c r="E51" s="77">
        <v>32573</v>
      </c>
      <c r="F51" s="77">
        <v>12</v>
      </c>
      <c r="G51" s="85">
        <v>24586</v>
      </c>
      <c r="H51" s="77">
        <v>13628</v>
      </c>
      <c r="I51" s="77">
        <v>10957</v>
      </c>
      <c r="J51" s="77">
        <v>1</v>
      </c>
      <c r="K51" s="85">
        <v>23477</v>
      </c>
      <c r="L51" s="77">
        <v>12066</v>
      </c>
      <c r="M51" s="77">
        <v>11407</v>
      </c>
      <c r="N51" s="77">
        <v>4</v>
      </c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</row>
    <row r="52" spans="1:46" x14ac:dyDescent="0.3">
      <c r="B52" s="81" t="s">
        <v>12</v>
      </c>
      <c r="C52" s="78">
        <v>20</v>
      </c>
      <c r="D52" s="78">
        <v>12</v>
      </c>
      <c r="E52" s="78">
        <v>8</v>
      </c>
      <c r="F52" s="78">
        <v>0</v>
      </c>
      <c r="G52" s="86">
        <v>35</v>
      </c>
      <c r="H52" s="78">
        <v>23</v>
      </c>
      <c r="I52" s="78">
        <v>12</v>
      </c>
      <c r="J52" s="78">
        <v>0</v>
      </c>
      <c r="K52" s="86">
        <v>12</v>
      </c>
      <c r="L52" s="78">
        <v>9</v>
      </c>
      <c r="M52" s="78">
        <v>3</v>
      </c>
      <c r="N52" s="78">
        <v>0</v>
      </c>
    </row>
    <row r="53" spans="1:46" x14ac:dyDescent="0.3">
      <c r="B53" s="82" t="s">
        <v>13</v>
      </c>
      <c r="C53" s="75">
        <v>794</v>
      </c>
      <c r="D53" s="75">
        <v>545</v>
      </c>
      <c r="E53" s="75">
        <v>249</v>
      </c>
      <c r="F53" s="75">
        <v>0</v>
      </c>
      <c r="G53" s="87">
        <v>759</v>
      </c>
      <c r="H53" s="75">
        <v>475</v>
      </c>
      <c r="I53" s="75">
        <v>284</v>
      </c>
      <c r="J53" s="75">
        <v>0</v>
      </c>
      <c r="K53" s="87">
        <v>1966</v>
      </c>
      <c r="L53" s="75">
        <v>1047</v>
      </c>
      <c r="M53" s="75">
        <v>919</v>
      </c>
      <c r="N53" s="75">
        <v>0</v>
      </c>
    </row>
    <row r="54" spans="1:46" x14ac:dyDescent="0.3">
      <c r="B54" s="81" t="s">
        <v>14</v>
      </c>
      <c r="C54" s="78">
        <v>300</v>
      </c>
      <c r="D54" s="78">
        <v>155</v>
      </c>
      <c r="E54" s="78">
        <v>145</v>
      </c>
      <c r="F54" s="78">
        <v>0</v>
      </c>
      <c r="G54" s="86">
        <v>245</v>
      </c>
      <c r="H54" s="78">
        <v>138</v>
      </c>
      <c r="I54" s="78">
        <v>107</v>
      </c>
      <c r="J54" s="78">
        <v>0</v>
      </c>
      <c r="K54" s="86">
        <v>157</v>
      </c>
      <c r="L54" s="78">
        <v>75</v>
      </c>
      <c r="M54" s="78">
        <v>82</v>
      </c>
      <c r="N54" s="78">
        <v>0</v>
      </c>
    </row>
    <row r="55" spans="1:46" x14ac:dyDescent="0.3">
      <c r="B55" s="82" t="s">
        <v>15</v>
      </c>
      <c r="C55" s="75">
        <v>68362</v>
      </c>
      <c r="D55" s="75">
        <v>36246</v>
      </c>
      <c r="E55" s="75">
        <v>32104</v>
      </c>
      <c r="F55" s="75">
        <v>12</v>
      </c>
      <c r="G55" s="87">
        <v>23527</v>
      </c>
      <c r="H55" s="75">
        <v>12981</v>
      </c>
      <c r="I55" s="75">
        <v>10545</v>
      </c>
      <c r="J55" s="75">
        <v>1</v>
      </c>
      <c r="K55" s="87">
        <v>21231</v>
      </c>
      <c r="L55" s="75">
        <v>10870</v>
      </c>
      <c r="M55" s="75">
        <v>10357</v>
      </c>
      <c r="N55" s="75">
        <v>4</v>
      </c>
    </row>
    <row r="56" spans="1:46" x14ac:dyDescent="0.3">
      <c r="B56" s="81" t="s">
        <v>16</v>
      </c>
      <c r="C56" s="78">
        <v>18</v>
      </c>
      <c r="D56" s="78">
        <v>12</v>
      </c>
      <c r="E56" s="78">
        <v>6</v>
      </c>
      <c r="F56" s="78">
        <v>0</v>
      </c>
      <c r="G56" s="86">
        <v>4</v>
      </c>
      <c r="H56" s="78">
        <v>3</v>
      </c>
      <c r="I56" s="78">
        <v>1</v>
      </c>
      <c r="J56" s="78">
        <v>0</v>
      </c>
      <c r="K56" s="86">
        <v>16</v>
      </c>
      <c r="L56" s="78">
        <v>8</v>
      </c>
      <c r="M56" s="78">
        <v>8</v>
      </c>
      <c r="N56" s="78">
        <v>0</v>
      </c>
    </row>
    <row r="57" spans="1:46" x14ac:dyDescent="0.3">
      <c r="B57" s="82" t="s">
        <v>17</v>
      </c>
      <c r="C57" s="75">
        <v>157</v>
      </c>
      <c r="D57" s="75">
        <v>96</v>
      </c>
      <c r="E57" s="75">
        <v>61</v>
      </c>
      <c r="F57" s="75">
        <v>0</v>
      </c>
      <c r="G57" s="87">
        <v>16</v>
      </c>
      <c r="H57" s="75">
        <v>8</v>
      </c>
      <c r="I57" s="75">
        <v>8</v>
      </c>
      <c r="J57" s="75">
        <v>0</v>
      </c>
      <c r="K57" s="87">
        <v>95</v>
      </c>
      <c r="L57" s="75">
        <v>57</v>
      </c>
      <c r="M57" s="75">
        <v>38</v>
      </c>
      <c r="N57" s="75">
        <v>0</v>
      </c>
    </row>
    <row r="58" spans="1:46" s="41" customFormat="1" x14ac:dyDescent="0.3">
      <c r="A58" s="4"/>
      <c r="B58" s="81" t="s">
        <v>18</v>
      </c>
      <c r="C58" s="78">
        <v>1</v>
      </c>
      <c r="D58" s="78">
        <v>1</v>
      </c>
      <c r="E58" s="78">
        <v>0</v>
      </c>
      <c r="F58" s="78">
        <v>0</v>
      </c>
      <c r="G58" s="86">
        <v>0</v>
      </c>
      <c r="H58" s="78">
        <v>0</v>
      </c>
      <c r="I58" s="78">
        <v>0</v>
      </c>
      <c r="J58" s="78">
        <v>0</v>
      </c>
      <c r="K58" s="86">
        <v>0</v>
      </c>
      <c r="L58" s="78">
        <v>0</v>
      </c>
      <c r="M58" s="78">
        <v>0</v>
      </c>
      <c r="N58" s="78">
        <v>0</v>
      </c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</row>
    <row r="59" spans="1:46" x14ac:dyDescent="0.3">
      <c r="B59" s="80" t="s">
        <v>19</v>
      </c>
      <c r="C59" s="77">
        <v>238</v>
      </c>
      <c r="D59" s="77">
        <v>162</v>
      </c>
      <c r="E59" s="77">
        <v>76</v>
      </c>
      <c r="F59" s="77">
        <v>0</v>
      </c>
      <c r="G59" s="85">
        <v>59</v>
      </c>
      <c r="H59" s="77">
        <v>46</v>
      </c>
      <c r="I59" s="77">
        <v>13</v>
      </c>
      <c r="J59" s="77">
        <v>0</v>
      </c>
      <c r="K59" s="85">
        <v>32</v>
      </c>
      <c r="L59" s="77">
        <v>22</v>
      </c>
      <c r="M59" s="77">
        <v>10</v>
      </c>
      <c r="N59" s="77">
        <v>0</v>
      </c>
    </row>
    <row r="60" spans="1:46" x14ac:dyDescent="0.3">
      <c r="B60" s="81" t="s">
        <v>20</v>
      </c>
      <c r="C60" s="78">
        <v>3</v>
      </c>
      <c r="D60" s="78">
        <v>1</v>
      </c>
      <c r="E60" s="78">
        <v>2</v>
      </c>
      <c r="F60" s="78">
        <v>0</v>
      </c>
      <c r="G60" s="86">
        <v>3</v>
      </c>
      <c r="H60" s="78">
        <v>3</v>
      </c>
      <c r="I60" s="78">
        <v>0</v>
      </c>
      <c r="J60" s="78">
        <v>0</v>
      </c>
      <c r="K60" s="86">
        <v>1</v>
      </c>
      <c r="L60" s="78">
        <v>1</v>
      </c>
      <c r="M60" s="78">
        <v>0</v>
      </c>
      <c r="N60" s="78">
        <v>0</v>
      </c>
    </row>
    <row r="61" spans="1:46" x14ac:dyDescent="0.3">
      <c r="B61" s="82" t="s">
        <v>22</v>
      </c>
      <c r="C61" s="75">
        <v>129</v>
      </c>
      <c r="D61" s="75">
        <v>93</v>
      </c>
      <c r="E61" s="75">
        <v>36</v>
      </c>
      <c r="F61" s="75">
        <v>0</v>
      </c>
      <c r="G61" s="87">
        <v>31</v>
      </c>
      <c r="H61" s="75">
        <v>25</v>
      </c>
      <c r="I61" s="75">
        <v>6</v>
      </c>
      <c r="J61" s="75">
        <v>0</v>
      </c>
      <c r="K61" s="87">
        <v>17</v>
      </c>
      <c r="L61" s="75">
        <v>11</v>
      </c>
      <c r="M61" s="75">
        <v>6</v>
      </c>
      <c r="N61" s="75">
        <v>0</v>
      </c>
    </row>
    <row r="62" spans="1:46" x14ac:dyDescent="0.3">
      <c r="B62" s="81" t="s">
        <v>23</v>
      </c>
      <c r="C62" s="78">
        <v>8</v>
      </c>
      <c r="D62" s="78">
        <v>7</v>
      </c>
      <c r="E62" s="78">
        <v>1</v>
      </c>
      <c r="F62" s="78">
        <v>0</v>
      </c>
      <c r="G62" s="86">
        <v>7</v>
      </c>
      <c r="H62" s="78">
        <v>6</v>
      </c>
      <c r="I62" s="78">
        <v>1</v>
      </c>
      <c r="J62" s="78">
        <v>0</v>
      </c>
      <c r="K62" s="86">
        <v>0</v>
      </c>
      <c r="L62" s="78">
        <v>0</v>
      </c>
      <c r="M62" s="78">
        <v>0</v>
      </c>
      <c r="N62" s="78">
        <v>0</v>
      </c>
    </row>
    <row r="63" spans="1:46" x14ac:dyDescent="0.3">
      <c r="B63" s="82" t="s">
        <v>24</v>
      </c>
      <c r="C63" s="75">
        <v>1</v>
      </c>
      <c r="D63" s="75">
        <v>0</v>
      </c>
      <c r="E63" s="75">
        <v>1</v>
      </c>
      <c r="F63" s="75">
        <v>0</v>
      </c>
      <c r="G63" s="87">
        <v>0</v>
      </c>
      <c r="H63" s="75">
        <v>0</v>
      </c>
      <c r="I63" s="75">
        <v>0</v>
      </c>
      <c r="J63" s="75">
        <v>0</v>
      </c>
      <c r="K63" s="87">
        <v>0</v>
      </c>
      <c r="L63" s="75">
        <v>0</v>
      </c>
      <c r="M63" s="75">
        <v>0</v>
      </c>
      <c r="N63" s="75">
        <v>0</v>
      </c>
    </row>
    <row r="64" spans="1:46" x14ac:dyDescent="0.3">
      <c r="B64" s="81" t="s">
        <v>25</v>
      </c>
      <c r="C64" s="78">
        <v>67</v>
      </c>
      <c r="D64" s="78">
        <v>44</v>
      </c>
      <c r="E64" s="78">
        <v>23</v>
      </c>
      <c r="F64" s="78">
        <v>0</v>
      </c>
      <c r="G64" s="86">
        <v>8</v>
      </c>
      <c r="H64" s="78">
        <v>4</v>
      </c>
      <c r="I64" s="78">
        <v>4</v>
      </c>
      <c r="J64" s="78">
        <v>0</v>
      </c>
      <c r="K64" s="86">
        <v>4</v>
      </c>
      <c r="L64" s="78">
        <v>2</v>
      </c>
      <c r="M64" s="78">
        <v>2</v>
      </c>
      <c r="N64" s="78">
        <v>0</v>
      </c>
    </row>
    <row r="65" spans="1:46" x14ac:dyDescent="0.3">
      <c r="B65" s="82" t="s">
        <v>26</v>
      </c>
      <c r="C65" s="75">
        <v>2</v>
      </c>
      <c r="D65" s="75">
        <v>2</v>
      </c>
      <c r="E65" s="75">
        <v>0</v>
      </c>
      <c r="F65" s="75">
        <v>0</v>
      </c>
      <c r="G65" s="87">
        <v>0</v>
      </c>
      <c r="H65" s="75">
        <v>0</v>
      </c>
      <c r="I65" s="75">
        <v>0</v>
      </c>
      <c r="J65" s="75">
        <v>0</v>
      </c>
      <c r="K65" s="87">
        <v>1</v>
      </c>
      <c r="L65" s="75">
        <v>1</v>
      </c>
      <c r="M65" s="75">
        <v>0</v>
      </c>
      <c r="N65" s="75">
        <v>0</v>
      </c>
    </row>
    <row r="66" spans="1:46" x14ac:dyDescent="0.3">
      <c r="B66" s="81" t="s">
        <v>27</v>
      </c>
      <c r="C66" s="78">
        <v>0</v>
      </c>
      <c r="D66" s="78">
        <v>0</v>
      </c>
      <c r="E66" s="78">
        <v>0</v>
      </c>
      <c r="F66" s="78">
        <v>0</v>
      </c>
      <c r="G66" s="86">
        <v>1</v>
      </c>
      <c r="H66" s="78">
        <v>0</v>
      </c>
      <c r="I66" s="78">
        <v>1</v>
      </c>
      <c r="J66" s="78">
        <v>0</v>
      </c>
      <c r="K66" s="86">
        <v>0</v>
      </c>
      <c r="L66" s="78">
        <v>0</v>
      </c>
      <c r="M66" s="78">
        <v>0</v>
      </c>
      <c r="N66" s="78">
        <v>0</v>
      </c>
    </row>
    <row r="67" spans="1:46" x14ac:dyDescent="0.3">
      <c r="B67" s="82" t="s">
        <v>28</v>
      </c>
      <c r="C67" s="75">
        <v>28</v>
      </c>
      <c r="D67" s="75">
        <v>15</v>
      </c>
      <c r="E67" s="75">
        <v>13</v>
      </c>
      <c r="F67" s="75">
        <v>0</v>
      </c>
      <c r="G67" s="87">
        <v>9</v>
      </c>
      <c r="H67" s="75">
        <v>8</v>
      </c>
      <c r="I67" s="75">
        <v>1</v>
      </c>
      <c r="J67" s="75">
        <v>0</v>
      </c>
      <c r="K67" s="87">
        <v>9</v>
      </c>
      <c r="L67" s="75">
        <v>7</v>
      </c>
      <c r="M67" s="75">
        <v>2</v>
      </c>
      <c r="N67" s="75">
        <v>0</v>
      </c>
    </row>
    <row r="68" spans="1:46" x14ac:dyDescent="0.3">
      <c r="B68" s="80" t="s">
        <v>29</v>
      </c>
      <c r="C68" s="77">
        <v>8327</v>
      </c>
      <c r="D68" s="77">
        <v>5591</v>
      </c>
      <c r="E68" s="77">
        <v>2734</v>
      </c>
      <c r="F68" s="77">
        <v>2</v>
      </c>
      <c r="G68" s="85">
        <v>3691</v>
      </c>
      <c r="H68" s="77">
        <v>2515</v>
      </c>
      <c r="I68" s="77">
        <v>1176</v>
      </c>
      <c r="J68" s="77">
        <v>0</v>
      </c>
      <c r="K68" s="85">
        <v>4847</v>
      </c>
      <c r="L68" s="77">
        <v>3076</v>
      </c>
      <c r="M68" s="77">
        <v>1770</v>
      </c>
      <c r="N68" s="77">
        <v>1</v>
      </c>
    </row>
    <row r="69" spans="1:46" x14ac:dyDescent="0.3">
      <c r="B69" s="82" t="s">
        <v>30</v>
      </c>
      <c r="C69" s="75">
        <v>25</v>
      </c>
      <c r="D69" s="75">
        <v>16</v>
      </c>
      <c r="E69" s="75">
        <v>9</v>
      </c>
      <c r="F69" s="75">
        <v>0</v>
      </c>
      <c r="G69" s="87">
        <v>4</v>
      </c>
      <c r="H69" s="75">
        <v>2</v>
      </c>
      <c r="I69" s="75">
        <v>2</v>
      </c>
      <c r="J69" s="75">
        <v>0</v>
      </c>
      <c r="K69" s="87">
        <v>7</v>
      </c>
      <c r="L69" s="75">
        <v>4</v>
      </c>
      <c r="M69" s="75">
        <v>3</v>
      </c>
      <c r="N69" s="75">
        <v>0</v>
      </c>
    </row>
    <row r="70" spans="1:46" s="41" customFormat="1" x14ac:dyDescent="0.3">
      <c r="A70" s="4"/>
      <c r="B70" s="81" t="s">
        <v>31</v>
      </c>
      <c r="C70" s="78">
        <v>3</v>
      </c>
      <c r="D70" s="78">
        <v>2</v>
      </c>
      <c r="E70" s="78">
        <v>1</v>
      </c>
      <c r="F70" s="78">
        <v>0</v>
      </c>
      <c r="G70" s="86">
        <v>0</v>
      </c>
      <c r="H70" s="78">
        <v>0</v>
      </c>
      <c r="I70" s="78">
        <v>0</v>
      </c>
      <c r="J70" s="78">
        <v>0</v>
      </c>
      <c r="K70" s="86">
        <v>0</v>
      </c>
      <c r="L70" s="78">
        <v>0</v>
      </c>
      <c r="M70" s="78">
        <v>0</v>
      </c>
      <c r="N70" s="78">
        <v>0</v>
      </c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</row>
    <row r="71" spans="1:46" x14ac:dyDescent="0.3">
      <c r="B71" s="82" t="s">
        <v>32</v>
      </c>
      <c r="C71" s="75">
        <v>593</v>
      </c>
      <c r="D71" s="75">
        <v>363</v>
      </c>
      <c r="E71" s="75">
        <v>229</v>
      </c>
      <c r="F71" s="75">
        <v>1</v>
      </c>
      <c r="G71" s="87">
        <v>130</v>
      </c>
      <c r="H71" s="75">
        <v>98</v>
      </c>
      <c r="I71" s="75">
        <v>32</v>
      </c>
      <c r="J71" s="75">
        <v>0</v>
      </c>
      <c r="K71" s="87">
        <v>126</v>
      </c>
      <c r="L71" s="75">
        <v>70</v>
      </c>
      <c r="M71" s="75">
        <v>56</v>
      </c>
      <c r="N71" s="75">
        <v>0</v>
      </c>
    </row>
    <row r="72" spans="1:46" x14ac:dyDescent="0.3">
      <c r="B72" s="81" t="s">
        <v>33</v>
      </c>
      <c r="C72" s="78">
        <v>7706</v>
      </c>
      <c r="D72" s="78">
        <v>5210</v>
      </c>
      <c r="E72" s="78">
        <v>2495</v>
      </c>
      <c r="F72" s="78">
        <v>1</v>
      </c>
      <c r="G72" s="86">
        <v>3557</v>
      </c>
      <c r="H72" s="78">
        <v>2415</v>
      </c>
      <c r="I72" s="78">
        <v>1142</v>
      </c>
      <c r="J72" s="78">
        <v>0</v>
      </c>
      <c r="K72" s="86">
        <v>4714</v>
      </c>
      <c r="L72" s="78">
        <v>3002</v>
      </c>
      <c r="M72" s="78">
        <v>1711</v>
      </c>
      <c r="N72" s="78">
        <v>1</v>
      </c>
    </row>
    <row r="73" spans="1:46" x14ac:dyDescent="0.3">
      <c r="B73" s="80" t="s">
        <v>34</v>
      </c>
      <c r="C73" s="77">
        <v>738</v>
      </c>
      <c r="D73" s="77">
        <v>429</v>
      </c>
      <c r="E73" s="77">
        <v>309</v>
      </c>
      <c r="F73" s="77">
        <v>0</v>
      </c>
      <c r="G73" s="85">
        <v>348</v>
      </c>
      <c r="H73" s="77">
        <v>224</v>
      </c>
      <c r="I73" s="77">
        <v>124</v>
      </c>
      <c r="J73" s="77">
        <v>0</v>
      </c>
      <c r="K73" s="85">
        <v>579</v>
      </c>
      <c r="L73" s="77">
        <v>354</v>
      </c>
      <c r="M73" s="77">
        <v>225</v>
      </c>
      <c r="N73" s="77">
        <v>0</v>
      </c>
    </row>
    <row r="74" spans="1:46" s="41" customFormat="1" x14ac:dyDescent="0.3">
      <c r="A74" s="4"/>
      <c r="B74" s="81" t="s">
        <v>35</v>
      </c>
      <c r="C74" s="78">
        <v>419</v>
      </c>
      <c r="D74" s="78">
        <v>258</v>
      </c>
      <c r="E74" s="78">
        <v>161</v>
      </c>
      <c r="F74" s="78">
        <v>0</v>
      </c>
      <c r="G74" s="86">
        <v>248</v>
      </c>
      <c r="H74" s="78">
        <v>166</v>
      </c>
      <c r="I74" s="78">
        <v>82</v>
      </c>
      <c r="J74" s="78">
        <v>0</v>
      </c>
      <c r="K74" s="86">
        <v>501</v>
      </c>
      <c r="L74" s="78">
        <v>303</v>
      </c>
      <c r="M74" s="78">
        <v>198</v>
      </c>
      <c r="N74" s="78">
        <v>0</v>
      </c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</row>
    <row r="75" spans="1:46" x14ac:dyDescent="0.3">
      <c r="B75" s="82" t="s">
        <v>36</v>
      </c>
      <c r="C75" s="75">
        <v>58</v>
      </c>
      <c r="D75" s="75">
        <v>27</v>
      </c>
      <c r="E75" s="75">
        <v>31</v>
      </c>
      <c r="F75" s="75">
        <v>0</v>
      </c>
      <c r="G75" s="87">
        <v>11</v>
      </c>
      <c r="H75" s="75">
        <v>7</v>
      </c>
      <c r="I75" s="75">
        <v>4</v>
      </c>
      <c r="J75" s="75">
        <v>0</v>
      </c>
      <c r="K75" s="87">
        <v>20</v>
      </c>
      <c r="L75" s="75">
        <v>14</v>
      </c>
      <c r="M75" s="75">
        <v>6</v>
      </c>
      <c r="N75" s="75">
        <v>0</v>
      </c>
    </row>
    <row r="76" spans="1:46" x14ac:dyDescent="0.3">
      <c r="B76" s="81" t="s">
        <v>37</v>
      </c>
      <c r="C76" s="78">
        <v>261</v>
      </c>
      <c r="D76" s="78">
        <v>144</v>
      </c>
      <c r="E76" s="78">
        <v>117</v>
      </c>
      <c r="F76" s="78">
        <v>0</v>
      </c>
      <c r="G76" s="86">
        <v>89</v>
      </c>
      <c r="H76" s="78">
        <v>51</v>
      </c>
      <c r="I76" s="78">
        <v>38</v>
      </c>
      <c r="J76" s="78">
        <v>0</v>
      </c>
      <c r="K76" s="86">
        <v>58</v>
      </c>
      <c r="L76" s="78">
        <v>37</v>
      </c>
      <c r="M76" s="78">
        <v>21</v>
      </c>
      <c r="N76" s="78">
        <v>0</v>
      </c>
    </row>
    <row r="77" spans="1:46" x14ac:dyDescent="0.3">
      <c r="B77" s="80" t="s">
        <v>38</v>
      </c>
      <c r="C77" s="77">
        <v>3597</v>
      </c>
      <c r="D77" s="77">
        <v>2343</v>
      </c>
      <c r="E77" s="77">
        <v>1253</v>
      </c>
      <c r="F77" s="77">
        <v>1</v>
      </c>
      <c r="G77" s="85">
        <v>215</v>
      </c>
      <c r="H77" s="77">
        <v>141</v>
      </c>
      <c r="I77" s="77">
        <v>74</v>
      </c>
      <c r="J77" s="77">
        <v>0</v>
      </c>
      <c r="K77" s="85">
        <v>172</v>
      </c>
      <c r="L77" s="77">
        <v>105</v>
      </c>
      <c r="M77" s="77">
        <v>67</v>
      </c>
      <c r="N77" s="77">
        <v>0</v>
      </c>
    </row>
    <row r="78" spans="1:46" ht="15" customHeight="1" x14ac:dyDescent="0.3">
      <c r="B78" s="81" t="s">
        <v>39</v>
      </c>
      <c r="C78" s="78">
        <v>3133</v>
      </c>
      <c r="D78" s="78">
        <v>2141</v>
      </c>
      <c r="E78" s="78">
        <v>991</v>
      </c>
      <c r="F78" s="78">
        <v>1</v>
      </c>
      <c r="G78" s="86">
        <v>199</v>
      </c>
      <c r="H78" s="78">
        <v>129</v>
      </c>
      <c r="I78" s="78">
        <v>70</v>
      </c>
      <c r="J78" s="78">
        <v>0</v>
      </c>
      <c r="K78" s="86">
        <v>151</v>
      </c>
      <c r="L78" s="78">
        <v>95</v>
      </c>
      <c r="M78" s="78">
        <v>56</v>
      </c>
      <c r="N78" s="78">
        <v>0</v>
      </c>
    </row>
    <row r="79" spans="1:46" ht="15" customHeight="1" x14ac:dyDescent="0.3">
      <c r="B79" s="82" t="s">
        <v>84</v>
      </c>
      <c r="C79" s="75">
        <v>34</v>
      </c>
      <c r="D79" s="75">
        <v>23</v>
      </c>
      <c r="E79" s="75">
        <v>11</v>
      </c>
      <c r="F79" s="75">
        <v>0</v>
      </c>
      <c r="G79" s="87">
        <v>1</v>
      </c>
      <c r="H79" s="75">
        <v>1</v>
      </c>
      <c r="I79" s="75">
        <v>0</v>
      </c>
      <c r="J79" s="75">
        <v>0</v>
      </c>
      <c r="K79" s="87">
        <v>0</v>
      </c>
      <c r="L79" s="75">
        <v>0</v>
      </c>
      <c r="M79" s="75">
        <v>0</v>
      </c>
      <c r="N79" s="75">
        <v>0</v>
      </c>
    </row>
    <row r="80" spans="1:46" x14ac:dyDescent="0.3">
      <c r="B80" s="81" t="s">
        <v>41</v>
      </c>
      <c r="C80" s="78">
        <v>2</v>
      </c>
      <c r="D80" s="78">
        <v>1</v>
      </c>
      <c r="E80" s="78">
        <v>1</v>
      </c>
      <c r="F80" s="78">
        <v>0</v>
      </c>
      <c r="G80" s="86">
        <v>0</v>
      </c>
      <c r="H80" s="78">
        <v>0</v>
      </c>
      <c r="I80" s="78">
        <v>0</v>
      </c>
      <c r="J80" s="78">
        <v>0</v>
      </c>
      <c r="K80" s="86">
        <v>0</v>
      </c>
      <c r="L80" s="78">
        <v>0</v>
      </c>
      <c r="M80" s="78">
        <v>0</v>
      </c>
      <c r="N80" s="78">
        <v>0</v>
      </c>
    </row>
    <row r="81" spans="2:14" x14ac:dyDescent="0.3">
      <c r="B81" s="82" t="s">
        <v>42</v>
      </c>
      <c r="C81" s="75">
        <v>428</v>
      </c>
      <c r="D81" s="75">
        <v>178</v>
      </c>
      <c r="E81" s="75">
        <v>250</v>
      </c>
      <c r="F81" s="75">
        <v>0</v>
      </c>
      <c r="G81" s="87">
        <v>15</v>
      </c>
      <c r="H81" s="75">
        <v>11</v>
      </c>
      <c r="I81" s="75">
        <v>4</v>
      </c>
      <c r="J81" s="75">
        <v>0</v>
      </c>
      <c r="K81" s="87">
        <v>21</v>
      </c>
      <c r="L81" s="75">
        <v>10</v>
      </c>
      <c r="M81" s="75">
        <v>11</v>
      </c>
      <c r="N81" s="75">
        <v>0</v>
      </c>
    </row>
    <row r="82" spans="2:14" ht="15.75" customHeight="1" x14ac:dyDescent="0.3">
      <c r="B82" s="212" t="s">
        <v>362</v>
      </c>
      <c r="C82" s="213"/>
      <c r="D82" s="213"/>
      <c r="E82" s="213"/>
      <c r="F82" s="213"/>
      <c r="G82" s="213"/>
      <c r="H82" s="213"/>
      <c r="I82" s="213"/>
      <c r="J82" s="213"/>
      <c r="K82" s="213"/>
      <c r="L82" s="213"/>
      <c r="M82" s="213"/>
      <c r="N82" s="213"/>
    </row>
    <row r="83" spans="2:14" s="2" customFormat="1" ht="15.75" customHeight="1" x14ac:dyDescent="0.3"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</row>
    <row r="84" spans="2:14" s="2" customFormat="1" ht="15" customHeight="1" x14ac:dyDescent="0.3"/>
    <row r="85" spans="2:14" ht="37.5" customHeight="1" x14ac:dyDescent="0.3">
      <c r="B85" s="201" t="s">
        <v>359</v>
      </c>
      <c r="C85" s="202"/>
      <c r="D85" s="202"/>
      <c r="E85" s="202"/>
      <c r="F85" s="202"/>
      <c r="G85" s="202"/>
      <c r="H85" s="202"/>
      <c r="I85" s="202"/>
      <c r="J85" s="202"/>
      <c r="K85" s="202"/>
      <c r="L85" s="202"/>
      <c r="M85" s="202"/>
      <c r="N85" s="202"/>
    </row>
    <row r="86" spans="2:14" x14ac:dyDescent="0.3">
      <c r="B86" s="178" t="s">
        <v>121</v>
      </c>
      <c r="C86" s="205" t="s">
        <v>122</v>
      </c>
      <c r="D86" s="205"/>
      <c r="E86" s="205"/>
      <c r="F86" s="205"/>
      <c r="G86" s="206" t="s">
        <v>203</v>
      </c>
      <c r="H86" s="206"/>
      <c r="I86" s="206"/>
      <c r="J86" s="207"/>
      <c r="K86" s="208" t="s">
        <v>207</v>
      </c>
      <c r="L86" s="206"/>
      <c r="M86" s="206"/>
      <c r="N86" s="207"/>
    </row>
    <row r="87" spans="2:14" x14ac:dyDescent="0.3">
      <c r="B87" s="178"/>
      <c r="C87" s="28" t="s">
        <v>1</v>
      </c>
      <c r="D87" s="29" t="s">
        <v>6</v>
      </c>
      <c r="E87" s="29" t="s">
        <v>7</v>
      </c>
      <c r="F87" s="28" t="s">
        <v>9</v>
      </c>
      <c r="G87" s="29" t="s">
        <v>1</v>
      </c>
      <c r="H87" s="29" t="s">
        <v>6</v>
      </c>
      <c r="I87" s="28" t="s">
        <v>7</v>
      </c>
      <c r="J87" s="29" t="s">
        <v>9</v>
      </c>
      <c r="K87" s="29" t="s">
        <v>1</v>
      </c>
      <c r="L87" s="29" t="s">
        <v>6</v>
      </c>
      <c r="M87" s="28" t="s">
        <v>7</v>
      </c>
      <c r="N87" s="29" t="s">
        <v>9</v>
      </c>
    </row>
    <row r="88" spans="2:14" x14ac:dyDescent="0.3">
      <c r="B88" s="72" t="s">
        <v>50</v>
      </c>
      <c r="C88" s="73">
        <v>82552</v>
      </c>
      <c r="D88" s="73">
        <v>45592</v>
      </c>
      <c r="E88" s="73">
        <v>36945</v>
      </c>
      <c r="F88" s="73">
        <v>15</v>
      </c>
      <c r="G88" s="73">
        <v>28899</v>
      </c>
      <c r="H88" s="73">
        <v>16554</v>
      </c>
      <c r="I88" s="73">
        <v>12344</v>
      </c>
      <c r="J88" s="73">
        <v>1</v>
      </c>
      <c r="K88" s="73">
        <v>29107</v>
      </c>
      <c r="L88" s="73">
        <v>15623</v>
      </c>
      <c r="M88" s="73">
        <v>13479</v>
      </c>
      <c r="N88" s="73">
        <v>5</v>
      </c>
    </row>
    <row r="89" spans="2:14" x14ac:dyDescent="0.3">
      <c r="B89" s="74" t="s">
        <v>142</v>
      </c>
      <c r="C89" s="75">
        <v>53326</v>
      </c>
      <c r="D89" s="75">
        <v>27628</v>
      </c>
      <c r="E89" s="75">
        <v>25688</v>
      </c>
      <c r="F89" s="75">
        <v>10</v>
      </c>
      <c r="G89" s="75">
        <v>15534</v>
      </c>
      <c r="H89" s="75">
        <v>8220</v>
      </c>
      <c r="I89" s="75">
        <v>7313</v>
      </c>
      <c r="J89" s="75">
        <v>1</v>
      </c>
      <c r="K89" s="75">
        <v>20185</v>
      </c>
      <c r="L89" s="75">
        <v>10303</v>
      </c>
      <c r="M89" s="75">
        <v>9878</v>
      </c>
      <c r="N89" s="75">
        <v>4</v>
      </c>
    </row>
    <row r="90" spans="2:14" x14ac:dyDescent="0.3">
      <c r="B90" s="26" t="s">
        <v>143</v>
      </c>
      <c r="C90" s="76">
        <v>12888</v>
      </c>
      <c r="D90" s="76">
        <v>7440</v>
      </c>
      <c r="E90" s="76">
        <v>5447</v>
      </c>
      <c r="F90" s="76">
        <v>1</v>
      </c>
      <c r="G90" s="76">
        <v>5555</v>
      </c>
      <c r="H90" s="76">
        <v>3357</v>
      </c>
      <c r="I90" s="76">
        <v>2198</v>
      </c>
      <c r="J90" s="76">
        <v>0</v>
      </c>
      <c r="K90" s="76">
        <v>862</v>
      </c>
      <c r="L90" s="76">
        <v>453</v>
      </c>
      <c r="M90" s="76">
        <v>409</v>
      </c>
      <c r="N90" s="76">
        <v>0</v>
      </c>
    </row>
    <row r="91" spans="2:14" x14ac:dyDescent="0.3">
      <c r="B91" s="74" t="s">
        <v>145</v>
      </c>
      <c r="C91" s="75">
        <v>3707</v>
      </c>
      <c r="D91" s="75">
        <v>2665</v>
      </c>
      <c r="E91" s="75">
        <v>1042</v>
      </c>
      <c r="F91" s="75">
        <v>0</v>
      </c>
      <c r="G91" s="75">
        <v>1595</v>
      </c>
      <c r="H91" s="75">
        <v>1065</v>
      </c>
      <c r="I91" s="75">
        <v>530</v>
      </c>
      <c r="J91" s="75">
        <v>0</v>
      </c>
      <c r="K91" s="75">
        <v>4085</v>
      </c>
      <c r="L91" s="75">
        <v>2627</v>
      </c>
      <c r="M91" s="75">
        <v>1457</v>
      </c>
      <c r="N91" s="75">
        <v>1</v>
      </c>
    </row>
    <row r="92" spans="2:14" x14ac:dyDescent="0.3">
      <c r="B92" s="26" t="s">
        <v>144</v>
      </c>
      <c r="C92" s="76">
        <v>3954</v>
      </c>
      <c r="D92" s="76">
        <v>2511</v>
      </c>
      <c r="E92" s="76">
        <v>1442</v>
      </c>
      <c r="F92" s="76">
        <v>1</v>
      </c>
      <c r="G92" s="76">
        <v>1944</v>
      </c>
      <c r="H92" s="76">
        <v>1337</v>
      </c>
      <c r="I92" s="76">
        <v>607</v>
      </c>
      <c r="J92" s="76">
        <v>0</v>
      </c>
      <c r="K92" s="76">
        <v>592</v>
      </c>
      <c r="L92" s="76">
        <v>346</v>
      </c>
      <c r="M92" s="76">
        <v>246</v>
      </c>
      <c r="N92" s="76">
        <v>0</v>
      </c>
    </row>
    <row r="93" spans="2:14" x14ac:dyDescent="0.3">
      <c r="B93" s="74" t="s">
        <v>147</v>
      </c>
      <c r="C93" s="75">
        <v>2129</v>
      </c>
      <c r="D93" s="75">
        <v>1171</v>
      </c>
      <c r="E93" s="75">
        <v>957</v>
      </c>
      <c r="F93" s="75">
        <v>1</v>
      </c>
      <c r="G93" s="75">
        <v>2423</v>
      </c>
      <c r="H93" s="75">
        <v>1394</v>
      </c>
      <c r="I93" s="75">
        <v>1029</v>
      </c>
      <c r="J93" s="75">
        <v>0</v>
      </c>
      <c r="K93" s="75">
        <v>177</v>
      </c>
      <c r="L93" s="75">
        <v>110</v>
      </c>
      <c r="M93" s="75">
        <v>67</v>
      </c>
      <c r="N93" s="75">
        <v>0</v>
      </c>
    </row>
    <row r="94" spans="2:14" x14ac:dyDescent="0.3">
      <c r="B94" s="26" t="s">
        <v>146</v>
      </c>
      <c r="C94" s="76">
        <v>3069</v>
      </c>
      <c r="D94" s="76">
        <v>2099</v>
      </c>
      <c r="E94" s="76">
        <v>969</v>
      </c>
      <c r="F94" s="76">
        <v>1</v>
      </c>
      <c r="G94" s="76">
        <v>180</v>
      </c>
      <c r="H94" s="76">
        <v>115</v>
      </c>
      <c r="I94" s="76">
        <v>65</v>
      </c>
      <c r="J94" s="76">
        <v>0</v>
      </c>
      <c r="K94" s="76">
        <v>142</v>
      </c>
      <c r="L94" s="76">
        <v>88</v>
      </c>
      <c r="M94" s="76">
        <v>54</v>
      </c>
      <c r="N94" s="76">
        <v>0</v>
      </c>
    </row>
    <row r="95" spans="2:14" x14ac:dyDescent="0.3">
      <c r="B95" s="74" t="s">
        <v>152</v>
      </c>
      <c r="C95" s="75">
        <v>411</v>
      </c>
      <c r="D95" s="75">
        <v>273</v>
      </c>
      <c r="E95" s="75">
        <v>138</v>
      </c>
      <c r="F95" s="75">
        <v>0</v>
      </c>
      <c r="G95" s="75">
        <v>535</v>
      </c>
      <c r="H95" s="75">
        <v>323</v>
      </c>
      <c r="I95" s="75">
        <v>212</v>
      </c>
      <c r="J95" s="75">
        <v>0</v>
      </c>
      <c r="K95" s="75">
        <v>1678</v>
      </c>
      <c r="L95" s="75">
        <v>889</v>
      </c>
      <c r="M95" s="75">
        <v>789</v>
      </c>
      <c r="N95" s="75">
        <v>0</v>
      </c>
    </row>
    <row r="96" spans="2:14" x14ac:dyDescent="0.3">
      <c r="B96" s="26" t="s">
        <v>148</v>
      </c>
      <c r="C96" s="76">
        <v>395</v>
      </c>
      <c r="D96" s="76">
        <v>238</v>
      </c>
      <c r="E96" s="76">
        <v>157</v>
      </c>
      <c r="F96" s="76">
        <v>0</v>
      </c>
      <c r="G96" s="76">
        <v>240</v>
      </c>
      <c r="H96" s="76">
        <v>163</v>
      </c>
      <c r="I96" s="76">
        <v>77</v>
      </c>
      <c r="J96" s="76">
        <v>0</v>
      </c>
      <c r="K96" s="76">
        <v>358</v>
      </c>
      <c r="L96" s="76">
        <v>225</v>
      </c>
      <c r="M96" s="76">
        <v>133</v>
      </c>
      <c r="N96" s="76">
        <v>0</v>
      </c>
    </row>
    <row r="97" spans="2:14" x14ac:dyDescent="0.3">
      <c r="B97" s="74" t="s">
        <v>149</v>
      </c>
      <c r="C97" s="75">
        <v>588</v>
      </c>
      <c r="D97" s="75">
        <v>361</v>
      </c>
      <c r="E97" s="75">
        <v>226</v>
      </c>
      <c r="F97" s="75">
        <v>1</v>
      </c>
      <c r="G97" s="75">
        <v>128</v>
      </c>
      <c r="H97" s="75">
        <v>97</v>
      </c>
      <c r="I97" s="75">
        <v>31</v>
      </c>
      <c r="J97" s="75">
        <v>0</v>
      </c>
      <c r="K97" s="75">
        <v>120</v>
      </c>
      <c r="L97" s="75">
        <v>67</v>
      </c>
      <c r="M97" s="75">
        <v>53</v>
      </c>
      <c r="N97" s="75">
        <v>0</v>
      </c>
    </row>
    <row r="98" spans="2:14" x14ac:dyDescent="0.3">
      <c r="B98" s="26" t="s">
        <v>150</v>
      </c>
      <c r="C98" s="76">
        <v>428</v>
      </c>
      <c r="D98" s="76">
        <v>178</v>
      </c>
      <c r="E98" s="76">
        <v>250</v>
      </c>
      <c r="F98" s="76">
        <v>0</v>
      </c>
      <c r="G98" s="76">
        <v>15</v>
      </c>
      <c r="H98" s="76">
        <v>11</v>
      </c>
      <c r="I98" s="76">
        <v>4</v>
      </c>
      <c r="J98" s="76">
        <v>0</v>
      </c>
      <c r="K98" s="76">
        <v>21</v>
      </c>
      <c r="L98" s="76">
        <v>10</v>
      </c>
      <c r="M98" s="76">
        <v>11</v>
      </c>
      <c r="N98" s="76">
        <v>0</v>
      </c>
    </row>
    <row r="99" spans="2:14" x14ac:dyDescent="0.3">
      <c r="B99" s="74" t="s">
        <v>157</v>
      </c>
      <c r="C99" s="75">
        <v>114</v>
      </c>
      <c r="D99" s="75">
        <v>76</v>
      </c>
      <c r="E99" s="75">
        <v>38</v>
      </c>
      <c r="F99" s="75">
        <v>0</v>
      </c>
      <c r="G99" s="75">
        <v>192</v>
      </c>
      <c r="H99" s="75">
        <v>130</v>
      </c>
      <c r="I99" s="75">
        <v>62</v>
      </c>
      <c r="J99" s="75">
        <v>0</v>
      </c>
      <c r="K99" s="75">
        <v>158</v>
      </c>
      <c r="L99" s="75">
        <v>90</v>
      </c>
      <c r="M99" s="75">
        <v>68</v>
      </c>
      <c r="N99" s="75">
        <v>0</v>
      </c>
    </row>
    <row r="100" spans="2:14" x14ac:dyDescent="0.3">
      <c r="B100" s="26" t="s">
        <v>151</v>
      </c>
      <c r="C100" s="76">
        <v>239</v>
      </c>
      <c r="D100" s="76">
        <v>172</v>
      </c>
      <c r="E100" s="76">
        <v>67</v>
      </c>
      <c r="F100" s="76">
        <v>0</v>
      </c>
      <c r="G100" s="76">
        <v>27</v>
      </c>
      <c r="H100" s="76">
        <v>20</v>
      </c>
      <c r="I100" s="76">
        <v>7</v>
      </c>
      <c r="J100" s="76">
        <v>0</v>
      </c>
      <c r="K100" s="76">
        <v>123</v>
      </c>
      <c r="L100" s="76">
        <v>63</v>
      </c>
      <c r="M100" s="76">
        <v>60</v>
      </c>
      <c r="N100" s="76">
        <v>0</v>
      </c>
    </row>
    <row r="101" spans="2:14" x14ac:dyDescent="0.3">
      <c r="B101" s="74" t="s">
        <v>158</v>
      </c>
      <c r="C101" s="75">
        <v>80</v>
      </c>
      <c r="D101" s="75">
        <v>45</v>
      </c>
      <c r="E101" s="75">
        <v>35</v>
      </c>
      <c r="F101" s="75">
        <v>0</v>
      </c>
      <c r="G101" s="75">
        <v>168</v>
      </c>
      <c r="H101" s="75">
        <v>95</v>
      </c>
      <c r="I101" s="75">
        <v>73</v>
      </c>
      <c r="J101" s="75">
        <v>0</v>
      </c>
      <c r="K101" s="75">
        <v>126</v>
      </c>
      <c r="L101" s="75">
        <v>62</v>
      </c>
      <c r="M101" s="75">
        <v>64</v>
      </c>
      <c r="N101" s="75">
        <v>0</v>
      </c>
    </row>
    <row r="102" spans="2:14" x14ac:dyDescent="0.3">
      <c r="B102" s="26" t="s">
        <v>153</v>
      </c>
      <c r="C102" s="76">
        <v>215</v>
      </c>
      <c r="D102" s="76">
        <v>107</v>
      </c>
      <c r="E102" s="76">
        <v>108</v>
      </c>
      <c r="F102" s="76">
        <v>0</v>
      </c>
      <c r="G102" s="76">
        <v>52</v>
      </c>
      <c r="H102" s="76">
        <v>30</v>
      </c>
      <c r="I102" s="76">
        <v>22</v>
      </c>
      <c r="J102" s="76">
        <v>0</v>
      </c>
      <c r="K102" s="76">
        <v>25</v>
      </c>
      <c r="L102" s="76">
        <v>11</v>
      </c>
      <c r="M102" s="76">
        <v>14</v>
      </c>
      <c r="N102" s="76">
        <v>0</v>
      </c>
    </row>
    <row r="103" spans="2:14" x14ac:dyDescent="0.3">
      <c r="B103" s="74" t="s">
        <v>156</v>
      </c>
      <c r="C103" s="75">
        <v>141</v>
      </c>
      <c r="D103" s="75">
        <v>68</v>
      </c>
      <c r="E103" s="75">
        <v>73</v>
      </c>
      <c r="F103" s="75">
        <v>0</v>
      </c>
      <c r="G103" s="75">
        <v>37</v>
      </c>
      <c r="H103" s="75">
        <v>18</v>
      </c>
      <c r="I103" s="75">
        <v>19</v>
      </c>
      <c r="J103" s="75">
        <v>0</v>
      </c>
      <c r="K103" s="75">
        <v>22</v>
      </c>
      <c r="L103" s="75">
        <v>13</v>
      </c>
      <c r="M103" s="75">
        <v>9</v>
      </c>
      <c r="N103" s="75">
        <v>0</v>
      </c>
    </row>
    <row r="104" spans="2:14" x14ac:dyDescent="0.3">
      <c r="B104" s="26" t="s">
        <v>154</v>
      </c>
      <c r="C104" s="76">
        <v>107</v>
      </c>
      <c r="D104" s="76">
        <v>71</v>
      </c>
      <c r="E104" s="76">
        <v>36</v>
      </c>
      <c r="F104" s="76">
        <v>0</v>
      </c>
      <c r="G104" s="76">
        <v>9</v>
      </c>
      <c r="H104" s="76">
        <v>4</v>
      </c>
      <c r="I104" s="76">
        <v>5</v>
      </c>
      <c r="J104" s="76">
        <v>0</v>
      </c>
      <c r="K104" s="76">
        <v>74</v>
      </c>
      <c r="L104" s="76">
        <v>46</v>
      </c>
      <c r="M104" s="76">
        <v>28</v>
      </c>
      <c r="N104" s="76">
        <v>0</v>
      </c>
    </row>
    <row r="105" spans="2:14" x14ac:dyDescent="0.3">
      <c r="B105" s="74" t="s">
        <v>155</v>
      </c>
      <c r="C105" s="75">
        <v>129</v>
      </c>
      <c r="D105" s="75">
        <v>93</v>
      </c>
      <c r="E105" s="75">
        <v>36</v>
      </c>
      <c r="F105" s="75">
        <v>0</v>
      </c>
      <c r="G105" s="75">
        <v>30</v>
      </c>
      <c r="H105" s="75">
        <v>24</v>
      </c>
      <c r="I105" s="75">
        <v>6</v>
      </c>
      <c r="J105" s="75">
        <v>0</v>
      </c>
      <c r="K105" s="75">
        <v>16</v>
      </c>
      <c r="L105" s="75">
        <v>10</v>
      </c>
      <c r="M105" s="75">
        <v>6</v>
      </c>
      <c r="N105" s="75">
        <v>0</v>
      </c>
    </row>
    <row r="106" spans="2:14" x14ac:dyDescent="0.3">
      <c r="B106" s="26" t="s">
        <v>283</v>
      </c>
      <c r="C106" s="76">
        <v>8</v>
      </c>
      <c r="D106" s="76">
        <v>8</v>
      </c>
      <c r="E106" s="76">
        <v>0</v>
      </c>
      <c r="F106" s="76">
        <v>0</v>
      </c>
      <c r="G106" s="76">
        <v>2</v>
      </c>
      <c r="H106" s="76">
        <v>1</v>
      </c>
      <c r="I106" s="76">
        <v>1</v>
      </c>
      <c r="J106" s="76">
        <v>0</v>
      </c>
      <c r="K106" s="76">
        <v>123</v>
      </c>
      <c r="L106" s="76">
        <v>68</v>
      </c>
      <c r="M106" s="76">
        <v>55</v>
      </c>
      <c r="N106" s="76">
        <v>0</v>
      </c>
    </row>
    <row r="107" spans="2:14" x14ac:dyDescent="0.3">
      <c r="B107" s="74" t="s">
        <v>284</v>
      </c>
      <c r="C107" s="75">
        <v>65</v>
      </c>
      <c r="D107" s="75">
        <v>42</v>
      </c>
      <c r="E107" s="75">
        <v>23</v>
      </c>
      <c r="F107" s="75">
        <v>0</v>
      </c>
      <c r="G107" s="75">
        <v>8</v>
      </c>
      <c r="H107" s="75">
        <v>4</v>
      </c>
      <c r="I107" s="75">
        <v>4</v>
      </c>
      <c r="J107" s="75">
        <v>0</v>
      </c>
      <c r="K107" s="75">
        <v>4</v>
      </c>
      <c r="L107" s="75">
        <v>2</v>
      </c>
      <c r="M107" s="75">
        <v>2</v>
      </c>
      <c r="N107" s="75">
        <v>0</v>
      </c>
    </row>
    <row r="108" spans="2:14" x14ac:dyDescent="0.3">
      <c r="B108" s="26" t="s">
        <v>285</v>
      </c>
      <c r="C108" s="76">
        <v>39</v>
      </c>
      <c r="D108" s="76">
        <v>28</v>
      </c>
      <c r="E108" s="76">
        <v>11</v>
      </c>
      <c r="F108" s="76">
        <v>0</v>
      </c>
      <c r="G108" s="76">
        <v>29</v>
      </c>
      <c r="H108" s="76">
        <v>18</v>
      </c>
      <c r="I108" s="76">
        <v>11</v>
      </c>
      <c r="J108" s="76">
        <v>0</v>
      </c>
      <c r="K108" s="76">
        <v>3</v>
      </c>
      <c r="L108" s="76">
        <v>3</v>
      </c>
      <c r="M108" s="76">
        <v>0</v>
      </c>
      <c r="N108" s="76">
        <v>0</v>
      </c>
    </row>
    <row r="109" spans="2:14" ht="15.75" customHeight="1" x14ac:dyDescent="0.3">
      <c r="B109" s="74" t="s">
        <v>109</v>
      </c>
      <c r="C109" s="75">
        <v>520</v>
      </c>
      <c r="D109" s="75">
        <v>318</v>
      </c>
      <c r="E109" s="75">
        <v>202</v>
      </c>
      <c r="F109" s="75">
        <v>0</v>
      </c>
      <c r="G109" s="75">
        <v>196</v>
      </c>
      <c r="H109" s="75">
        <v>128</v>
      </c>
      <c r="I109" s="75">
        <v>68</v>
      </c>
      <c r="J109" s="75">
        <v>0</v>
      </c>
      <c r="K109" s="75">
        <v>213</v>
      </c>
      <c r="L109" s="75">
        <v>137</v>
      </c>
      <c r="M109" s="75">
        <v>76</v>
      </c>
      <c r="N109" s="75">
        <v>0</v>
      </c>
    </row>
    <row r="110" spans="2:14" ht="15.75" customHeight="1" x14ac:dyDescent="0.3">
      <c r="B110" s="212" t="s">
        <v>362</v>
      </c>
      <c r="C110" s="213"/>
      <c r="D110" s="213"/>
      <c r="E110" s="213"/>
      <c r="F110" s="213"/>
      <c r="G110" s="213"/>
      <c r="H110" s="213"/>
      <c r="I110" s="213"/>
      <c r="J110" s="213"/>
      <c r="K110" s="213"/>
      <c r="L110" s="213"/>
      <c r="M110" s="213"/>
      <c r="N110" s="213"/>
    </row>
    <row r="111" spans="2:14" s="2" customFormat="1" x14ac:dyDescent="0.3"/>
    <row r="112" spans="2:14" s="2" customFormat="1" x14ac:dyDescent="0.3"/>
    <row r="113" s="2" customFormat="1" x14ac:dyDescent="0.3"/>
    <row r="114" s="2" customFormat="1" x14ac:dyDescent="0.3"/>
    <row r="115" s="2" customFormat="1" ht="14.4" customHeight="1" x14ac:dyDescent="0.3"/>
    <row r="116" s="2" customFormat="1" x14ac:dyDescent="0.3"/>
    <row r="117" s="2" customFormat="1" x14ac:dyDescent="0.3"/>
    <row r="118" s="2" customFormat="1" x14ac:dyDescent="0.3"/>
    <row r="119" s="2" customFormat="1" x14ac:dyDescent="0.3"/>
    <row r="120" s="2" customFormat="1" x14ac:dyDescent="0.3"/>
    <row r="121" s="2" customFormat="1" ht="15" customHeight="1" x14ac:dyDescent="0.3"/>
    <row r="122" s="2" customFormat="1" x14ac:dyDescent="0.3"/>
    <row r="123" s="2" customFormat="1" x14ac:dyDescent="0.3"/>
    <row r="124" s="2" customFormat="1" x14ac:dyDescent="0.3"/>
    <row r="125" s="2" customFormat="1" x14ac:dyDescent="0.3"/>
    <row r="126" s="2" customFormat="1" x14ac:dyDescent="0.3"/>
    <row r="127" s="2" customFormat="1" x14ac:dyDescent="0.3"/>
    <row r="128" s="2" customFormat="1" x14ac:dyDescent="0.3"/>
    <row r="129" s="2" customFormat="1" x14ac:dyDescent="0.3"/>
    <row r="130" s="2" customFormat="1" x14ac:dyDescent="0.3"/>
    <row r="131" s="2" customFormat="1" x14ac:dyDescent="0.3"/>
    <row r="132" s="2" customFormat="1" x14ac:dyDescent="0.3"/>
    <row r="133" s="2" customFormat="1" x14ac:dyDescent="0.3"/>
    <row r="134" s="2" customFormat="1" x14ac:dyDescent="0.3"/>
    <row r="135" s="2" customFormat="1" x14ac:dyDescent="0.3"/>
    <row r="136" s="2" customFormat="1" x14ac:dyDescent="0.3"/>
    <row r="137" s="2" customFormat="1" x14ac:dyDescent="0.3"/>
    <row r="138" s="2" customFormat="1" x14ac:dyDescent="0.3"/>
    <row r="139" s="2" customFormat="1" x14ac:dyDescent="0.3"/>
    <row r="140" s="2" customFormat="1" x14ac:dyDescent="0.3"/>
    <row r="141" s="2" customFormat="1" x14ac:dyDescent="0.3"/>
    <row r="142" s="2" customFormat="1" x14ac:dyDescent="0.3"/>
    <row r="143" s="2" customFormat="1" x14ac:dyDescent="0.3"/>
    <row r="144" s="2" customFormat="1" x14ac:dyDescent="0.3"/>
    <row r="145" s="2" customFormat="1" x14ac:dyDescent="0.3"/>
    <row r="146" s="2" customFormat="1" x14ac:dyDescent="0.3"/>
    <row r="147" s="2" customFormat="1" x14ac:dyDescent="0.3"/>
    <row r="148" s="2" customFormat="1" x14ac:dyDescent="0.3"/>
    <row r="149" s="2" customFormat="1" x14ac:dyDescent="0.3"/>
    <row r="150" s="2" customFormat="1" x14ac:dyDescent="0.3"/>
    <row r="151" s="2" customFormat="1" x14ac:dyDescent="0.3"/>
    <row r="152" s="2" customFormat="1" x14ac:dyDescent="0.3"/>
    <row r="153" s="2" customFormat="1" x14ac:dyDescent="0.3"/>
    <row r="154" s="2" customFormat="1" x14ac:dyDescent="0.3"/>
    <row r="155" s="2" customFormat="1" x14ac:dyDescent="0.3"/>
    <row r="156" s="2" customFormat="1" x14ac:dyDescent="0.3"/>
    <row r="157" s="2" customFormat="1" x14ac:dyDescent="0.3"/>
    <row r="158" s="2" customFormat="1" x14ac:dyDescent="0.3"/>
    <row r="159" s="2" customFormat="1" x14ac:dyDescent="0.3"/>
    <row r="160" s="2" customFormat="1" x14ac:dyDescent="0.3"/>
    <row r="161" s="2" customFormat="1" x14ac:dyDescent="0.3"/>
    <row r="162" s="2" customFormat="1" x14ac:dyDescent="0.3"/>
    <row r="163" s="2" customFormat="1" x14ac:dyDescent="0.3"/>
    <row r="164" s="2" customFormat="1" x14ac:dyDescent="0.3"/>
    <row r="165" s="2" customFormat="1" x14ac:dyDescent="0.3"/>
    <row r="166" s="2" customFormat="1" x14ac:dyDescent="0.3"/>
    <row r="167" s="2" customFormat="1" x14ac:dyDescent="0.3"/>
    <row r="168" s="2" customFormat="1" x14ac:dyDescent="0.3"/>
    <row r="169" s="2" customFormat="1" x14ac:dyDescent="0.3"/>
    <row r="170" s="2" customFormat="1" x14ac:dyDescent="0.3"/>
    <row r="171" s="2" customFormat="1" x14ac:dyDescent="0.3"/>
    <row r="172" s="2" customFormat="1" x14ac:dyDescent="0.3"/>
    <row r="173" s="2" customFormat="1" x14ac:dyDescent="0.3"/>
    <row r="174" s="2" customFormat="1" x14ac:dyDescent="0.3"/>
    <row r="175" s="2" customFormat="1" x14ac:dyDescent="0.3"/>
    <row r="176" s="2" customFormat="1" x14ac:dyDescent="0.3"/>
    <row r="177" s="2" customFormat="1" x14ac:dyDescent="0.3"/>
    <row r="178" s="2" customFormat="1" x14ac:dyDescent="0.3"/>
    <row r="179" s="2" customFormat="1" x14ac:dyDescent="0.3"/>
    <row r="180" s="2" customFormat="1" x14ac:dyDescent="0.3"/>
    <row r="181" s="2" customFormat="1" x14ac:dyDescent="0.3"/>
    <row r="182" s="2" customFormat="1" x14ac:dyDescent="0.3"/>
    <row r="183" s="2" customFormat="1" x14ac:dyDescent="0.3"/>
    <row r="184" s="2" customFormat="1" x14ac:dyDescent="0.3"/>
    <row r="185" s="2" customFormat="1" x14ac:dyDescent="0.3"/>
    <row r="186" s="2" customFormat="1" x14ac:dyDescent="0.3"/>
    <row r="187" s="2" customFormat="1" x14ac:dyDescent="0.3"/>
    <row r="188" s="2" customFormat="1" x14ac:dyDescent="0.3"/>
    <row r="189" s="2" customFormat="1" x14ac:dyDescent="0.3"/>
    <row r="190" s="2" customFormat="1" x14ac:dyDescent="0.3"/>
    <row r="191" s="2" customFormat="1" x14ac:dyDescent="0.3"/>
    <row r="192" s="2" customFormat="1" x14ac:dyDescent="0.3"/>
    <row r="193" s="2" customFormat="1" x14ac:dyDescent="0.3"/>
    <row r="194" s="2" customFormat="1" x14ac:dyDescent="0.3"/>
    <row r="195" s="2" customFormat="1" x14ac:dyDescent="0.3"/>
    <row r="196" s="2" customFormat="1" x14ac:dyDescent="0.3"/>
    <row r="197" s="2" customFormat="1" x14ac:dyDescent="0.3"/>
    <row r="198" s="2" customFormat="1" x14ac:dyDescent="0.3"/>
    <row r="199" s="2" customFormat="1" x14ac:dyDescent="0.3"/>
    <row r="200" s="2" customFormat="1" x14ac:dyDescent="0.3"/>
    <row r="201" s="2" customFormat="1" x14ac:dyDescent="0.3"/>
    <row r="202" s="2" customFormat="1" x14ac:dyDescent="0.3"/>
    <row r="203" s="2" customFormat="1" x14ac:dyDescent="0.3"/>
    <row r="204" s="2" customFormat="1" x14ac:dyDescent="0.3"/>
    <row r="205" s="2" customFormat="1" x14ac:dyDescent="0.3"/>
    <row r="206" s="2" customFormat="1" x14ac:dyDescent="0.3"/>
    <row r="207" s="2" customFormat="1" x14ac:dyDescent="0.3"/>
    <row r="208" s="2" customFormat="1" x14ac:dyDescent="0.3"/>
    <row r="209" s="2" customFormat="1" x14ac:dyDescent="0.3"/>
    <row r="210" s="2" customFormat="1" x14ac:dyDescent="0.3"/>
    <row r="211" s="2" customFormat="1" x14ac:dyDescent="0.3"/>
    <row r="212" s="2" customFormat="1" x14ac:dyDescent="0.3"/>
    <row r="213" s="2" customFormat="1" x14ac:dyDescent="0.3"/>
    <row r="214" s="2" customFormat="1" x14ac:dyDescent="0.3"/>
    <row r="215" s="2" customFormat="1" x14ac:dyDescent="0.3"/>
    <row r="216" s="2" customFormat="1" x14ac:dyDescent="0.3"/>
    <row r="217" s="2" customFormat="1" x14ac:dyDescent="0.3"/>
    <row r="218" s="2" customFormat="1" x14ac:dyDescent="0.3"/>
    <row r="219" s="2" customFormat="1" x14ac:dyDescent="0.3"/>
    <row r="220" s="2" customFormat="1" x14ac:dyDescent="0.3"/>
    <row r="221" s="2" customFormat="1" x14ac:dyDescent="0.3"/>
    <row r="222" s="2" customFormat="1" x14ac:dyDescent="0.3"/>
    <row r="223" s="2" customFormat="1" x14ac:dyDescent="0.3"/>
    <row r="224" s="2" customFormat="1" x14ac:dyDescent="0.3"/>
    <row r="225" s="2" customFormat="1" x14ac:dyDescent="0.3"/>
    <row r="226" s="2" customFormat="1" x14ac:dyDescent="0.3"/>
    <row r="227" s="2" customFormat="1" x14ac:dyDescent="0.3"/>
    <row r="228" s="2" customFormat="1" x14ac:dyDescent="0.3"/>
    <row r="229" s="2" customFormat="1" x14ac:dyDescent="0.3"/>
    <row r="230" s="2" customFormat="1" x14ac:dyDescent="0.3"/>
    <row r="231" s="2" customFormat="1" x14ac:dyDescent="0.3"/>
    <row r="232" s="2" customFormat="1" x14ac:dyDescent="0.3"/>
    <row r="233" s="2" customFormat="1" x14ac:dyDescent="0.3"/>
    <row r="234" s="2" customFormat="1" x14ac:dyDescent="0.3"/>
    <row r="235" s="2" customFormat="1" x14ac:dyDescent="0.3"/>
    <row r="236" s="2" customFormat="1" x14ac:dyDescent="0.3"/>
    <row r="237" s="2" customFormat="1" x14ac:dyDescent="0.3"/>
    <row r="238" s="2" customFormat="1" x14ac:dyDescent="0.3"/>
    <row r="239" s="2" customFormat="1" x14ac:dyDescent="0.3"/>
    <row r="240" s="2" customFormat="1" x14ac:dyDescent="0.3"/>
    <row r="241" s="2" customFormat="1" x14ac:dyDescent="0.3"/>
    <row r="242" s="2" customFormat="1" x14ac:dyDescent="0.3"/>
    <row r="243" s="2" customFormat="1" x14ac:dyDescent="0.3"/>
    <row r="244" s="2" customFormat="1" x14ac:dyDescent="0.3"/>
    <row r="245" s="2" customFormat="1" x14ac:dyDescent="0.3"/>
    <row r="246" s="2" customFormat="1" x14ac:dyDescent="0.3"/>
    <row r="247" s="2" customFormat="1" x14ac:dyDescent="0.3"/>
    <row r="248" s="2" customFormat="1" x14ac:dyDescent="0.3"/>
    <row r="249" s="2" customFormat="1" x14ac:dyDescent="0.3"/>
    <row r="250" s="2" customFormat="1" x14ac:dyDescent="0.3"/>
    <row r="251" s="2" customFormat="1" x14ac:dyDescent="0.3"/>
    <row r="252" s="2" customFormat="1" x14ac:dyDescent="0.3"/>
    <row r="253" s="2" customFormat="1" x14ac:dyDescent="0.3"/>
    <row r="254" s="2" customFormat="1" x14ac:dyDescent="0.3"/>
    <row r="255" s="2" customFormat="1" x14ac:dyDescent="0.3"/>
    <row r="256" s="2" customFormat="1" x14ac:dyDescent="0.3"/>
    <row r="257" s="2" customFormat="1" x14ac:dyDescent="0.3"/>
    <row r="258" s="2" customFormat="1" x14ac:dyDescent="0.3"/>
    <row r="259" s="2" customFormat="1" x14ac:dyDescent="0.3"/>
    <row r="260" s="2" customFormat="1" x14ac:dyDescent="0.3"/>
    <row r="261" s="2" customFormat="1" x14ac:dyDescent="0.3"/>
    <row r="262" s="2" customFormat="1" x14ac:dyDescent="0.3"/>
    <row r="263" s="2" customFormat="1" x14ac:dyDescent="0.3"/>
    <row r="264" s="2" customFormat="1" x14ac:dyDescent="0.3"/>
    <row r="265" s="2" customFormat="1" x14ac:dyDescent="0.3"/>
    <row r="266" s="2" customFormat="1" x14ac:dyDescent="0.3"/>
    <row r="267" s="2" customFormat="1" x14ac:dyDescent="0.3"/>
    <row r="268" s="2" customFormat="1" x14ac:dyDescent="0.3"/>
    <row r="269" s="2" customFormat="1" x14ac:dyDescent="0.3"/>
    <row r="270" s="2" customFormat="1" x14ac:dyDescent="0.3"/>
    <row r="271" s="2" customFormat="1" x14ac:dyDescent="0.3"/>
    <row r="272" s="2" customFormat="1" x14ac:dyDescent="0.3"/>
    <row r="273" s="2" customFormat="1" x14ac:dyDescent="0.3"/>
    <row r="274" s="2" customFormat="1" x14ac:dyDescent="0.3"/>
    <row r="275" s="2" customFormat="1" x14ac:dyDescent="0.3"/>
    <row r="276" s="2" customFormat="1" x14ac:dyDescent="0.3"/>
    <row r="277" s="2" customFormat="1" x14ac:dyDescent="0.3"/>
    <row r="278" s="2" customFormat="1" x14ac:dyDescent="0.3"/>
    <row r="279" s="2" customFormat="1" x14ac:dyDescent="0.3"/>
    <row r="280" s="2" customFormat="1" x14ac:dyDescent="0.3"/>
    <row r="281" s="2" customFormat="1" x14ac:dyDescent="0.3"/>
    <row r="282" s="2" customFormat="1" x14ac:dyDescent="0.3"/>
    <row r="283" s="2" customFormat="1" x14ac:dyDescent="0.3"/>
    <row r="284" s="2" customFormat="1" x14ac:dyDescent="0.3"/>
    <row r="285" s="2" customFormat="1" x14ac:dyDescent="0.3"/>
    <row r="286" s="2" customFormat="1" x14ac:dyDescent="0.3"/>
    <row r="287" s="2" customFormat="1" x14ac:dyDescent="0.3"/>
    <row r="288" s="2" customFormat="1" x14ac:dyDescent="0.3"/>
    <row r="289" s="2" customFormat="1" x14ac:dyDescent="0.3"/>
    <row r="290" s="2" customFormat="1" x14ac:dyDescent="0.3"/>
    <row r="291" s="2" customFormat="1" x14ac:dyDescent="0.3"/>
    <row r="292" s="2" customFormat="1" x14ac:dyDescent="0.3"/>
    <row r="293" s="2" customFormat="1" x14ac:dyDescent="0.3"/>
    <row r="294" s="2" customFormat="1" x14ac:dyDescent="0.3"/>
    <row r="295" s="2" customFormat="1" x14ac:dyDescent="0.3"/>
    <row r="296" s="2" customFormat="1" x14ac:dyDescent="0.3"/>
    <row r="297" s="2" customFormat="1" x14ac:dyDescent="0.3"/>
    <row r="298" s="2" customFormat="1" x14ac:dyDescent="0.3"/>
    <row r="299" s="2" customFormat="1" x14ac:dyDescent="0.3"/>
    <row r="300" s="2" customFormat="1" x14ac:dyDescent="0.3"/>
    <row r="301" s="2" customFormat="1" x14ac:dyDescent="0.3"/>
    <row r="302" s="2" customFormat="1" x14ac:dyDescent="0.3"/>
    <row r="303" s="2" customFormat="1" x14ac:dyDescent="0.3"/>
    <row r="304" s="2" customFormat="1" x14ac:dyDescent="0.3"/>
    <row r="305" s="2" customFormat="1" x14ac:dyDescent="0.3"/>
    <row r="306" s="2" customFormat="1" x14ac:dyDescent="0.3"/>
    <row r="307" s="2" customFormat="1" x14ac:dyDescent="0.3"/>
    <row r="308" s="2" customFormat="1" x14ac:dyDescent="0.3"/>
    <row r="309" s="2" customFormat="1" x14ac:dyDescent="0.3"/>
    <row r="310" s="2" customFormat="1" x14ac:dyDescent="0.3"/>
    <row r="311" s="2" customFormat="1" x14ac:dyDescent="0.3"/>
    <row r="312" s="2" customFormat="1" x14ac:dyDescent="0.3"/>
    <row r="313" s="2" customFormat="1" x14ac:dyDescent="0.3"/>
    <row r="314" s="2" customFormat="1" x14ac:dyDescent="0.3"/>
    <row r="315" s="2" customFormat="1" x14ac:dyDescent="0.3"/>
    <row r="316" s="2" customFormat="1" x14ac:dyDescent="0.3"/>
    <row r="317" s="2" customFormat="1" x14ac:dyDescent="0.3"/>
    <row r="318" s="2" customFormat="1" x14ac:dyDescent="0.3"/>
    <row r="319" s="2" customFormat="1" x14ac:dyDescent="0.3"/>
    <row r="320" s="2" customFormat="1" x14ac:dyDescent="0.3"/>
    <row r="321" s="2" customFormat="1" x14ac:dyDescent="0.3"/>
    <row r="322" s="2" customFormat="1" x14ac:dyDescent="0.3"/>
    <row r="323" s="2" customFormat="1" x14ac:dyDescent="0.3"/>
    <row r="324" s="2" customFormat="1" x14ac:dyDescent="0.3"/>
    <row r="325" s="2" customFormat="1" x14ac:dyDescent="0.3"/>
    <row r="326" s="2" customFormat="1" x14ac:dyDescent="0.3"/>
    <row r="327" s="2" customFormat="1" x14ac:dyDescent="0.3"/>
    <row r="328" s="2" customFormat="1" x14ac:dyDescent="0.3"/>
    <row r="329" s="2" customFormat="1" x14ac:dyDescent="0.3"/>
    <row r="330" s="2" customFormat="1" x14ac:dyDescent="0.3"/>
    <row r="331" s="2" customFormat="1" x14ac:dyDescent="0.3"/>
    <row r="332" s="2" customFormat="1" x14ac:dyDescent="0.3"/>
    <row r="333" s="2" customFormat="1" x14ac:dyDescent="0.3"/>
    <row r="334" s="2" customFormat="1" x14ac:dyDescent="0.3"/>
    <row r="335" s="2" customFormat="1" x14ac:dyDescent="0.3"/>
    <row r="336" s="2" customFormat="1" x14ac:dyDescent="0.3"/>
    <row r="337" s="2" customFormat="1" x14ac:dyDescent="0.3"/>
    <row r="338" s="2" customFormat="1" x14ac:dyDescent="0.3"/>
    <row r="339" s="2" customFormat="1" x14ac:dyDescent="0.3"/>
    <row r="340" s="2" customFormat="1" x14ac:dyDescent="0.3"/>
    <row r="341" s="2" customFormat="1" x14ac:dyDescent="0.3"/>
    <row r="342" s="2" customFormat="1" x14ac:dyDescent="0.3"/>
    <row r="343" s="2" customFormat="1" x14ac:dyDescent="0.3"/>
    <row r="344" s="2" customFormat="1" x14ac:dyDescent="0.3"/>
    <row r="345" s="2" customFormat="1" x14ac:dyDescent="0.3"/>
    <row r="346" s="2" customFormat="1" x14ac:dyDescent="0.3"/>
    <row r="347" s="2" customFormat="1" x14ac:dyDescent="0.3"/>
    <row r="348" s="2" customFormat="1" x14ac:dyDescent="0.3"/>
    <row r="349" s="2" customFormat="1" x14ac:dyDescent="0.3"/>
    <row r="350" s="2" customFormat="1" x14ac:dyDescent="0.3"/>
    <row r="351" s="2" customFormat="1" x14ac:dyDescent="0.3"/>
    <row r="352" s="2" customFormat="1" x14ac:dyDescent="0.3"/>
    <row r="353" s="2" customFormat="1" x14ac:dyDescent="0.3"/>
    <row r="354" s="2" customFormat="1" x14ac:dyDescent="0.3"/>
    <row r="355" s="2" customFormat="1" x14ac:dyDescent="0.3"/>
    <row r="356" s="2" customFormat="1" x14ac:dyDescent="0.3"/>
    <row r="357" s="2" customFormat="1" x14ac:dyDescent="0.3"/>
    <row r="358" s="2" customFormat="1" x14ac:dyDescent="0.3"/>
    <row r="359" s="2" customFormat="1" x14ac:dyDescent="0.3"/>
    <row r="360" s="2" customFormat="1" x14ac:dyDescent="0.3"/>
    <row r="361" s="2" customFormat="1" x14ac:dyDescent="0.3"/>
    <row r="362" s="2" customFormat="1" x14ac:dyDescent="0.3"/>
    <row r="363" s="2" customFormat="1" x14ac:dyDescent="0.3"/>
    <row r="364" s="2" customFormat="1" x14ac:dyDescent="0.3"/>
    <row r="365" s="2" customFormat="1" x14ac:dyDescent="0.3"/>
    <row r="366" s="2" customFormat="1" x14ac:dyDescent="0.3"/>
    <row r="367" s="2" customFormat="1" x14ac:dyDescent="0.3"/>
    <row r="368" s="2" customFormat="1" x14ac:dyDescent="0.3"/>
    <row r="369" s="2" customFormat="1" x14ac:dyDescent="0.3"/>
    <row r="370" s="2" customFormat="1" x14ac:dyDescent="0.3"/>
    <row r="371" s="2" customFormat="1" x14ac:dyDescent="0.3"/>
    <row r="372" s="2" customFormat="1" x14ac:dyDescent="0.3"/>
    <row r="373" s="2" customFormat="1" x14ac:dyDescent="0.3"/>
    <row r="374" s="2" customFormat="1" x14ac:dyDescent="0.3"/>
    <row r="375" s="2" customFormat="1" x14ac:dyDescent="0.3"/>
    <row r="376" s="2" customFormat="1" x14ac:dyDescent="0.3"/>
    <row r="377" s="2" customFormat="1" x14ac:dyDescent="0.3"/>
    <row r="378" s="2" customFormat="1" x14ac:dyDescent="0.3"/>
    <row r="379" s="2" customFormat="1" x14ac:dyDescent="0.3"/>
    <row r="380" s="2" customFormat="1" x14ac:dyDescent="0.3"/>
    <row r="381" s="2" customFormat="1" x14ac:dyDescent="0.3"/>
    <row r="382" s="2" customFormat="1" x14ac:dyDescent="0.3"/>
    <row r="383" s="2" customFormat="1" x14ac:dyDescent="0.3"/>
    <row r="384" s="2" customFormat="1" x14ac:dyDescent="0.3"/>
    <row r="385" s="2" customFormat="1" x14ac:dyDescent="0.3"/>
    <row r="386" s="2" customFormat="1" x14ac:dyDescent="0.3"/>
    <row r="387" s="2" customFormat="1" x14ac:dyDescent="0.3"/>
    <row r="388" s="2" customFormat="1" x14ac:dyDescent="0.3"/>
    <row r="389" s="2" customFormat="1" x14ac:dyDescent="0.3"/>
    <row r="390" s="2" customFormat="1" x14ac:dyDescent="0.3"/>
    <row r="391" s="2" customFormat="1" x14ac:dyDescent="0.3"/>
    <row r="392" s="2" customFormat="1" x14ac:dyDescent="0.3"/>
    <row r="393" s="2" customFormat="1" x14ac:dyDescent="0.3"/>
    <row r="394" s="2" customFormat="1" x14ac:dyDescent="0.3"/>
    <row r="395" s="2" customFormat="1" x14ac:dyDescent="0.3"/>
    <row r="396" s="2" customFormat="1" x14ac:dyDescent="0.3"/>
    <row r="397" s="2" customFormat="1" x14ac:dyDescent="0.3"/>
    <row r="398" s="2" customFormat="1" x14ac:dyDescent="0.3"/>
    <row r="399" s="2" customFormat="1" x14ac:dyDescent="0.3"/>
    <row r="400" s="2" customFormat="1" x14ac:dyDescent="0.3"/>
    <row r="401" s="2" customFormat="1" x14ac:dyDescent="0.3"/>
    <row r="402" s="2" customFormat="1" x14ac:dyDescent="0.3"/>
    <row r="403" s="2" customFormat="1" x14ac:dyDescent="0.3"/>
    <row r="404" s="2" customFormat="1" x14ac:dyDescent="0.3"/>
    <row r="405" s="2" customFormat="1" x14ac:dyDescent="0.3"/>
    <row r="406" s="2" customFormat="1" x14ac:dyDescent="0.3"/>
    <row r="407" s="2" customFormat="1" x14ac:dyDescent="0.3"/>
    <row r="408" s="2" customFormat="1" x14ac:dyDescent="0.3"/>
    <row r="409" s="2" customFormat="1" x14ac:dyDescent="0.3"/>
    <row r="410" s="2" customFormat="1" x14ac:dyDescent="0.3"/>
    <row r="411" s="2" customFormat="1" x14ac:dyDescent="0.3"/>
    <row r="412" s="2" customFormat="1" x14ac:dyDescent="0.3"/>
    <row r="413" s="2" customFormat="1" x14ac:dyDescent="0.3"/>
    <row r="414" s="2" customFormat="1" x14ac:dyDescent="0.3"/>
    <row r="415" s="2" customFormat="1" x14ac:dyDescent="0.3"/>
    <row r="416" s="2" customFormat="1" x14ac:dyDescent="0.3"/>
    <row r="417" s="2" customFormat="1" x14ac:dyDescent="0.3"/>
    <row r="418" s="2" customFormat="1" x14ac:dyDescent="0.3"/>
    <row r="419" s="2" customFormat="1" x14ac:dyDescent="0.3"/>
    <row r="420" s="2" customFormat="1" x14ac:dyDescent="0.3"/>
    <row r="421" s="2" customFormat="1" x14ac:dyDescent="0.3"/>
    <row r="422" s="2" customFormat="1" x14ac:dyDescent="0.3"/>
    <row r="423" s="2" customFormat="1" x14ac:dyDescent="0.3"/>
    <row r="424" s="2" customFormat="1" x14ac:dyDescent="0.3"/>
    <row r="425" s="2" customFormat="1" x14ac:dyDescent="0.3"/>
    <row r="426" s="2" customFormat="1" x14ac:dyDescent="0.3"/>
    <row r="427" s="2" customFormat="1" x14ac:dyDescent="0.3"/>
    <row r="428" s="2" customFormat="1" x14ac:dyDescent="0.3"/>
    <row r="429" s="2" customFormat="1" x14ac:dyDescent="0.3"/>
    <row r="430" s="2" customFormat="1" x14ac:dyDescent="0.3"/>
    <row r="431" s="2" customFormat="1" x14ac:dyDescent="0.3"/>
    <row r="432" s="2" customFormat="1" x14ac:dyDescent="0.3"/>
    <row r="433" s="2" customFormat="1" x14ac:dyDescent="0.3"/>
    <row r="434" s="2" customFormat="1" x14ac:dyDescent="0.3"/>
    <row r="435" s="2" customFormat="1" x14ac:dyDescent="0.3"/>
    <row r="436" s="2" customFormat="1" x14ac:dyDescent="0.3"/>
    <row r="437" s="2" customFormat="1" x14ac:dyDescent="0.3"/>
    <row r="438" s="2" customFormat="1" x14ac:dyDescent="0.3"/>
    <row r="439" s="2" customFormat="1" x14ac:dyDescent="0.3"/>
    <row r="440" s="2" customFormat="1" x14ac:dyDescent="0.3"/>
    <row r="441" s="2" customFormat="1" x14ac:dyDescent="0.3"/>
    <row r="442" s="2" customFormat="1" x14ac:dyDescent="0.3"/>
    <row r="443" s="2" customFormat="1" x14ac:dyDescent="0.3"/>
    <row r="444" s="2" customFormat="1" x14ac:dyDescent="0.3"/>
    <row r="445" s="2" customFormat="1" x14ac:dyDescent="0.3"/>
    <row r="446" s="2" customFormat="1" x14ac:dyDescent="0.3"/>
    <row r="447" s="2" customFormat="1" x14ac:dyDescent="0.3"/>
    <row r="448" s="2" customFormat="1" x14ac:dyDescent="0.3"/>
    <row r="449" s="2" customFormat="1" x14ac:dyDescent="0.3"/>
    <row r="450" s="2" customFormat="1" x14ac:dyDescent="0.3"/>
    <row r="451" s="2" customFormat="1" x14ac:dyDescent="0.3"/>
    <row r="452" s="2" customFormat="1" x14ac:dyDescent="0.3"/>
    <row r="453" s="2" customFormat="1" x14ac:dyDescent="0.3"/>
    <row r="454" s="2" customFormat="1" x14ac:dyDescent="0.3"/>
    <row r="455" s="2" customFormat="1" x14ac:dyDescent="0.3"/>
    <row r="456" s="2" customFormat="1" x14ac:dyDescent="0.3"/>
    <row r="457" s="2" customFormat="1" x14ac:dyDescent="0.3"/>
    <row r="458" s="2" customFormat="1" x14ac:dyDescent="0.3"/>
    <row r="459" s="2" customFormat="1" x14ac:dyDescent="0.3"/>
    <row r="460" s="2" customFormat="1" x14ac:dyDescent="0.3"/>
    <row r="461" s="2" customFormat="1" x14ac:dyDescent="0.3"/>
    <row r="462" s="2" customFormat="1" x14ac:dyDescent="0.3"/>
    <row r="463" s="2" customFormat="1" x14ac:dyDescent="0.3"/>
    <row r="464" s="2" customFormat="1" x14ac:dyDescent="0.3"/>
    <row r="465" s="2" customFormat="1" x14ac:dyDescent="0.3"/>
    <row r="466" s="2" customFormat="1" x14ac:dyDescent="0.3"/>
    <row r="467" s="2" customFormat="1" x14ac:dyDescent="0.3"/>
    <row r="468" s="2" customFormat="1" x14ac:dyDescent="0.3"/>
    <row r="469" s="2" customFormat="1" x14ac:dyDescent="0.3"/>
    <row r="470" s="2" customFormat="1" x14ac:dyDescent="0.3"/>
    <row r="471" s="2" customFormat="1" x14ac:dyDescent="0.3"/>
    <row r="472" s="2" customFormat="1" x14ac:dyDescent="0.3"/>
    <row r="473" s="2" customFormat="1" x14ac:dyDescent="0.3"/>
    <row r="474" s="2" customFormat="1" x14ac:dyDescent="0.3"/>
    <row r="475" s="2" customFormat="1" x14ac:dyDescent="0.3"/>
    <row r="476" s="2" customFormat="1" x14ac:dyDescent="0.3"/>
    <row r="477" s="2" customFormat="1" x14ac:dyDescent="0.3"/>
    <row r="478" s="2" customFormat="1" x14ac:dyDescent="0.3"/>
    <row r="479" s="2" customFormat="1" x14ac:dyDescent="0.3"/>
    <row r="480" s="2" customFormat="1" x14ac:dyDescent="0.3"/>
    <row r="481" s="2" customFormat="1" x14ac:dyDescent="0.3"/>
    <row r="482" s="2" customFormat="1" x14ac:dyDescent="0.3"/>
    <row r="483" s="2" customFormat="1" x14ac:dyDescent="0.3"/>
    <row r="484" s="2" customFormat="1" x14ac:dyDescent="0.3"/>
    <row r="485" s="2" customFormat="1" x14ac:dyDescent="0.3"/>
    <row r="486" s="2" customFormat="1" x14ac:dyDescent="0.3"/>
    <row r="487" s="2" customFormat="1" x14ac:dyDescent="0.3"/>
    <row r="488" s="2" customFormat="1" x14ac:dyDescent="0.3"/>
    <row r="489" s="2" customFormat="1" x14ac:dyDescent="0.3"/>
    <row r="490" s="2" customFormat="1" x14ac:dyDescent="0.3"/>
    <row r="491" s="2" customFormat="1" x14ac:dyDescent="0.3"/>
    <row r="492" s="2" customFormat="1" x14ac:dyDescent="0.3"/>
    <row r="493" s="2" customFormat="1" x14ac:dyDescent="0.3"/>
    <row r="494" s="2" customFormat="1" x14ac:dyDescent="0.3"/>
    <row r="495" s="2" customFormat="1" x14ac:dyDescent="0.3"/>
    <row r="496" s="2" customFormat="1" x14ac:dyDescent="0.3"/>
    <row r="497" s="2" customFormat="1" x14ac:dyDescent="0.3"/>
    <row r="498" s="2" customFormat="1" x14ac:dyDescent="0.3"/>
    <row r="499" s="2" customFormat="1" x14ac:dyDescent="0.3"/>
    <row r="500" s="2" customFormat="1" x14ac:dyDescent="0.3"/>
    <row r="501" s="2" customFormat="1" x14ac:dyDescent="0.3"/>
    <row r="502" s="2" customFormat="1" x14ac:dyDescent="0.3"/>
    <row r="503" s="2" customFormat="1" x14ac:dyDescent="0.3"/>
    <row r="504" s="2" customFormat="1" x14ac:dyDescent="0.3"/>
    <row r="505" s="2" customFormat="1" x14ac:dyDescent="0.3"/>
    <row r="506" s="2" customFormat="1" x14ac:dyDescent="0.3"/>
    <row r="507" s="2" customFormat="1" x14ac:dyDescent="0.3"/>
    <row r="508" s="2" customFormat="1" x14ac:dyDescent="0.3"/>
    <row r="509" s="2" customFormat="1" x14ac:dyDescent="0.3"/>
    <row r="510" s="2" customFormat="1" x14ac:dyDescent="0.3"/>
    <row r="511" s="2" customFormat="1" x14ac:dyDescent="0.3"/>
    <row r="512" s="2" customFormat="1" x14ac:dyDescent="0.3"/>
    <row r="513" s="2" customFormat="1" x14ac:dyDescent="0.3"/>
    <row r="514" s="2" customFormat="1" x14ac:dyDescent="0.3"/>
    <row r="515" s="2" customFormat="1" x14ac:dyDescent="0.3"/>
    <row r="516" s="2" customFormat="1" x14ac:dyDescent="0.3"/>
    <row r="517" s="2" customFormat="1" x14ac:dyDescent="0.3"/>
    <row r="518" s="2" customFormat="1" x14ac:dyDescent="0.3"/>
    <row r="519" s="2" customFormat="1" x14ac:dyDescent="0.3"/>
    <row r="520" s="2" customFormat="1" x14ac:dyDescent="0.3"/>
    <row r="521" s="2" customFormat="1" x14ac:dyDescent="0.3"/>
    <row r="522" s="2" customFormat="1" x14ac:dyDescent="0.3"/>
    <row r="523" s="2" customFormat="1" x14ac:dyDescent="0.3"/>
    <row r="524" s="2" customFormat="1" x14ac:dyDescent="0.3"/>
    <row r="525" s="2" customFormat="1" x14ac:dyDescent="0.3"/>
    <row r="526" s="2" customFormat="1" x14ac:dyDescent="0.3"/>
    <row r="527" s="2" customFormat="1" x14ac:dyDescent="0.3"/>
    <row r="528" s="2" customFormat="1" x14ac:dyDescent="0.3"/>
    <row r="529" s="2" customFormat="1" x14ac:dyDescent="0.3"/>
    <row r="530" s="2" customFormat="1" x14ac:dyDescent="0.3"/>
    <row r="531" s="2" customFormat="1" x14ac:dyDescent="0.3"/>
    <row r="532" s="2" customFormat="1" x14ac:dyDescent="0.3"/>
    <row r="533" s="2" customFormat="1" x14ac:dyDescent="0.3"/>
    <row r="534" s="2" customFormat="1" x14ac:dyDescent="0.3"/>
    <row r="535" s="2" customFormat="1" x14ac:dyDescent="0.3"/>
    <row r="536" s="2" customFormat="1" x14ac:dyDescent="0.3"/>
    <row r="537" s="2" customFormat="1" x14ac:dyDescent="0.3"/>
    <row r="538" s="2" customFormat="1" x14ac:dyDescent="0.3"/>
    <row r="539" s="2" customFormat="1" x14ac:dyDescent="0.3"/>
    <row r="540" s="2" customFormat="1" x14ac:dyDescent="0.3"/>
    <row r="541" s="2" customFormat="1" x14ac:dyDescent="0.3"/>
    <row r="542" s="2" customFormat="1" x14ac:dyDescent="0.3"/>
    <row r="543" s="2" customFormat="1" x14ac:dyDescent="0.3"/>
    <row r="544" s="2" customFormat="1" x14ac:dyDescent="0.3"/>
    <row r="545" s="2" customFormat="1" x14ac:dyDescent="0.3"/>
    <row r="546" s="2" customFormat="1" x14ac:dyDescent="0.3"/>
    <row r="547" s="2" customFormat="1" x14ac:dyDescent="0.3"/>
    <row r="548" s="2" customFormat="1" x14ac:dyDescent="0.3"/>
    <row r="549" s="2" customFormat="1" x14ac:dyDescent="0.3"/>
    <row r="550" s="2" customFormat="1" x14ac:dyDescent="0.3"/>
    <row r="551" s="2" customFormat="1" x14ac:dyDescent="0.3"/>
    <row r="552" s="2" customFormat="1" x14ac:dyDescent="0.3"/>
    <row r="553" s="2" customFormat="1" x14ac:dyDescent="0.3"/>
    <row r="554" s="2" customFormat="1" x14ac:dyDescent="0.3"/>
    <row r="555" s="2" customFormat="1" x14ac:dyDescent="0.3"/>
    <row r="556" s="2" customFormat="1" x14ac:dyDescent="0.3"/>
    <row r="557" s="2" customFormat="1" x14ac:dyDescent="0.3"/>
    <row r="558" s="2" customFormat="1" x14ac:dyDescent="0.3"/>
    <row r="559" s="2" customFormat="1" x14ac:dyDescent="0.3"/>
    <row r="560" s="2" customFormat="1" x14ac:dyDescent="0.3"/>
    <row r="561" s="2" customFormat="1" x14ac:dyDescent="0.3"/>
    <row r="562" s="2" customFormat="1" x14ac:dyDescent="0.3"/>
    <row r="563" s="2" customFormat="1" x14ac:dyDescent="0.3"/>
    <row r="564" s="2" customFormat="1" x14ac:dyDescent="0.3"/>
    <row r="565" s="2" customFormat="1" x14ac:dyDescent="0.3"/>
    <row r="566" s="2" customFormat="1" x14ac:dyDescent="0.3"/>
    <row r="567" s="2" customFormat="1" x14ac:dyDescent="0.3"/>
    <row r="568" s="2" customFormat="1" x14ac:dyDescent="0.3"/>
    <row r="569" s="2" customFormat="1" x14ac:dyDescent="0.3"/>
    <row r="570" s="2" customFormat="1" x14ac:dyDescent="0.3"/>
    <row r="571" s="2" customFormat="1" x14ac:dyDescent="0.3"/>
    <row r="572" s="2" customFormat="1" x14ac:dyDescent="0.3"/>
    <row r="573" s="2" customFormat="1" x14ac:dyDescent="0.3"/>
    <row r="574" s="2" customFormat="1" x14ac:dyDescent="0.3"/>
    <row r="575" s="2" customFormat="1" x14ac:dyDescent="0.3"/>
    <row r="576" s="2" customFormat="1" x14ac:dyDescent="0.3"/>
    <row r="577" s="2" customFormat="1" x14ac:dyDescent="0.3"/>
    <row r="578" s="2" customFormat="1" x14ac:dyDescent="0.3"/>
    <row r="579" s="2" customFormat="1" x14ac:dyDescent="0.3"/>
    <row r="580" s="2" customFormat="1" x14ac:dyDescent="0.3"/>
    <row r="581" s="2" customFormat="1" x14ac:dyDescent="0.3"/>
    <row r="582" s="2" customFormat="1" x14ac:dyDescent="0.3"/>
    <row r="583" s="2" customFormat="1" x14ac:dyDescent="0.3"/>
    <row r="584" s="2" customFormat="1" x14ac:dyDescent="0.3"/>
    <row r="585" s="2" customFormat="1" x14ac:dyDescent="0.3"/>
    <row r="586" s="2" customFormat="1" x14ac:dyDescent="0.3"/>
    <row r="587" s="2" customFormat="1" x14ac:dyDescent="0.3"/>
    <row r="588" s="2" customFormat="1" x14ac:dyDescent="0.3"/>
    <row r="589" s="2" customFormat="1" x14ac:dyDescent="0.3"/>
    <row r="590" s="2" customFormat="1" x14ac:dyDescent="0.3"/>
    <row r="591" s="2" customFormat="1" x14ac:dyDescent="0.3"/>
    <row r="592" s="2" customFormat="1" x14ac:dyDescent="0.3"/>
    <row r="593" s="2" customFormat="1" x14ac:dyDescent="0.3"/>
    <row r="594" s="2" customFormat="1" x14ac:dyDescent="0.3"/>
    <row r="595" s="2" customFormat="1" x14ac:dyDescent="0.3"/>
    <row r="596" s="2" customFormat="1" x14ac:dyDescent="0.3"/>
    <row r="597" s="2" customFormat="1" x14ac:dyDescent="0.3"/>
    <row r="598" s="2" customFormat="1" x14ac:dyDescent="0.3"/>
    <row r="599" s="2" customFormat="1" x14ac:dyDescent="0.3"/>
    <row r="600" s="2" customFormat="1" x14ac:dyDescent="0.3"/>
    <row r="601" s="2" customFormat="1" x14ac:dyDescent="0.3"/>
    <row r="602" s="2" customFormat="1" x14ac:dyDescent="0.3"/>
    <row r="603" s="2" customFormat="1" x14ac:dyDescent="0.3"/>
    <row r="604" s="2" customFormat="1" x14ac:dyDescent="0.3"/>
    <row r="605" s="2" customFormat="1" x14ac:dyDescent="0.3"/>
    <row r="606" s="2" customFormat="1" x14ac:dyDescent="0.3"/>
    <row r="607" s="2" customFormat="1" x14ac:dyDescent="0.3"/>
    <row r="608" s="2" customFormat="1" x14ac:dyDescent="0.3"/>
    <row r="609" s="2" customFormat="1" x14ac:dyDescent="0.3"/>
    <row r="610" s="2" customFormat="1" x14ac:dyDescent="0.3"/>
    <row r="611" s="2" customFormat="1" x14ac:dyDescent="0.3"/>
    <row r="612" s="2" customFormat="1" x14ac:dyDescent="0.3"/>
    <row r="613" s="2" customFormat="1" x14ac:dyDescent="0.3"/>
    <row r="614" s="2" customFormat="1" x14ac:dyDescent="0.3"/>
    <row r="615" s="2" customFormat="1" x14ac:dyDescent="0.3"/>
    <row r="616" s="2" customFormat="1" x14ac:dyDescent="0.3"/>
    <row r="617" s="2" customFormat="1" x14ac:dyDescent="0.3"/>
    <row r="618" s="2" customFormat="1" x14ac:dyDescent="0.3"/>
    <row r="619" s="2" customFormat="1" x14ac:dyDescent="0.3"/>
    <row r="620" s="2" customFormat="1" x14ac:dyDescent="0.3"/>
    <row r="621" s="2" customFormat="1" x14ac:dyDescent="0.3"/>
    <row r="622" s="2" customFormat="1" x14ac:dyDescent="0.3"/>
    <row r="623" s="2" customFormat="1" x14ac:dyDescent="0.3"/>
    <row r="624" s="2" customFormat="1" x14ac:dyDescent="0.3"/>
    <row r="625" s="2" customFormat="1" x14ac:dyDescent="0.3"/>
    <row r="626" s="2" customFormat="1" x14ac:dyDescent="0.3"/>
    <row r="627" s="2" customFormat="1" x14ac:dyDescent="0.3"/>
    <row r="628" s="2" customFormat="1" x14ac:dyDescent="0.3"/>
    <row r="629" s="2" customFormat="1" x14ac:dyDescent="0.3"/>
    <row r="630" s="2" customFormat="1" x14ac:dyDescent="0.3"/>
    <row r="631" s="2" customFormat="1" x14ac:dyDescent="0.3"/>
    <row r="632" s="2" customFormat="1" x14ac:dyDescent="0.3"/>
    <row r="633" s="2" customFormat="1" x14ac:dyDescent="0.3"/>
    <row r="634" s="2" customFormat="1" x14ac:dyDescent="0.3"/>
    <row r="635" s="2" customFormat="1" x14ac:dyDescent="0.3"/>
    <row r="636" s="2" customFormat="1" x14ac:dyDescent="0.3"/>
    <row r="637" s="2" customFormat="1" x14ac:dyDescent="0.3"/>
    <row r="638" s="2" customFormat="1" x14ac:dyDescent="0.3"/>
    <row r="639" s="2" customFormat="1" x14ac:dyDescent="0.3"/>
    <row r="640" s="2" customFormat="1" x14ac:dyDescent="0.3"/>
    <row r="641" s="2" customFormat="1" x14ac:dyDescent="0.3"/>
    <row r="642" s="2" customFormat="1" x14ac:dyDescent="0.3"/>
    <row r="643" s="2" customFormat="1" x14ac:dyDescent="0.3"/>
    <row r="644" s="2" customFormat="1" x14ac:dyDescent="0.3"/>
    <row r="645" s="2" customFormat="1" x14ac:dyDescent="0.3"/>
    <row r="646" s="2" customFormat="1" x14ac:dyDescent="0.3"/>
    <row r="647" s="2" customFormat="1" x14ac:dyDescent="0.3"/>
    <row r="648" s="2" customFormat="1" x14ac:dyDescent="0.3"/>
    <row r="649" s="2" customFormat="1" x14ac:dyDescent="0.3"/>
    <row r="650" s="2" customFormat="1" x14ac:dyDescent="0.3"/>
    <row r="651" s="2" customFormat="1" x14ac:dyDescent="0.3"/>
    <row r="652" s="2" customFormat="1" x14ac:dyDescent="0.3"/>
    <row r="653" s="2" customFormat="1" x14ac:dyDescent="0.3"/>
    <row r="654" s="2" customFormat="1" x14ac:dyDescent="0.3"/>
    <row r="655" s="2" customFormat="1" x14ac:dyDescent="0.3"/>
    <row r="656" s="2" customFormat="1" x14ac:dyDescent="0.3"/>
    <row r="657" s="2" customFormat="1" x14ac:dyDescent="0.3"/>
    <row r="658" s="2" customFormat="1" x14ac:dyDescent="0.3"/>
    <row r="659" s="2" customFormat="1" x14ac:dyDescent="0.3"/>
    <row r="660" s="2" customFormat="1" x14ac:dyDescent="0.3"/>
    <row r="661" s="2" customFormat="1" x14ac:dyDescent="0.3"/>
    <row r="662" s="2" customFormat="1" x14ac:dyDescent="0.3"/>
    <row r="663" s="2" customFormat="1" x14ac:dyDescent="0.3"/>
    <row r="664" s="2" customFormat="1" x14ac:dyDescent="0.3"/>
    <row r="665" s="2" customFormat="1" x14ac:dyDescent="0.3"/>
    <row r="666" s="2" customFormat="1" x14ac:dyDescent="0.3"/>
    <row r="667" s="2" customFormat="1" x14ac:dyDescent="0.3"/>
    <row r="668" s="2" customFormat="1" x14ac:dyDescent="0.3"/>
    <row r="669" s="2" customFormat="1" x14ac:dyDescent="0.3"/>
    <row r="670" s="2" customFormat="1" x14ac:dyDescent="0.3"/>
    <row r="671" s="2" customFormat="1" x14ac:dyDescent="0.3"/>
    <row r="672" s="2" customFormat="1" x14ac:dyDescent="0.3"/>
    <row r="673" s="2" customFormat="1" x14ac:dyDescent="0.3"/>
    <row r="674" s="2" customFormat="1" x14ac:dyDescent="0.3"/>
    <row r="675" s="2" customFormat="1" x14ac:dyDescent="0.3"/>
    <row r="676" s="2" customFormat="1" x14ac:dyDescent="0.3"/>
    <row r="677" s="2" customFormat="1" x14ac:dyDescent="0.3"/>
    <row r="678" s="2" customFormat="1" x14ac:dyDescent="0.3"/>
    <row r="679" s="2" customFormat="1" x14ac:dyDescent="0.3"/>
    <row r="680" s="2" customFormat="1" x14ac:dyDescent="0.3"/>
    <row r="681" s="2" customFormat="1" x14ac:dyDescent="0.3"/>
    <row r="682" s="2" customFormat="1" x14ac:dyDescent="0.3"/>
    <row r="683" s="2" customFormat="1" x14ac:dyDescent="0.3"/>
    <row r="684" s="2" customFormat="1" x14ac:dyDescent="0.3"/>
    <row r="685" s="2" customFormat="1" x14ac:dyDescent="0.3"/>
    <row r="686" s="2" customFormat="1" x14ac:dyDescent="0.3"/>
    <row r="687" s="2" customFormat="1" x14ac:dyDescent="0.3"/>
    <row r="688" s="2" customFormat="1" x14ac:dyDescent="0.3"/>
    <row r="689" s="2" customFormat="1" x14ac:dyDescent="0.3"/>
    <row r="690" s="2" customFormat="1" x14ac:dyDescent="0.3"/>
    <row r="691" s="2" customFormat="1" x14ac:dyDescent="0.3"/>
    <row r="692" s="2" customFormat="1" x14ac:dyDescent="0.3"/>
    <row r="693" s="2" customFormat="1" x14ac:dyDescent="0.3"/>
    <row r="694" s="2" customFormat="1" x14ac:dyDescent="0.3"/>
    <row r="695" s="2" customFormat="1" x14ac:dyDescent="0.3"/>
    <row r="696" s="2" customFormat="1" x14ac:dyDescent="0.3"/>
    <row r="697" s="2" customFormat="1" x14ac:dyDescent="0.3"/>
    <row r="698" s="2" customFormat="1" x14ac:dyDescent="0.3"/>
    <row r="699" s="2" customFormat="1" x14ac:dyDescent="0.3"/>
    <row r="700" s="2" customFormat="1" x14ac:dyDescent="0.3"/>
    <row r="701" s="2" customFormat="1" x14ac:dyDescent="0.3"/>
    <row r="702" s="2" customFormat="1" x14ac:dyDescent="0.3"/>
    <row r="703" s="2" customFormat="1" x14ac:dyDescent="0.3"/>
    <row r="704" s="2" customFormat="1" x14ac:dyDescent="0.3"/>
    <row r="705" s="2" customFormat="1" x14ac:dyDescent="0.3"/>
    <row r="706" s="2" customFormat="1" x14ac:dyDescent="0.3"/>
    <row r="707" s="2" customFormat="1" x14ac:dyDescent="0.3"/>
    <row r="708" s="2" customFormat="1" x14ac:dyDescent="0.3"/>
    <row r="709" s="2" customFormat="1" x14ac:dyDescent="0.3"/>
    <row r="710" s="2" customFormat="1" x14ac:dyDescent="0.3"/>
    <row r="711" s="2" customFormat="1" x14ac:dyDescent="0.3"/>
    <row r="712" s="2" customFormat="1" x14ac:dyDescent="0.3"/>
    <row r="713" s="2" customFormat="1" x14ac:dyDescent="0.3"/>
    <row r="714" s="2" customFormat="1" x14ac:dyDescent="0.3"/>
    <row r="715" s="2" customFormat="1" x14ac:dyDescent="0.3"/>
    <row r="716" s="2" customFormat="1" x14ac:dyDescent="0.3"/>
    <row r="717" s="2" customFormat="1" x14ac:dyDescent="0.3"/>
    <row r="718" s="2" customFormat="1" x14ac:dyDescent="0.3"/>
    <row r="719" s="2" customFormat="1" x14ac:dyDescent="0.3"/>
    <row r="720" s="2" customFormat="1" x14ac:dyDescent="0.3"/>
    <row r="721" s="2" customFormat="1" x14ac:dyDescent="0.3"/>
    <row r="722" s="2" customFormat="1" x14ac:dyDescent="0.3"/>
    <row r="723" s="2" customFormat="1" x14ac:dyDescent="0.3"/>
    <row r="724" s="2" customFormat="1" x14ac:dyDescent="0.3"/>
    <row r="725" s="2" customFormat="1" x14ac:dyDescent="0.3"/>
    <row r="726" s="2" customFormat="1" x14ac:dyDescent="0.3"/>
    <row r="727" s="2" customFormat="1" x14ac:dyDescent="0.3"/>
    <row r="728" s="2" customFormat="1" x14ac:dyDescent="0.3"/>
    <row r="729" s="2" customFormat="1" x14ac:dyDescent="0.3"/>
    <row r="730" s="2" customFormat="1" x14ac:dyDescent="0.3"/>
    <row r="731" s="2" customFormat="1" x14ac:dyDescent="0.3"/>
    <row r="732" s="2" customFormat="1" x14ac:dyDescent="0.3"/>
    <row r="733" s="2" customFormat="1" x14ac:dyDescent="0.3"/>
    <row r="734" s="2" customFormat="1" x14ac:dyDescent="0.3"/>
    <row r="735" s="2" customFormat="1" x14ac:dyDescent="0.3"/>
    <row r="736" s="2" customFormat="1" x14ac:dyDescent="0.3"/>
    <row r="737" s="2" customFormat="1" x14ac:dyDescent="0.3"/>
    <row r="738" s="2" customFormat="1" x14ac:dyDescent="0.3"/>
    <row r="739" s="2" customFormat="1" x14ac:dyDescent="0.3"/>
    <row r="740" s="2" customFormat="1" x14ac:dyDescent="0.3"/>
    <row r="741" s="2" customFormat="1" x14ac:dyDescent="0.3"/>
    <row r="742" s="2" customFormat="1" x14ac:dyDescent="0.3"/>
    <row r="743" s="2" customFormat="1" x14ac:dyDescent="0.3"/>
    <row r="744" s="2" customFormat="1" x14ac:dyDescent="0.3"/>
    <row r="745" s="2" customFormat="1" x14ac:dyDescent="0.3"/>
    <row r="746" s="2" customFormat="1" x14ac:dyDescent="0.3"/>
    <row r="747" s="2" customFormat="1" x14ac:dyDescent="0.3"/>
    <row r="748" s="2" customFormat="1" x14ac:dyDescent="0.3"/>
    <row r="749" s="2" customFormat="1" x14ac:dyDescent="0.3"/>
    <row r="750" s="2" customFormat="1" x14ac:dyDescent="0.3"/>
    <row r="751" s="2" customFormat="1" x14ac:dyDescent="0.3"/>
    <row r="752" s="2" customFormat="1" x14ac:dyDescent="0.3"/>
    <row r="753" s="2" customFormat="1" x14ac:dyDescent="0.3"/>
    <row r="754" s="2" customFormat="1" x14ac:dyDescent="0.3"/>
    <row r="755" s="2" customFormat="1" x14ac:dyDescent="0.3"/>
    <row r="756" s="2" customFormat="1" x14ac:dyDescent="0.3"/>
    <row r="757" s="2" customFormat="1" x14ac:dyDescent="0.3"/>
    <row r="758" s="2" customFormat="1" x14ac:dyDescent="0.3"/>
    <row r="759" s="2" customFormat="1" x14ac:dyDescent="0.3"/>
    <row r="760" s="2" customFormat="1" x14ac:dyDescent="0.3"/>
    <row r="761" s="2" customFormat="1" x14ac:dyDescent="0.3"/>
    <row r="762" s="2" customFormat="1" x14ac:dyDescent="0.3"/>
    <row r="763" s="2" customFormat="1" x14ac:dyDescent="0.3"/>
    <row r="764" s="2" customFormat="1" x14ac:dyDescent="0.3"/>
    <row r="765" s="2" customFormat="1" x14ac:dyDescent="0.3"/>
    <row r="766" s="2" customFormat="1" x14ac:dyDescent="0.3"/>
    <row r="767" s="2" customFormat="1" x14ac:dyDescent="0.3"/>
    <row r="768" s="2" customFormat="1" x14ac:dyDescent="0.3"/>
    <row r="769" s="2" customFormat="1" x14ac:dyDescent="0.3"/>
    <row r="770" s="2" customFormat="1" x14ac:dyDescent="0.3"/>
    <row r="771" s="2" customFormat="1" x14ac:dyDescent="0.3"/>
    <row r="772" s="2" customFormat="1" x14ac:dyDescent="0.3"/>
    <row r="773" s="2" customFormat="1" x14ac:dyDescent="0.3"/>
    <row r="774" s="2" customFormat="1" x14ac:dyDescent="0.3"/>
    <row r="775" s="2" customFormat="1" x14ac:dyDescent="0.3"/>
    <row r="776" s="2" customFormat="1" x14ac:dyDescent="0.3"/>
    <row r="777" s="2" customFormat="1" x14ac:dyDescent="0.3"/>
    <row r="778" s="2" customFormat="1" x14ac:dyDescent="0.3"/>
    <row r="779" s="2" customFormat="1" x14ac:dyDescent="0.3"/>
    <row r="780" s="2" customFormat="1" x14ac:dyDescent="0.3"/>
    <row r="781" s="2" customFormat="1" x14ac:dyDescent="0.3"/>
    <row r="782" s="2" customFormat="1" x14ac:dyDescent="0.3"/>
    <row r="783" s="2" customFormat="1" x14ac:dyDescent="0.3"/>
    <row r="784" s="2" customFormat="1" x14ac:dyDescent="0.3"/>
    <row r="785" s="2" customFormat="1" x14ac:dyDescent="0.3"/>
    <row r="786" s="2" customFormat="1" x14ac:dyDescent="0.3"/>
    <row r="787" s="2" customFormat="1" x14ac:dyDescent="0.3"/>
    <row r="788" s="2" customFormat="1" x14ac:dyDescent="0.3"/>
    <row r="789" s="2" customFormat="1" x14ac:dyDescent="0.3"/>
    <row r="790" s="2" customFormat="1" x14ac:dyDescent="0.3"/>
    <row r="791" s="2" customFormat="1" x14ac:dyDescent="0.3"/>
    <row r="792" s="2" customFormat="1" x14ac:dyDescent="0.3"/>
    <row r="793" s="2" customFormat="1" x14ac:dyDescent="0.3"/>
    <row r="794" s="2" customFormat="1" x14ac:dyDescent="0.3"/>
    <row r="795" s="2" customFormat="1" x14ac:dyDescent="0.3"/>
    <row r="796" s="2" customFormat="1" x14ac:dyDescent="0.3"/>
    <row r="797" s="2" customFormat="1" x14ac:dyDescent="0.3"/>
    <row r="798" s="2" customFormat="1" x14ac:dyDescent="0.3"/>
    <row r="799" s="2" customFormat="1" x14ac:dyDescent="0.3"/>
    <row r="800" s="2" customFormat="1" x14ac:dyDescent="0.3"/>
    <row r="801" s="2" customFormat="1" x14ac:dyDescent="0.3"/>
    <row r="802" s="2" customFormat="1" x14ac:dyDescent="0.3"/>
    <row r="803" s="2" customFormat="1" x14ac:dyDescent="0.3"/>
    <row r="804" s="2" customFormat="1" x14ac:dyDescent="0.3"/>
    <row r="805" s="2" customFormat="1" x14ac:dyDescent="0.3"/>
    <row r="806" s="2" customFormat="1" x14ac:dyDescent="0.3"/>
    <row r="807" s="2" customFormat="1" x14ac:dyDescent="0.3"/>
    <row r="808" s="2" customFormat="1" x14ac:dyDescent="0.3"/>
    <row r="809" s="2" customFormat="1" x14ac:dyDescent="0.3"/>
    <row r="810" s="2" customFormat="1" x14ac:dyDescent="0.3"/>
    <row r="811" s="2" customFormat="1" x14ac:dyDescent="0.3"/>
    <row r="812" s="2" customFormat="1" x14ac:dyDescent="0.3"/>
    <row r="813" s="2" customFormat="1" x14ac:dyDescent="0.3"/>
    <row r="814" s="2" customFormat="1" x14ac:dyDescent="0.3"/>
    <row r="815" s="2" customFormat="1" x14ac:dyDescent="0.3"/>
    <row r="816" s="2" customFormat="1" x14ac:dyDescent="0.3"/>
    <row r="817" s="2" customFormat="1" x14ac:dyDescent="0.3"/>
    <row r="818" s="2" customFormat="1" x14ac:dyDescent="0.3"/>
    <row r="819" s="2" customFormat="1" x14ac:dyDescent="0.3"/>
    <row r="820" s="2" customFormat="1" x14ac:dyDescent="0.3"/>
    <row r="821" s="2" customFormat="1" x14ac:dyDescent="0.3"/>
    <row r="822" s="2" customFormat="1" x14ac:dyDescent="0.3"/>
    <row r="823" s="2" customFormat="1" x14ac:dyDescent="0.3"/>
    <row r="824" s="2" customFormat="1" x14ac:dyDescent="0.3"/>
    <row r="825" s="2" customFormat="1" x14ac:dyDescent="0.3"/>
    <row r="826" s="2" customFormat="1" x14ac:dyDescent="0.3"/>
    <row r="827" s="2" customFormat="1" x14ac:dyDescent="0.3"/>
    <row r="828" s="2" customFormat="1" x14ac:dyDescent="0.3"/>
    <row r="829" s="2" customFormat="1" x14ac:dyDescent="0.3"/>
    <row r="830" s="2" customFormat="1" x14ac:dyDescent="0.3"/>
    <row r="831" s="2" customFormat="1" x14ac:dyDescent="0.3"/>
    <row r="832" s="2" customFormat="1" x14ac:dyDescent="0.3"/>
    <row r="833" s="2" customFormat="1" x14ac:dyDescent="0.3"/>
  </sheetData>
  <mergeCells count="24">
    <mergeCell ref="B110:N110"/>
    <mergeCell ref="C48:F48"/>
    <mergeCell ref="G48:J48"/>
    <mergeCell ref="K48:N48"/>
    <mergeCell ref="B86:B87"/>
    <mergeCell ref="C86:F86"/>
    <mergeCell ref="G86:J86"/>
    <mergeCell ref="K86:N86"/>
    <mergeCell ref="B82:N82"/>
    <mergeCell ref="B85:N85"/>
    <mergeCell ref="B32:N32"/>
    <mergeCell ref="K4:N4"/>
    <mergeCell ref="B33:B34"/>
    <mergeCell ref="B3:N3"/>
    <mergeCell ref="B28:N28"/>
    <mergeCell ref="B4:B5"/>
    <mergeCell ref="C4:F4"/>
    <mergeCell ref="G4:J4"/>
    <mergeCell ref="B43:N43"/>
    <mergeCell ref="B47:N47"/>
    <mergeCell ref="B48:B49"/>
    <mergeCell ref="C33:F33"/>
    <mergeCell ref="G33:J33"/>
    <mergeCell ref="K33:N33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FB1C4-989E-493C-B078-0048F7647559}">
  <dimension ref="B2:P327"/>
  <sheetViews>
    <sheetView workbookViewId="0"/>
  </sheetViews>
  <sheetFormatPr defaultRowHeight="14.4" x14ac:dyDescent="0.3"/>
  <cols>
    <col min="1" max="1" width="8.88671875" style="2"/>
    <col min="2" max="2" width="27" style="2" customWidth="1"/>
    <col min="3" max="3" width="8.88671875" style="2"/>
    <col min="4" max="4" width="11.5546875" style="2" customWidth="1"/>
    <col min="5" max="5" width="9.6640625" style="2" customWidth="1"/>
    <col min="6" max="6" width="10.6640625" style="2" customWidth="1"/>
    <col min="7" max="7" width="9.6640625" style="2" customWidth="1"/>
    <col min="8" max="8" width="9.5546875" style="2" customWidth="1"/>
    <col min="9" max="12" width="8.88671875" style="2"/>
    <col min="13" max="13" width="10.44140625" style="2" customWidth="1"/>
    <col min="14" max="15" width="9.6640625" style="2" customWidth="1"/>
    <col min="16" max="16384" width="8.88671875" style="2"/>
  </cols>
  <sheetData>
    <row r="2" spans="2:11" x14ac:dyDescent="0.3">
      <c r="B2" s="4" t="s">
        <v>241</v>
      </c>
    </row>
    <row r="3" spans="2:11" ht="28.2" customHeight="1" x14ac:dyDescent="0.3">
      <c r="B3" s="214" t="s">
        <v>247</v>
      </c>
      <c r="C3" s="214"/>
      <c r="D3" s="214"/>
      <c r="E3" s="214"/>
      <c r="F3" s="214"/>
      <c r="G3" s="214"/>
      <c r="H3" s="214"/>
      <c r="I3" s="113"/>
      <c r="J3" s="113"/>
      <c r="K3" s="113"/>
    </row>
    <row r="4" spans="2:11" x14ac:dyDescent="0.3">
      <c r="B4" s="227" t="s">
        <v>227</v>
      </c>
      <c r="C4" s="224">
        <v>2019</v>
      </c>
      <c r="D4" s="218"/>
      <c r="E4" s="219"/>
      <c r="F4" s="218">
        <v>2020</v>
      </c>
      <c r="G4" s="218"/>
      <c r="H4" s="218"/>
    </row>
    <row r="5" spans="2:11" ht="14.4" customHeight="1" x14ac:dyDescent="0.3">
      <c r="B5" s="228"/>
      <c r="C5" s="223" t="s">
        <v>228</v>
      </c>
      <c r="D5" s="221"/>
      <c r="E5" s="220"/>
      <c r="F5" s="220" t="s">
        <v>228</v>
      </c>
      <c r="G5" s="221"/>
      <c r="H5" s="223"/>
    </row>
    <row r="6" spans="2:11" ht="15" thickBot="1" x14ac:dyDescent="0.35">
      <c r="B6" s="229"/>
      <c r="C6" s="117" t="s">
        <v>1</v>
      </c>
      <c r="D6" s="118" t="s">
        <v>229</v>
      </c>
      <c r="E6" s="117" t="s">
        <v>230</v>
      </c>
      <c r="F6" s="118" t="s">
        <v>1</v>
      </c>
      <c r="G6" s="118" t="s">
        <v>229</v>
      </c>
      <c r="H6" s="119" t="s">
        <v>230</v>
      </c>
    </row>
    <row r="7" spans="2:11" s="4" customFormat="1" ht="15" thickTop="1" x14ac:dyDescent="0.3">
      <c r="B7" s="114" t="s">
        <v>1</v>
      </c>
      <c r="C7" s="115">
        <f t="shared" ref="C7" si="0">SUM(D7:E7)</f>
        <v>14383</v>
      </c>
      <c r="D7" s="115">
        <f>SUM(D8:D18)</f>
        <v>5010</v>
      </c>
      <c r="E7" s="115">
        <f>SUM(E8:E18)</f>
        <v>9373</v>
      </c>
      <c r="F7" s="115">
        <f t="shared" ref="F7:F18" si="1">SUM(G7:H7)</f>
        <v>17974</v>
      </c>
      <c r="G7" s="115">
        <f t="shared" ref="G7:H7" si="2">SUM(G8:G18)</f>
        <v>6120</v>
      </c>
      <c r="H7" s="115">
        <f t="shared" si="2"/>
        <v>11854</v>
      </c>
    </row>
    <row r="8" spans="2:11" x14ac:dyDescent="0.3">
      <c r="B8" s="122" t="s">
        <v>123</v>
      </c>
      <c r="C8" s="123">
        <f>SUM(D8:E8)</f>
        <v>4067</v>
      </c>
      <c r="D8" s="123">
        <v>939</v>
      </c>
      <c r="E8" s="123">
        <v>3128</v>
      </c>
      <c r="F8" s="123">
        <f t="shared" si="1"/>
        <v>7049</v>
      </c>
      <c r="G8" s="123">
        <v>1875</v>
      </c>
      <c r="H8" s="123">
        <v>5174</v>
      </c>
    </row>
    <row r="9" spans="2:11" x14ac:dyDescent="0.3">
      <c r="B9" s="124" t="s">
        <v>194</v>
      </c>
      <c r="C9" s="125">
        <f t="shared" ref="C9:C18" si="3">SUM(D9:E9)</f>
        <v>2420</v>
      </c>
      <c r="D9" s="125">
        <v>1079</v>
      </c>
      <c r="E9" s="125">
        <v>1341</v>
      </c>
      <c r="F9" s="125">
        <f t="shared" si="1"/>
        <v>2956</v>
      </c>
      <c r="G9" s="125">
        <v>1218</v>
      </c>
      <c r="H9" s="125">
        <v>1738</v>
      </c>
    </row>
    <row r="10" spans="2:11" x14ac:dyDescent="0.3">
      <c r="B10" s="122" t="s">
        <v>124</v>
      </c>
      <c r="C10" s="123">
        <f t="shared" si="3"/>
        <v>1065</v>
      </c>
      <c r="D10" s="123">
        <v>270</v>
      </c>
      <c r="E10" s="123">
        <v>795</v>
      </c>
      <c r="F10" s="123">
        <f t="shared" si="1"/>
        <v>1240</v>
      </c>
      <c r="G10" s="123">
        <v>314</v>
      </c>
      <c r="H10" s="123">
        <v>926</v>
      </c>
    </row>
    <row r="11" spans="2:11" x14ac:dyDescent="0.3">
      <c r="B11" s="124" t="s">
        <v>199</v>
      </c>
      <c r="C11" s="125">
        <f t="shared" si="3"/>
        <v>762</v>
      </c>
      <c r="D11" s="125">
        <v>386</v>
      </c>
      <c r="E11" s="125">
        <v>376</v>
      </c>
      <c r="F11" s="125">
        <f t="shared" si="1"/>
        <v>844</v>
      </c>
      <c r="G11" s="125">
        <v>435</v>
      </c>
      <c r="H11" s="125">
        <v>409</v>
      </c>
    </row>
    <row r="12" spans="2:11" x14ac:dyDescent="0.3">
      <c r="B12" s="122" t="s">
        <v>195</v>
      </c>
      <c r="C12" s="123">
        <f t="shared" si="3"/>
        <v>605</v>
      </c>
      <c r="D12" s="123">
        <v>235</v>
      </c>
      <c r="E12" s="123">
        <v>370</v>
      </c>
      <c r="F12" s="123">
        <f t="shared" si="1"/>
        <v>694</v>
      </c>
      <c r="G12" s="123">
        <v>253</v>
      </c>
      <c r="H12" s="123">
        <v>441</v>
      </c>
    </row>
    <row r="13" spans="2:11" x14ac:dyDescent="0.3">
      <c r="B13" s="124" t="s">
        <v>198</v>
      </c>
      <c r="C13" s="125">
        <f t="shared" si="3"/>
        <v>576</v>
      </c>
      <c r="D13" s="125">
        <v>181</v>
      </c>
      <c r="E13" s="125">
        <v>395</v>
      </c>
      <c r="F13" s="125">
        <f t="shared" si="1"/>
        <v>653</v>
      </c>
      <c r="G13" s="125">
        <v>212</v>
      </c>
      <c r="H13" s="125">
        <v>441</v>
      </c>
    </row>
    <row r="14" spans="2:11" x14ac:dyDescent="0.3">
      <c r="B14" s="122" t="s">
        <v>132</v>
      </c>
      <c r="C14" s="123">
        <f t="shared" si="3"/>
        <v>530</v>
      </c>
      <c r="D14" s="123">
        <v>190</v>
      </c>
      <c r="E14" s="123">
        <v>340</v>
      </c>
      <c r="F14" s="123">
        <f t="shared" si="1"/>
        <v>600</v>
      </c>
      <c r="G14" s="123">
        <v>211</v>
      </c>
      <c r="H14" s="123">
        <v>389</v>
      </c>
    </row>
    <row r="15" spans="2:11" x14ac:dyDescent="0.3">
      <c r="B15" s="124" t="s">
        <v>159</v>
      </c>
      <c r="C15" s="125">
        <f>SUM(D15:E15)</f>
        <v>290</v>
      </c>
      <c r="D15" s="125">
        <v>113</v>
      </c>
      <c r="E15" s="125">
        <v>177</v>
      </c>
      <c r="F15" s="125">
        <f>SUM(G15:H15)</f>
        <v>250</v>
      </c>
      <c r="G15" s="125">
        <v>99</v>
      </c>
      <c r="H15" s="125">
        <v>151</v>
      </c>
    </row>
    <row r="16" spans="2:11" x14ac:dyDescent="0.3">
      <c r="B16" s="122" t="s">
        <v>197</v>
      </c>
      <c r="C16" s="123">
        <f>SUM(D16:E16)</f>
        <v>251</v>
      </c>
      <c r="D16" s="123">
        <v>99</v>
      </c>
      <c r="E16" s="123">
        <v>152</v>
      </c>
      <c r="F16" s="123">
        <f>SUM(G16:H16)</f>
        <v>264</v>
      </c>
      <c r="G16" s="123">
        <v>99</v>
      </c>
      <c r="H16" s="123">
        <v>165</v>
      </c>
    </row>
    <row r="17" spans="2:12" x14ac:dyDescent="0.3">
      <c r="B17" s="124" t="s">
        <v>352</v>
      </c>
      <c r="C17" s="125">
        <f>SUM(D17:E17)</f>
        <v>439</v>
      </c>
      <c r="D17" s="125">
        <v>243</v>
      </c>
      <c r="E17" s="125">
        <v>196</v>
      </c>
      <c r="F17" s="125">
        <f>SUM(G17:H17)</f>
        <v>366</v>
      </c>
      <c r="G17" s="125">
        <v>127</v>
      </c>
      <c r="H17" s="125">
        <v>239</v>
      </c>
    </row>
    <row r="18" spans="2:12" x14ac:dyDescent="0.3">
      <c r="B18" s="122" t="s">
        <v>109</v>
      </c>
      <c r="C18" s="123">
        <f t="shared" si="3"/>
        <v>3378</v>
      </c>
      <c r="D18" s="123">
        <v>1275</v>
      </c>
      <c r="E18" s="123">
        <v>2103</v>
      </c>
      <c r="F18" s="123">
        <f t="shared" si="1"/>
        <v>3058</v>
      </c>
      <c r="G18" s="123">
        <v>1277</v>
      </c>
      <c r="H18" s="123">
        <v>1781</v>
      </c>
    </row>
    <row r="19" spans="2:12" x14ac:dyDescent="0.3">
      <c r="B19" s="126" t="s">
        <v>240</v>
      </c>
      <c r="C19" s="127"/>
      <c r="D19" s="127"/>
      <c r="E19" s="127"/>
      <c r="F19" s="128"/>
      <c r="G19" s="128"/>
      <c r="H19" s="129"/>
    </row>
    <row r="21" spans="2:12" x14ac:dyDescent="0.3">
      <c r="B21" s="96"/>
      <c r="C21" s="111"/>
      <c r="D21" s="111"/>
      <c r="E21" s="111"/>
      <c r="F21" s="112"/>
      <c r="G21" s="112"/>
    </row>
    <row r="22" spans="2:12" ht="14.4" customHeight="1" x14ac:dyDescent="0.3">
      <c r="B22" s="214" t="s">
        <v>248</v>
      </c>
      <c r="C22" s="214"/>
      <c r="D22" s="214"/>
      <c r="E22" s="214"/>
      <c r="F22" s="214"/>
      <c r="G22" s="214"/>
      <c r="H22" s="214"/>
      <c r="I22" s="214"/>
      <c r="J22" s="214"/>
      <c r="K22" s="214"/>
      <c r="L22" s="214"/>
    </row>
    <row r="23" spans="2:12" x14ac:dyDescent="0.3">
      <c r="B23" s="215" t="s">
        <v>227</v>
      </c>
      <c r="C23" s="224">
        <v>2019</v>
      </c>
      <c r="D23" s="218"/>
      <c r="E23" s="218"/>
      <c r="F23" s="218"/>
      <c r="G23" s="219"/>
      <c r="H23" s="218">
        <v>2020</v>
      </c>
      <c r="I23" s="218"/>
      <c r="J23" s="218"/>
      <c r="K23" s="218"/>
      <c r="L23" s="218"/>
    </row>
    <row r="24" spans="2:12" x14ac:dyDescent="0.3">
      <c r="B24" s="216"/>
      <c r="C24" s="221" t="s">
        <v>231</v>
      </c>
      <c r="D24" s="221"/>
      <c r="E24" s="221"/>
      <c r="F24" s="221"/>
      <c r="G24" s="220"/>
      <c r="H24" s="226" t="s">
        <v>231</v>
      </c>
      <c r="I24" s="226"/>
      <c r="J24" s="226"/>
      <c r="K24" s="226"/>
      <c r="L24" s="226"/>
    </row>
    <row r="25" spans="2:12" ht="15" thickBot="1" x14ac:dyDescent="0.35">
      <c r="B25" s="217"/>
      <c r="C25" s="120" t="s">
        <v>1</v>
      </c>
      <c r="D25" s="120" t="s">
        <v>232</v>
      </c>
      <c r="E25" s="121" t="s">
        <v>233</v>
      </c>
      <c r="F25" s="121" t="s">
        <v>234</v>
      </c>
      <c r="G25" s="117" t="s">
        <v>235</v>
      </c>
      <c r="H25" s="120" t="s">
        <v>1</v>
      </c>
      <c r="I25" s="120" t="s">
        <v>232</v>
      </c>
      <c r="J25" s="121" t="s">
        <v>233</v>
      </c>
      <c r="K25" s="121" t="s">
        <v>234</v>
      </c>
      <c r="L25" s="119" t="s">
        <v>235</v>
      </c>
    </row>
    <row r="26" spans="2:12" s="4" customFormat="1" ht="15" thickTop="1" x14ac:dyDescent="0.3">
      <c r="B26" s="114" t="s">
        <v>1</v>
      </c>
      <c r="C26" s="116">
        <f>SUM(C27:C37)</f>
        <v>14383</v>
      </c>
      <c r="D26" s="116">
        <f t="shared" ref="D26:L26" si="4">SUM(D27:D37)</f>
        <v>6</v>
      </c>
      <c r="E26" s="116">
        <f t="shared" si="4"/>
        <v>71</v>
      </c>
      <c r="F26" s="115">
        <f t="shared" si="4"/>
        <v>8988</v>
      </c>
      <c r="G26" s="115">
        <f t="shared" si="4"/>
        <v>5318</v>
      </c>
      <c r="H26" s="115">
        <f t="shared" si="4"/>
        <v>17974</v>
      </c>
      <c r="I26" s="115">
        <f t="shared" si="4"/>
        <v>3</v>
      </c>
      <c r="J26" s="115">
        <f t="shared" si="4"/>
        <v>116</v>
      </c>
      <c r="K26" s="115">
        <f t="shared" si="4"/>
        <v>12510</v>
      </c>
      <c r="L26" s="115">
        <f t="shared" si="4"/>
        <v>5345</v>
      </c>
    </row>
    <row r="27" spans="2:12" x14ac:dyDescent="0.3">
      <c r="B27" s="122" t="s">
        <v>123</v>
      </c>
      <c r="C27" s="123">
        <f>SUM(D27:G27)</f>
        <v>4067</v>
      </c>
      <c r="D27" s="123">
        <v>0</v>
      </c>
      <c r="E27" s="123">
        <v>20</v>
      </c>
      <c r="F27" s="123">
        <v>3713</v>
      </c>
      <c r="G27" s="123">
        <v>334</v>
      </c>
      <c r="H27" s="123">
        <f t="shared" ref="H27:H37" si="5">SUM(I27:L27)</f>
        <v>7049</v>
      </c>
      <c r="I27" s="130">
        <v>0</v>
      </c>
      <c r="J27" s="123">
        <v>39</v>
      </c>
      <c r="K27" s="123">
        <v>6386</v>
      </c>
      <c r="L27" s="123">
        <v>624</v>
      </c>
    </row>
    <row r="28" spans="2:12" x14ac:dyDescent="0.3">
      <c r="B28" s="124" t="s">
        <v>194</v>
      </c>
      <c r="C28" s="125">
        <f t="shared" ref="C28:C37" si="6">SUM(D28:G28)</f>
        <v>2420</v>
      </c>
      <c r="D28" s="125">
        <v>0</v>
      </c>
      <c r="E28" s="125">
        <v>2</v>
      </c>
      <c r="F28" s="125">
        <v>1468</v>
      </c>
      <c r="G28" s="125">
        <v>950</v>
      </c>
      <c r="H28" s="125">
        <f t="shared" si="5"/>
        <v>2956</v>
      </c>
      <c r="I28" s="131">
        <v>0</v>
      </c>
      <c r="J28" s="125">
        <v>4</v>
      </c>
      <c r="K28" s="125">
        <v>1914</v>
      </c>
      <c r="L28" s="125">
        <v>1038</v>
      </c>
    </row>
    <row r="29" spans="2:12" x14ac:dyDescent="0.3">
      <c r="B29" s="122" t="s">
        <v>124</v>
      </c>
      <c r="C29" s="123">
        <f t="shared" si="6"/>
        <v>1065</v>
      </c>
      <c r="D29" s="123">
        <v>0</v>
      </c>
      <c r="E29" s="123">
        <v>4</v>
      </c>
      <c r="F29" s="123">
        <v>903</v>
      </c>
      <c r="G29" s="123">
        <v>158</v>
      </c>
      <c r="H29" s="123">
        <f t="shared" si="5"/>
        <v>1240</v>
      </c>
      <c r="I29" s="130">
        <v>0</v>
      </c>
      <c r="J29" s="123">
        <v>1</v>
      </c>
      <c r="K29" s="123">
        <v>1073</v>
      </c>
      <c r="L29" s="123">
        <v>166</v>
      </c>
    </row>
    <row r="30" spans="2:12" x14ac:dyDescent="0.3">
      <c r="B30" s="124" t="s">
        <v>199</v>
      </c>
      <c r="C30" s="125">
        <f t="shared" si="6"/>
        <v>762</v>
      </c>
      <c r="D30" s="125">
        <v>1</v>
      </c>
      <c r="E30" s="125">
        <v>0</v>
      </c>
      <c r="F30" s="125">
        <v>176</v>
      </c>
      <c r="G30" s="125">
        <v>585</v>
      </c>
      <c r="H30" s="125">
        <f t="shared" si="5"/>
        <v>844</v>
      </c>
      <c r="I30" s="131">
        <v>0</v>
      </c>
      <c r="J30" s="125">
        <v>0</v>
      </c>
      <c r="K30" s="125">
        <v>209</v>
      </c>
      <c r="L30" s="125">
        <v>635</v>
      </c>
    </row>
    <row r="31" spans="2:12" x14ac:dyDescent="0.3">
      <c r="B31" s="122" t="s">
        <v>195</v>
      </c>
      <c r="C31" s="123">
        <f t="shared" si="6"/>
        <v>605</v>
      </c>
      <c r="D31" s="123">
        <v>0</v>
      </c>
      <c r="E31" s="123">
        <v>1</v>
      </c>
      <c r="F31" s="123">
        <v>342</v>
      </c>
      <c r="G31" s="123">
        <v>262</v>
      </c>
      <c r="H31" s="123">
        <f t="shared" si="5"/>
        <v>694</v>
      </c>
      <c r="I31" s="130">
        <v>0</v>
      </c>
      <c r="J31" s="123">
        <v>10</v>
      </c>
      <c r="K31" s="123">
        <v>409</v>
      </c>
      <c r="L31" s="123">
        <v>275</v>
      </c>
    </row>
    <row r="32" spans="2:12" x14ac:dyDescent="0.3">
      <c r="B32" s="124" t="s">
        <v>198</v>
      </c>
      <c r="C32" s="125">
        <f t="shared" si="6"/>
        <v>576</v>
      </c>
      <c r="D32" s="125">
        <v>0</v>
      </c>
      <c r="E32" s="125">
        <v>0</v>
      </c>
      <c r="F32" s="125">
        <v>439</v>
      </c>
      <c r="G32" s="125">
        <v>137</v>
      </c>
      <c r="H32" s="125">
        <f t="shared" si="5"/>
        <v>653</v>
      </c>
      <c r="I32" s="131">
        <v>0</v>
      </c>
      <c r="J32" s="125">
        <v>0</v>
      </c>
      <c r="K32" s="125">
        <v>486</v>
      </c>
      <c r="L32" s="125">
        <v>167</v>
      </c>
    </row>
    <row r="33" spans="2:12" x14ac:dyDescent="0.3">
      <c r="B33" s="122" t="s">
        <v>132</v>
      </c>
      <c r="C33" s="123">
        <f t="shared" si="6"/>
        <v>530</v>
      </c>
      <c r="D33" s="123">
        <v>3</v>
      </c>
      <c r="E33" s="123">
        <v>7</v>
      </c>
      <c r="F33" s="123">
        <v>329</v>
      </c>
      <c r="G33" s="123">
        <v>191</v>
      </c>
      <c r="H33" s="123">
        <f t="shared" si="5"/>
        <v>600</v>
      </c>
      <c r="I33" s="130">
        <v>1</v>
      </c>
      <c r="J33" s="123">
        <v>10</v>
      </c>
      <c r="K33" s="123">
        <v>395</v>
      </c>
      <c r="L33" s="123">
        <v>194</v>
      </c>
    </row>
    <row r="34" spans="2:12" x14ac:dyDescent="0.3">
      <c r="B34" s="124" t="s">
        <v>159</v>
      </c>
      <c r="C34" s="125">
        <f>SUM(D34:G34)</f>
        <v>290</v>
      </c>
      <c r="D34" s="125">
        <v>0</v>
      </c>
      <c r="E34" s="125">
        <v>1</v>
      </c>
      <c r="F34" s="125">
        <v>72</v>
      </c>
      <c r="G34" s="125">
        <v>217</v>
      </c>
      <c r="H34" s="125">
        <f>SUM(I34:L34)</f>
        <v>250</v>
      </c>
      <c r="I34" s="131">
        <v>0</v>
      </c>
      <c r="J34" s="125">
        <v>1</v>
      </c>
      <c r="K34" s="125">
        <v>62</v>
      </c>
      <c r="L34" s="125">
        <v>187</v>
      </c>
    </row>
    <row r="35" spans="2:12" x14ac:dyDescent="0.3">
      <c r="B35" s="122" t="s">
        <v>197</v>
      </c>
      <c r="C35" s="123">
        <f>SUM(D35:G35)</f>
        <v>251</v>
      </c>
      <c r="D35" s="123">
        <v>1</v>
      </c>
      <c r="E35" s="123">
        <v>3</v>
      </c>
      <c r="F35" s="123">
        <v>143</v>
      </c>
      <c r="G35" s="123">
        <v>104</v>
      </c>
      <c r="H35" s="123">
        <f>SUM(I35:L35)</f>
        <v>264</v>
      </c>
      <c r="I35" s="130">
        <v>0</v>
      </c>
      <c r="J35" s="123">
        <v>6</v>
      </c>
      <c r="K35" s="123">
        <v>146</v>
      </c>
      <c r="L35" s="123">
        <v>112</v>
      </c>
    </row>
    <row r="36" spans="2:12" x14ac:dyDescent="0.3">
      <c r="B36" s="124" t="s">
        <v>352</v>
      </c>
      <c r="C36" s="125">
        <f>SUM(D36:G36)</f>
        <v>439</v>
      </c>
      <c r="D36" s="125">
        <v>0</v>
      </c>
      <c r="E36" s="125">
        <v>0</v>
      </c>
      <c r="F36" s="125">
        <v>7</v>
      </c>
      <c r="G36" s="125">
        <v>432</v>
      </c>
      <c r="H36" s="125">
        <f>SUM(I36:L36)</f>
        <v>366</v>
      </c>
      <c r="I36" s="131">
        <v>0</v>
      </c>
      <c r="J36" s="125">
        <v>16</v>
      </c>
      <c r="K36" s="125">
        <v>22</v>
      </c>
      <c r="L36" s="125">
        <v>328</v>
      </c>
    </row>
    <row r="37" spans="2:12" x14ac:dyDescent="0.3">
      <c r="B37" s="122" t="s">
        <v>109</v>
      </c>
      <c r="C37" s="123">
        <f t="shared" si="6"/>
        <v>3378</v>
      </c>
      <c r="D37" s="123">
        <v>1</v>
      </c>
      <c r="E37" s="123">
        <v>33</v>
      </c>
      <c r="F37" s="123">
        <v>1396</v>
      </c>
      <c r="G37" s="123">
        <v>1948</v>
      </c>
      <c r="H37" s="123">
        <f t="shared" si="5"/>
        <v>3058</v>
      </c>
      <c r="I37" s="130">
        <v>2</v>
      </c>
      <c r="J37" s="123">
        <v>29</v>
      </c>
      <c r="K37" s="123">
        <v>1408</v>
      </c>
      <c r="L37" s="123">
        <v>1619</v>
      </c>
    </row>
    <row r="38" spans="2:12" x14ac:dyDescent="0.3">
      <c r="B38" s="126" t="s">
        <v>240</v>
      </c>
      <c r="C38" s="128"/>
      <c r="D38" s="128"/>
      <c r="E38" s="128"/>
      <c r="F38" s="128"/>
      <c r="G38" s="128"/>
      <c r="H38" s="129"/>
      <c r="I38" s="129"/>
      <c r="J38" s="129"/>
      <c r="K38" s="129"/>
      <c r="L38" s="129"/>
    </row>
    <row r="40" spans="2:12" x14ac:dyDescent="0.3">
      <c r="B40" s="96"/>
      <c r="C40" s="112"/>
      <c r="D40" s="112"/>
      <c r="E40" s="112"/>
      <c r="F40" s="112"/>
      <c r="G40" s="112"/>
    </row>
    <row r="41" spans="2:12" ht="30" customHeight="1" x14ac:dyDescent="0.3">
      <c r="B41" s="214" t="s">
        <v>249</v>
      </c>
      <c r="C41" s="214"/>
      <c r="D41" s="214"/>
      <c r="E41" s="214"/>
      <c r="F41" s="214"/>
      <c r="G41" s="214"/>
      <c r="H41" s="214"/>
    </row>
    <row r="42" spans="2:12" x14ac:dyDescent="0.3">
      <c r="B42" s="215" t="s">
        <v>236</v>
      </c>
      <c r="C42" s="218">
        <v>2019</v>
      </c>
      <c r="D42" s="218"/>
      <c r="E42" s="219"/>
      <c r="F42" s="218">
        <v>2020</v>
      </c>
      <c r="G42" s="218"/>
      <c r="H42" s="218"/>
    </row>
    <row r="43" spans="2:12" x14ac:dyDescent="0.3">
      <c r="B43" s="216"/>
      <c r="C43" s="220" t="s">
        <v>237</v>
      </c>
      <c r="D43" s="221"/>
      <c r="E43" s="222"/>
      <c r="F43" s="220" t="s">
        <v>237</v>
      </c>
      <c r="G43" s="221"/>
      <c r="H43" s="223"/>
    </row>
    <row r="44" spans="2:12" ht="15" thickBot="1" x14ac:dyDescent="0.35">
      <c r="B44" s="217"/>
      <c r="C44" s="118" t="s">
        <v>1</v>
      </c>
      <c r="D44" s="118" t="s">
        <v>238</v>
      </c>
      <c r="E44" s="117" t="s">
        <v>239</v>
      </c>
      <c r="F44" s="118" t="s">
        <v>1</v>
      </c>
      <c r="G44" s="118" t="s">
        <v>238</v>
      </c>
      <c r="H44" s="119" t="s">
        <v>239</v>
      </c>
    </row>
    <row r="45" spans="2:12" s="4" customFormat="1" ht="15" thickTop="1" x14ac:dyDescent="0.3">
      <c r="B45" s="114" t="s">
        <v>50</v>
      </c>
      <c r="C45" s="116">
        <f t="shared" ref="C45:F45" si="7">SUM(C46:C72)</f>
        <v>14383</v>
      </c>
      <c r="D45" s="116">
        <f t="shared" si="7"/>
        <v>7339</v>
      </c>
      <c r="E45" s="116">
        <f t="shared" si="7"/>
        <v>7044</v>
      </c>
      <c r="F45" s="115">
        <f t="shared" si="7"/>
        <v>17974</v>
      </c>
      <c r="G45" s="115">
        <f>SUM(G46:G72)</f>
        <v>9205</v>
      </c>
      <c r="H45" s="4">
        <f t="shared" ref="H45" si="8">SUM(H46:H72)</f>
        <v>8769</v>
      </c>
    </row>
    <row r="46" spans="2:12" x14ac:dyDescent="0.3">
      <c r="B46" s="122" t="s">
        <v>12</v>
      </c>
      <c r="C46" s="123">
        <f>SUM(D46:E46)</f>
        <v>107</v>
      </c>
      <c r="D46" s="130">
        <v>58</v>
      </c>
      <c r="E46" s="123">
        <v>49</v>
      </c>
      <c r="F46" s="130">
        <f t="shared" ref="F46:F72" si="9">SUM(G46:H46)</f>
        <v>186</v>
      </c>
      <c r="G46" s="123">
        <v>97</v>
      </c>
      <c r="H46" s="130">
        <v>89</v>
      </c>
    </row>
    <row r="47" spans="2:12" x14ac:dyDescent="0.3">
      <c r="B47" s="124" t="s">
        <v>13</v>
      </c>
      <c r="C47" s="125">
        <f t="shared" ref="C47:C72" si="10">SUM(D47:E47)</f>
        <v>78</v>
      </c>
      <c r="D47" s="131">
        <v>40</v>
      </c>
      <c r="E47" s="125">
        <v>38</v>
      </c>
      <c r="F47" s="131">
        <f t="shared" si="9"/>
        <v>115</v>
      </c>
      <c r="G47" s="125">
        <v>58</v>
      </c>
      <c r="H47" s="131">
        <v>57</v>
      </c>
    </row>
    <row r="48" spans="2:12" x14ac:dyDescent="0.3">
      <c r="B48" s="122" t="s">
        <v>14</v>
      </c>
      <c r="C48" s="123">
        <f t="shared" si="10"/>
        <v>801</v>
      </c>
      <c r="D48" s="130">
        <v>400</v>
      </c>
      <c r="E48" s="123">
        <v>401</v>
      </c>
      <c r="F48" s="130">
        <f t="shared" si="9"/>
        <v>1354</v>
      </c>
      <c r="G48" s="123">
        <v>708</v>
      </c>
      <c r="H48" s="130">
        <v>646</v>
      </c>
    </row>
    <row r="49" spans="2:8" x14ac:dyDescent="0.3">
      <c r="B49" s="124" t="s">
        <v>15</v>
      </c>
      <c r="C49" s="125">
        <f t="shared" si="10"/>
        <v>2047</v>
      </c>
      <c r="D49" s="131">
        <v>1028</v>
      </c>
      <c r="E49" s="125">
        <v>1019</v>
      </c>
      <c r="F49" s="131">
        <f t="shared" si="9"/>
        <v>2245</v>
      </c>
      <c r="G49" s="125">
        <v>1108</v>
      </c>
      <c r="H49" s="131">
        <v>1137</v>
      </c>
    </row>
    <row r="50" spans="2:8" x14ac:dyDescent="0.3">
      <c r="B50" s="122" t="s">
        <v>16</v>
      </c>
      <c r="C50" s="123">
        <f t="shared" si="10"/>
        <v>221</v>
      </c>
      <c r="D50" s="130">
        <v>115</v>
      </c>
      <c r="E50" s="123">
        <v>106</v>
      </c>
      <c r="F50" s="130">
        <f t="shared" si="9"/>
        <v>253</v>
      </c>
      <c r="G50" s="123">
        <v>137</v>
      </c>
      <c r="H50" s="130">
        <v>116</v>
      </c>
    </row>
    <row r="51" spans="2:8" x14ac:dyDescent="0.3">
      <c r="B51" s="124" t="s">
        <v>17</v>
      </c>
      <c r="C51" s="125">
        <f t="shared" si="10"/>
        <v>23</v>
      </c>
      <c r="D51" s="131">
        <v>11</v>
      </c>
      <c r="E51" s="125">
        <v>12</v>
      </c>
      <c r="F51" s="131">
        <f t="shared" si="9"/>
        <v>22</v>
      </c>
      <c r="G51" s="125">
        <v>12</v>
      </c>
      <c r="H51" s="131">
        <v>10</v>
      </c>
    </row>
    <row r="52" spans="2:8" x14ac:dyDescent="0.3">
      <c r="B52" s="122" t="s">
        <v>18</v>
      </c>
      <c r="C52" s="123">
        <f t="shared" si="10"/>
        <v>19</v>
      </c>
      <c r="D52" s="130">
        <v>12</v>
      </c>
      <c r="E52" s="123">
        <v>7</v>
      </c>
      <c r="F52" s="130">
        <f t="shared" si="9"/>
        <v>31</v>
      </c>
      <c r="G52" s="123">
        <v>17</v>
      </c>
      <c r="H52" s="130">
        <v>14</v>
      </c>
    </row>
    <row r="53" spans="2:8" x14ac:dyDescent="0.3">
      <c r="B53" s="124" t="s">
        <v>20</v>
      </c>
      <c r="C53" s="125">
        <f t="shared" si="10"/>
        <v>89</v>
      </c>
      <c r="D53" s="131">
        <v>42</v>
      </c>
      <c r="E53" s="125">
        <v>47</v>
      </c>
      <c r="F53" s="131">
        <f t="shared" si="9"/>
        <v>87</v>
      </c>
      <c r="G53" s="125">
        <v>39</v>
      </c>
      <c r="H53" s="131">
        <v>48</v>
      </c>
    </row>
    <row r="54" spans="2:8" x14ac:dyDescent="0.3">
      <c r="B54" s="122" t="s">
        <v>21</v>
      </c>
      <c r="C54" s="123">
        <f t="shared" si="10"/>
        <v>14</v>
      </c>
      <c r="D54" s="130">
        <v>9</v>
      </c>
      <c r="E54" s="123">
        <v>5</v>
      </c>
      <c r="F54" s="130">
        <f t="shared" si="9"/>
        <v>16</v>
      </c>
      <c r="G54" s="123">
        <v>11</v>
      </c>
      <c r="H54" s="130">
        <v>5</v>
      </c>
    </row>
    <row r="55" spans="2:8" x14ac:dyDescent="0.3">
      <c r="B55" s="124" t="s">
        <v>22</v>
      </c>
      <c r="C55" s="125">
        <f t="shared" si="10"/>
        <v>138</v>
      </c>
      <c r="D55" s="131">
        <v>66</v>
      </c>
      <c r="E55" s="125">
        <v>72</v>
      </c>
      <c r="F55" s="131">
        <f t="shared" si="9"/>
        <v>146</v>
      </c>
      <c r="G55" s="125">
        <v>77</v>
      </c>
      <c r="H55" s="131">
        <v>69</v>
      </c>
    </row>
    <row r="56" spans="2:8" x14ac:dyDescent="0.3">
      <c r="B56" s="122" t="s">
        <v>23</v>
      </c>
      <c r="C56" s="123">
        <f t="shared" si="10"/>
        <v>80</v>
      </c>
      <c r="D56" s="130">
        <v>45</v>
      </c>
      <c r="E56" s="123">
        <v>35</v>
      </c>
      <c r="F56" s="130">
        <f t="shared" si="9"/>
        <v>72</v>
      </c>
      <c r="G56" s="123">
        <v>31</v>
      </c>
      <c r="H56" s="130">
        <v>41</v>
      </c>
    </row>
    <row r="57" spans="2:8" x14ac:dyDescent="0.3">
      <c r="B57" s="124" t="s">
        <v>24</v>
      </c>
      <c r="C57" s="125">
        <f t="shared" si="10"/>
        <v>59</v>
      </c>
      <c r="D57" s="131">
        <v>27</v>
      </c>
      <c r="E57" s="125">
        <v>32</v>
      </c>
      <c r="F57" s="131">
        <f t="shared" si="9"/>
        <v>96</v>
      </c>
      <c r="G57" s="125">
        <v>47</v>
      </c>
      <c r="H57" s="131">
        <v>49</v>
      </c>
    </row>
    <row r="58" spans="2:8" x14ac:dyDescent="0.3">
      <c r="B58" s="122" t="s">
        <v>25</v>
      </c>
      <c r="C58" s="123">
        <f t="shared" si="10"/>
        <v>120</v>
      </c>
      <c r="D58" s="130">
        <v>56</v>
      </c>
      <c r="E58" s="123">
        <v>64</v>
      </c>
      <c r="F58" s="130">
        <f t="shared" si="9"/>
        <v>133</v>
      </c>
      <c r="G58" s="123">
        <v>66</v>
      </c>
      <c r="H58" s="130">
        <v>67</v>
      </c>
    </row>
    <row r="59" spans="2:8" x14ac:dyDescent="0.3">
      <c r="B59" s="124" t="s">
        <v>26</v>
      </c>
      <c r="C59" s="125">
        <f t="shared" si="10"/>
        <v>20</v>
      </c>
      <c r="D59" s="131">
        <v>10</v>
      </c>
      <c r="E59" s="125">
        <v>10</v>
      </c>
      <c r="F59" s="131">
        <f t="shared" si="9"/>
        <v>26</v>
      </c>
      <c r="G59" s="125">
        <v>12</v>
      </c>
      <c r="H59" s="131">
        <v>14</v>
      </c>
    </row>
    <row r="60" spans="2:8" x14ac:dyDescent="0.3">
      <c r="B60" s="122" t="s">
        <v>27</v>
      </c>
      <c r="C60" s="123">
        <f t="shared" si="10"/>
        <v>24</v>
      </c>
      <c r="D60" s="130">
        <v>11</v>
      </c>
      <c r="E60" s="123">
        <v>13</v>
      </c>
      <c r="F60" s="130">
        <f t="shared" si="9"/>
        <v>27</v>
      </c>
      <c r="G60" s="123">
        <v>14</v>
      </c>
      <c r="H60" s="130">
        <v>13</v>
      </c>
    </row>
    <row r="61" spans="2:8" x14ac:dyDescent="0.3">
      <c r="B61" s="124" t="s">
        <v>28</v>
      </c>
      <c r="C61" s="125">
        <f t="shared" si="10"/>
        <v>158</v>
      </c>
      <c r="D61" s="131">
        <v>86</v>
      </c>
      <c r="E61" s="125">
        <v>72</v>
      </c>
      <c r="F61" s="131">
        <f t="shared" si="9"/>
        <v>187</v>
      </c>
      <c r="G61" s="125">
        <v>101</v>
      </c>
      <c r="H61" s="131">
        <v>86</v>
      </c>
    </row>
    <row r="62" spans="2:8" x14ac:dyDescent="0.3">
      <c r="B62" s="122" t="s">
        <v>30</v>
      </c>
      <c r="C62" s="123">
        <f t="shared" si="10"/>
        <v>527</v>
      </c>
      <c r="D62" s="130">
        <v>287</v>
      </c>
      <c r="E62" s="123">
        <v>240</v>
      </c>
      <c r="F62" s="130">
        <f t="shared" si="9"/>
        <v>747</v>
      </c>
      <c r="G62" s="123">
        <v>391</v>
      </c>
      <c r="H62" s="130">
        <v>356</v>
      </c>
    </row>
    <row r="63" spans="2:8" x14ac:dyDescent="0.3">
      <c r="B63" s="124" t="s">
        <v>31</v>
      </c>
      <c r="C63" s="125">
        <f t="shared" si="10"/>
        <v>127</v>
      </c>
      <c r="D63" s="131">
        <v>69</v>
      </c>
      <c r="E63" s="125">
        <v>58</v>
      </c>
      <c r="F63" s="131">
        <f t="shared" si="9"/>
        <v>131</v>
      </c>
      <c r="G63" s="125">
        <v>71</v>
      </c>
      <c r="H63" s="131">
        <v>60</v>
      </c>
    </row>
    <row r="64" spans="2:8" x14ac:dyDescent="0.3">
      <c r="B64" s="122" t="s">
        <v>32</v>
      </c>
      <c r="C64" s="123">
        <f t="shared" si="10"/>
        <v>603</v>
      </c>
      <c r="D64" s="130">
        <v>315</v>
      </c>
      <c r="E64" s="123">
        <v>288</v>
      </c>
      <c r="F64" s="130">
        <f t="shared" si="9"/>
        <v>528</v>
      </c>
      <c r="G64" s="123">
        <v>272</v>
      </c>
      <c r="H64" s="130">
        <v>256</v>
      </c>
    </row>
    <row r="65" spans="2:12" x14ac:dyDescent="0.3">
      <c r="B65" s="124" t="s">
        <v>33</v>
      </c>
      <c r="C65" s="125">
        <f t="shared" si="10"/>
        <v>4916</v>
      </c>
      <c r="D65" s="131">
        <v>2497</v>
      </c>
      <c r="E65" s="125">
        <v>2419</v>
      </c>
      <c r="F65" s="131">
        <f t="shared" si="9"/>
        <v>5914</v>
      </c>
      <c r="G65" s="125">
        <v>3010</v>
      </c>
      <c r="H65" s="131">
        <v>2904</v>
      </c>
    </row>
    <row r="66" spans="2:12" x14ac:dyDescent="0.3">
      <c r="B66" s="122" t="s">
        <v>35</v>
      </c>
      <c r="C66" s="123">
        <f t="shared" si="10"/>
        <v>1035</v>
      </c>
      <c r="D66" s="130">
        <v>547</v>
      </c>
      <c r="E66" s="123">
        <v>488</v>
      </c>
      <c r="F66" s="130">
        <f t="shared" si="9"/>
        <v>1481</v>
      </c>
      <c r="G66" s="123">
        <v>812</v>
      </c>
      <c r="H66" s="130">
        <v>669</v>
      </c>
    </row>
    <row r="67" spans="2:12" x14ac:dyDescent="0.3">
      <c r="B67" s="124" t="s">
        <v>36</v>
      </c>
      <c r="C67" s="125">
        <f t="shared" si="10"/>
        <v>1023</v>
      </c>
      <c r="D67" s="131">
        <v>505</v>
      </c>
      <c r="E67" s="125">
        <v>518</v>
      </c>
      <c r="F67" s="131">
        <f t="shared" si="9"/>
        <v>1518</v>
      </c>
      <c r="G67" s="125">
        <v>754</v>
      </c>
      <c r="H67" s="131">
        <v>764</v>
      </c>
    </row>
    <row r="68" spans="2:12" x14ac:dyDescent="0.3">
      <c r="B68" s="122" t="s">
        <v>37</v>
      </c>
      <c r="C68" s="123">
        <f t="shared" si="10"/>
        <v>769</v>
      </c>
      <c r="D68" s="130">
        <v>387</v>
      </c>
      <c r="E68" s="123">
        <v>382</v>
      </c>
      <c r="F68" s="130">
        <f t="shared" si="9"/>
        <v>1065</v>
      </c>
      <c r="G68" s="123">
        <v>529</v>
      </c>
      <c r="H68" s="130">
        <v>536</v>
      </c>
    </row>
    <row r="69" spans="2:12" x14ac:dyDescent="0.3">
      <c r="B69" s="124" t="s">
        <v>39</v>
      </c>
      <c r="C69" s="125">
        <f t="shared" si="10"/>
        <v>215</v>
      </c>
      <c r="D69" s="131">
        <v>114</v>
      </c>
      <c r="E69" s="125">
        <v>101</v>
      </c>
      <c r="F69" s="131">
        <f t="shared" si="9"/>
        <v>341</v>
      </c>
      <c r="G69" s="125">
        <v>174</v>
      </c>
      <c r="H69" s="131">
        <v>167</v>
      </c>
    </row>
    <row r="70" spans="2:12" x14ac:dyDescent="0.3">
      <c r="B70" s="122" t="s">
        <v>40</v>
      </c>
      <c r="C70" s="123">
        <f t="shared" si="10"/>
        <v>234</v>
      </c>
      <c r="D70" s="130">
        <v>124</v>
      </c>
      <c r="E70" s="123">
        <v>110</v>
      </c>
      <c r="F70" s="130">
        <f t="shared" si="9"/>
        <v>341</v>
      </c>
      <c r="G70" s="123">
        <v>173</v>
      </c>
      <c r="H70" s="130">
        <v>168</v>
      </c>
    </row>
    <row r="71" spans="2:12" x14ac:dyDescent="0.3">
      <c r="B71" s="124" t="s">
        <v>41</v>
      </c>
      <c r="C71" s="125">
        <f t="shared" si="10"/>
        <v>250</v>
      </c>
      <c r="D71" s="131">
        <v>121</v>
      </c>
      <c r="E71" s="125">
        <v>129</v>
      </c>
      <c r="F71" s="131">
        <f t="shared" si="9"/>
        <v>353</v>
      </c>
      <c r="G71" s="125">
        <v>188</v>
      </c>
      <c r="H71" s="131">
        <v>165</v>
      </c>
    </row>
    <row r="72" spans="2:12" x14ac:dyDescent="0.3">
      <c r="B72" s="122" t="s">
        <v>42</v>
      </c>
      <c r="C72" s="123">
        <f t="shared" si="10"/>
        <v>686</v>
      </c>
      <c r="D72" s="130">
        <v>357</v>
      </c>
      <c r="E72" s="123">
        <v>329</v>
      </c>
      <c r="F72" s="130">
        <f t="shared" si="9"/>
        <v>559</v>
      </c>
      <c r="G72" s="123">
        <v>296</v>
      </c>
      <c r="H72" s="130">
        <v>263</v>
      </c>
    </row>
    <row r="73" spans="2:12" x14ac:dyDescent="0.3">
      <c r="B73" s="126" t="s">
        <v>240</v>
      </c>
      <c r="C73" s="129"/>
      <c r="D73" s="129"/>
      <c r="E73" s="129"/>
      <c r="F73" s="129"/>
      <c r="G73" s="129"/>
      <c r="H73" s="129"/>
    </row>
    <row r="76" spans="2:12" x14ac:dyDescent="0.3">
      <c r="B76" s="4" t="s">
        <v>242</v>
      </c>
    </row>
    <row r="78" spans="2:12" ht="14.4" customHeight="1" x14ac:dyDescent="0.3">
      <c r="B78" s="214" t="s">
        <v>250</v>
      </c>
      <c r="C78" s="214"/>
      <c r="D78" s="214"/>
      <c r="E78" s="214"/>
      <c r="F78" s="214"/>
      <c r="G78" s="214"/>
      <c r="H78" s="214"/>
      <c r="I78" s="214"/>
      <c r="J78" s="214"/>
      <c r="K78" s="214"/>
      <c r="L78" s="214"/>
    </row>
    <row r="79" spans="2:12" x14ac:dyDescent="0.3">
      <c r="B79" s="215" t="s">
        <v>227</v>
      </c>
      <c r="C79" s="224">
        <v>2019</v>
      </c>
      <c r="D79" s="218"/>
      <c r="E79" s="218"/>
      <c r="F79" s="218"/>
      <c r="G79" s="219"/>
      <c r="H79" s="218">
        <v>2020</v>
      </c>
      <c r="I79" s="218"/>
      <c r="J79" s="218"/>
      <c r="K79" s="218"/>
      <c r="L79" s="218"/>
    </row>
    <row r="80" spans="2:12" ht="14.4" customHeight="1" x14ac:dyDescent="0.3">
      <c r="B80" s="216"/>
      <c r="C80" s="221" t="s">
        <v>231</v>
      </c>
      <c r="D80" s="221"/>
      <c r="E80" s="221"/>
      <c r="F80" s="221"/>
      <c r="G80" s="220"/>
      <c r="H80" s="226" t="s">
        <v>231</v>
      </c>
      <c r="I80" s="226"/>
      <c r="J80" s="226"/>
      <c r="K80" s="226"/>
      <c r="L80" s="226"/>
    </row>
    <row r="81" spans="2:12" ht="15" thickBot="1" x14ac:dyDescent="0.35">
      <c r="B81" s="217"/>
      <c r="C81" s="120" t="s">
        <v>1</v>
      </c>
      <c r="D81" s="120" t="s">
        <v>232</v>
      </c>
      <c r="E81" s="121" t="s">
        <v>233</v>
      </c>
      <c r="F81" s="121" t="s">
        <v>234</v>
      </c>
      <c r="G81" s="117" t="s">
        <v>235</v>
      </c>
      <c r="H81" s="120" t="s">
        <v>1</v>
      </c>
      <c r="I81" s="120" t="s">
        <v>232</v>
      </c>
      <c r="J81" s="121" t="s">
        <v>233</v>
      </c>
      <c r="K81" s="121" t="s">
        <v>234</v>
      </c>
      <c r="L81" s="119" t="s">
        <v>235</v>
      </c>
    </row>
    <row r="82" spans="2:12" s="4" customFormat="1" ht="15" thickTop="1" x14ac:dyDescent="0.3">
      <c r="B82" s="114" t="s">
        <v>1</v>
      </c>
      <c r="C82" s="116">
        <f>SUM(C83:C93)</f>
        <v>60177</v>
      </c>
      <c r="D82" s="116">
        <f t="shared" ref="D82:G82" si="11">SUM(D83:D93)</f>
        <v>37</v>
      </c>
      <c r="E82" s="116">
        <f t="shared" si="11"/>
        <v>20391</v>
      </c>
      <c r="F82" s="115">
        <f t="shared" si="11"/>
        <v>25249</v>
      </c>
      <c r="G82" s="115">
        <f t="shared" si="11"/>
        <v>14500</v>
      </c>
      <c r="H82" s="115">
        <f>SUM(H83:H93)</f>
        <v>76127</v>
      </c>
      <c r="I82" s="115">
        <f t="shared" ref="I82:L82" si="12">SUM(I83:I93)</f>
        <v>33</v>
      </c>
      <c r="J82" s="115">
        <f t="shared" si="12"/>
        <v>27255</v>
      </c>
      <c r="K82" s="115">
        <f t="shared" si="12"/>
        <v>35155</v>
      </c>
      <c r="L82" s="115">
        <f t="shared" si="12"/>
        <v>13684</v>
      </c>
    </row>
    <row r="83" spans="2:12" x14ac:dyDescent="0.3">
      <c r="B83" s="122" t="s">
        <v>123</v>
      </c>
      <c r="C83" s="123">
        <f>SUM(D83:G83)</f>
        <v>13824</v>
      </c>
      <c r="D83" s="123">
        <v>1</v>
      </c>
      <c r="E83" s="123">
        <v>4941</v>
      </c>
      <c r="F83" s="123">
        <v>8484</v>
      </c>
      <c r="G83" s="123">
        <v>398</v>
      </c>
      <c r="H83" s="123">
        <f>SUM(I83:L83)</f>
        <v>26095</v>
      </c>
      <c r="I83" s="130">
        <v>1</v>
      </c>
      <c r="J83" s="123">
        <v>9693</v>
      </c>
      <c r="K83" s="123">
        <v>15927</v>
      </c>
      <c r="L83" s="123">
        <v>474</v>
      </c>
    </row>
    <row r="84" spans="2:12" x14ac:dyDescent="0.3">
      <c r="B84" s="124" t="s">
        <v>194</v>
      </c>
      <c r="C84" s="125">
        <f t="shared" ref="C84:C93" si="13">SUM(D84:G84)</f>
        <v>6359</v>
      </c>
      <c r="D84" s="125">
        <v>1</v>
      </c>
      <c r="E84" s="125">
        <v>3581</v>
      </c>
      <c r="F84" s="125">
        <v>2366</v>
      </c>
      <c r="G84" s="125">
        <v>411</v>
      </c>
      <c r="H84" s="125">
        <f t="shared" ref="H84:H93" si="14">SUM(I84:L84)</f>
        <v>7464</v>
      </c>
      <c r="I84" s="131">
        <v>1</v>
      </c>
      <c r="J84" s="125">
        <v>4079</v>
      </c>
      <c r="K84" s="125">
        <v>2909</v>
      </c>
      <c r="L84" s="125">
        <v>475</v>
      </c>
    </row>
    <row r="85" spans="2:12" x14ac:dyDescent="0.3">
      <c r="B85" s="122" t="s">
        <v>124</v>
      </c>
      <c r="C85" s="123">
        <f t="shared" si="13"/>
        <v>4914</v>
      </c>
      <c r="D85" s="123">
        <v>0</v>
      </c>
      <c r="E85" s="123">
        <v>2067</v>
      </c>
      <c r="F85" s="123">
        <v>2764</v>
      </c>
      <c r="G85" s="123">
        <v>83</v>
      </c>
      <c r="H85" s="123">
        <f t="shared" si="14"/>
        <v>8032</v>
      </c>
      <c r="I85" s="130">
        <v>0</v>
      </c>
      <c r="J85" s="123">
        <v>3509</v>
      </c>
      <c r="K85" s="123">
        <v>4441</v>
      </c>
      <c r="L85" s="123">
        <v>82</v>
      </c>
    </row>
    <row r="86" spans="2:12" x14ac:dyDescent="0.3">
      <c r="B86" s="124" t="s">
        <v>199</v>
      </c>
      <c r="C86" s="125">
        <f t="shared" si="13"/>
        <v>5170</v>
      </c>
      <c r="D86" s="125">
        <v>3</v>
      </c>
      <c r="E86" s="125">
        <v>1349</v>
      </c>
      <c r="F86" s="125">
        <v>1238</v>
      </c>
      <c r="G86" s="125">
        <v>2580</v>
      </c>
      <c r="H86" s="125">
        <f t="shared" si="14"/>
        <v>4583</v>
      </c>
      <c r="I86" s="131">
        <v>4</v>
      </c>
      <c r="J86" s="125">
        <v>1218</v>
      </c>
      <c r="K86" s="125">
        <v>1052</v>
      </c>
      <c r="L86" s="125">
        <v>2309</v>
      </c>
    </row>
    <row r="87" spans="2:12" x14ac:dyDescent="0.3">
      <c r="B87" s="122" t="s">
        <v>168</v>
      </c>
      <c r="C87" s="123">
        <f t="shared" si="13"/>
        <v>4742</v>
      </c>
      <c r="D87" s="123">
        <v>4</v>
      </c>
      <c r="E87" s="123">
        <v>1426</v>
      </c>
      <c r="F87" s="123">
        <v>2053</v>
      </c>
      <c r="G87" s="123">
        <v>1259</v>
      </c>
      <c r="H87" s="123">
        <f t="shared" si="14"/>
        <v>4262</v>
      </c>
      <c r="I87" s="130">
        <v>4</v>
      </c>
      <c r="J87" s="123">
        <v>1374</v>
      </c>
      <c r="K87" s="123">
        <v>1795</v>
      </c>
      <c r="L87" s="123">
        <v>1089</v>
      </c>
    </row>
    <row r="88" spans="2:12" x14ac:dyDescent="0.3">
      <c r="B88" s="124" t="s">
        <v>198</v>
      </c>
      <c r="C88" s="125">
        <f t="shared" si="13"/>
        <v>2819</v>
      </c>
      <c r="D88" s="125">
        <v>2</v>
      </c>
      <c r="E88" s="125">
        <v>1141</v>
      </c>
      <c r="F88" s="125">
        <v>1487</v>
      </c>
      <c r="G88" s="125">
        <v>189</v>
      </c>
      <c r="H88" s="125">
        <f t="shared" si="14"/>
        <v>2960</v>
      </c>
      <c r="I88" s="131">
        <v>1</v>
      </c>
      <c r="J88" s="125">
        <v>1161</v>
      </c>
      <c r="K88" s="125">
        <v>1603</v>
      </c>
      <c r="L88" s="125">
        <v>195</v>
      </c>
    </row>
    <row r="89" spans="2:12" x14ac:dyDescent="0.3">
      <c r="B89" s="122" t="s">
        <v>159</v>
      </c>
      <c r="C89" s="123">
        <f t="shared" si="13"/>
        <v>2768</v>
      </c>
      <c r="D89" s="123">
        <v>0</v>
      </c>
      <c r="E89" s="123">
        <v>939</v>
      </c>
      <c r="F89" s="123">
        <v>748</v>
      </c>
      <c r="G89" s="123">
        <v>1081</v>
      </c>
      <c r="H89" s="123">
        <f t="shared" si="14"/>
        <v>2376</v>
      </c>
      <c r="I89" s="130">
        <v>0</v>
      </c>
      <c r="J89" s="123">
        <v>805</v>
      </c>
      <c r="K89" s="123">
        <v>618</v>
      </c>
      <c r="L89" s="123">
        <v>953</v>
      </c>
    </row>
    <row r="90" spans="2:12" x14ac:dyDescent="0.3">
      <c r="B90" s="124" t="s">
        <v>195</v>
      </c>
      <c r="C90" s="125">
        <f t="shared" si="13"/>
        <v>2170</v>
      </c>
      <c r="D90" s="125">
        <v>1</v>
      </c>
      <c r="E90" s="125">
        <v>592</v>
      </c>
      <c r="F90" s="125">
        <v>853</v>
      </c>
      <c r="G90" s="125">
        <v>724</v>
      </c>
      <c r="H90" s="125">
        <f t="shared" si="14"/>
        <v>2447</v>
      </c>
      <c r="I90" s="131">
        <v>1</v>
      </c>
      <c r="J90" s="125">
        <v>691</v>
      </c>
      <c r="K90" s="125">
        <v>1029</v>
      </c>
      <c r="L90" s="125">
        <v>726</v>
      </c>
    </row>
    <row r="91" spans="2:12" x14ac:dyDescent="0.3">
      <c r="B91" s="122" t="s">
        <v>165</v>
      </c>
      <c r="C91" s="123">
        <f t="shared" si="13"/>
        <v>2201</v>
      </c>
      <c r="D91" s="123">
        <v>2</v>
      </c>
      <c r="E91" s="123">
        <v>600</v>
      </c>
      <c r="F91" s="123">
        <v>795</v>
      </c>
      <c r="G91" s="123">
        <v>804</v>
      </c>
      <c r="H91" s="123">
        <f t="shared" si="14"/>
        <v>2054</v>
      </c>
      <c r="I91" s="130">
        <v>1</v>
      </c>
      <c r="J91" s="123">
        <v>635</v>
      </c>
      <c r="K91" s="123">
        <v>701</v>
      </c>
      <c r="L91" s="123">
        <v>717</v>
      </c>
    </row>
    <row r="92" spans="2:12" x14ac:dyDescent="0.3">
      <c r="B92" s="124" t="s">
        <v>132</v>
      </c>
      <c r="C92" s="125">
        <f t="shared" si="13"/>
        <v>1790</v>
      </c>
      <c r="D92" s="125">
        <v>3</v>
      </c>
      <c r="E92" s="125">
        <v>576</v>
      </c>
      <c r="F92" s="125">
        <v>749</v>
      </c>
      <c r="G92" s="125">
        <v>462</v>
      </c>
      <c r="H92" s="125">
        <f t="shared" si="14"/>
        <v>2054</v>
      </c>
      <c r="I92" s="131">
        <v>3</v>
      </c>
      <c r="J92" s="125">
        <v>658</v>
      </c>
      <c r="K92" s="125">
        <v>939</v>
      </c>
      <c r="L92" s="125">
        <v>454</v>
      </c>
    </row>
    <row r="93" spans="2:12" x14ac:dyDescent="0.3">
      <c r="B93" s="122" t="s">
        <v>109</v>
      </c>
      <c r="C93" s="123">
        <f t="shared" si="13"/>
        <v>13420</v>
      </c>
      <c r="D93" s="123">
        <v>20</v>
      </c>
      <c r="E93" s="123">
        <v>3179</v>
      </c>
      <c r="F93" s="123">
        <v>3712</v>
      </c>
      <c r="G93" s="123">
        <v>6509</v>
      </c>
      <c r="H93" s="123">
        <f t="shared" si="14"/>
        <v>13800</v>
      </c>
      <c r="I93" s="130">
        <v>17</v>
      </c>
      <c r="J93" s="123">
        <v>3432</v>
      </c>
      <c r="K93" s="123">
        <v>4141</v>
      </c>
      <c r="L93" s="123">
        <v>6210</v>
      </c>
    </row>
    <row r="94" spans="2:12" x14ac:dyDescent="0.3">
      <c r="B94" s="126" t="s">
        <v>240</v>
      </c>
      <c r="C94" s="128"/>
      <c r="D94" s="128"/>
      <c r="E94" s="128"/>
      <c r="F94" s="128"/>
      <c r="G94" s="128"/>
      <c r="H94" s="129"/>
      <c r="I94" s="129"/>
      <c r="J94" s="129"/>
      <c r="K94" s="129"/>
      <c r="L94" s="129"/>
    </row>
    <row r="95" spans="2:12" x14ac:dyDescent="0.3">
      <c r="B95" s="96"/>
      <c r="C95" s="112"/>
      <c r="D95" s="112"/>
      <c r="E95" s="112"/>
      <c r="F95" s="112"/>
      <c r="G95" s="112"/>
    </row>
    <row r="96" spans="2:12" x14ac:dyDescent="0.3">
      <c r="B96" s="96"/>
      <c r="C96" s="112"/>
      <c r="D96" s="112"/>
      <c r="E96" s="112"/>
      <c r="F96" s="112"/>
      <c r="G96" s="112"/>
    </row>
    <row r="97" spans="2:8" ht="31.95" customHeight="1" x14ac:dyDescent="0.3">
      <c r="B97" s="214" t="s">
        <v>251</v>
      </c>
      <c r="C97" s="214"/>
      <c r="D97" s="214"/>
      <c r="E97" s="214"/>
      <c r="F97" s="214"/>
      <c r="G97" s="214"/>
      <c r="H97" s="214"/>
    </row>
    <row r="98" spans="2:8" x14ac:dyDescent="0.3">
      <c r="B98" s="215" t="s">
        <v>236</v>
      </c>
      <c r="C98" s="218">
        <v>2019</v>
      </c>
      <c r="D98" s="218"/>
      <c r="E98" s="219"/>
      <c r="F98" s="218">
        <v>2020</v>
      </c>
      <c r="G98" s="218"/>
      <c r="H98" s="218"/>
    </row>
    <row r="99" spans="2:8" x14ac:dyDescent="0.3">
      <c r="B99" s="216"/>
      <c r="C99" s="220" t="s">
        <v>237</v>
      </c>
      <c r="D99" s="221"/>
      <c r="E99" s="222"/>
      <c r="F99" s="220" t="s">
        <v>237</v>
      </c>
      <c r="G99" s="221"/>
      <c r="H99" s="223"/>
    </row>
    <row r="100" spans="2:8" ht="15" thickBot="1" x14ac:dyDescent="0.35">
      <c r="B100" s="217"/>
      <c r="C100" s="118" t="s">
        <v>1</v>
      </c>
      <c r="D100" s="118" t="s">
        <v>238</v>
      </c>
      <c r="E100" s="117" t="s">
        <v>239</v>
      </c>
      <c r="F100" s="118" t="s">
        <v>1</v>
      </c>
      <c r="G100" s="118" t="s">
        <v>238</v>
      </c>
      <c r="H100" s="119" t="s">
        <v>239</v>
      </c>
    </row>
    <row r="101" spans="2:8" s="4" customFormat="1" ht="15" thickTop="1" x14ac:dyDescent="0.3">
      <c r="B101" s="114" t="s">
        <v>50</v>
      </c>
      <c r="C101" s="116">
        <f t="shared" ref="C101:H101" si="15">SUM(C102:C128)</f>
        <v>60177</v>
      </c>
      <c r="D101" s="116">
        <f t="shared" si="15"/>
        <v>30944</v>
      </c>
      <c r="E101" s="116">
        <f t="shared" si="15"/>
        <v>29233</v>
      </c>
      <c r="F101" s="115">
        <f t="shared" si="15"/>
        <v>76127</v>
      </c>
      <c r="G101" s="115">
        <f t="shared" si="15"/>
        <v>39181</v>
      </c>
      <c r="H101" s="4">
        <f t="shared" si="15"/>
        <v>36946</v>
      </c>
    </row>
    <row r="102" spans="2:8" x14ac:dyDescent="0.3">
      <c r="B102" s="122" t="s">
        <v>12</v>
      </c>
      <c r="C102" s="123">
        <f>SUM(D102:E102)</f>
        <v>1034</v>
      </c>
      <c r="D102" s="130">
        <v>537</v>
      </c>
      <c r="E102" s="123">
        <v>497</v>
      </c>
      <c r="F102" s="130">
        <f>SUM(G102:H102)</f>
        <v>1277</v>
      </c>
      <c r="G102" s="123">
        <v>679</v>
      </c>
      <c r="H102" s="130">
        <v>598</v>
      </c>
    </row>
    <row r="103" spans="2:8" x14ac:dyDescent="0.3">
      <c r="B103" s="124" t="s">
        <v>13</v>
      </c>
      <c r="C103" s="125">
        <f t="shared" ref="C103:C128" si="16">SUM(D103:E103)</f>
        <v>237</v>
      </c>
      <c r="D103" s="131">
        <v>127</v>
      </c>
      <c r="E103" s="125">
        <v>110</v>
      </c>
      <c r="F103" s="131">
        <f t="shared" ref="F103:F128" si="17">SUM(G103:H103)</f>
        <v>326</v>
      </c>
      <c r="G103" s="125">
        <v>176</v>
      </c>
      <c r="H103" s="131">
        <v>150</v>
      </c>
    </row>
    <row r="104" spans="2:8" x14ac:dyDescent="0.3">
      <c r="B104" s="122" t="s">
        <v>14</v>
      </c>
      <c r="C104" s="123">
        <f t="shared" si="16"/>
        <v>3238</v>
      </c>
      <c r="D104" s="130">
        <v>1659</v>
      </c>
      <c r="E104" s="123">
        <v>1579</v>
      </c>
      <c r="F104" s="130">
        <f t="shared" si="17"/>
        <v>6637</v>
      </c>
      <c r="G104" s="123">
        <v>3522</v>
      </c>
      <c r="H104" s="130">
        <v>3115</v>
      </c>
    </row>
    <row r="105" spans="2:8" x14ac:dyDescent="0.3">
      <c r="B105" s="124" t="s">
        <v>15</v>
      </c>
      <c r="C105" s="125">
        <f t="shared" si="16"/>
        <v>8464</v>
      </c>
      <c r="D105" s="131">
        <v>4375</v>
      </c>
      <c r="E105" s="125">
        <v>4089</v>
      </c>
      <c r="F105" s="131">
        <f t="shared" si="17"/>
        <v>11170</v>
      </c>
      <c r="G105" s="125">
        <v>5758</v>
      </c>
      <c r="H105" s="131">
        <v>5412</v>
      </c>
    </row>
    <row r="106" spans="2:8" x14ac:dyDescent="0.3">
      <c r="B106" s="122" t="s">
        <v>16</v>
      </c>
      <c r="C106" s="123">
        <f t="shared" si="16"/>
        <v>725</v>
      </c>
      <c r="D106" s="130">
        <v>384</v>
      </c>
      <c r="E106" s="123">
        <v>341</v>
      </c>
      <c r="F106" s="130">
        <f t="shared" si="17"/>
        <v>903</v>
      </c>
      <c r="G106" s="123">
        <v>468</v>
      </c>
      <c r="H106" s="130">
        <v>435</v>
      </c>
    </row>
    <row r="107" spans="2:8" x14ac:dyDescent="0.3">
      <c r="B107" s="124" t="s">
        <v>17</v>
      </c>
      <c r="C107" s="125">
        <f t="shared" si="16"/>
        <v>137</v>
      </c>
      <c r="D107" s="131">
        <v>78</v>
      </c>
      <c r="E107" s="125">
        <v>59</v>
      </c>
      <c r="F107" s="131">
        <f t="shared" si="17"/>
        <v>139</v>
      </c>
      <c r="G107" s="125">
        <v>73</v>
      </c>
      <c r="H107" s="131">
        <v>66</v>
      </c>
    </row>
    <row r="108" spans="2:8" x14ac:dyDescent="0.3">
      <c r="B108" s="122" t="s">
        <v>18</v>
      </c>
      <c r="C108" s="123">
        <f t="shared" si="16"/>
        <v>161</v>
      </c>
      <c r="D108" s="130">
        <v>87</v>
      </c>
      <c r="E108" s="123">
        <v>74</v>
      </c>
      <c r="F108" s="130">
        <f t="shared" si="17"/>
        <v>182</v>
      </c>
      <c r="G108" s="123">
        <v>93</v>
      </c>
      <c r="H108" s="130">
        <v>89</v>
      </c>
    </row>
    <row r="109" spans="2:8" x14ac:dyDescent="0.3">
      <c r="B109" s="124" t="s">
        <v>20</v>
      </c>
      <c r="C109" s="125">
        <f t="shared" si="16"/>
        <v>290</v>
      </c>
      <c r="D109" s="131">
        <v>147</v>
      </c>
      <c r="E109" s="125">
        <v>143</v>
      </c>
      <c r="F109" s="131">
        <f t="shared" si="17"/>
        <v>379</v>
      </c>
      <c r="G109" s="125">
        <v>192</v>
      </c>
      <c r="H109" s="131">
        <v>187</v>
      </c>
    </row>
    <row r="110" spans="2:8" x14ac:dyDescent="0.3">
      <c r="B110" s="122" t="s">
        <v>21</v>
      </c>
      <c r="C110" s="123">
        <f t="shared" si="16"/>
        <v>61</v>
      </c>
      <c r="D110" s="130">
        <v>32</v>
      </c>
      <c r="E110" s="123">
        <v>29</v>
      </c>
      <c r="F110" s="130">
        <f t="shared" si="17"/>
        <v>77</v>
      </c>
      <c r="G110" s="123">
        <v>38</v>
      </c>
      <c r="H110" s="130">
        <v>39</v>
      </c>
    </row>
    <row r="111" spans="2:8" x14ac:dyDescent="0.3">
      <c r="B111" s="124" t="s">
        <v>22</v>
      </c>
      <c r="C111" s="125">
        <f t="shared" si="16"/>
        <v>589</v>
      </c>
      <c r="D111" s="131">
        <v>311</v>
      </c>
      <c r="E111" s="125">
        <v>278</v>
      </c>
      <c r="F111" s="131">
        <f t="shared" si="17"/>
        <v>635</v>
      </c>
      <c r="G111" s="125">
        <v>344</v>
      </c>
      <c r="H111" s="131">
        <v>291</v>
      </c>
    </row>
    <row r="112" spans="2:8" x14ac:dyDescent="0.3">
      <c r="B112" s="122" t="s">
        <v>23</v>
      </c>
      <c r="C112" s="123">
        <f t="shared" si="16"/>
        <v>227</v>
      </c>
      <c r="D112" s="130">
        <v>118</v>
      </c>
      <c r="E112" s="123">
        <v>109</v>
      </c>
      <c r="F112" s="130">
        <f t="shared" si="17"/>
        <v>264</v>
      </c>
      <c r="G112" s="123">
        <v>141</v>
      </c>
      <c r="H112" s="130">
        <v>123</v>
      </c>
    </row>
    <row r="113" spans="2:8" x14ac:dyDescent="0.3">
      <c r="B113" s="124" t="s">
        <v>24</v>
      </c>
      <c r="C113" s="125">
        <f t="shared" si="16"/>
        <v>227</v>
      </c>
      <c r="D113" s="131">
        <v>117</v>
      </c>
      <c r="E113" s="125">
        <v>110</v>
      </c>
      <c r="F113" s="131">
        <f t="shared" si="17"/>
        <v>310</v>
      </c>
      <c r="G113" s="125">
        <v>150</v>
      </c>
      <c r="H113" s="131">
        <v>160</v>
      </c>
    </row>
    <row r="114" spans="2:8" x14ac:dyDescent="0.3">
      <c r="B114" s="122" t="s">
        <v>25</v>
      </c>
      <c r="C114" s="123">
        <f t="shared" si="16"/>
        <v>586</v>
      </c>
      <c r="D114" s="130">
        <v>300</v>
      </c>
      <c r="E114" s="123">
        <v>286</v>
      </c>
      <c r="F114" s="130">
        <f t="shared" si="17"/>
        <v>631</v>
      </c>
      <c r="G114" s="123">
        <v>320</v>
      </c>
      <c r="H114" s="130">
        <v>311</v>
      </c>
    </row>
    <row r="115" spans="2:8" x14ac:dyDescent="0.3">
      <c r="B115" s="124" t="s">
        <v>26</v>
      </c>
      <c r="C115" s="125">
        <f t="shared" si="16"/>
        <v>118</v>
      </c>
      <c r="D115" s="131">
        <v>63</v>
      </c>
      <c r="E115" s="125">
        <v>55</v>
      </c>
      <c r="F115" s="131">
        <f t="shared" si="17"/>
        <v>111</v>
      </c>
      <c r="G115" s="125">
        <v>57</v>
      </c>
      <c r="H115" s="131">
        <v>54</v>
      </c>
    </row>
    <row r="116" spans="2:8" x14ac:dyDescent="0.3">
      <c r="B116" s="122" t="s">
        <v>27</v>
      </c>
      <c r="C116" s="123">
        <f t="shared" si="16"/>
        <v>93</v>
      </c>
      <c r="D116" s="130">
        <v>47</v>
      </c>
      <c r="E116" s="123">
        <v>46</v>
      </c>
      <c r="F116" s="130">
        <f t="shared" si="17"/>
        <v>92</v>
      </c>
      <c r="G116" s="123">
        <v>52</v>
      </c>
      <c r="H116" s="130">
        <v>40</v>
      </c>
    </row>
    <row r="117" spans="2:8" x14ac:dyDescent="0.3">
      <c r="B117" s="124" t="s">
        <v>28</v>
      </c>
      <c r="C117" s="125">
        <f t="shared" si="16"/>
        <v>961</v>
      </c>
      <c r="D117" s="131">
        <v>517</v>
      </c>
      <c r="E117" s="125">
        <v>444</v>
      </c>
      <c r="F117" s="131">
        <f t="shared" si="17"/>
        <v>1031</v>
      </c>
      <c r="G117" s="125">
        <v>572</v>
      </c>
      <c r="H117" s="131">
        <v>459</v>
      </c>
    </row>
    <row r="118" spans="2:8" x14ac:dyDescent="0.3">
      <c r="B118" s="122" t="s">
        <v>30</v>
      </c>
      <c r="C118" s="123">
        <f t="shared" si="16"/>
        <v>5029</v>
      </c>
      <c r="D118" s="130">
        <v>2650</v>
      </c>
      <c r="E118" s="123">
        <v>2379</v>
      </c>
      <c r="F118" s="130">
        <f t="shared" si="17"/>
        <v>5137</v>
      </c>
      <c r="G118" s="123">
        <v>2733</v>
      </c>
      <c r="H118" s="130">
        <v>2404</v>
      </c>
    </row>
    <row r="119" spans="2:8" x14ac:dyDescent="0.3">
      <c r="B119" s="124" t="s">
        <v>31</v>
      </c>
      <c r="C119" s="125">
        <f t="shared" si="16"/>
        <v>1246</v>
      </c>
      <c r="D119" s="131">
        <v>651</v>
      </c>
      <c r="E119" s="125">
        <v>595</v>
      </c>
      <c r="F119" s="131">
        <f t="shared" si="17"/>
        <v>1251</v>
      </c>
      <c r="G119" s="125">
        <v>644</v>
      </c>
      <c r="H119" s="131">
        <v>607</v>
      </c>
    </row>
    <row r="120" spans="2:8" x14ac:dyDescent="0.3">
      <c r="B120" s="122" t="s">
        <v>32</v>
      </c>
      <c r="C120" s="123">
        <f t="shared" si="16"/>
        <v>2220</v>
      </c>
      <c r="D120" s="130">
        <v>1158</v>
      </c>
      <c r="E120" s="123">
        <v>1062</v>
      </c>
      <c r="F120" s="130">
        <f t="shared" si="17"/>
        <v>2200</v>
      </c>
      <c r="G120" s="123">
        <v>1150</v>
      </c>
      <c r="H120" s="130">
        <v>1050</v>
      </c>
    </row>
    <row r="121" spans="2:8" x14ac:dyDescent="0.3">
      <c r="B121" s="124" t="s">
        <v>33</v>
      </c>
      <c r="C121" s="125">
        <f t="shared" si="16"/>
        <v>16211</v>
      </c>
      <c r="D121" s="131">
        <v>8237</v>
      </c>
      <c r="E121" s="125">
        <v>7974</v>
      </c>
      <c r="F121" s="131">
        <f t="shared" si="17"/>
        <v>18765</v>
      </c>
      <c r="G121" s="125">
        <v>9492</v>
      </c>
      <c r="H121" s="131">
        <v>9273</v>
      </c>
    </row>
    <row r="122" spans="2:8" x14ac:dyDescent="0.3">
      <c r="B122" s="122" t="s">
        <v>35</v>
      </c>
      <c r="C122" s="123">
        <f t="shared" si="16"/>
        <v>5190</v>
      </c>
      <c r="D122" s="130">
        <v>2579</v>
      </c>
      <c r="E122" s="123">
        <v>2611</v>
      </c>
      <c r="F122" s="130">
        <f t="shared" si="17"/>
        <v>6400</v>
      </c>
      <c r="G122" s="123">
        <v>3174</v>
      </c>
      <c r="H122" s="130">
        <v>3226</v>
      </c>
    </row>
    <row r="123" spans="2:8" x14ac:dyDescent="0.3">
      <c r="B123" s="124" t="s">
        <v>36</v>
      </c>
      <c r="C123" s="125">
        <f t="shared" si="16"/>
        <v>4157</v>
      </c>
      <c r="D123" s="131">
        <v>2138</v>
      </c>
      <c r="E123" s="125">
        <v>2019</v>
      </c>
      <c r="F123" s="131">
        <f t="shared" si="17"/>
        <v>6582</v>
      </c>
      <c r="G123" s="125">
        <v>3376</v>
      </c>
      <c r="H123" s="131">
        <v>3206</v>
      </c>
    </row>
    <row r="124" spans="2:8" x14ac:dyDescent="0.3">
      <c r="B124" s="122" t="s">
        <v>37</v>
      </c>
      <c r="C124" s="123">
        <f t="shared" si="16"/>
        <v>2921</v>
      </c>
      <c r="D124" s="130">
        <v>1510</v>
      </c>
      <c r="E124" s="123">
        <v>1411</v>
      </c>
      <c r="F124" s="130">
        <f t="shared" si="17"/>
        <v>4210</v>
      </c>
      <c r="G124" s="123">
        <v>2192</v>
      </c>
      <c r="H124" s="130">
        <v>2018</v>
      </c>
    </row>
    <row r="125" spans="2:8" x14ac:dyDescent="0.3">
      <c r="B125" s="124" t="s">
        <v>39</v>
      </c>
      <c r="C125" s="125">
        <f t="shared" si="16"/>
        <v>1066</v>
      </c>
      <c r="D125" s="131">
        <v>554</v>
      </c>
      <c r="E125" s="125">
        <v>512</v>
      </c>
      <c r="F125" s="131">
        <f t="shared" si="17"/>
        <v>1616</v>
      </c>
      <c r="G125" s="125">
        <v>807</v>
      </c>
      <c r="H125" s="131">
        <v>809</v>
      </c>
    </row>
    <row r="126" spans="2:8" x14ac:dyDescent="0.3">
      <c r="B126" s="122" t="s">
        <v>40</v>
      </c>
      <c r="C126" s="123">
        <f t="shared" si="16"/>
        <v>1489</v>
      </c>
      <c r="D126" s="130">
        <v>791</v>
      </c>
      <c r="E126" s="123">
        <v>698</v>
      </c>
      <c r="F126" s="130">
        <f t="shared" si="17"/>
        <v>1873</v>
      </c>
      <c r="G126" s="123">
        <v>997</v>
      </c>
      <c r="H126" s="130">
        <v>876</v>
      </c>
    </row>
    <row r="127" spans="2:8" x14ac:dyDescent="0.3">
      <c r="B127" s="124" t="s">
        <v>41</v>
      </c>
      <c r="C127" s="125">
        <f t="shared" si="16"/>
        <v>2100</v>
      </c>
      <c r="D127" s="131">
        <v>1078</v>
      </c>
      <c r="E127" s="125">
        <v>1022</v>
      </c>
      <c r="F127" s="131">
        <f t="shared" si="17"/>
        <v>2335</v>
      </c>
      <c r="G127" s="125">
        <v>1172</v>
      </c>
      <c r="H127" s="131">
        <v>1163</v>
      </c>
    </row>
    <row r="128" spans="2:8" x14ac:dyDescent="0.3">
      <c r="B128" s="122" t="s">
        <v>42</v>
      </c>
      <c r="C128" s="123">
        <f t="shared" si="16"/>
        <v>1400</v>
      </c>
      <c r="D128" s="130">
        <v>699</v>
      </c>
      <c r="E128" s="123">
        <v>701</v>
      </c>
      <c r="F128" s="130">
        <f t="shared" si="17"/>
        <v>1594</v>
      </c>
      <c r="G128" s="123">
        <v>809</v>
      </c>
      <c r="H128" s="130">
        <v>785</v>
      </c>
    </row>
    <row r="129" spans="2:12" x14ac:dyDescent="0.3">
      <c r="B129" s="126" t="s">
        <v>240</v>
      </c>
      <c r="C129" s="129"/>
      <c r="D129" s="129"/>
      <c r="E129" s="129"/>
      <c r="F129" s="129"/>
      <c r="G129" s="129"/>
      <c r="H129" s="129"/>
    </row>
    <row r="132" spans="2:12" x14ac:dyDescent="0.3">
      <c r="B132" s="4" t="s">
        <v>243</v>
      </c>
    </row>
    <row r="134" spans="2:12" ht="14.4" customHeight="1" x14ac:dyDescent="0.3">
      <c r="B134" s="214" t="s">
        <v>252</v>
      </c>
      <c r="C134" s="214"/>
      <c r="D134" s="214"/>
      <c r="E134" s="214"/>
      <c r="F134" s="214"/>
      <c r="G134" s="214"/>
      <c r="H134" s="214"/>
      <c r="I134" s="214"/>
      <c r="J134" s="214"/>
      <c r="K134" s="214"/>
      <c r="L134" s="214"/>
    </row>
    <row r="135" spans="2:12" x14ac:dyDescent="0.3">
      <c r="B135" s="215" t="s">
        <v>227</v>
      </c>
      <c r="C135" s="224">
        <v>2019</v>
      </c>
      <c r="D135" s="218"/>
      <c r="E135" s="218"/>
      <c r="F135" s="218"/>
      <c r="G135" s="219"/>
      <c r="H135" s="218">
        <v>2020</v>
      </c>
      <c r="I135" s="218"/>
      <c r="J135" s="218"/>
      <c r="K135" s="218"/>
      <c r="L135" s="218"/>
    </row>
    <row r="136" spans="2:12" ht="14.4" customHeight="1" x14ac:dyDescent="0.3">
      <c r="B136" s="216"/>
      <c r="C136" s="221" t="s">
        <v>231</v>
      </c>
      <c r="D136" s="221"/>
      <c r="E136" s="221"/>
      <c r="F136" s="221"/>
      <c r="G136" s="220"/>
      <c r="H136" s="226" t="s">
        <v>231</v>
      </c>
      <c r="I136" s="226"/>
      <c r="J136" s="226"/>
      <c r="K136" s="226"/>
      <c r="L136" s="226"/>
    </row>
    <row r="137" spans="2:12" ht="15" thickBot="1" x14ac:dyDescent="0.35">
      <c r="B137" s="217"/>
      <c r="C137" s="120" t="s">
        <v>1</v>
      </c>
      <c r="D137" s="120" t="s">
        <v>232</v>
      </c>
      <c r="E137" s="121" t="s">
        <v>233</v>
      </c>
      <c r="F137" s="121" t="s">
        <v>234</v>
      </c>
      <c r="G137" s="117" t="s">
        <v>235</v>
      </c>
      <c r="H137" s="120" t="s">
        <v>1</v>
      </c>
      <c r="I137" s="120" t="s">
        <v>232</v>
      </c>
      <c r="J137" s="121" t="s">
        <v>233</v>
      </c>
      <c r="K137" s="121" t="s">
        <v>234</v>
      </c>
      <c r="L137" s="119" t="s">
        <v>235</v>
      </c>
    </row>
    <row r="138" spans="2:12" s="4" customFormat="1" ht="15" thickTop="1" x14ac:dyDescent="0.3">
      <c r="B138" s="114" t="s">
        <v>1</v>
      </c>
      <c r="C138" s="116">
        <f>SUM(C139:C149)</f>
        <v>15620</v>
      </c>
      <c r="D138" s="116">
        <f t="shared" ref="D138:G138" si="18">SUM(D139:D149)</f>
        <v>805</v>
      </c>
      <c r="E138" s="116">
        <f t="shared" si="18"/>
        <v>9943</v>
      </c>
      <c r="F138" s="115">
        <f t="shared" si="18"/>
        <v>96</v>
      </c>
      <c r="G138" s="115">
        <f t="shared" si="18"/>
        <v>4776</v>
      </c>
      <c r="H138" s="115">
        <f>SUM(H139:H149)</f>
        <v>19195</v>
      </c>
      <c r="I138" s="115">
        <f t="shared" ref="I138:L138" si="19">SUM(I139:I149)</f>
        <v>952</v>
      </c>
      <c r="J138" s="115">
        <f t="shared" si="19"/>
        <v>13382</v>
      </c>
      <c r="K138" s="115">
        <f t="shared" si="19"/>
        <v>104</v>
      </c>
      <c r="L138" s="115">
        <f t="shared" si="19"/>
        <v>4757</v>
      </c>
    </row>
    <row r="139" spans="2:12" x14ac:dyDescent="0.3">
      <c r="B139" s="122" t="s">
        <v>123</v>
      </c>
      <c r="C139" s="123">
        <f>SUM(D139:G139)</f>
        <v>2142</v>
      </c>
      <c r="D139" s="123">
        <v>21</v>
      </c>
      <c r="E139" s="123">
        <v>1989</v>
      </c>
      <c r="F139" s="123">
        <v>2</v>
      </c>
      <c r="G139" s="123">
        <v>130</v>
      </c>
      <c r="H139" s="123">
        <f>SUM(I139:L139)</f>
        <v>4473</v>
      </c>
      <c r="I139" s="130">
        <v>31</v>
      </c>
      <c r="J139" s="123">
        <v>4234</v>
      </c>
      <c r="K139" s="123">
        <v>9</v>
      </c>
      <c r="L139" s="123">
        <v>199</v>
      </c>
    </row>
    <row r="140" spans="2:12" x14ac:dyDescent="0.3">
      <c r="B140" s="124" t="s">
        <v>194</v>
      </c>
      <c r="C140" s="125">
        <f t="shared" ref="C140:C149" si="20">SUM(D140:G140)</f>
        <v>1851</v>
      </c>
      <c r="D140" s="125">
        <v>20</v>
      </c>
      <c r="E140" s="125">
        <v>1591</v>
      </c>
      <c r="F140" s="125">
        <v>13</v>
      </c>
      <c r="G140" s="125">
        <v>227</v>
      </c>
      <c r="H140" s="125">
        <f t="shared" ref="H140:H149" si="21">SUM(I140:L140)</f>
        <v>1978</v>
      </c>
      <c r="I140" s="131">
        <v>16</v>
      </c>
      <c r="J140" s="125">
        <v>1757</v>
      </c>
      <c r="K140" s="125">
        <v>13</v>
      </c>
      <c r="L140" s="125">
        <v>192</v>
      </c>
    </row>
    <row r="141" spans="2:12" x14ac:dyDescent="0.3">
      <c r="B141" s="122" t="s">
        <v>124</v>
      </c>
      <c r="C141" s="123">
        <f t="shared" si="20"/>
        <v>1371</v>
      </c>
      <c r="D141" s="123">
        <v>71</v>
      </c>
      <c r="E141" s="123">
        <v>1115</v>
      </c>
      <c r="F141" s="123">
        <v>11</v>
      </c>
      <c r="G141" s="123">
        <v>174</v>
      </c>
      <c r="H141" s="123">
        <f t="shared" si="21"/>
        <v>2201</v>
      </c>
      <c r="I141" s="130">
        <v>118</v>
      </c>
      <c r="J141" s="123">
        <v>1865</v>
      </c>
      <c r="K141" s="123">
        <v>10</v>
      </c>
      <c r="L141" s="123">
        <v>208</v>
      </c>
    </row>
    <row r="142" spans="2:12" x14ac:dyDescent="0.3">
      <c r="B142" s="124" t="s">
        <v>199</v>
      </c>
      <c r="C142" s="125">
        <f t="shared" si="20"/>
        <v>1432</v>
      </c>
      <c r="D142" s="125">
        <v>66</v>
      </c>
      <c r="E142" s="125">
        <v>557</v>
      </c>
      <c r="F142" s="125">
        <v>3</v>
      </c>
      <c r="G142" s="125">
        <v>806</v>
      </c>
      <c r="H142" s="125">
        <f t="shared" si="21"/>
        <v>1474</v>
      </c>
      <c r="I142" s="131">
        <v>78</v>
      </c>
      <c r="J142" s="125">
        <v>621</v>
      </c>
      <c r="K142" s="125">
        <v>4</v>
      </c>
      <c r="L142" s="125">
        <v>771</v>
      </c>
    </row>
    <row r="143" spans="2:12" x14ac:dyDescent="0.3">
      <c r="B143" s="122" t="s">
        <v>159</v>
      </c>
      <c r="C143" s="123">
        <f t="shared" si="20"/>
        <v>1226</v>
      </c>
      <c r="D143" s="123">
        <v>44</v>
      </c>
      <c r="E143" s="123">
        <v>754</v>
      </c>
      <c r="F143" s="123">
        <v>14</v>
      </c>
      <c r="G143" s="123">
        <v>414</v>
      </c>
      <c r="H143" s="123">
        <f t="shared" si="21"/>
        <v>1096</v>
      </c>
      <c r="I143" s="130">
        <v>43</v>
      </c>
      <c r="J143" s="123">
        <v>659</v>
      </c>
      <c r="K143" s="123">
        <v>11</v>
      </c>
      <c r="L143" s="123">
        <v>383</v>
      </c>
    </row>
    <row r="144" spans="2:12" x14ac:dyDescent="0.3">
      <c r="B144" s="124" t="s">
        <v>168</v>
      </c>
      <c r="C144" s="125">
        <f t="shared" si="20"/>
        <v>872</v>
      </c>
      <c r="D144" s="125">
        <v>31</v>
      </c>
      <c r="E144" s="125">
        <v>589</v>
      </c>
      <c r="F144" s="125">
        <v>3</v>
      </c>
      <c r="G144" s="125">
        <v>249</v>
      </c>
      <c r="H144" s="125">
        <f t="shared" si="21"/>
        <v>997</v>
      </c>
      <c r="I144" s="131">
        <v>35</v>
      </c>
      <c r="J144" s="125">
        <v>677</v>
      </c>
      <c r="K144" s="125">
        <v>4</v>
      </c>
      <c r="L144" s="125">
        <v>281</v>
      </c>
    </row>
    <row r="145" spans="2:12" x14ac:dyDescent="0.3">
      <c r="B145" s="122" t="s">
        <v>198</v>
      </c>
      <c r="C145" s="123">
        <f t="shared" si="20"/>
        <v>855</v>
      </c>
      <c r="D145" s="123">
        <v>23</v>
      </c>
      <c r="E145" s="123">
        <v>690</v>
      </c>
      <c r="F145" s="123">
        <v>5</v>
      </c>
      <c r="G145" s="123">
        <v>137</v>
      </c>
      <c r="H145" s="123">
        <f t="shared" si="21"/>
        <v>901</v>
      </c>
      <c r="I145" s="130">
        <v>23</v>
      </c>
      <c r="J145" s="123">
        <v>745</v>
      </c>
      <c r="K145" s="123">
        <v>4</v>
      </c>
      <c r="L145" s="123">
        <v>129</v>
      </c>
    </row>
    <row r="146" spans="2:12" x14ac:dyDescent="0.3">
      <c r="B146" s="124" t="s">
        <v>195</v>
      </c>
      <c r="C146" s="125">
        <f t="shared" si="20"/>
        <v>648</v>
      </c>
      <c r="D146" s="125">
        <v>35</v>
      </c>
      <c r="E146" s="125">
        <v>352</v>
      </c>
      <c r="F146" s="125">
        <v>11</v>
      </c>
      <c r="G146" s="125">
        <v>250</v>
      </c>
      <c r="H146" s="125">
        <f t="shared" si="21"/>
        <v>706</v>
      </c>
      <c r="I146" s="131">
        <v>41</v>
      </c>
      <c r="J146" s="125">
        <v>398</v>
      </c>
      <c r="K146" s="125">
        <v>15</v>
      </c>
      <c r="L146" s="125">
        <v>252</v>
      </c>
    </row>
    <row r="147" spans="2:12" x14ac:dyDescent="0.3">
      <c r="B147" s="122" t="s">
        <v>196</v>
      </c>
      <c r="C147" s="123">
        <f t="shared" si="20"/>
        <v>562</v>
      </c>
      <c r="D147" s="123">
        <v>277</v>
      </c>
      <c r="E147" s="123">
        <v>215</v>
      </c>
      <c r="F147" s="123">
        <v>2</v>
      </c>
      <c r="G147" s="123">
        <v>68</v>
      </c>
      <c r="H147" s="123">
        <f t="shared" si="21"/>
        <v>588</v>
      </c>
      <c r="I147" s="130">
        <v>321</v>
      </c>
      <c r="J147" s="123">
        <v>193</v>
      </c>
      <c r="K147" s="123">
        <v>1</v>
      </c>
      <c r="L147" s="123">
        <v>73</v>
      </c>
    </row>
    <row r="148" spans="2:12" x14ac:dyDescent="0.3">
      <c r="B148" s="124" t="s">
        <v>132</v>
      </c>
      <c r="C148" s="125">
        <f t="shared" si="20"/>
        <v>372</v>
      </c>
      <c r="D148" s="125">
        <v>9</v>
      </c>
      <c r="E148" s="125">
        <v>235</v>
      </c>
      <c r="F148" s="125">
        <v>1</v>
      </c>
      <c r="G148" s="125">
        <v>127</v>
      </c>
      <c r="H148" s="125">
        <f t="shared" si="21"/>
        <v>471</v>
      </c>
      <c r="I148" s="131">
        <v>14</v>
      </c>
      <c r="J148" s="125">
        <v>326</v>
      </c>
      <c r="K148" s="125">
        <v>1</v>
      </c>
      <c r="L148" s="125">
        <v>130</v>
      </c>
    </row>
    <row r="149" spans="2:12" x14ac:dyDescent="0.3">
      <c r="B149" s="122" t="s">
        <v>109</v>
      </c>
      <c r="C149" s="123">
        <f t="shared" si="20"/>
        <v>4289</v>
      </c>
      <c r="D149" s="123">
        <v>208</v>
      </c>
      <c r="E149" s="123">
        <v>1856</v>
      </c>
      <c r="F149" s="123">
        <v>31</v>
      </c>
      <c r="G149" s="123">
        <v>2194</v>
      </c>
      <c r="H149" s="123">
        <f t="shared" si="21"/>
        <v>4310</v>
      </c>
      <c r="I149" s="130">
        <v>232</v>
      </c>
      <c r="J149" s="123">
        <v>1907</v>
      </c>
      <c r="K149" s="123">
        <v>32</v>
      </c>
      <c r="L149" s="123">
        <v>2139</v>
      </c>
    </row>
    <row r="150" spans="2:12" x14ac:dyDescent="0.3">
      <c r="B150" s="126" t="s">
        <v>240</v>
      </c>
      <c r="C150" s="128"/>
      <c r="D150" s="128"/>
      <c r="E150" s="128"/>
      <c r="F150" s="128"/>
      <c r="G150" s="128"/>
      <c r="H150" s="129"/>
      <c r="I150" s="129"/>
      <c r="J150" s="129"/>
      <c r="K150" s="129"/>
      <c r="L150" s="129"/>
    </row>
    <row r="151" spans="2:12" x14ac:dyDescent="0.3">
      <c r="B151" s="96"/>
      <c r="C151" s="112"/>
      <c r="D151" s="112"/>
      <c r="E151" s="112"/>
      <c r="F151" s="112"/>
      <c r="G151" s="112"/>
    </row>
    <row r="152" spans="2:12" x14ac:dyDescent="0.3">
      <c r="B152" s="96"/>
      <c r="C152" s="112"/>
      <c r="D152" s="112"/>
      <c r="E152" s="112"/>
      <c r="F152" s="112"/>
      <c r="G152" s="112"/>
    </row>
    <row r="153" spans="2:12" ht="27.6" customHeight="1" x14ac:dyDescent="0.3">
      <c r="B153" s="214" t="s">
        <v>244</v>
      </c>
      <c r="C153" s="214"/>
      <c r="D153" s="214"/>
      <c r="E153" s="214"/>
      <c r="F153" s="214"/>
      <c r="G153" s="214"/>
      <c r="H153" s="214"/>
    </row>
    <row r="154" spans="2:12" x14ac:dyDescent="0.3">
      <c r="B154" s="215" t="s">
        <v>236</v>
      </c>
      <c r="C154" s="218">
        <v>2019</v>
      </c>
      <c r="D154" s="218"/>
      <c r="E154" s="219"/>
      <c r="F154" s="218">
        <v>2020</v>
      </c>
      <c r="G154" s="218"/>
      <c r="H154" s="218"/>
    </row>
    <row r="155" spans="2:12" x14ac:dyDescent="0.3">
      <c r="B155" s="216"/>
      <c r="C155" s="220" t="s">
        <v>237</v>
      </c>
      <c r="D155" s="221"/>
      <c r="E155" s="222"/>
      <c r="F155" s="220" t="s">
        <v>237</v>
      </c>
      <c r="G155" s="221"/>
      <c r="H155" s="223"/>
    </row>
    <row r="156" spans="2:12" ht="15" thickBot="1" x14ac:dyDescent="0.35">
      <c r="B156" s="217"/>
      <c r="C156" s="118" t="s">
        <v>1</v>
      </c>
      <c r="D156" s="118" t="s">
        <v>238</v>
      </c>
      <c r="E156" s="117" t="s">
        <v>239</v>
      </c>
      <c r="F156" s="118" t="s">
        <v>1</v>
      </c>
      <c r="G156" s="118" t="s">
        <v>238</v>
      </c>
      <c r="H156" s="119" t="s">
        <v>239</v>
      </c>
    </row>
    <row r="157" spans="2:12" s="4" customFormat="1" ht="15" thickTop="1" x14ac:dyDescent="0.3">
      <c r="B157" s="114" t="s">
        <v>50</v>
      </c>
      <c r="C157" s="116">
        <f t="shared" ref="C157:H157" si="22">SUM(C158:C184)</f>
        <v>15620</v>
      </c>
      <c r="D157" s="116">
        <f t="shared" si="22"/>
        <v>8042</v>
      </c>
      <c r="E157" s="116">
        <f t="shared" si="22"/>
        <v>7578</v>
      </c>
      <c r="F157" s="115">
        <f t="shared" si="22"/>
        <v>19195</v>
      </c>
      <c r="G157" s="115">
        <f t="shared" si="22"/>
        <v>9787</v>
      </c>
      <c r="H157" s="4">
        <f t="shared" si="22"/>
        <v>9408</v>
      </c>
    </row>
    <row r="158" spans="2:12" x14ac:dyDescent="0.3">
      <c r="B158" s="122" t="s">
        <v>12</v>
      </c>
      <c r="C158" s="123">
        <f>SUM(D158:E158)</f>
        <v>138</v>
      </c>
      <c r="D158" s="130">
        <v>64</v>
      </c>
      <c r="E158" s="123">
        <v>74</v>
      </c>
      <c r="F158" s="130">
        <f>SUM(G158:H158)</f>
        <v>178</v>
      </c>
      <c r="G158" s="123">
        <v>92</v>
      </c>
      <c r="H158" s="130">
        <v>86</v>
      </c>
    </row>
    <row r="159" spans="2:12" x14ac:dyDescent="0.3">
      <c r="B159" s="124" t="s">
        <v>13</v>
      </c>
      <c r="C159" s="125">
        <f t="shared" ref="C159:C184" si="23">SUM(D159:E159)</f>
        <v>37</v>
      </c>
      <c r="D159" s="131">
        <v>20</v>
      </c>
      <c r="E159" s="125">
        <v>17</v>
      </c>
      <c r="F159" s="131">
        <f t="shared" ref="F159:F184" si="24">SUM(G159:H159)</f>
        <v>42</v>
      </c>
      <c r="G159" s="125">
        <v>21</v>
      </c>
      <c r="H159" s="131">
        <v>21</v>
      </c>
    </row>
    <row r="160" spans="2:12" x14ac:dyDescent="0.3">
      <c r="B160" s="122" t="s">
        <v>14</v>
      </c>
      <c r="C160" s="123">
        <f t="shared" si="23"/>
        <v>587</v>
      </c>
      <c r="D160" s="130">
        <v>291</v>
      </c>
      <c r="E160" s="123">
        <v>296</v>
      </c>
      <c r="F160" s="130">
        <f t="shared" si="24"/>
        <v>1178</v>
      </c>
      <c r="G160" s="123">
        <v>598</v>
      </c>
      <c r="H160" s="130">
        <v>580</v>
      </c>
    </row>
    <row r="161" spans="2:8" x14ac:dyDescent="0.3">
      <c r="B161" s="124" t="s">
        <v>15</v>
      </c>
      <c r="C161" s="125">
        <f t="shared" si="23"/>
        <v>1215</v>
      </c>
      <c r="D161" s="131">
        <v>606</v>
      </c>
      <c r="E161" s="125">
        <v>609</v>
      </c>
      <c r="F161" s="131">
        <f t="shared" si="24"/>
        <v>1739</v>
      </c>
      <c r="G161" s="125">
        <v>886</v>
      </c>
      <c r="H161" s="131">
        <v>853</v>
      </c>
    </row>
    <row r="162" spans="2:8" x14ac:dyDescent="0.3">
      <c r="B162" s="122" t="s">
        <v>16</v>
      </c>
      <c r="C162" s="123">
        <f t="shared" si="23"/>
        <v>136</v>
      </c>
      <c r="D162" s="130">
        <v>65</v>
      </c>
      <c r="E162" s="123">
        <v>71</v>
      </c>
      <c r="F162" s="130">
        <f t="shared" si="24"/>
        <v>168</v>
      </c>
      <c r="G162" s="123">
        <v>91</v>
      </c>
      <c r="H162" s="130">
        <v>77</v>
      </c>
    </row>
    <row r="163" spans="2:8" x14ac:dyDescent="0.3">
      <c r="B163" s="124" t="s">
        <v>17</v>
      </c>
      <c r="C163" s="125">
        <f t="shared" si="23"/>
        <v>19</v>
      </c>
      <c r="D163" s="131">
        <v>7</v>
      </c>
      <c r="E163" s="125">
        <v>12</v>
      </c>
      <c r="F163" s="131">
        <f t="shared" si="24"/>
        <v>32</v>
      </c>
      <c r="G163" s="125">
        <v>16</v>
      </c>
      <c r="H163" s="131">
        <v>16</v>
      </c>
    </row>
    <row r="164" spans="2:8" x14ac:dyDescent="0.3">
      <c r="B164" s="122" t="s">
        <v>18</v>
      </c>
      <c r="C164" s="123">
        <f t="shared" si="23"/>
        <v>27</v>
      </c>
      <c r="D164" s="130">
        <v>17</v>
      </c>
      <c r="E164" s="123">
        <v>10</v>
      </c>
      <c r="F164" s="130">
        <f t="shared" si="24"/>
        <v>33</v>
      </c>
      <c r="G164" s="123">
        <v>20</v>
      </c>
      <c r="H164" s="130">
        <v>13</v>
      </c>
    </row>
    <row r="165" spans="2:8" x14ac:dyDescent="0.3">
      <c r="B165" s="124" t="s">
        <v>20</v>
      </c>
      <c r="C165" s="125">
        <f t="shared" si="23"/>
        <v>57</v>
      </c>
      <c r="D165" s="131">
        <v>36</v>
      </c>
      <c r="E165" s="125">
        <v>21</v>
      </c>
      <c r="F165" s="131">
        <f t="shared" si="24"/>
        <v>68</v>
      </c>
      <c r="G165" s="125">
        <v>41</v>
      </c>
      <c r="H165" s="131">
        <v>27</v>
      </c>
    </row>
    <row r="166" spans="2:8" x14ac:dyDescent="0.3">
      <c r="B166" s="122" t="s">
        <v>21</v>
      </c>
      <c r="C166" s="123">
        <f t="shared" si="23"/>
        <v>18</v>
      </c>
      <c r="D166" s="130">
        <v>10</v>
      </c>
      <c r="E166" s="123">
        <v>8</v>
      </c>
      <c r="F166" s="130">
        <f t="shared" si="24"/>
        <v>19</v>
      </c>
      <c r="G166" s="123">
        <v>9</v>
      </c>
      <c r="H166" s="130">
        <v>10</v>
      </c>
    </row>
    <row r="167" spans="2:8" x14ac:dyDescent="0.3">
      <c r="B167" s="124" t="s">
        <v>22</v>
      </c>
      <c r="C167" s="125">
        <f t="shared" si="23"/>
        <v>347</v>
      </c>
      <c r="D167" s="131">
        <v>193</v>
      </c>
      <c r="E167" s="125">
        <v>154</v>
      </c>
      <c r="F167" s="131">
        <f t="shared" si="24"/>
        <v>237</v>
      </c>
      <c r="G167" s="125">
        <v>124</v>
      </c>
      <c r="H167" s="131">
        <v>113</v>
      </c>
    </row>
    <row r="168" spans="2:8" x14ac:dyDescent="0.3">
      <c r="B168" s="122" t="s">
        <v>23</v>
      </c>
      <c r="C168" s="123">
        <f t="shared" si="23"/>
        <v>73</v>
      </c>
      <c r="D168" s="130">
        <v>46</v>
      </c>
      <c r="E168" s="123">
        <v>27</v>
      </c>
      <c r="F168" s="130">
        <f t="shared" si="24"/>
        <v>83</v>
      </c>
      <c r="G168" s="123">
        <v>41</v>
      </c>
      <c r="H168" s="130">
        <v>42</v>
      </c>
    </row>
    <row r="169" spans="2:8" x14ac:dyDescent="0.3">
      <c r="B169" s="124" t="s">
        <v>24</v>
      </c>
      <c r="C169" s="125">
        <f t="shared" si="23"/>
        <v>55</v>
      </c>
      <c r="D169" s="131">
        <v>29</v>
      </c>
      <c r="E169" s="125">
        <v>26</v>
      </c>
      <c r="F169" s="131">
        <f t="shared" si="24"/>
        <v>73</v>
      </c>
      <c r="G169" s="125">
        <v>39</v>
      </c>
      <c r="H169" s="131">
        <v>34</v>
      </c>
    </row>
    <row r="170" spans="2:8" x14ac:dyDescent="0.3">
      <c r="B170" s="122" t="s">
        <v>25</v>
      </c>
      <c r="C170" s="123">
        <f t="shared" si="23"/>
        <v>164</v>
      </c>
      <c r="D170" s="130">
        <v>80</v>
      </c>
      <c r="E170" s="123">
        <v>84</v>
      </c>
      <c r="F170" s="130">
        <f t="shared" si="24"/>
        <v>197</v>
      </c>
      <c r="G170" s="123">
        <v>108</v>
      </c>
      <c r="H170" s="130">
        <v>89</v>
      </c>
    </row>
    <row r="171" spans="2:8" x14ac:dyDescent="0.3">
      <c r="B171" s="124" t="s">
        <v>26</v>
      </c>
      <c r="C171" s="125">
        <f t="shared" si="23"/>
        <v>26</v>
      </c>
      <c r="D171" s="131">
        <v>14</v>
      </c>
      <c r="E171" s="125">
        <v>12</v>
      </c>
      <c r="F171" s="131">
        <f t="shared" si="24"/>
        <v>34</v>
      </c>
      <c r="G171" s="125">
        <v>20</v>
      </c>
      <c r="H171" s="131">
        <v>14</v>
      </c>
    </row>
    <row r="172" spans="2:8" x14ac:dyDescent="0.3">
      <c r="B172" s="122" t="s">
        <v>27</v>
      </c>
      <c r="C172" s="123">
        <f t="shared" si="23"/>
        <v>29</v>
      </c>
      <c r="D172" s="130">
        <v>12</v>
      </c>
      <c r="E172" s="123">
        <v>17</v>
      </c>
      <c r="F172" s="130">
        <f t="shared" si="24"/>
        <v>32</v>
      </c>
      <c r="G172" s="123">
        <v>13</v>
      </c>
      <c r="H172" s="130">
        <v>19</v>
      </c>
    </row>
    <row r="173" spans="2:8" x14ac:dyDescent="0.3">
      <c r="B173" s="124" t="s">
        <v>28</v>
      </c>
      <c r="C173" s="125">
        <f t="shared" si="23"/>
        <v>169</v>
      </c>
      <c r="D173" s="131">
        <v>82</v>
      </c>
      <c r="E173" s="125">
        <v>87</v>
      </c>
      <c r="F173" s="131">
        <f t="shared" si="24"/>
        <v>258</v>
      </c>
      <c r="G173" s="125">
        <v>121</v>
      </c>
      <c r="H173" s="131">
        <v>137</v>
      </c>
    </row>
    <row r="174" spans="2:8" x14ac:dyDescent="0.3">
      <c r="B174" s="122" t="s">
        <v>30</v>
      </c>
      <c r="C174" s="123">
        <f t="shared" si="23"/>
        <v>1106</v>
      </c>
      <c r="D174" s="130">
        <v>549</v>
      </c>
      <c r="E174" s="123">
        <v>557</v>
      </c>
      <c r="F174" s="130">
        <f t="shared" si="24"/>
        <v>1328</v>
      </c>
      <c r="G174" s="123">
        <v>686</v>
      </c>
      <c r="H174" s="130">
        <v>642</v>
      </c>
    </row>
    <row r="175" spans="2:8" x14ac:dyDescent="0.3">
      <c r="B175" s="124" t="s">
        <v>31</v>
      </c>
      <c r="C175" s="125">
        <f t="shared" si="23"/>
        <v>261</v>
      </c>
      <c r="D175" s="131">
        <v>129</v>
      </c>
      <c r="E175" s="125">
        <v>132</v>
      </c>
      <c r="F175" s="131">
        <f t="shared" si="24"/>
        <v>301</v>
      </c>
      <c r="G175" s="125">
        <v>139</v>
      </c>
      <c r="H175" s="131">
        <v>162</v>
      </c>
    </row>
    <row r="176" spans="2:8" x14ac:dyDescent="0.3">
      <c r="B176" s="122" t="s">
        <v>32</v>
      </c>
      <c r="C176" s="123">
        <f t="shared" si="23"/>
        <v>833</v>
      </c>
      <c r="D176" s="130">
        <v>414</v>
      </c>
      <c r="E176" s="123">
        <v>419</v>
      </c>
      <c r="F176" s="130">
        <f t="shared" si="24"/>
        <v>804</v>
      </c>
      <c r="G176" s="123">
        <v>414</v>
      </c>
      <c r="H176" s="130">
        <v>390</v>
      </c>
    </row>
    <row r="177" spans="2:12" x14ac:dyDescent="0.3">
      <c r="B177" s="124" t="s">
        <v>33</v>
      </c>
      <c r="C177" s="125">
        <f t="shared" si="23"/>
        <v>5063</v>
      </c>
      <c r="D177" s="131">
        <v>2597</v>
      </c>
      <c r="E177" s="125">
        <v>2466</v>
      </c>
      <c r="F177" s="131">
        <f t="shared" si="24"/>
        <v>5410</v>
      </c>
      <c r="G177" s="125">
        <v>2744</v>
      </c>
      <c r="H177" s="131">
        <v>2666</v>
      </c>
    </row>
    <row r="178" spans="2:12" x14ac:dyDescent="0.3">
      <c r="B178" s="122" t="s">
        <v>35</v>
      </c>
      <c r="C178" s="123">
        <f t="shared" si="23"/>
        <v>1484</v>
      </c>
      <c r="D178" s="130">
        <v>833</v>
      </c>
      <c r="E178" s="123">
        <v>651</v>
      </c>
      <c r="F178" s="130">
        <f t="shared" si="24"/>
        <v>2179</v>
      </c>
      <c r="G178" s="123">
        <v>1170</v>
      </c>
      <c r="H178" s="130">
        <v>1009</v>
      </c>
    </row>
    <row r="179" spans="2:12" x14ac:dyDescent="0.3">
      <c r="B179" s="124" t="s">
        <v>36</v>
      </c>
      <c r="C179" s="125">
        <f t="shared" si="23"/>
        <v>1269</v>
      </c>
      <c r="D179" s="131">
        <v>674</v>
      </c>
      <c r="E179" s="125">
        <v>595</v>
      </c>
      <c r="F179" s="131">
        <f t="shared" si="24"/>
        <v>1761</v>
      </c>
      <c r="G179" s="125">
        <v>912</v>
      </c>
      <c r="H179" s="131">
        <v>849</v>
      </c>
    </row>
    <row r="180" spans="2:12" x14ac:dyDescent="0.3">
      <c r="B180" s="122" t="s">
        <v>37</v>
      </c>
      <c r="C180" s="123">
        <f t="shared" si="23"/>
        <v>1154</v>
      </c>
      <c r="D180" s="130">
        <v>607</v>
      </c>
      <c r="E180" s="123">
        <v>547</v>
      </c>
      <c r="F180" s="130">
        <f t="shared" si="24"/>
        <v>1409</v>
      </c>
      <c r="G180" s="123">
        <v>687</v>
      </c>
      <c r="H180" s="130">
        <v>722</v>
      </c>
    </row>
    <row r="181" spans="2:12" x14ac:dyDescent="0.3">
      <c r="B181" s="124" t="s">
        <v>39</v>
      </c>
      <c r="C181" s="125">
        <f t="shared" si="23"/>
        <v>228</v>
      </c>
      <c r="D181" s="131">
        <v>113</v>
      </c>
      <c r="E181" s="125">
        <v>115</v>
      </c>
      <c r="F181" s="131">
        <f t="shared" si="24"/>
        <v>290</v>
      </c>
      <c r="G181" s="125">
        <v>142</v>
      </c>
      <c r="H181" s="131">
        <v>148</v>
      </c>
    </row>
    <row r="182" spans="2:12" x14ac:dyDescent="0.3">
      <c r="B182" s="122" t="s">
        <v>40</v>
      </c>
      <c r="C182" s="123">
        <f t="shared" si="23"/>
        <v>328</v>
      </c>
      <c r="D182" s="130">
        <v>161</v>
      </c>
      <c r="E182" s="123">
        <v>167</v>
      </c>
      <c r="F182" s="130">
        <f t="shared" si="24"/>
        <v>389</v>
      </c>
      <c r="G182" s="123">
        <v>193</v>
      </c>
      <c r="H182" s="130">
        <v>196</v>
      </c>
    </row>
    <row r="183" spans="2:12" x14ac:dyDescent="0.3">
      <c r="B183" s="124" t="s">
        <v>41</v>
      </c>
      <c r="C183" s="125">
        <f t="shared" si="23"/>
        <v>453</v>
      </c>
      <c r="D183" s="131">
        <v>210</v>
      </c>
      <c r="E183" s="125">
        <v>243</v>
      </c>
      <c r="F183" s="131">
        <f t="shared" si="24"/>
        <v>562</v>
      </c>
      <c r="G183" s="125">
        <v>268</v>
      </c>
      <c r="H183" s="131">
        <v>294</v>
      </c>
    </row>
    <row r="184" spans="2:12" x14ac:dyDescent="0.3">
      <c r="B184" s="122" t="s">
        <v>42</v>
      </c>
      <c r="C184" s="123">
        <f t="shared" si="23"/>
        <v>344</v>
      </c>
      <c r="D184" s="130">
        <v>183</v>
      </c>
      <c r="E184" s="123">
        <v>161</v>
      </c>
      <c r="F184" s="130">
        <f t="shared" si="24"/>
        <v>391</v>
      </c>
      <c r="G184" s="123">
        <v>192</v>
      </c>
      <c r="H184" s="130">
        <v>199</v>
      </c>
    </row>
    <row r="185" spans="2:12" x14ac:dyDescent="0.3">
      <c r="B185" s="126" t="s">
        <v>240</v>
      </c>
      <c r="C185" s="129"/>
      <c r="D185" s="129"/>
      <c r="E185" s="129"/>
      <c r="F185" s="129"/>
      <c r="G185" s="129"/>
      <c r="H185" s="129"/>
    </row>
    <row r="188" spans="2:12" x14ac:dyDescent="0.3">
      <c r="B188" s="4" t="s">
        <v>246</v>
      </c>
    </row>
    <row r="190" spans="2:12" ht="30" customHeight="1" x14ac:dyDescent="0.3">
      <c r="B190" s="214" t="s">
        <v>253</v>
      </c>
      <c r="C190" s="214"/>
      <c r="D190" s="214"/>
      <c r="E190" s="214"/>
      <c r="F190" s="214"/>
      <c r="G190" s="214"/>
      <c r="H190" s="214"/>
      <c r="I190" s="214"/>
      <c r="J190" s="214"/>
      <c r="K190" s="214"/>
      <c r="L190" s="214"/>
    </row>
    <row r="191" spans="2:12" x14ac:dyDescent="0.3">
      <c r="B191" s="215" t="s">
        <v>227</v>
      </c>
      <c r="C191" s="224">
        <v>2019</v>
      </c>
      <c r="D191" s="218"/>
      <c r="E191" s="218"/>
      <c r="F191" s="218"/>
      <c r="G191" s="219"/>
      <c r="H191" s="218">
        <v>2020</v>
      </c>
      <c r="I191" s="218"/>
      <c r="J191" s="218"/>
      <c r="K191" s="218"/>
      <c r="L191" s="218"/>
    </row>
    <row r="192" spans="2:12" ht="14.4" customHeight="1" x14ac:dyDescent="0.3">
      <c r="B192" s="216"/>
      <c r="C192" s="221" t="s">
        <v>231</v>
      </c>
      <c r="D192" s="221"/>
      <c r="E192" s="221"/>
      <c r="F192" s="221"/>
      <c r="G192" s="220"/>
      <c r="H192" s="226" t="s">
        <v>231</v>
      </c>
      <c r="I192" s="226"/>
      <c r="J192" s="226"/>
      <c r="K192" s="226"/>
      <c r="L192" s="226"/>
    </row>
    <row r="193" spans="2:12" ht="15" thickBot="1" x14ac:dyDescent="0.35">
      <c r="B193" s="217"/>
      <c r="C193" s="120" t="s">
        <v>1</v>
      </c>
      <c r="D193" s="120" t="s">
        <v>232</v>
      </c>
      <c r="E193" s="121" t="s">
        <v>233</v>
      </c>
      <c r="F193" s="121" t="s">
        <v>234</v>
      </c>
      <c r="G193" s="117" t="s">
        <v>235</v>
      </c>
      <c r="H193" s="120" t="s">
        <v>1</v>
      </c>
      <c r="I193" s="120" t="s">
        <v>232</v>
      </c>
      <c r="J193" s="121" t="s">
        <v>233</v>
      </c>
      <c r="K193" s="121" t="s">
        <v>234</v>
      </c>
      <c r="L193" s="119" t="s">
        <v>235</v>
      </c>
    </row>
    <row r="194" spans="2:12" s="4" customFormat="1" ht="15" thickTop="1" x14ac:dyDescent="0.3">
      <c r="B194" s="114" t="s">
        <v>1</v>
      </c>
      <c r="C194" s="116">
        <f>SUM(C195:C205)</f>
        <v>7189</v>
      </c>
      <c r="D194" s="116">
        <f t="shared" ref="D194:G194" si="25">SUM(D195:D205)</f>
        <v>88</v>
      </c>
      <c r="E194" s="116">
        <f t="shared" si="25"/>
        <v>3778</v>
      </c>
      <c r="F194" s="115">
        <f t="shared" si="25"/>
        <v>2749</v>
      </c>
      <c r="G194" s="115">
        <f t="shared" si="25"/>
        <v>574</v>
      </c>
      <c r="H194" s="115">
        <f>SUM(H195:H205)</f>
        <v>8104</v>
      </c>
      <c r="I194" s="115">
        <f t="shared" ref="I194:L194" si="26">SUM(I195:I205)</f>
        <v>112</v>
      </c>
      <c r="J194" s="115">
        <f t="shared" si="26"/>
        <v>4281</v>
      </c>
      <c r="K194" s="115">
        <f t="shared" si="26"/>
        <v>3218</v>
      </c>
      <c r="L194" s="115">
        <f t="shared" si="26"/>
        <v>493</v>
      </c>
    </row>
    <row r="195" spans="2:12" x14ac:dyDescent="0.3">
      <c r="B195" s="122" t="s">
        <v>124</v>
      </c>
      <c r="C195" s="123">
        <f>SUM(D195:G195)</f>
        <v>3751</v>
      </c>
      <c r="D195" s="123">
        <v>66</v>
      </c>
      <c r="E195" s="123">
        <v>1562</v>
      </c>
      <c r="F195" s="123">
        <v>1937</v>
      </c>
      <c r="G195" s="123">
        <v>186</v>
      </c>
      <c r="H195" s="123">
        <f>SUM(I195:L195)</f>
        <v>4368</v>
      </c>
      <c r="I195" s="130">
        <v>91</v>
      </c>
      <c r="J195" s="123">
        <v>2041</v>
      </c>
      <c r="K195" s="123">
        <v>2155</v>
      </c>
      <c r="L195" s="123">
        <v>81</v>
      </c>
    </row>
    <row r="196" spans="2:12" x14ac:dyDescent="0.3">
      <c r="B196" s="124" t="s">
        <v>123</v>
      </c>
      <c r="C196" s="125">
        <f t="shared" ref="C196:C205" si="27">SUM(D196:G196)</f>
        <v>522</v>
      </c>
      <c r="D196" s="125">
        <v>4</v>
      </c>
      <c r="E196" s="125">
        <v>339</v>
      </c>
      <c r="F196" s="125">
        <v>157</v>
      </c>
      <c r="G196" s="125">
        <v>22</v>
      </c>
      <c r="H196" s="125">
        <f t="shared" ref="H196:H205" si="28">SUM(I196:L196)</f>
        <v>967</v>
      </c>
      <c r="I196" s="131">
        <v>6</v>
      </c>
      <c r="J196" s="125">
        <v>635</v>
      </c>
      <c r="K196" s="125">
        <v>299</v>
      </c>
      <c r="L196" s="125">
        <v>27</v>
      </c>
    </row>
    <row r="197" spans="2:12" x14ac:dyDescent="0.3">
      <c r="B197" s="122" t="s">
        <v>198</v>
      </c>
      <c r="C197" s="123">
        <f t="shared" si="27"/>
        <v>769</v>
      </c>
      <c r="D197" s="123">
        <v>1</v>
      </c>
      <c r="E197" s="123">
        <v>518</v>
      </c>
      <c r="F197" s="123">
        <v>161</v>
      </c>
      <c r="G197" s="123">
        <v>89</v>
      </c>
      <c r="H197" s="123">
        <f t="shared" si="28"/>
        <v>609</v>
      </c>
      <c r="I197" s="130">
        <v>3</v>
      </c>
      <c r="J197" s="123">
        <v>381</v>
      </c>
      <c r="K197" s="123">
        <v>149</v>
      </c>
      <c r="L197" s="123">
        <v>76</v>
      </c>
    </row>
    <row r="198" spans="2:12" x14ac:dyDescent="0.3">
      <c r="B198" s="124" t="s">
        <v>194</v>
      </c>
      <c r="C198" s="125">
        <f t="shared" si="27"/>
        <v>379</v>
      </c>
      <c r="D198" s="125">
        <v>4</v>
      </c>
      <c r="E198" s="125">
        <v>288</v>
      </c>
      <c r="F198" s="125">
        <v>71</v>
      </c>
      <c r="G198" s="125">
        <v>16</v>
      </c>
      <c r="H198" s="125">
        <f t="shared" si="28"/>
        <v>364</v>
      </c>
      <c r="I198" s="131">
        <v>3</v>
      </c>
      <c r="J198" s="125">
        <v>251</v>
      </c>
      <c r="K198" s="125">
        <v>100</v>
      </c>
      <c r="L198" s="125">
        <v>10</v>
      </c>
    </row>
    <row r="199" spans="2:12" x14ac:dyDescent="0.3">
      <c r="B199" s="122" t="s">
        <v>196</v>
      </c>
      <c r="C199" s="123">
        <f t="shared" si="27"/>
        <v>245</v>
      </c>
      <c r="D199" s="123">
        <v>2</v>
      </c>
      <c r="E199" s="123">
        <v>142</v>
      </c>
      <c r="F199" s="123">
        <v>27</v>
      </c>
      <c r="G199" s="123">
        <v>74</v>
      </c>
      <c r="H199" s="123">
        <f t="shared" si="28"/>
        <v>208</v>
      </c>
      <c r="I199" s="130">
        <v>2</v>
      </c>
      <c r="J199" s="123">
        <v>89</v>
      </c>
      <c r="K199" s="123">
        <v>21</v>
      </c>
      <c r="L199" s="123">
        <v>96</v>
      </c>
    </row>
    <row r="200" spans="2:12" x14ac:dyDescent="0.3">
      <c r="B200" s="124" t="s">
        <v>195</v>
      </c>
      <c r="C200" s="125">
        <f t="shared" si="27"/>
        <v>160</v>
      </c>
      <c r="D200" s="125">
        <v>1</v>
      </c>
      <c r="E200" s="125">
        <v>97</v>
      </c>
      <c r="F200" s="125">
        <v>35</v>
      </c>
      <c r="G200" s="125">
        <v>27</v>
      </c>
      <c r="H200" s="125">
        <f t="shared" si="28"/>
        <v>145</v>
      </c>
      <c r="I200" s="131">
        <v>1</v>
      </c>
      <c r="J200" s="125">
        <v>99</v>
      </c>
      <c r="K200" s="125">
        <v>22</v>
      </c>
      <c r="L200" s="125">
        <v>23</v>
      </c>
    </row>
    <row r="201" spans="2:12" x14ac:dyDescent="0.3">
      <c r="B201" s="122" t="s">
        <v>132</v>
      </c>
      <c r="C201" s="123">
        <f t="shared" si="27"/>
        <v>78</v>
      </c>
      <c r="D201" s="123">
        <v>0</v>
      </c>
      <c r="E201" s="123">
        <v>52</v>
      </c>
      <c r="F201" s="123">
        <v>19</v>
      </c>
      <c r="G201" s="123">
        <v>7</v>
      </c>
      <c r="H201" s="123">
        <f t="shared" si="28"/>
        <v>179</v>
      </c>
      <c r="I201" s="130">
        <v>0</v>
      </c>
      <c r="J201" s="123">
        <v>81</v>
      </c>
      <c r="K201" s="123">
        <v>92</v>
      </c>
      <c r="L201" s="123">
        <v>6</v>
      </c>
    </row>
    <row r="202" spans="2:12" x14ac:dyDescent="0.3">
      <c r="B202" s="124" t="s">
        <v>197</v>
      </c>
      <c r="C202" s="125">
        <f t="shared" si="27"/>
        <v>119</v>
      </c>
      <c r="D202" s="125">
        <v>0</v>
      </c>
      <c r="E202" s="125">
        <v>60</v>
      </c>
      <c r="F202" s="125">
        <v>49</v>
      </c>
      <c r="G202" s="125">
        <v>10</v>
      </c>
      <c r="H202" s="125">
        <f t="shared" si="28"/>
        <v>112</v>
      </c>
      <c r="I202" s="131">
        <v>0</v>
      </c>
      <c r="J202" s="125">
        <v>62</v>
      </c>
      <c r="K202" s="125">
        <v>42</v>
      </c>
      <c r="L202" s="125">
        <v>8</v>
      </c>
    </row>
    <row r="203" spans="2:12" x14ac:dyDescent="0.3">
      <c r="B203" s="122" t="s">
        <v>128</v>
      </c>
      <c r="C203" s="123">
        <f t="shared" si="27"/>
        <v>108</v>
      </c>
      <c r="D203" s="123">
        <v>1</v>
      </c>
      <c r="E203" s="123">
        <v>76</v>
      </c>
      <c r="F203" s="123">
        <v>21</v>
      </c>
      <c r="G203" s="123">
        <v>10</v>
      </c>
      <c r="H203" s="123">
        <f t="shared" si="28"/>
        <v>86</v>
      </c>
      <c r="I203" s="130">
        <v>1</v>
      </c>
      <c r="J203" s="123">
        <v>47</v>
      </c>
      <c r="K203" s="123">
        <v>29</v>
      </c>
      <c r="L203" s="123">
        <v>9</v>
      </c>
    </row>
    <row r="204" spans="2:12" x14ac:dyDescent="0.3">
      <c r="B204" s="124" t="s">
        <v>168</v>
      </c>
      <c r="C204" s="125">
        <f t="shared" si="27"/>
        <v>100</v>
      </c>
      <c r="D204" s="125">
        <v>1</v>
      </c>
      <c r="E204" s="125">
        <v>59</v>
      </c>
      <c r="F204" s="125">
        <v>26</v>
      </c>
      <c r="G204" s="125">
        <v>14</v>
      </c>
      <c r="H204" s="125">
        <f t="shared" si="28"/>
        <v>85</v>
      </c>
      <c r="I204" s="131">
        <v>0</v>
      </c>
      <c r="J204" s="125">
        <v>61</v>
      </c>
      <c r="K204" s="125">
        <v>17</v>
      </c>
      <c r="L204" s="125">
        <v>7</v>
      </c>
    </row>
    <row r="205" spans="2:12" x14ac:dyDescent="0.3">
      <c r="B205" s="122" t="s">
        <v>109</v>
      </c>
      <c r="C205" s="123">
        <f t="shared" si="27"/>
        <v>958</v>
      </c>
      <c r="D205" s="123">
        <v>8</v>
      </c>
      <c r="E205" s="123">
        <v>585</v>
      </c>
      <c r="F205" s="123">
        <v>246</v>
      </c>
      <c r="G205" s="123">
        <v>119</v>
      </c>
      <c r="H205" s="123">
        <f t="shared" si="28"/>
        <v>981</v>
      </c>
      <c r="I205" s="130">
        <v>5</v>
      </c>
      <c r="J205" s="123">
        <v>534</v>
      </c>
      <c r="K205" s="123">
        <v>292</v>
      </c>
      <c r="L205" s="123">
        <v>150</v>
      </c>
    </row>
    <row r="206" spans="2:12" x14ac:dyDescent="0.3">
      <c r="B206" s="126" t="s">
        <v>240</v>
      </c>
      <c r="C206" s="128"/>
      <c r="D206" s="128"/>
      <c r="E206" s="128"/>
      <c r="F206" s="128"/>
      <c r="G206" s="128"/>
      <c r="H206" s="129"/>
      <c r="I206" s="129"/>
      <c r="J206" s="129"/>
      <c r="K206" s="129"/>
      <c r="L206" s="129"/>
    </row>
    <row r="207" spans="2:12" x14ac:dyDescent="0.3">
      <c r="B207" s="96"/>
      <c r="C207" s="112"/>
      <c r="D207" s="112"/>
      <c r="E207" s="112"/>
      <c r="F207" s="112"/>
      <c r="G207" s="112"/>
    </row>
    <row r="208" spans="2:12" x14ac:dyDescent="0.3">
      <c r="B208" s="96"/>
      <c r="C208" s="112"/>
      <c r="D208" s="112"/>
      <c r="E208" s="112"/>
      <c r="F208" s="112"/>
      <c r="G208" s="112"/>
    </row>
    <row r="209" spans="2:8" ht="28.2" customHeight="1" x14ac:dyDescent="0.3">
      <c r="B209" s="214" t="s">
        <v>254</v>
      </c>
      <c r="C209" s="214"/>
      <c r="D209" s="214"/>
      <c r="E209" s="214"/>
      <c r="F209" s="214"/>
      <c r="G209" s="214"/>
      <c r="H209" s="214"/>
    </row>
    <row r="210" spans="2:8" x14ac:dyDescent="0.3">
      <c r="B210" s="215" t="s">
        <v>236</v>
      </c>
      <c r="C210" s="218">
        <v>2019</v>
      </c>
      <c r="D210" s="218"/>
      <c r="E210" s="219"/>
      <c r="F210" s="218">
        <v>2020</v>
      </c>
      <c r="G210" s="218"/>
      <c r="H210" s="218"/>
    </row>
    <row r="211" spans="2:8" x14ac:dyDescent="0.3">
      <c r="B211" s="216"/>
      <c r="C211" s="220" t="s">
        <v>237</v>
      </c>
      <c r="D211" s="221"/>
      <c r="E211" s="222"/>
      <c r="F211" s="220" t="s">
        <v>237</v>
      </c>
      <c r="G211" s="221"/>
      <c r="H211" s="223"/>
    </row>
    <row r="212" spans="2:8" ht="15" thickBot="1" x14ac:dyDescent="0.35">
      <c r="B212" s="217"/>
      <c r="C212" s="118" t="s">
        <v>1</v>
      </c>
      <c r="D212" s="118" t="s">
        <v>238</v>
      </c>
      <c r="E212" s="117" t="s">
        <v>239</v>
      </c>
      <c r="F212" s="118" t="s">
        <v>1</v>
      </c>
      <c r="G212" s="118" t="s">
        <v>238</v>
      </c>
      <c r="H212" s="119" t="s">
        <v>239</v>
      </c>
    </row>
    <row r="213" spans="2:8" s="4" customFormat="1" ht="15" thickTop="1" x14ac:dyDescent="0.3">
      <c r="B213" s="114" t="s">
        <v>50</v>
      </c>
      <c r="C213" s="116">
        <f t="shared" ref="C213:H213" si="29">SUM(C214:C240)</f>
        <v>7189</v>
      </c>
      <c r="D213" s="116">
        <f t="shared" si="29"/>
        <v>4437</v>
      </c>
      <c r="E213" s="116">
        <f t="shared" si="29"/>
        <v>2752</v>
      </c>
      <c r="F213" s="115">
        <f t="shared" si="29"/>
        <v>8104</v>
      </c>
      <c r="G213" s="115">
        <f t="shared" si="29"/>
        <v>4852</v>
      </c>
      <c r="H213" s="4">
        <f t="shared" si="29"/>
        <v>3252</v>
      </c>
    </row>
    <row r="214" spans="2:8" x14ac:dyDescent="0.3">
      <c r="B214" s="122" t="s">
        <v>12</v>
      </c>
      <c r="C214" s="123">
        <f>SUM(D214:E214)</f>
        <v>125</v>
      </c>
      <c r="D214" s="130">
        <v>65</v>
      </c>
      <c r="E214" s="123">
        <v>60</v>
      </c>
      <c r="F214" s="130">
        <f>SUM(G214:H214)</f>
        <v>123</v>
      </c>
      <c r="G214" s="123">
        <v>64</v>
      </c>
      <c r="H214" s="130">
        <v>59</v>
      </c>
    </row>
    <row r="215" spans="2:8" x14ac:dyDescent="0.3">
      <c r="B215" s="124" t="s">
        <v>13</v>
      </c>
      <c r="C215" s="125">
        <f t="shared" ref="C215:C240" si="30">SUM(D215:E215)</f>
        <v>31</v>
      </c>
      <c r="D215" s="131">
        <v>19</v>
      </c>
      <c r="E215" s="125">
        <v>12</v>
      </c>
      <c r="F215" s="131">
        <f t="shared" ref="F215:F240" si="31">SUM(G215:H215)</f>
        <v>25</v>
      </c>
      <c r="G215" s="125">
        <v>16</v>
      </c>
      <c r="H215" s="131">
        <v>9</v>
      </c>
    </row>
    <row r="216" spans="2:8" x14ac:dyDescent="0.3">
      <c r="B216" s="122" t="s">
        <v>14</v>
      </c>
      <c r="C216" s="123">
        <f t="shared" si="30"/>
        <v>148</v>
      </c>
      <c r="D216" s="130">
        <v>88</v>
      </c>
      <c r="E216" s="123">
        <v>60</v>
      </c>
      <c r="F216" s="130">
        <f t="shared" si="31"/>
        <v>318</v>
      </c>
      <c r="G216" s="123">
        <v>159</v>
      </c>
      <c r="H216" s="130">
        <v>159</v>
      </c>
    </row>
    <row r="217" spans="2:8" x14ac:dyDescent="0.3">
      <c r="B217" s="124" t="s">
        <v>15</v>
      </c>
      <c r="C217" s="125">
        <f t="shared" si="30"/>
        <v>311</v>
      </c>
      <c r="D217" s="131">
        <v>159</v>
      </c>
      <c r="E217" s="125">
        <v>152</v>
      </c>
      <c r="F217" s="131">
        <f t="shared" si="31"/>
        <v>570</v>
      </c>
      <c r="G217" s="125">
        <v>290</v>
      </c>
      <c r="H217" s="131">
        <v>280</v>
      </c>
    </row>
    <row r="218" spans="2:8" x14ac:dyDescent="0.3">
      <c r="B218" s="122" t="s">
        <v>16</v>
      </c>
      <c r="C218" s="123">
        <f t="shared" si="30"/>
        <v>114</v>
      </c>
      <c r="D218" s="130">
        <v>63</v>
      </c>
      <c r="E218" s="123">
        <v>51</v>
      </c>
      <c r="F218" s="130">
        <f t="shared" si="31"/>
        <v>91</v>
      </c>
      <c r="G218" s="123">
        <v>53</v>
      </c>
      <c r="H218" s="130">
        <v>38</v>
      </c>
    </row>
    <row r="219" spans="2:8" x14ac:dyDescent="0.3">
      <c r="B219" s="124" t="s">
        <v>17</v>
      </c>
      <c r="C219" s="125">
        <f t="shared" si="30"/>
        <v>7</v>
      </c>
      <c r="D219" s="131">
        <v>6</v>
      </c>
      <c r="E219" s="125">
        <v>1</v>
      </c>
      <c r="F219" s="131">
        <f t="shared" si="31"/>
        <v>3</v>
      </c>
      <c r="G219" s="125">
        <v>0</v>
      </c>
      <c r="H219" s="131">
        <v>3</v>
      </c>
    </row>
    <row r="220" spans="2:8" x14ac:dyDescent="0.3">
      <c r="B220" s="122" t="s">
        <v>18</v>
      </c>
      <c r="C220" s="123">
        <f t="shared" si="30"/>
        <v>3</v>
      </c>
      <c r="D220" s="130">
        <v>2</v>
      </c>
      <c r="E220" s="123">
        <v>1</v>
      </c>
      <c r="F220" s="130">
        <f t="shared" si="31"/>
        <v>4</v>
      </c>
      <c r="G220" s="123">
        <v>3</v>
      </c>
      <c r="H220" s="130">
        <v>1</v>
      </c>
    </row>
    <row r="221" spans="2:8" x14ac:dyDescent="0.3">
      <c r="B221" s="124" t="s">
        <v>20</v>
      </c>
      <c r="C221" s="125">
        <f t="shared" si="30"/>
        <v>7</v>
      </c>
      <c r="D221" s="131">
        <v>2</v>
      </c>
      <c r="E221" s="125">
        <v>5</v>
      </c>
      <c r="F221" s="131">
        <f t="shared" si="31"/>
        <v>18</v>
      </c>
      <c r="G221" s="125">
        <v>14</v>
      </c>
      <c r="H221" s="131">
        <v>4</v>
      </c>
    </row>
    <row r="222" spans="2:8" x14ac:dyDescent="0.3">
      <c r="B222" s="122" t="s">
        <v>21</v>
      </c>
      <c r="C222" s="123">
        <f t="shared" si="30"/>
        <v>2</v>
      </c>
      <c r="D222" s="130">
        <v>1</v>
      </c>
      <c r="E222" s="123">
        <v>1</v>
      </c>
      <c r="F222" s="130">
        <f t="shared" si="31"/>
        <v>3</v>
      </c>
      <c r="G222" s="123">
        <v>3</v>
      </c>
      <c r="H222" s="130">
        <v>0</v>
      </c>
    </row>
    <row r="223" spans="2:8" x14ac:dyDescent="0.3">
      <c r="B223" s="124" t="s">
        <v>22</v>
      </c>
      <c r="C223" s="125">
        <f t="shared" si="30"/>
        <v>58</v>
      </c>
      <c r="D223" s="131">
        <v>40</v>
      </c>
      <c r="E223" s="125">
        <v>18</v>
      </c>
      <c r="F223" s="131">
        <f t="shared" si="31"/>
        <v>32</v>
      </c>
      <c r="G223" s="125">
        <v>20</v>
      </c>
      <c r="H223" s="131">
        <v>12</v>
      </c>
    </row>
    <row r="224" spans="2:8" x14ac:dyDescent="0.3">
      <c r="B224" s="122" t="s">
        <v>23</v>
      </c>
      <c r="C224" s="123">
        <f t="shared" si="30"/>
        <v>6</v>
      </c>
      <c r="D224" s="130">
        <v>4</v>
      </c>
      <c r="E224" s="123">
        <v>2</v>
      </c>
      <c r="F224" s="130">
        <f t="shared" si="31"/>
        <v>7</v>
      </c>
      <c r="G224" s="123">
        <v>3</v>
      </c>
      <c r="H224" s="130">
        <v>4</v>
      </c>
    </row>
    <row r="225" spans="2:8" x14ac:dyDescent="0.3">
      <c r="B225" s="124" t="s">
        <v>24</v>
      </c>
      <c r="C225" s="125">
        <f t="shared" si="30"/>
        <v>5</v>
      </c>
      <c r="D225" s="131">
        <v>2</v>
      </c>
      <c r="E225" s="125">
        <v>3</v>
      </c>
      <c r="F225" s="131">
        <f t="shared" si="31"/>
        <v>16</v>
      </c>
      <c r="G225" s="125">
        <v>11</v>
      </c>
      <c r="H225" s="131">
        <v>5</v>
      </c>
    </row>
    <row r="226" spans="2:8" x14ac:dyDescent="0.3">
      <c r="B226" s="122" t="s">
        <v>25</v>
      </c>
      <c r="C226" s="123">
        <f t="shared" si="30"/>
        <v>27</v>
      </c>
      <c r="D226" s="130">
        <v>14</v>
      </c>
      <c r="E226" s="123">
        <v>13</v>
      </c>
      <c r="F226" s="130">
        <f t="shared" si="31"/>
        <v>34</v>
      </c>
      <c r="G226" s="123">
        <v>23</v>
      </c>
      <c r="H226" s="130">
        <v>11</v>
      </c>
    </row>
    <row r="227" spans="2:8" x14ac:dyDescent="0.3">
      <c r="B227" s="124" t="s">
        <v>26</v>
      </c>
      <c r="C227" s="125">
        <f t="shared" si="30"/>
        <v>3</v>
      </c>
      <c r="D227" s="131">
        <v>2</v>
      </c>
      <c r="E227" s="125">
        <v>1</v>
      </c>
      <c r="F227" s="131">
        <f t="shared" si="31"/>
        <v>7</v>
      </c>
      <c r="G227" s="125">
        <v>5</v>
      </c>
      <c r="H227" s="131">
        <v>2</v>
      </c>
    </row>
    <row r="228" spans="2:8" x14ac:dyDescent="0.3">
      <c r="B228" s="122" t="s">
        <v>27</v>
      </c>
      <c r="C228" s="123">
        <f t="shared" si="30"/>
        <v>0</v>
      </c>
      <c r="D228" s="130">
        <v>0</v>
      </c>
      <c r="E228" s="123">
        <v>0</v>
      </c>
      <c r="F228" s="130">
        <f t="shared" si="31"/>
        <v>1</v>
      </c>
      <c r="G228" s="123">
        <v>1</v>
      </c>
      <c r="H228" s="130">
        <v>0</v>
      </c>
    </row>
    <row r="229" spans="2:8" x14ac:dyDescent="0.3">
      <c r="B229" s="124" t="s">
        <v>28</v>
      </c>
      <c r="C229" s="125">
        <f t="shared" si="30"/>
        <v>22</v>
      </c>
      <c r="D229" s="131">
        <v>15</v>
      </c>
      <c r="E229" s="125">
        <v>7</v>
      </c>
      <c r="F229" s="131">
        <f t="shared" si="31"/>
        <v>20</v>
      </c>
      <c r="G229" s="125">
        <v>12</v>
      </c>
      <c r="H229" s="131">
        <v>8</v>
      </c>
    </row>
    <row r="230" spans="2:8" x14ac:dyDescent="0.3">
      <c r="B230" s="122" t="s">
        <v>30</v>
      </c>
      <c r="C230" s="123">
        <f t="shared" si="30"/>
        <v>262</v>
      </c>
      <c r="D230" s="130">
        <v>175</v>
      </c>
      <c r="E230" s="123">
        <v>87</v>
      </c>
      <c r="F230" s="130">
        <f t="shared" si="31"/>
        <v>289</v>
      </c>
      <c r="G230" s="123">
        <v>189</v>
      </c>
      <c r="H230" s="130">
        <v>100</v>
      </c>
    </row>
    <row r="231" spans="2:8" x14ac:dyDescent="0.3">
      <c r="B231" s="124" t="s">
        <v>31</v>
      </c>
      <c r="C231" s="125">
        <f t="shared" si="30"/>
        <v>32</v>
      </c>
      <c r="D231" s="131">
        <v>18</v>
      </c>
      <c r="E231" s="125">
        <v>14</v>
      </c>
      <c r="F231" s="131">
        <f t="shared" si="31"/>
        <v>37</v>
      </c>
      <c r="G231" s="125">
        <v>25</v>
      </c>
      <c r="H231" s="131">
        <v>12</v>
      </c>
    </row>
    <row r="232" spans="2:8" x14ac:dyDescent="0.3">
      <c r="B232" s="122" t="s">
        <v>32</v>
      </c>
      <c r="C232" s="123">
        <f t="shared" si="30"/>
        <v>179</v>
      </c>
      <c r="D232" s="130">
        <v>111</v>
      </c>
      <c r="E232" s="123">
        <v>68</v>
      </c>
      <c r="F232" s="130">
        <f t="shared" si="31"/>
        <v>207</v>
      </c>
      <c r="G232" s="123">
        <v>128</v>
      </c>
      <c r="H232" s="130">
        <v>79</v>
      </c>
    </row>
    <row r="233" spans="2:8" x14ac:dyDescent="0.3">
      <c r="B233" s="124" t="s">
        <v>33</v>
      </c>
      <c r="C233" s="125">
        <f t="shared" si="30"/>
        <v>2090</v>
      </c>
      <c r="D233" s="131">
        <v>1363</v>
      </c>
      <c r="E233" s="125">
        <v>727</v>
      </c>
      <c r="F233" s="131">
        <f t="shared" si="31"/>
        <v>2441</v>
      </c>
      <c r="G233" s="125">
        <v>1492</v>
      </c>
      <c r="H233" s="131">
        <v>949</v>
      </c>
    </row>
    <row r="234" spans="2:8" x14ac:dyDescent="0.3">
      <c r="B234" s="122" t="s">
        <v>35</v>
      </c>
      <c r="C234" s="123">
        <f t="shared" si="30"/>
        <v>1191</v>
      </c>
      <c r="D234" s="130">
        <v>700</v>
      </c>
      <c r="E234" s="123">
        <v>491</v>
      </c>
      <c r="F234" s="130">
        <f t="shared" si="31"/>
        <v>1166</v>
      </c>
      <c r="G234" s="123">
        <v>692</v>
      </c>
      <c r="H234" s="130">
        <v>474</v>
      </c>
    </row>
    <row r="235" spans="2:8" x14ac:dyDescent="0.3">
      <c r="B235" s="124" t="s">
        <v>36</v>
      </c>
      <c r="C235" s="125">
        <f t="shared" si="30"/>
        <v>1048</v>
      </c>
      <c r="D235" s="131">
        <v>694</v>
      </c>
      <c r="E235" s="125">
        <v>354</v>
      </c>
      <c r="F235" s="131">
        <f t="shared" si="31"/>
        <v>1225</v>
      </c>
      <c r="G235" s="125">
        <v>821</v>
      </c>
      <c r="H235" s="131">
        <v>404</v>
      </c>
    </row>
    <row r="236" spans="2:8" x14ac:dyDescent="0.3">
      <c r="B236" s="122" t="s">
        <v>37</v>
      </c>
      <c r="C236" s="123">
        <f t="shared" si="30"/>
        <v>727</v>
      </c>
      <c r="D236" s="130">
        <v>449</v>
      </c>
      <c r="E236" s="123">
        <v>278</v>
      </c>
      <c r="F236" s="130">
        <f t="shared" si="31"/>
        <v>673</v>
      </c>
      <c r="G236" s="123">
        <v>395</v>
      </c>
      <c r="H236" s="130">
        <v>278</v>
      </c>
    </row>
    <row r="237" spans="2:8" x14ac:dyDescent="0.3">
      <c r="B237" s="124" t="s">
        <v>39</v>
      </c>
      <c r="C237" s="125">
        <f t="shared" si="30"/>
        <v>179</v>
      </c>
      <c r="D237" s="131">
        <v>86</v>
      </c>
      <c r="E237" s="125">
        <v>93</v>
      </c>
      <c r="F237" s="131">
        <f t="shared" si="31"/>
        <v>177</v>
      </c>
      <c r="G237" s="125">
        <v>82</v>
      </c>
      <c r="H237" s="131">
        <v>95</v>
      </c>
    </row>
    <row r="238" spans="2:8" x14ac:dyDescent="0.3">
      <c r="B238" s="122" t="s">
        <v>40</v>
      </c>
      <c r="C238" s="123">
        <f t="shared" si="30"/>
        <v>478</v>
      </c>
      <c r="D238" s="130">
        <v>280</v>
      </c>
      <c r="E238" s="123">
        <v>198</v>
      </c>
      <c r="F238" s="130">
        <f t="shared" si="31"/>
        <v>412</v>
      </c>
      <c r="G238" s="123">
        <v>221</v>
      </c>
      <c r="H238" s="130">
        <v>191</v>
      </c>
    </row>
    <row r="239" spans="2:8" x14ac:dyDescent="0.3">
      <c r="B239" s="124" t="s">
        <v>41</v>
      </c>
      <c r="C239" s="125">
        <f t="shared" si="30"/>
        <v>67</v>
      </c>
      <c r="D239" s="131">
        <v>37</v>
      </c>
      <c r="E239" s="125">
        <v>30</v>
      </c>
      <c r="F239" s="131">
        <f t="shared" si="31"/>
        <v>125</v>
      </c>
      <c r="G239" s="125">
        <v>81</v>
      </c>
      <c r="H239" s="131">
        <v>44</v>
      </c>
    </row>
    <row r="240" spans="2:8" x14ac:dyDescent="0.3">
      <c r="B240" s="122" t="s">
        <v>42</v>
      </c>
      <c r="C240" s="123">
        <f t="shared" si="30"/>
        <v>67</v>
      </c>
      <c r="D240" s="130">
        <v>42</v>
      </c>
      <c r="E240" s="123">
        <v>25</v>
      </c>
      <c r="F240" s="130">
        <f t="shared" si="31"/>
        <v>80</v>
      </c>
      <c r="G240" s="123">
        <v>49</v>
      </c>
      <c r="H240" s="130">
        <v>31</v>
      </c>
    </row>
    <row r="241" spans="2:16" x14ac:dyDescent="0.3">
      <c r="B241" s="126" t="s">
        <v>240</v>
      </c>
      <c r="C241" s="129"/>
      <c r="D241" s="129"/>
      <c r="E241" s="129"/>
      <c r="F241" s="129"/>
      <c r="G241" s="129"/>
      <c r="H241" s="129"/>
    </row>
    <row r="244" spans="2:16" x14ac:dyDescent="0.3">
      <c r="B244" s="4" t="s">
        <v>245</v>
      </c>
    </row>
    <row r="246" spans="2:16" ht="14.4" customHeight="1" x14ac:dyDescent="0.3">
      <c r="B246" s="225" t="s">
        <v>353</v>
      </c>
      <c r="C246" s="225"/>
      <c r="D246" s="225"/>
      <c r="E246" s="225"/>
      <c r="F246" s="225"/>
      <c r="G246" s="225"/>
      <c r="H246" s="225"/>
      <c r="I246" s="225"/>
      <c r="J246" s="225"/>
      <c r="K246" s="225"/>
      <c r="L246" s="225"/>
      <c r="M246" s="225"/>
      <c r="N246" s="225"/>
      <c r="O246" s="225"/>
      <c r="P246" s="225"/>
    </row>
    <row r="247" spans="2:16" x14ac:dyDescent="0.3">
      <c r="B247" s="215" t="s">
        <v>255</v>
      </c>
      <c r="C247" s="224">
        <v>2018</v>
      </c>
      <c r="D247" s="218"/>
      <c r="E247" s="218"/>
      <c r="F247" s="218"/>
      <c r="G247" s="218"/>
      <c r="H247" s="218"/>
      <c r="I247" s="219"/>
      <c r="J247" s="224">
        <v>2019</v>
      </c>
      <c r="K247" s="218"/>
      <c r="L247" s="218"/>
      <c r="M247" s="218"/>
      <c r="N247" s="218"/>
      <c r="O247" s="218"/>
      <c r="P247" s="218"/>
    </row>
    <row r="248" spans="2:16" ht="14.4" customHeight="1" x14ac:dyDescent="0.3">
      <c r="B248" s="216"/>
      <c r="C248" s="223" t="s">
        <v>231</v>
      </c>
      <c r="D248" s="221"/>
      <c r="E248" s="221"/>
      <c r="F248" s="221"/>
      <c r="G248" s="221"/>
      <c r="H248" s="221"/>
      <c r="I248" s="220"/>
      <c r="J248" s="223" t="s">
        <v>231</v>
      </c>
      <c r="K248" s="221"/>
      <c r="L248" s="221"/>
      <c r="M248" s="221"/>
      <c r="N248" s="221"/>
      <c r="O248" s="221"/>
      <c r="P248" s="221"/>
    </row>
    <row r="249" spans="2:16" ht="43.8" thickBot="1" x14ac:dyDescent="0.35">
      <c r="B249" s="217"/>
      <c r="C249" s="132" t="s">
        <v>1</v>
      </c>
      <c r="D249" s="133" t="s">
        <v>232</v>
      </c>
      <c r="E249" s="133" t="s">
        <v>233</v>
      </c>
      <c r="F249" s="133" t="s">
        <v>234</v>
      </c>
      <c r="G249" s="133" t="s">
        <v>256</v>
      </c>
      <c r="H249" s="133" t="s">
        <v>257</v>
      </c>
      <c r="I249" s="134" t="s">
        <v>258</v>
      </c>
      <c r="J249" s="133" t="s">
        <v>1</v>
      </c>
      <c r="K249" s="133" t="s">
        <v>232</v>
      </c>
      <c r="L249" s="133" t="s">
        <v>233</v>
      </c>
      <c r="M249" s="133" t="s">
        <v>234</v>
      </c>
      <c r="N249" s="133" t="s">
        <v>256</v>
      </c>
      <c r="O249" s="133" t="s">
        <v>257</v>
      </c>
      <c r="P249" s="134" t="s">
        <v>258</v>
      </c>
    </row>
    <row r="250" spans="2:16" s="4" customFormat="1" ht="15" thickTop="1" x14ac:dyDescent="0.3">
      <c r="B250" s="114" t="s">
        <v>1</v>
      </c>
      <c r="C250" s="116">
        <f>SUM(C251:C261)</f>
        <v>23216</v>
      </c>
      <c r="D250" s="116">
        <f t="shared" ref="D250:I250" si="32">SUM(D251:D261)</f>
        <v>7314</v>
      </c>
      <c r="E250" s="116">
        <f t="shared" si="32"/>
        <v>1793</v>
      </c>
      <c r="F250" s="116">
        <f t="shared" si="32"/>
        <v>156</v>
      </c>
      <c r="G250" s="116">
        <f t="shared" si="32"/>
        <v>7226</v>
      </c>
      <c r="H250" s="116">
        <f t="shared" si="32"/>
        <v>6719</v>
      </c>
      <c r="I250" s="116">
        <f t="shared" si="32"/>
        <v>8</v>
      </c>
      <c r="J250" s="116">
        <f>SUM(J251:J261)</f>
        <v>21303</v>
      </c>
      <c r="K250" s="116">
        <f t="shared" ref="K250:P250" si="33">SUM(K251:K261)</f>
        <v>7364</v>
      </c>
      <c r="L250" s="116">
        <f t="shared" si="33"/>
        <v>1585</v>
      </c>
      <c r="M250" s="116">
        <f t="shared" si="33"/>
        <v>140</v>
      </c>
      <c r="N250" s="116">
        <f t="shared" si="33"/>
        <v>6175</v>
      </c>
      <c r="O250" s="116">
        <f t="shared" si="33"/>
        <v>6031</v>
      </c>
      <c r="P250" s="116">
        <f t="shared" si="33"/>
        <v>8</v>
      </c>
    </row>
    <row r="251" spans="2:16" x14ac:dyDescent="0.3">
      <c r="B251" s="122" t="s">
        <v>128</v>
      </c>
      <c r="C251" s="123">
        <f>SUM(D251:I251)</f>
        <v>2504</v>
      </c>
      <c r="D251" s="130">
        <v>485</v>
      </c>
      <c r="E251" s="123">
        <v>62</v>
      </c>
      <c r="F251" s="130">
        <v>24</v>
      </c>
      <c r="G251" s="123">
        <v>922</v>
      </c>
      <c r="H251" s="130">
        <v>1011</v>
      </c>
      <c r="I251" s="123">
        <v>0</v>
      </c>
      <c r="J251" s="130">
        <f>SUM(K251:P251)</f>
        <v>1997</v>
      </c>
      <c r="K251" s="123">
        <v>501</v>
      </c>
      <c r="L251" s="130">
        <v>43</v>
      </c>
      <c r="M251" s="123">
        <v>20</v>
      </c>
      <c r="N251" s="130">
        <v>641</v>
      </c>
      <c r="O251" s="123">
        <v>791</v>
      </c>
      <c r="P251" s="130">
        <v>1</v>
      </c>
    </row>
    <row r="252" spans="2:16" x14ac:dyDescent="0.3">
      <c r="B252" s="124" t="s">
        <v>159</v>
      </c>
      <c r="C252" s="125">
        <f t="shared" ref="C252:C261" si="34">SUM(D252:I252)</f>
        <v>1667</v>
      </c>
      <c r="D252" s="131">
        <v>313</v>
      </c>
      <c r="E252" s="125">
        <v>348</v>
      </c>
      <c r="F252" s="131">
        <v>17</v>
      </c>
      <c r="G252" s="125">
        <v>491</v>
      </c>
      <c r="H252" s="131">
        <v>497</v>
      </c>
      <c r="I252" s="125">
        <v>1</v>
      </c>
      <c r="J252" s="131">
        <f t="shared" ref="J252:J261" si="35">SUM(K252:P252)</f>
        <v>1619</v>
      </c>
      <c r="K252" s="125">
        <v>320</v>
      </c>
      <c r="L252" s="131">
        <v>337</v>
      </c>
      <c r="M252" s="125">
        <v>17</v>
      </c>
      <c r="N252" s="131">
        <v>478</v>
      </c>
      <c r="O252" s="125">
        <v>465</v>
      </c>
      <c r="P252" s="131">
        <v>2</v>
      </c>
    </row>
    <row r="253" spans="2:16" x14ac:dyDescent="0.3">
      <c r="B253" s="122" t="s">
        <v>198</v>
      </c>
      <c r="C253" s="123">
        <f t="shared" si="34"/>
        <v>1480</v>
      </c>
      <c r="D253" s="130">
        <v>680</v>
      </c>
      <c r="E253" s="123">
        <v>85</v>
      </c>
      <c r="F253" s="130">
        <v>5</v>
      </c>
      <c r="G253" s="123">
        <v>351</v>
      </c>
      <c r="H253" s="130">
        <v>359</v>
      </c>
      <c r="I253" s="123">
        <v>0</v>
      </c>
      <c r="J253" s="130">
        <f t="shared" si="35"/>
        <v>1449</v>
      </c>
      <c r="K253" s="123">
        <v>675</v>
      </c>
      <c r="L253" s="130">
        <v>75</v>
      </c>
      <c r="M253" s="123">
        <v>4</v>
      </c>
      <c r="N253" s="130">
        <v>368</v>
      </c>
      <c r="O253" s="123">
        <v>327</v>
      </c>
      <c r="P253" s="130">
        <v>0</v>
      </c>
    </row>
    <row r="254" spans="2:16" x14ac:dyDescent="0.3">
      <c r="B254" s="124" t="s">
        <v>194</v>
      </c>
      <c r="C254" s="125">
        <f t="shared" si="34"/>
        <v>1363</v>
      </c>
      <c r="D254" s="131">
        <v>241</v>
      </c>
      <c r="E254" s="125">
        <v>78</v>
      </c>
      <c r="F254" s="131">
        <v>4</v>
      </c>
      <c r="G254" s="125">
        <v>453</v>
      </c>
      <c r="H254" s="131">
        <v>587</v>
      </c>
      <c r="I254" s="125">
        <v>0</v>
      </c>
      <c r="J254" s="131">
        <f t="shared" si="35"/>
        <v>1293</v>
      </c>
      <c r="K254" s="125">
        <v>232</v>
      </c>
      <c r="L254" s="131">
        <v>82</v>
      </c>
      <c r="M254" s="125">
        <v>2</v>
      </c>
      <c r="N254" s="131">
        <v>449</v>
      </c>
      <c r="O254" s="125">
        <v>528</v>
      </c>
      <c r="P254" s="131">
        <v>0</v>
      </c>
    </row>
    <row r="255" spans="2:16" x14ac:dyDescent="0.3">
      <c r="B255" s="122" t="s">
        <v>195</v>
      </c>
      <c r="C255" s="123">
        <f t="shared" si="34"/>
        <v>1271</v>
      </c>
      <c r="D255" s="130">
        <v>267</v>
      </c>
      <c r="E255" s="123">
        <v>83</v>
      </c>
      <c r="F255" s="130">
        <v>10</v>
      </c>
      <c r="G255" s="123">
        <v>511</v>
      </c>
      <c r="H255" s="130">
        <v>400</v>
      </c>
      <c r="I255" s="123">
        <v>0</v>
      </c>
      <c r="J255" s="130">
        <f t="shared" si="35"/>
        <v>1182</v>
      </c>
      <c r="K255" s="123">
        <v>262</v>
      </c>
      <c r="L255" s="130">
        <v>78</v>
      </c>
      <c r="M255" s="123">
        <v>8</v>
      </c>
      <c r="N255" s="130">
        <v>463</v>
      </c>
      <c r="O255" s="123">
        <v>371</v>
      </c>
      <c r="P255" s="130">
        <v>0</v>
      </c>
    </row>
    <row r="256" spans="2:16" x14ac:dyDescent="0.3">
      <c r="B256" s="124" t="s">
        <v>134</v>
      </c>
      <c r="C256" s="125">
        <f t="shared" si="34"/>
        <v>1268</v>
      </c>
      <c r="D256" s="131">
        <v>978</v>
      </c>
      <c r="E256" s="125">
        <v>30</v>
      </c>
      <c r="F256" s="131">
        <v>22</v>
      </c>
      <c r="G256" s="125">
        <v>147</v>
      </c>
      <c r="H256" s="131">
        <v>91</v>
      </c>
      <c r="I256" s="125">
        <v>0</v>
      </c>
      <c r="J256" s="131">
        <f t="shared" si="35"/>
        <v>1125</v>
      </c>
      <c r="K256" s="125">
        <v>879</v>
      </c>
      <c r="L256" s="131">
        <v>18</v>
      </c>
      <c r="M256" s="125">
        <v>23</v>
      </c>
      <c r="N256" s="131">
        <v>120</v>
      </c>
      <c r="O256" s="125">
        <v>85</v>
      </c>
      <c r="P256" s="131">
        <v>0</v>
      </c>
    </row>
    <row r="257" spans="2:16" x14ac:dyDescent="0.3">
      <c r="B257" s="122" t="s">
        <v>197</v>
      </c>
      <c r="C257" s="123">
        <f t="shared" si="34"/>
        <v>1175</v>
      </c>
      <c r="D257" s="130">
        <v>308</v>
      </c>
      <c r="E257" s="123">
        <v>91</v>
      </c>
      <c r="F257" s="130">
        <v>4</v>
      </c>
      <c r="G257" s="123">
        <v>438</v>
      </c>
      <c r="H257" s="130">
        <v>332</v>
      </c>
      <c r="I257" s="123">
        <v>2</v>
      </c>
      <c r="J257" s="130">
        <f t="shared" si="35"/>
        <v>1077</v>
      </c>
      <c r="K257" s="123">
        <v>311</v>
      </c>
      <c r="L257" s="130">
        <v>91</v>
      </c>
      <c r="M257" s="123">
        <v>3</v>
      </c>
      <c r="N257" s="130">
        <v>382</v>
      </c>
      <c r="O257" s="123">
        <v>289</v>
      </c>
      <c r="P257" s="130">
        <v>1</v>
      </c>
    </row>
    <row r="258" spans="2:16" x14ac:dyDescent="0.3">
      <c r="B258" s="124" t="s">
        <v>168</v>
      </c>
      <c r="C258" s="125">
        <f t="shared" si="34"/>
        <v>909</v>
      </c>
      <c r="D258" s="131">
        <v>197</v>
      </c>
      <c r="E258" s="125">
        <v>59</v>
      </c>
      <c r="F258" s="131">
        <v>5</v>
      </c>
      <c r="G258" s="125">
        <v>376</v>
      </c>
      <c r="H258" s="131">
        <v>271</v>
      </c>
      <c r="I258" s="125">
        <v>1</v>
      </c>
      <c r="J258" s="131">
        <f t="shared" si="35"/>
        <v>793</v>
      </c>
      <c r="K258" s="125">
        <v>171</v>
      </c>
      <c r="L258" s="131">
        <v>51</v>
      </c>
      <c r="M258" s="125">
        <v>7</v>
      </c>
      <c r="N258" s="131">
        <v>314</v>
      </c>
      <c r="O258" s="125">
        <v>249</v>
      </c>
      <c r="P258" s="131">
        <v>1</v>
      </c>
    </row>
    <row r="259" spans="2:16" x14ac:dyDescent="0.3">
      <c r="B259" s="122" t="s">
        <v>199</v>
      </c>
      <c r="C259" s="123">
        <f t="shared" si="34"/>
        <v>844</v>
      </c>
      <c r="D259" s="130">
        <v>171</v>
      </c>
      <c r="E259" s="123">
        <v>72</v>
      </c>
      <c r="F259" s="130">
        <v>6</v>
      </c>
      <c r="G259" s="123">
        <v>211</v>
      </c>
      <c r="H259" s="130">
        <v>383</v>
      </c>
      <c r="I259" s="123">
        <v>1</v>
      </c>
      <c r="J259" s="130">
        <f t="shared" si="35"/>
        <v>789</v>
      </c>
      <c r="K259" s="123">
        <v>172</v>
      </c>
      <c r="L259" s="130">
        <v>65</v>
      </c>
      <c r="M259" s="123">
        <v>7</v>
      </c>
      <c r="N259" s="130">
        <v>198</v>
      </c>
      <c r="O259" s="123">
        <v>346</v>
      </c>
      <c r="P259" s="130">
        <v>1</v>
      </c>
    </row>
    <row r="260" spans="2:16" x14ac:dyDescent="0.3">
      <c r="B260" s="124" t="s">
        <v>132</v>
      </c>
      <c r="C260" s="125">
        <f t="shared" si="34"/>
        <v>762</v>
      </c>
      <c r="D260" s="131">
        <v>337</v>
      </c>
      <c r="E260" s="125">
        <v>55</v>
      </c>
      <c r="F260" s="131">
        <v>3</v>
      </c>
      <c r="G260" s="125">
        <v>218</v>
      </c>
      <c r="H260" s="131">
        <v>149</v>
      </c>
      <c r="I260" s="125">
        <v>0</v>
      </c>
      <c r="J260" s="131">
        <f t="shared" si="35"/>
        <v>811</v>
      </c>
      <c r="K260" s="125">
        <v>395</v>
      </c>
      <c r="L260" s="131">
        <v>43</v>
      </c>
      <c r="M260" s="125">
        <v>3</v>
      </c>
      <c r="N260" s="131">
        <v>236</v>
      </c>
      <c r="O260" s="125">
        <v>134</v>
      </c>
      <c r="P260" s="131">
        <v>0</v>
      </c>
    </row>
    <row r="261" spans="2:16" x14ac:dyDescent="0.3">
      <c r="B261" s="122" t="s">
        <v>109</v>
      </c>
      <c r="C261" s="123">
        <f t="shared" si="34"/>
        <v>9973</v>
      </c>
      <c r="D261" s="130">
        <v>3337</v>
      </c>
      <c r="E261" s="123">
        <v>830</v>
      </c>
      <c r="F261" s="130">
        <v>56</v>
      </c>
      <c r="G261" s="123">
        <v>3108</v>
      </c>
      <c r="H261" s="130">
        <v>2639</v>
      </c>
      <c r="I261" s="123">
        <v>3</v>
      </c>
      <c r="J261" s="130">
        <f t="shared" si="35"/>
        <v>9168</v>
      </c>
      <c r="K261" s="123">
        <v>3446</v>
      </c>
      <c r="L261" s="130">
        <v>702</v>
      </c>
      <c r="M261" s="123">
        <v>46</v>
      </c>
      <c r="N261" s="130">
        <v>2526</v>
      </c>
      <c r="O261" s="123">
        <v>2446</v>
      </c>
      <c r="P261" s="130">
        <v>2</v>
      </c>
    </row>
    <row r="262" spans="2:16" x14ac:dyDescent="0.3">
      <c r="B262" s="126" t="s">
        <v>354</v>
      </c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</row>
    <row r="264" spans="2:16" ht="30.6" customHeight="1" x14ac:dyDescent="0.3">
      <c r="B264" s="225" t="s">
        <v>355</v>
      </c>
      <c r="C264" s="225"/>
      <c r="D264" s="225"/>
      <c r="E264" s="225"/>
      <c r="F264" s="225"/>
      <c r="G264" s="225"/>
      <c r="H264" s="225"/>
    </row>
    <row r="265" spans="2:16" ht="15.6" customHeight="1" x14ac:dyDescent="0.3">
      <c r="B265" s="215" t="s">
        <v>259</v>
      </c>
      <c r="C265" s="224">
        <v>2018</v>
      </c>
      <c r="D265" s="218"/>
      <c r="E265" s="218"/>
      <c r="F265" s="224">
        <v>2019</v>
      </c>
      <c r="G265" s="218"/>
      <c r="H265" s="218"/>
    </row>
    <row r="266" spans="2:16" x14ac:dyDescent="0.3">
      <c r="B266" s="216"/>
      <c r="C266" s="222" t="s">
        <v>237</v>
      </c>
      <c r="D266" s="221"/>
      <c r="E266" s="223"/>
      <c r="F266" s="222" t="s">
        <v>237</v>
      </c>
      <c r="G266" s="221"/>
      <c r="H266" s="223"/>
    </row>
    <row r="267" spans="2:16" ht="15" thickBot="1" x14ac:dyDescent="0.35">
      <c r="B267" s="217"/>
      <c r="C267" s="135" t="s">
        <v>1</v>
      </c>
      <c r="D267" s="136" t="s">
        <v>238</v>
      </c>
      <c r="E267" s="119" t="s">
        <v>239</v>
      </c>
      <c r="F267" s="135" t="s">
        <v>1</v>
      </c>
      <c r="G267" s="136" t="s">
        <v>238</v>
      </c>
      <c r="H267" s="119" t="s">
        <v>239</v>
      </c>
    </row>
    <row r="268" spans="2:16" s="4" customFormat="1" ht="15" thickTop="1" x14ac:dyDescent="0.3">
      <c r="B268" s="114" t="s">
        <v>1</v>
      </c>
      <c r="C268" s="116">
        <f t="shared" ref="C268:H268" si="36">SUM(C269:C289)</f>
        <v>23216</v>
      </c>
      <c r="D268" s="116">
        <f t="shared" si="36"/>
        <v>10450</v>
      </c>
      <c r="E268" s="116">
        <f t="shared" si="36"/>
        <v>12766</v>
      </c>
      <c r="F268" s="116">
        <f t="shared" si="36"/>
        <v>21303</v>
      </c>
      <c r="G268" s="116">
        <f t="shared" si="36"/>
        <v>9636</v>
      </c>
      <c r="H268" s="116">
        <f t="shared" si="36"/>
        <v>11667</v>
      </c>
    </row>
    <row r="269" spans="2:16" x14ac:dyDescent="0.3">
      <c r="B269" s="122" t="s">
        <v>260</v>
      </c>
      <c r="C269" s="123">
        <f>SUM(D269:E269)</f>
        <v>1626</v>
      </c>
      <c r="D269" s="137">
        <v>737</v>
      </c>
      <c r="E269" s="123">
        <v>889</v>
      </c>
      <c r="F269" s="137">
        <f>SUM(G269:H269)</f>
        <v>1352</v>
      </c>
      <c r="G269" s="123">
        <v>603</v>
      </c>
      <c r="H269" s="137">
        <v>749</v>
      </c>
    </row>
    <row r="270" spans="2:16" x14ac:dyDescent="0.3">
      <c r="B270" s="124" t="s">
        <v>261</v>
      </c>
      <c r="C270" s="125">
        <f t="shared" ref="C270:C289" si="37">SUM(D270:E270)</f>
        <v>1136</v>
      </c>
      <c r="D270" s="138">
        <v>592</v>
      </c>
      <c r="E270" s="125">
        <v>544</v>
      </c>
      <c r="F270" s="138">
        <f t="shared" ref="F270:F289" si="38">SUM(G270:H270)</f>
        <v>923</v>
      </c>
      <c r="G270" s="125">
        <v>482</v>
      </c>
      <c r="H270" s="138">
        <v>441</v>
      </c>
    </row>
    <row r="271" spans="2:16" x14ac:dyDescent="0.3">
      <c r="B271" s="122" t="s">
        <v>262</v>
      </c>
      <c r="C271" s="123">
        <f t="shared" si="37"/>
        <v>888</v>
      </c>
      <c r="D271" s="137">
        <v>201</v>
      </c>
      <c r="E271" s="123">
        <v>687</v>
      </c>
      <c r="F271" s="137">
        <f t="shared" si="38"/>
        <v>683</v>
      </c>
      <c r="G271" s="123">
        <v>162</v>
      </c>
      <c r="H271" s="137">
        <v>521</v>
      </c>
    </row>
    <row r="272" spans="2:16" x14ac:dyDescent="0.3">
      <c r="B272" s="124" t="s">
        <v>263</v>
      </c>
      <c r="C272" s="125">
        <f t="shared" si="37"/>
        <v>759</v>
      </c>
      <c r="D272" s="138">
        <v>586</v>
      </c>
      <c r="E272" s="125">
        <v>173</v>
      </c>
      <c r="F272" s="138">
        <f t="shared" si="38"/>
        <v>683</v>
      </c>
      <c r="G272" s="125">
        <v>526</v>
      </c>
      <c r="H272" s="138">
        <v>157</v>
      </c>
    </row>
    <row r="273" spans="2:8" x14ac:dyDescent="0.3">
      <c r="B273" s="122" t="s">
        <v>264</v>
      </c>
      <c r="C273" s="123">
        <f t="shared" si="37"/>
        <v>702</v>
      </c>
      <c r="D273" s="137">
        <v>357</v>
      </c>
      <c r="E273" s="123">
        <v>345</v>
      </c>
      <c r="F273" s="137">
        <f t="shared" si="38"/>
        <v>598</v>
      </c>
      <c r="G273" s="123">
        <v>301</v>
      </c>
      <c r="H273" s="137">
        <v>297</v>
      </c>
    </row>
    <row r="274" spans="2:8" x14ac:dyDescent="0.3">
      <c r="B274" s="124" t="s">
        <v>265</v>
      </c>
      <c r="C274" s="125">
        <f t="shared" si="37"/>
        <v>695</v>
      </c>
      <c r="D274" s="138">
        <v>388</v>
      </c>
      <c r="E274" s="125">
        <v>307</v>
      </c>
      <c r="F274" s="138">
        <f t="shared" si="38"/>
        <v>640</v>
      </c>
      <c r="G274" s="125">
        <v>360</v>
      </c>
      <c r="H274" s="138">
        <v>280</v>
      </c>
    </row>
    <row r="275" spans="2:8" x14ac:dyDescent="0.3">
      <c r="B275" s="122" t="s">
        <v>266</v>
      </c>
      <c r="C275" s="123">
        <f t="shared" si="37"/>
        <v>645</v>
      </c>
      <c r="D275" s="137">
        <v>367</v>
      </c>
      <c r="E275" s="123">
        <v>278</v>
      </c>
      <c r="F275" s="137">
        <f t="shared" si="38"/>
        <v>713</v>
      </c>
      <c r="G275" s="123">
        <v>414</v>
      </c>
      <c r="H275" s="137">
        <v>299</v>
      </c>
    </row>
    <row r="276" spans="2:8" x14ac:dyDescent="0.3">
      <c r="B276" s="124" t="s">
        <v>267</v>
      </c>
      <c r="C276" s="125">
        <f t="shared" si="37"/>
        <v>607</v>
      </c>
      <c r="D276" s="138">
        <v>461</v>
      </c>
      <c r="E276" s="125">
        <v>146</v>
      </c>
      <c r="F276" s="138">
        <f t="shared" si="38"/>
        <v>577</v>
      </c>
      <c r="G276" s="125">
        <v>455</v>
      </c>
      <c r="H276" s="138">
        <v>122</v>
      </c>
    </row>
    <row r="277" spans="2:8" x14ac:dyDescent="0.3">
      <c r="B277" s="122" t="s">
        <v>268</v>
      </c>
      <c r="C277" s="123">
        <f t="shared" si="37"/>
        <v>514</v>
      </c>
      <c r="D277" s="137">
        <v>391</v>
      </c>
      <c r="E277" s="123">
        <v>123</v>
      </c>
      <c r="F277" s="137">
        <f t="shared" si="38"/>
        <v>497</v>
      </c>
      <c r="G277" s="123">
        <v>373</v>
      </c>
      <c r="H277" s="137">
        <v>124</v>
      </c>
    </row>
    <row r="278" spans="2:8" ht="28.8" customHeight="1" x14ac:dyDescent="0.3">
      <c r="B278" s="139" t="s">
        <v>269</v>
      </c>
      <c r="C278" s="141">
        <f t="shared" si="37"/>
        <v>458</v>
      </c>
      <c r="D278" s="140">
        <v>76</v>
      </c>
      <c r="E278" s="141">
        <v>382</v>
      </c>
      <c r="F278" s="140">
        <f t="shared" si="38"/>
        <v>441</v>
      </c>
      <c r="G278" s="141">
        <v>66</v>
      </c>
      <c r="H278" s="140">
        <v>375</v>
      </c>
    </row>
    <row r="279" spans="2:8" x14ac:dyDescent="0.3">
      <c r="B279" s="122" t="s">
        <v>270</v>
      </c>
      <c r="C279" s="123">
        <f t="shared" si="37"/>
        <v>404</v>
      </c>
      <c r="D279" s="137">
        <v>193</v>
      </c>
      <c r="E279" s="123">
        <v>211</v>
      </c>
      <c r="F279" s="137">
        <f t="shared" si="38"/>
        <v>414</v>
      </c>
      <c r="G279" s="123">
        <v>178</v>
      </c>
      <c r="H279" s="137">
        <v>236</v>
      </c>
    </row>
    <row r="280" spans="2:8" x14ac:dyDescent="0.3">
      <c r="B280" s="124" t="s">
        <v>271</v>
      </c>
      <c r="C280" s="125">
        <f t="shared" si="37"/>
        <v>403</v>
      </c>
      <c r="D280" s="138">
        <v>118</v>
      </c>
      <c r="E280" s="125">
        <v>285</v>
      </c>
      <c r="F280" s="138">
        <f t="shared" si="38"/>
        <v>367</v>
      </c>
      <c r="G280" s="125">
        <v>108</v>
      </c>
      <c r="H280" s="138">
        <v>259</v>
      </c>
    </row>
    <row r="281" spans="2:8" x14ac:dyDescent="0.3">
      <c r="B281" s="122" t="s">
        <v>272</v>
      </c>
      <c r="C281" s="123">
        <f t="shared" si="37"/>
        <v>394</v>
      </c>
      <c r="D281" s="137">
        <v>35</v>
      </c>
      <c r="E281" s="123">
        <v>359</v>
      </c>
      <c r="F281" s="137">
        <f t="shared" si="38"/>
        <v>357</v>
      </c>
      <c r="G281" s="123">
        <v>36</v>
      </c>
      <c r="H281" s="137">
        <v>321</v>
      </c>
    </row>
    <row r="282" spans="2:8" x14ac:dyDescent="0.3">
      <c r="B282" s="124" t="s">
        <v>273</v>
      </c>
      <c r="C282" s="125">
        <f t="shared" si="37"/>
        <v>380</v>
      </c>
      <c r="D282" s="138">
        <v>105</v>
      </c>
      <c r="E282" s="125">
        <v>275</v>
      </c>
      <c r="F282" s="138">
        <f t="shared" si="38"/>
        <v>356</v>
      </c>
      <c r="G282" s="125">
        <v>100</v>
      </c>
      <c r="H282" s="138">
        <v>256</v>
      </c>
    </row>
    <row r="283" spans="2:8" x14ac:dyDescent="0.3">
      <c r="B283" s="122" t="s">
        <v>274</v>
      </c>
      <c r="C283" s="123">
        <f t="shared" si="37"/>
        <v>375</v>
      </c>
      <c r="D283" s="137">
        <v>48</v>
      </c>
      <c r="E283" s="123">
        <v>327</v>
      </c>
      <c r="F283" s="137">
        <f t="shared" si="38"/>
        <v>354</v>
      </c>
      <c r="G283" s="123">
        <v>43</v>
      </c>
      <c r="H283" s="137">
        <v>311</v>
      </c>
    </row>
    <row r="284" spans="2:8" x14ac:dyDescent="0.3">
      <c r="B284" s="124" t="s">
        <v>275</v>
      </c>
      <c r="C284" s="125">
        <f t="shared" si="37"/>
        <v>362</v>
      </c>
      <c r="D284" s="138">
        <v>241</v>
      </c>
      <c r="E284" s="125">
        <v>121</v>
      </c>
      <c r="F284" s="138">
        <f t="shared" si="38"/>
        <v>351</v>
      </c>
      <c r="G284" s="125">
        <v>233</v>
      </c>
      <c r="H284" s="138">
        <v>118</v>
      </c>
    </row>
    <row r="285" spans="2:8" x14ac:dyDescent="0.3">
      <c r="B285" s="122" t="s">
        <v>276</v>
      </c>
      <c r="C285" s="123">
        <f t="shared" si="37"/>
        <v>338</v>
      </c>
      <c r="D285" s="137">
        <v>38</v>
      </c>
      <c r="E285" s="123">
        <v>300</v>
      </c>
      <c r="F285" s="137">
        <f t="shared" si="38"/>
        <v>313</v>
      </c>
      <c r="G285" s="123">
        <v>42</v>
      </c>
      <c r="H285" s="137">
        <v>271</v>
      </c>
    </row>
    <row r="286" spans="2:8" x14ac:dyDescent="0.3">
      <c r="B286" s="124" t="s">
        <v>277</v>
      </c>
      <c r="C286" s="125">
        <f t="shared" si="37"/>
        <v>332</v>
      </c>
      <c r="D286" s="138">
        <v>243</v>
      </c>
      <c r="E286" s="125">
        <v>89</v>
      </c>
      <c r="F286" s="138">
        <f t="shared" si="38"/>
        <v>299</v>
      </c>
      <c r="G286" s="125">
        <v>226</v>
      </c>
      <c r="H286" s="138">
        <v>73</v>
      </c>
    </row>
    <row r="287" spans="2:8" x14ac:dyDescent="0.3">
      <c r="B287" s="122" t="s">
        <v>278</v>
      </c>
      <c r="C287" s="123">
        <f t="shared" si="37"/>
        <v>319</v>
      </c>
      <c r="D287" s="137">
        <v>107</v>
      </c>
      <c r="E287" s="123">
        <v>212</v>
      </c>
      <c r="F287" s="137">
        <f t="shared" si="38"/>
        <v>284</v>
      </c>
      <c r="G287" s="123">
        <v>96</v>
      </c>
      <c r="H287" s="137">
        <v>188</v>
      </c>
    </row>
    <row r="288" spans="2:8" x14ac:dyDescent="0.3">
      <c r="B288" s="124" t="s">
        <v>279</v>
      </c>
      <c r="C288" s="125">
        <f t="shared" si="37"/>
        <v>311</v>
      </c>
      <c r="D288" s="138">
        <v>43</v>
      </c>
      <c r="E288" s="125">
        <v>268</v>
      </c>
      <c r="F288" s="138">
        <f t="shared" si="38"/>
        <v>257</v>
      </c>
      <c r="G288" s="125">
        <v>28</v>
      </c>
      <c r="H288" s="138">
        <v>229</v>
      </c>
    </row>
    <row r="289" spans="2:8" x14ac:dyDescent="0.3">
      <c r="B289" s="122" t="s">
        <v>280</v>
      </c>
      <c r="C289" s="123">
        <f t="shared" si="37"/>
        <v>11568</v>
      </c>
      <c r="D289" s="137">
        <v>5123</v>
      </c>
      <c r="E289" s="123">
        <v>6445</v>
      </c>
      <c r="F289" s="137">
        <f t="shared" si="38"/>
        <v>10844</v>
      </c>
      <c r="G289" s="123">
        <v>4804</v>
      </c>
      <c r="H289" s="137">
        <v>6040</v>
      </c>
    </row>
    <row r="290" spans="2:8" x14ac:dyDescent="0.3">
      <c r="B290" s="126" t="s">
        <v>354</v>
      </c>
      <c r="C290" s="129"/>
      <c r="D290" s="129"/>
      <c r="E290" s="129"/>
      <c r="F290" s="129"/>
      <c r="G290" s="129"/>
      <c r="H290" s="129"/>
    </row>
    <row r="293" spans="2:8" ht="30" customHeight="1" x14ac:dyDescent="0.3">
      <c r="B293" s="214" t="s">
        <v>356</v>
      </c>
      <c r="C293" s="214"/>
      <c r="D293" s="214"/>
      <c r="E293" s="214"/>
      <c r="F293" s="214"/>
      <c r="G293" s="214"/>
      <c r="H293" s="214"/>
    </row>
    <row r="294" spans="2:8" x14ac:dyDescent="0.3">
      <c r="B294" s="215" t="s">
        <v>236</v>
      </c>
      <c r="C294" s="218">
        <v>2018</v>
      </c>
      <c r="D294" s="218"/>
      <c r="E294" s="219"/>
      <c r="F294" s="218">
        <v>2019</v>
      </c>
      <c r="G294" s="218"/>
      <c r="H294" s="218"/>
    </row>
    <row r="295" spans="2:8" x14ac:dyDescent="0.3">
      <c r="B295" s="216"/>
      <c r="C295" s="220" t="s">
        <v>237</v>
      </c>
      <c r="D295" s="221"/>
      <c r="E295" s="222"/>
      <c r="F295" s="220" t="s">
        <v>237</v>
      </c>
      <c r="G295" s="221"/>
      <c r="H295" s="223"/>
    </row>
    <row r="296" spans="2:8" ht="15" thickBot="1" x14ac:dyDescent="0.35">
      <c r="B296" s="217"/>
      <c r="C296" s="118" t="s">
        <v>1</v>
      </c>
      <c r="D296" s="118" t="s">
        <v>238</v>
      </c>
      <c r="E296" s="117" t="s">
        <v>239</v>
      </c>
      <c r="F296" s="118" t="s">
        <v>1</v>
      </c>
      <c r="G296" s="118" t="s">
        <v>238</v>
      </c>
      <c r="H296" s="119" t="s">
        <v>239</v>
      </c>
    </row>
    <row r="297" spans="2:8" s="4" customFormat="1" ht="15" thickTop="1" x14ac:dyDescent="0.3">
      <c r="B297" s="114" t="s">
        <v>50</v>
      </c>
      <c r="C297" s="116">
        <f t="shared" ref="C297" si="39">SUM(C298:C325)</f>
        <v>23216</v>
      </c>
      <c r="D297" s="116">
        <f>SUM(D298:D325)</f>
        <v>10450</v>
      </c>
      <c r="E297" s="116">
        <f t="shared" ref="E297:F297" si="40">SUM(E298:E325)</f>
        <v>12766</v>
      </c>
      <c r="F297" s="115">
        <f t="shared" si="40"/>
        <v>21303</v>
      </c>
      <c r="G297" s="115">
        <f>SUM(G298:G325)</f>
        <v>9636</v>
      </c>
      <c r="H297" s="4">
        <f t="shared" ref="H297" si="41">SUM(H298:H325)</f>
        <v>11667</v>
      </c>
    </row>
    <row r="298" spans="2:8" x14ac:dyDescent="0.3">
      <c r="B298" s="122" t="s">
        <v>12</v>
      </c>
      <c r="C298" s="123">
        <f>SUM(D298:E298)</f>
        <v>52</v>
      </c>
      <c r="D298" s="130">
        <v>26</v>
      </c>
      <c r="E298" s="123">
        <v>26</v>
      </c>
      <c r="F298" s="130">
        <f>SUM(G298:H298)</f>
        <v>56</v>
      </c>
      <c r="G298" s="123">
        <v>26</v>
      </c>
      <c r="H298" s="130">
        <v>30</v>
      </c>
    </row>
    <row r="299" spans="2:8" x14ac:dyDescent="0.3">
      <c r="B299" s="124" t="s">
        <v>13</v>
      </c>
      <c r="C299" s="125">
        <f t="shared" ref="C299:C325" si="42">SUM(D299:E299)</f>
        <v>38</v>
      </c>
      <c r="D299" s="131">
        <v>20</v>
      </c>
      <c r="E299" s="125">
        <v>18</v>
      </c>
      <c r="F299" s="131">
        <f t="shared" ref="F299:F325" si="43">SUM(G299:H299)</f>
        <v>27</v>
      </c>
      <c r="G299" s="125">
        <v>15</v>
      </c>
      <c r="H299" s="131">
        <v>12</v>
      </c>
    </row>
    <row r="300" spans="2:8" x14ac:dyDescent="0.3">
      <c r="B300" s="122" t="s">
        <v>14</v>
      </c>
      <c r="C300" s="123">
        <f t="shared" si="42"/>
        <v>368</v>
      </c>
      <c r="D300" s="130">
        <v>177</v>
      </c>
      <c r="E300" s="123">
        <v>191</v>
      </c>
      <c r="F300" s="130">
        <f t="shared" si="43"/>
        <v>325</v>
      </c>
      <c r="G300" s="123">
        <v>157</v>
      </c>
      <c r="H300" s="130">
        <v>168</v>
      </c>
    </row>
    <row r="301" spans="2:8" x14ac:dyDescent="0.3">
      <c r="B301" s="124" t="s">
        <v>15</v>
      </c>
      <c r="C301" s="125">
        <f t="shared" si="42"/>
        <v>145</v>
      </c>
      <c r="D301" s="131">
        <v>66</v>
      </c>
      <c r="E301" s="125">
        <v>79</v>
      </c>
      <c r="F301" s="131">
        <f t="shared" si="43"/>
        <v>147</v>
      </c>
      <c r="G301" s="125">
        <v>73</v>
      </c>
      <c r="H301" s="131">
        <v>74</v>
      </c>
    </row>
    <row r="302" spans="2:8" x14ac:dyDescent="0.3">
      <c r="B302" s="122" t="s">
        <v>16</v>
      </c>
      <c r="C302" s="123">
        <f t="shared" si="42"/>
        <v>173</v>
      </c>
      <c r="D302" s="130">
        <v>75</v>
      </c>
      <c r="E302" s="123">
        <v>98</v>
      </c>
      <c r="F302" s="130">
        <f t="shared" si="43"/>
        <v>149</v>
      </c>
      <c r="G302" s="123">
        <v>66</v>
      </c>
      <c r="H302" s="130">
        <v>83</v>
      </c>
    </row>
    <row r="303" spans="2:8" x14ac:dyDescent="0.3">
      <c r="B303" s="124" t="s">
        <v>17</v>
      </c>
      <c r="C303" s="125">
        <f t="shared" si="42"/>
        <v>22</v>
      </c>
      <c r="D303" s="131">
        <v>15</v>
      </c>
      <c r="E303" s="125">
        <v>7</v>
      </c>
      <c r="F303" s="131">
        <f t="shared" si="43"/>
        <v>18</v>
      </c>
      <c r="G303" s="125">
        <v>12</v>
      </c>
      <c r="H303" s="131">
        <v>6</v>
      </c>
    </row>
    <row r="304" spans="2:8" x14ac:dyDescent="0.3">
      <c r="B304" s="122" t="s">
        <v>18</v>
      </c>
      <c r="C304" s="123">
        <f t="shared" si="42"/>
        <v>46</v>
      </c>
      <c r="D304" s="130">
        <v>21</v>
      </c>
      <c r="E304" s="123">
        <v>25</v>
      </c>
      <c r="F304" s="130">
        <f t="shared" si="43"/>
        <v>39</v>
      </c>
      <c r="G304" s="123">
        <v>18</v>
      </c>
      <c r="H304" s="130">
        <v>21</v>
      </c>
    </row>
    <row r="305" spans="2:8" x14ac:dyDescent="0.3">
      <c r="B305" s="124" t="s">
        <v>20</v>
      </c>
      <c r="C305" s="125">
        <f t="shared" si="42"/>
        <v>64</v>
      </c>
      <c r="D305" s="131">
        <v>33</v>
      </c>
      <c r="E305" s="125">
        <v>31</v>
      </c>
      <c r="F305" s="131">
        <f t="shared" si="43"/>
        <v>61</v>
      </c>
      <c r="G305" s="125">
        <v>30</v>
      </c>
      <c r="H305" s="131">
        <v>31</v>
      </c>
    </row>
    <row r="306" spans="2:8" x14ac:dyDescent="0.3">
      <c r="B306" s="122" t="s">
        <v>21</v>
      </c>
      <c r="C306" s="123">
        <f t="shared" si="42"/>
        <v>41</v>
      </c>
      <c r="D306" s="130">
        <v>22</v>
      </c>
      <c r="E306" s="123">
        <v>19</v>
      </c>
      <c r="F306" s="130">
        <f t="shared" si="43"/>
        <v>38</v>
      </c>
      <c r="G306" s="123">
        <v>22</v>
      </c>
      <c r="H306" s="130">
        <v>16</v>
      </c>
    </row>
    <row r="307" spans="2:8" x14ac:dyDescent="0.3">
      <c r="B307" s="124" t="s">
        <v>22</v>
      </c>
      <c r="C307" s="125">
        <f t="shared" si="42"/>
        <v>1415</v>
      </c>
      <c r="D307" s="131">
        <v>467</v>
      </c>
      <c r="E307" s="125">
        <v>948</v>
      </c>
      <c r="F307" s="131">
        <f t="shared" si="43"/>
        <v>1303</v>
      </c>
      <c r="G307" s="125">
        <v>447</v>
      </c>
      <c r="H307" s="131">
        <v>856</v>
      </c>
    </row>
    <row r="308" spans="2:8" x14ac:dyDescent="0.3">
      <c r="B308" s="122" t="s">
        <v>23</v>
      </c>
      <c r="C308" s="123">
        <f t="shared" si="42"/>
        <v>200</v>
      </c>
      <c r="D308" s="130">
        <v>92</v>
      </c>
      <c r="E308" s="123">
        <v>108</v>
      </c>
      <c r="F308" s="130">
        <f t="shared" si="43"/>
        <v>171</v>
      </c>
      <c r="G308" s="123">
        <v>80</v>
      </c>
      <c r="H308" s="130">
        <v>91</v>
      </c>
    </row>
    <row r="309" spans="2:8" x14ac:dyDescent="0.3">
      <c r="B309" s="124" t="s">
        <v>24</v>
      </c>
      <c r="C309" s="125">
        <f t="shared" si="42"/>
        <v>196</v>
      </c>
      <c r="D309" s="131">
        <v>87</v>
      </c>
      <c r="E309" s="125">
        <v>109</v>
      </c>
      <c r="F309" s="131">
        <f t="shared" si="43"/>
        <v>144</v>
      </c>
      <c r="G309" s="125">
        <v>60</v>
      </c>
      <c r="H309" s="131">
        <v>84</v>
      </c>
    </row>
    <row r="310" spans="2:8" x14ac:dyDescent="0.3">
      <c r="B310" s="122" t="s">
        <v>25</v>
      </c>
      <c r="C310" s="123">
        <f t="shared" si="42"/>
        <v>198</v>
      </c>
      <c r="D310" s="130">
        <v>89</v>
      </c>
      <c r="E310" s="123">
        <v>109</v>
      </c>
      <c r="F310" s="130">
        <f t="shared" si="43"/>
        <v>167</v>
      </c>
      <c r="G310" s="123">
        <v>81</v>
      </c>
      <c r="H310" s="130">
        <v>86</v>
      </c>
    </row>
    <row r="311" spans="2:8" x14ac:dyDescent="0.3">
      <c r="B311" s="124" t="s">
        <v>26</v>
      </c>
      <c r="C311" s="125">
        <f t="shared" si="42"/>
        <v>143</v>
      </c>
      <c r="D311" s="131">
        <v>74</v>
      </c>
      <c r="E311" s="125">
        <v>69</v>
      </c>
      <c r="F311" s="131">
        <f t="shared" si="43"/>
        <v>112</v>
      </c>
      <c r="G311" s="125">
        <v>56</v>
      </c>
      <c r="H311" s="131">
        <v>56</v>
      </c>
    </row>
    <row r="312" spans="2:8" x14ac:dyDescent="0.3">
      <c r="B312" s="122" t="s">
        <v>27</v>
      </c>
      <c r="C312" s="123">
        <f t="shared" si="42"/>
        <v>76</v>
      </c>
      <c r="D312" s="130">
        <v>36</v>
      </c>
      <c r="E312" s="123">
        <v>40</v>
      </c>
      <c r="F312" s="130">
        <f t="shared" si="43"/>
        <v>74</v>
      </c>
      <c r="G312" s="123">
        <v>36</v>
      </c>
      <c r="H312" s="130">
        <v>38</v>
      </c>
    </row>
    <row r="313" spans="2:8" x14ac:dyDescent="0.3">
      <c r="B313" s="124" t="s">
        <v>28</v>
      </c>
      <c r="C313" s="125">
        <f t="shared" si="42"/>
        <v>669</v>
      </c>
      <c r="D313" s="131">
        <v>288</v>
      </c>
      <c r="E313" s="125">
        <v>381</v>
      </c>
      <c r="F313" s="131">
        <f t="shared" si="43"/>
        <v>637</v>
      </c>
      <c r="G313" s="125">
        <v>277</v>
      </c>
      <c r="H313" s="131">
        <v>360</v>
      </c>
    </row>
    <row r="314" spans="2:8" x14ac:dyDescent="0.3">
      <c r="B314" s="122" t="s">
        <v>30</v>
      </c>
      <c r="C314" s="123">
        <f t="shared" si="42"/>
        <v>1334</v>
      </c>
      <c r="D314" s="130">
        <v>561</v>
      </c>
      <c r="E314" s="123">
        <v>773</v>
      </c>
      <c r="F314" s="130">
        <f t="shared" si="43"/>
        <v>1186</v>
      </c>
      <c r="G314" s="123">
        <v>516</v>
      </c>
      <c r="H314" s="130">
        <v>670</v>
      </c>
    </row>
    <row r="315" spans="2:8" x14ac:dyDescent="0.3">
      <c r="B315" s="124" t="s">
        <v>31</v>
      </c>
      <c r="C315" s="125">
        <f t="shared" si="42"/>
        <v>229</v>
      </c>
      <c r="D315" s="131">
        <v>107</v>
      </c>
      <c r="E315" s="125">
        <v>122</v>
      </c>
      <c r="F315" s="131">
        <f t="shared" si="43"/>
        <v>210</v>
      </c>
      <c r="G315" s="125">
        <v>110</v>
      </c>
      <c r="H315" s="131">
        <v>100</v>
      </c>
    </row>
    <row r="316" spans="2:8" x14ac:dyDescent="0.3">
      <c r="B316" s="122" t="s">
        <v>32</v>
      </c>
      <c r="C316" s="123">
        <f t="shared" si="42"/>
        <v>1630</v>
      </c>
      <c r="D316" s="130">
        <v>696</v>
      </c>
      <c r="E316" s="123">
        <v>934</v>
      </c>
      <c r="F316" s="130">
        <f t="shared" si="43"/>
        <v>1399</v>
      </c>
      <c r="G316" s="123">
        <v>637</v>
      </c>
      <c r="H316" s="130">
        <v>762</v>
      </c>
    </row>
    <row r="317" spans="2:8" x14ac:dyDescent="0.3">
      <c r="B317" s="124" t="s">
        <v>33</v>
      </c>
      <c r="C317" s="125">
        <f t="shared" si="42"/>
        <v>5932</v>
      </c>
      <c r="D317" s="131">
        <v>2748</v>
      </c>
      <c r="E317" s="125">
        <v>3184</v>
      </c>
      <c r="F317" s="131">
        <f t="shared" si="43"/>
        <v>5227</v>
      </c>
      <c r="G317" s="125">
        <v>2422</v>
      </c>
      <c r="H317" s="131">
        <v>2805</v>
      </c>
    </row>
    <row r="318" spans="2:8" x14ac:dyDescent="0.3">
      <c r="B318" s="122" t="s">
        <v>35</v>
      </c>
      <c r="C318" s="123">
        <f t="shared" si="42"/>
        <v>2653</v>
      </c>
      <c r="D318" s="130">
        <v>1267</v>
      </c>
      <c r="E318" s="123">
        <v>1386</v>
      </c>
      <c r="F318" s="130">
        <f t="shared" si="43"/>
        <v>2768</v>
      </c>
      <c r="G318" s="123">
        <v>1299</v>
      </c>
      <c r="H318" s="130">
        <v>1469</v>
      </c>
    </row>
    <row r="319" spans="2:8" x14ac:dyDescent="0.3">
      <c r="B319" s="124" t="s">
        <v>36</v>
      </c>
      <c r="C319" s="125">
        <f t="shared" si="42"/>
        <v>1374</v>
      </c>
      <c r="D319" s="131">
        <v>568</v>
      </c>
      <c r="E319" s="125">
        <v>806</v>
      </c>
      <c r="F319" s="131">
        <f t="shared" si="43"/>
        <v>1277</v>
      </c>
      <c r="G319" s="125">
        <v>534</v>
      </c>
      <c r="H319" s="131">
        <v>743</v>
      </c>
    </row>
    <row r="320" spans="2:8" x14ac:dyDescent="0.3">
      <c r="B320" s="122" t="s">
        <v>37</v>
      </c>
      <c r="C320" s="123">
        <f t="shared" si="42"/>
        <v>1168</v>
      </c>
      <c r="D320" s="130">
        <v>529</v>
      </c>
      <c r="E320" s="123">
        <v>639</v>
      </c>
      <c r="F320" s="130">
        <f t="shared" si="43"/>
        <v>1019</v>
      </c>
      <c r="G320" s="123">
        <v>440</v>
      </c>
      <c r="H320" s="130">
        <v>579</v>
      </c>
    </row>
    <row r="321" spans="2:8" x14ac:dyDescent="0.3">
      <c r="B321" s="124" t="s">
        <v>39</v>
      </c>
      <c r="C321" s="125">
        <f t="shared" si="42"/>
        <v>259</v>
      </c>
      <c r="D321" s="131">
        <v>151</v>
      </c>
      <c r="E321" s="125">
        <v>108</v>
      </c>
      <c r="F321" s="131">
        <f t="shared" si="43"/>
        <v>248</v>
      </c>
      <c r="G321" s="125">
        <v>134</v>
      </c>
      <c r="H321" s="131">
        <v>114</v>
      </c>
    </row>
    <row r="322" spans="2:8" x14ac:dyDescent="0.3">
      <c r="B322" s="122" t="s">
        <v>40</v>
      </c>
      <c r="C322" s="123">
        <f t="shared" si="42"/>
        <v>166</v>
      </c>
      <c r="D322" s="130">
        <v>57</v>
      </c>
      <c r="E322" s="123">
        <v>109</v>
      </c>
      <c r="F322" s="130">
        <f t="shared" si="43"/>
        <v>149</v>
      </c>
      <c r="G322" s="123">
        <v>64</v>
      </c>
      <c r="H322" s="130">
        <v>85</v>
      </c>
    </row>
    <row r="323" spans="2:8" x14ac:dyDescent="0.3">
      <c r="B323" s="124" t="s">
        <v>41</v>
      </c>
      <c r="C323" s="125">
        <f t="shared" si="42"/>
        <v>415</v>
      </c>
      <c r="D323" s="131">
        <v>199</v>
      </c>
      <c r="E323" s="125">
        <v>216</v>
      </c>
      <c r="F323" s="131">
        <f t="shared" si="43"/>
        <v>406</v>
      </c>
      <c r="G323" s="125">
        <v>190</v>
      </c>
      <c r="H323" s="131">
        <v>216</v>
      </c>
    </row>
    <row r="324" spans="2:8" x14ac:dyDescent="0.3">
      <c r="B324" s="122" t="s">
        <v>42</v>
      </c>
      <c r="C324" s="123">
        <f t="shared" si="42"/>
        <v>609</v>
      </c>
      <c r="D324" s="130">
        <v>257</v>
      </c>
      <c r="E324" s="123">
        <v>352</v>
      </c>
      <c r="F324" s="130">
        <f t="shared" si="43"/>
        <v>510</v>
      </c>
      <c r="G324" s="123">
        <v>208</v>
      </c>
      <c r="H324" s="130">
        <v>302</v>
      </c>
    </row>
    <row r="325" spans="2:8" x14ac:dyDescent="0.3">
      <c r="B325" s="126" t="s">
        <v>357</v>
      </c>
      <c r="C325" s="129">
        <f t="shared" si="42"/>
        <v>3601</v>
      </c>
      <c r="D325" s="129">
        <v>1722</v>
      </c>
      <c r="E325" s="129">
        <v>1879</v>
      </c>
      <c r="F325" s="129">
        <f t="shared" si="43"/>
        <v>3436</v>
      </c>
      <c r="G325" s="129">
        <v>1626</v>
      </c>
      <c r="H325" s="129">
        <v>1810</v>
      </c>
    </row>
    <row r="326" spans="2:8" x14ac:dyDescent="0.3">
      <c r="B326" s="214" t="s">
        <v>354</v>
      </c>
      <c r="C326" s="214"/>
      <c r="D326" s="214"/>
      <c r="E326" s="214"/>
      <c r="F326" s="214"/>
      <c r="G326" s="214"/>
      <c r="H326" s="214"/>
    </row>
    <row r="327" spans="2:8" x14ac:dyDescent="0.3">
      <c r="B327" s="96"/>
    </row>
  </sheetData>
  <mergeCells count="73">
    <mergeCell ref="F4:H4"/>
    <mergeCell ref="F5:H5"/>
    <mergeCell ref="B3:H3"/>
    <mergeCell ref="H24:L24"/>
    <mergeCell ref="B23:B25"/>
    <mergeCell ref="C23:G23"/>
    <mergeCell ref="H23:L23"/>
    <mergeCell ref="B22:L22"/>
    <mergeCell ref="C4:E4"/>
    <mergeCell ref="B4:B6"/>
    <mergeCell ref="C5:E5"/>
    <mergeCell ref="C24:G24"/>
    <mergeCell ref="F42:H42"/>
    <mergeCell ref="F43:H43"/>
    <mergeCell ref="B41:H41"/>
    <mergeCell ref="B78:L78"/>
    <mergeCell ref="B79:B81"/>
    <mergeCell ref="C79:G79"/>
    <mergeCell ref="H79:L79"/>
    <mergeCell ref="C80:G80"/>
    <mergeCell ref="H80:L80"/>
    <mergeCell ref="C43:E43"/>
    <mergeCell ref="B42:B44"/>
    <mergeCell ref="C42:E42"/>
    <mergeCell ref="B97:H97"/>
    <mergeCell ref="B98:B100"/>
    <mergeCell ref="C98:E98"/>
    <mergeCell ref="F98:H98"/>
    <mergeCell ref="C99:E99"/>
    <mergeCell ref="F99:H99"/>
    <mergeCell ref="B134:L134"/>
    <mergeCell ref="B135:B137"/>
    <mergeCell ref="C135:G135"/>
    <mergeCell ref="H135:L135"/>
    <mergeCell ref="C136:G136"/>
    <mergeCell ref="H136:L136"/>
    <mergeCell ref="B153:H153"/>
    <mergeCell ref="B154:B156"/>
    <mergeCell ref="C154:E154"/>
    <mergeCell ref="F154:H154"/>
    <mergeCell ref="C155:E155"/>
    <mergeCell ref="F155:H155"/>
    <mergeCell ref="B190:L190"/>
    <mergeCell ref="B191:B193"/>
    <mergeCell ref="C191:G191"/>
    <mergeCell ref="H191:L191"/>
    <mergeCell ref="C192:G192"/>
    <mergeCell ref="H192:L192"/>
    <mergeCell ref="B246:P246"/>
    <mergeCell ref="B247:B249"/>
    <mergeCell ref="B209:H209"/>
    <mergeCell ref="B210:B212"/>
    <mergeCell ref="C210:E210"/>
    <mergeCell ref="F210:H210"/>
    <mergeCell ref="C211:E211"/>
    <mergeCell ref="F211:H211"/>
    <mergeCell ref="B264:H264"/>
    <mergeCell ref="C248:I248"/>
    <mergeCell ref="J248:P248"/>
    <mergeCell ref="C247:I247"/>
    <mergeCell ref="J247:P247"/>
    <mergeCell ref="C266:E266"/>
    <mergeCell ref="F266:H266"/>
    <mergeCell ref="C265:E265"/>
    <mergeCell ref="F265:H265"/>
    <mergeCell ref="B265:B267"/>
    <mergeCell ref="B326:H326"/>
    <mergeCell ref="B293:H293"/>
    <mergeCell ref="B294:B296"/>
    <mergeCell ref="C294:E294"/>
    <mergeCell ref="F294:H294"/>
    <mergeCell ref="C295:E295"/>
    <mergeCell ref="F295:H29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A74CC-1EE2-4E2F-B33B-FDBCFDD21468}">
  <dimension ref="B3:K20"/>
  <sheetViews>
    <sheetView workbookViewId="0"/>
  </sheetViews>
  <sheetFormatPr defaultRowHeight="14.4" x14ac:dyDescent="0.3"/>
  <cols>
    <col min="2" max="2" width="21.21875" customWidth="1"/>
  </cols>
  <sheetData>
    <row r="3" spans="2:11" ht="33.6" customHeight="1" x14ac:dyDescent="0.3">
      <c r="B3" s="230" t="s">
        <v>380</v>
      </c>
      <c r="C3" s="230"/>
      <c r="D3" s="230"/>
      <c r="E3" s="230"/>
      <c r="F3" s="230"/>
      <c r="G3" s="230"/>
      <c r="H3" s="230"/>
      <c r="I3" s="230"/>
      <c r="J3" s="230"/>
      <c r="K3" s="230"/>
    </row>
    <row r="4" spans="2:11" x14ac:dyDescent="0.3">
      <c r="B4" s="231" t="s">
        <v>8</v>
      </c>
      <c r="C4" s="179" t="s">
        <v>122</v>
      </c>
      <c r="D4" s="180"/>
      <c r="E4" s="181"/>
      <c r="F4" s="179" t="s">
        <v>203</v>
      </c>
      <c r="G4" s="180"/>
      <c r="H4" s="181"/>
      <c r="I4" s="179" t="s">
        <v>379</v>
      </c>
      <c r="J4" s="180"/>
      <c r="K4" s="181"/>
    </row>
    <row r="5" spans="2:11" ht="15" thickBot="1" x14ac:dyDescent="0.35">
      <c r="B5" s="232"/>
      <c r="C5" s="142" t="s">
        <v>365</v>
      </c>
      <c r="D5" s="143" t="s">
        <v>366</v>
      </c>
      <c r="E5" s="143" t="s">
        <v>89</v>
      </c>
      <c r="F5" s="142" t="s">
        <v>365</v>
      </c>
      <c r="G5" s="143" t="s">
        <v>366</v>
      </c>
      <c r="H5" s="143" t="s">
        <v>89</v>
      </c>
      <c r="I5" s="142" t="s">
        <v>365</v>
      </c>
      <c r="J5" s="143" t="s">
        <v>366</v>
      </c>
      <c r="K5" s="143" t="s">
        <v>89</v>
      </c>
    </row>
    <row r="6" spans="2:11" ht="15" thickTop="1" x14ac:dyDescent="0.3">
      <c r="B6" s="144" t="s">
        <v>1</v>
      </c>
      <c r="C6" s="145">
        <f>SUM(C7:C19)</f>
        <v>2880.4841428599993</v>
      </c>
      <c r="D6" s="145">
        <f t="shared" ref="D6:K6" si="0">SUM(D7:D19)</f>
        <v>2093.26456315</v>
      </c>
      <c r="E6" s="145">
        <f t="shared" si="0"/>
        <v>787.21957970999983</v>
      </c>
      <c r="F6" s="145">
        <f t="shared" si="0"/>
        <v>3311.7428058200003</v>
      </c>
      <c r="G6" s="145">
        <f t="shared" si="0"/>
        <v>1471.0261885300001</v>
      </c>
      <c r="H6" s="145">
        <f t="shared" si="0"/>
        <v>1840.7166172899997</v>
      </c>
      <c r="I6" s="145">
        <f t="shared" si="0"/>
        <v>3845.1378810199994</v>
      </c>
      <c r="J6" s="145">
        <f t="shared" si="0"/>
        <v>1598.9126715899997</v>
      </c>
      <c r="K6" s="145">
        <f t="shared" si="0"/>
        <v>2246.2252094299997</v>
      </c>
    </row>
    <row r="7" spans="2:11" x14ac:dyDescent="0.3">
      <c r="B7" s="146" t="s">
        <v>367</v>
      </c>
      <c r="C7" s="147">
        <v>1229.5897794699999</v>
      </c>
      <c r="D7" s="147">
        <v>448.96739609000002</v>
      </c>
      <c r="E7" s="147">
        <f>C7-D7</f>
        <v>780.62238337999997</v>
      </c>
      <c r="F7" s="147">
        <v>1559.8370897600003</v>
      </c>
      <c r="G7" s="147">
        <v>287.20369714999998</v>
      </c>
      <c r="H7" s="147">
        <f>F7-G7</f>
        <v>1272.6333926100003</v>
      </c>
      <c r="I7" s="147">
        <v>2010.07751601</v>
      </c>
      <c r="J7" s="147">
        <v>318.03503372</v>
      </c>
      <c r="K7" s="147">
        <f>I7-J7</f>
        <v>1692.04248229</v>
      </c>
    </row>
    <row r="8" spans="2:11" x14ac:dyDescent="0.3">
      <c r="B8" s="146" t="s">
        <v>368</v>
      </c>
      <c r="C8" s="148">
        <v>100.51894974999999</v>
      </c>
      <c r="D8" s="148">
        <v>338.06860289999997</v>
      </c>
      <c r="E8" s="148">
        <f t="shared" ref="E8:E19" si="1">C8-D8</f>
        <v>-237.54965314999998</v>
      </c>
      <c r="F8" s="148">
        <v>97.738523409999999</v>
      </c>
      <c r="G8" s="148">
        <v>256.83815980999998</v>
      </c>
      <c r="H8" s="148">
        <f t="shared" ref="H8:H19" si="2">F8-G8</f>
        <v>-159.09963639999998</v>
      </c>
      <c r="I8" s="148">
        <v>78.317229160000011</v>
      </c>
      <c r="J8" s="148">
        <v>269.76186920999999</v>
      </c>
      <c r="K8" s="148">
        <f t="shared" ref="K8:K19" si="3">I8-J8</f>
        <v>-191.44464004999998</v>
      </c>
    </row>
    <row r="9" spans="2:11" x14ac:dyDescent="0.3">
      <c r="B9" s="146" t="s">
        <v>369</v>
      </c>
      <c r="C9" s="147">
        <v>63.07167925000001</v>
      </c>
      <c r="D9" s="147">
        <v>86.908763610000008</v>
      </c>
      <c r="E9" s="147">
        <f t="shared" si="1"/>
        <v>-23.837084359999999</v>
      </c>
      <c r="F9" s="147">
        <v>59.994799459999996</v>
      </c>
      <c r="G9" s="147">
        <v>47.925254720000012</v>
      </c>
      <c r="H9" s="147">
        <f t="shared" si="2"/>
        <v>12.069544739999984</v>
      </c>
      <c r="I9" s="147">
        <v>73.856074989999996</v>
      </c>
      <c r="J9" s="147">
        <v>57.217883899999997</v>
      </c>
      <c r="K9" s="147">
        <f t="shared" si="3"/>
        <v>16.638191089999999</v>
      </c>
    </row>
    <row r="10" spans="2:11" x14ac:dyDescent="0.3">
      <c r="B10" s="146" t="s">
        <v>370</v>
      </c>
      <c r="C10" s="148">
        <v>83.666387869999994</v>
      </c>
      <c r="D10" s="148">
        <v>100.36814306000001</v>
      </c>
      <c r="E10" s="148">
        <f t="shared" si="1"/>
        <v>-16.701755190000014</v>
      </c>
      <c r="F10" s="148">
        <v>84.693110869999998</v>
      </c>
      <c r="G10" s="148">
        <v>87.800394409999996</v>
      </c>
      <c r="H10" s="148">
        <f t="shared" si="2"/>
        <v>-3.1072835399999974</v>
      </c>
      <c r="I10" s="148">
        <v>91.163523420000004</v>
      </c>
      <c r="J10" s="148">
        <v>103.80205176000001</v>
      </c>
      <c r="K10" s="148">
        <f t="shared" si="3"/>
        <v>-12.638528340000008</v>
      </c>
    </row>
    <row r="11" spans="2:11" x14ac:dyDescent="0.3">
      <c r="B11" s="146" t="s">
        <v>371</v>
      </c>
      <c r="C11" s="147">
        <v>236.96818562999999</v>
      </c>
      <c r="D11" s="147">
        <v>70.586973639999997</v>
      </c>
      <c r="E11" s="147">
        <f t="shared" si="1"/>
        <v>166.38121199</v>
      </c>
      <c r="F11" s="147">
        <v>213.94874177999998</v>
      </c>
      <c r="G11" s="147">
        <v>54.152456489999999</v>
      </c>
      <c r="H11" s="147">
        <f t="shared" si="2"/>
        <v>159.79628528999999</v>
      </c>
      <c r="I11" s="147">
        <v>217.5009234</v>
      </c>
      <c r="J11" s="147">
        <v>59.385803080000002</v>
      </c>
      <c r="K11" s="147">
        <f t="shared" si="3"/>
        <v>158.11512032000002</v>
      </c>
    </row>
    <row r="12" spans="2:11" x14ac:dyDescent="0.3">
      <c r="B12" s="146" t="s">
        <v>372</v>
      </c>
      <c r="C12" s="148">
        <v>103.50143672999999</v>
      </c>
      <c r="D12" s="148">
        <v>48.348747659999994</v>
      </c>
      <c r="E12" s="148">
        <f t="shared" si="1"/>
        <v>55.152689070000001</v>
      </c>
      <c r="F12" s="148">
        <v>123.04095024999999</v>
      </c>
      <c r="G12" s="148">
        <v>27.483024719999996</v>
      </c>
      <c r="H12" s="148">
        <f t="shared" si="2"/>
        <v>95.557925530000006</v>
      </c>
      <c r="I12" s="148">
        <v>110.39398863</v>
      </c>
      <c r="J12" s="148">
        <v>24.570460659999998</v>
      </c>
      <c r="K12" s="148">
        <f t="shared" si="3"/>
        <v>85.823527970000001</v>
      </c>
    </row>
    <row r="13" spans="2:11" x14ac:dyDescent="0.3">
      <c r="B13" s="146" t="s">
        <v>373</v>
      </c>
      <c r="C13" s="147">
        <v>180.99502229000001</v>
      </c>
      <c r="D13" s="147">
        <v>92.498655580000005</v>
      </c>
      <c r="E13" s="147">
        <f t="shared" si="1"/>
        <v>88.496366710000004</v>
      </c>
      <c r="F13" s="147">
        <v>93.109156640000009</v>
      </c>
      <c r="G13" s="147">
        <v>85.13110211</v>
      </c>
      <c r="H13" s="147">
        <f t="shared" si="2"/>
        <v>7.9780545300000085</v>
      </c>
      <c r="I13" s="147">
        <v>117.38521335</v>
      </c>
      <c r="J13" s="147">
        <v>90.854625400000018</v>
      </c>
      <c r="K13" s="147">
        <f t="shared" si="3"/>
        <v>26.530587949999983</v>
      </c>
    </row>
    <row r="14" spans="2:11" x14ac:dyDescent="0.3">
      <c r="B14" s="146" t="s">
        <v>374</v>
      </c>
      <c r="C14" s="148">
        <v>82.115597960000017</v>
      </c>
      <c r="D14" s="148">
        <v>82.434047230000004</v>
      </c>
      <c r="E14" s="148">
        <f t="shared" si="1"/>
        <v>-0.31844926999998791</v>
      </c>
      <c r="F14" s="148">
        <v>73.987233360000005</v>
      </c>
      <c r="G14" s="148">
        <v>59.07910716</v>
      </c>
      <c r="H14" s="148">
        <f t="shared" si="2"/>
        <v>14.908126200000005</v>
      </c>
      <c r="I14" s="148">
        <v>71.995529419999997</v>
      </c>
      <c r="J14" s="148">
        <v>57.381997379999994</v>
      </c>
      <c r="K14" s="148">
        <f t="shared" si="3"/>
        <v>14.613532040000003</v>
      </c>
    </row>
    <row r="15" spans="2:11" x14ac:dyDescent="0.3">
      <c r="B15" s="146" t="s">
        <v>375</v>
      </c>
      <c r="C15" s="147">
        <v>382.43786632999996</v>
      </c>
      <c r="D15" s="147">
        <v>55.769920389999996</v>
      </c>
      <c r="E15" s="147">
        <f t="shared" si="1"/>
        <v>326.66794593999998</v>
      </c>
      <c r="F15" s="147">
        <v>642.3140318799999</v>
      </c>
      <c r="G15" s="147">
        <v>39.162972280000005</v>
      </c>
      <c r="H15" s="147">
        <f t="shared" si="2"/>
        <v>603.15105959999994</v>
      </c>
      <c r="I15" s="147">
        <v>671.95067068000003</v>
      </c>
      <c r="J15" s="147">
        <v>43.216500619999998</v>
      </c>
      <c r="K15" s="147">
        <f t="shared" si="3"/>
        <v>628.73417006</v>
      </c>
    </row>
    <row r="16" spans="2:11" x14ac:dyDescent="0.3">
      <c r="B16" s="146" t="s">
        <v>376</v>
      </c>
      <c r="C16" s="148">
        <v>45.355678220000001</v>
      </c>
      <c r="D16" s="148">
        <v>136.20527666000001</v>
      </c>
      <c r="E16" s="148">
        <f t="shared" si="1"/>
        <v>-90.849598440000008</v>
      </c>
      <c r="F16" s="148">
        <v>48.320851359999999</v>
      </c>
      <c r="G16" s="148">
        <v>95.660042680000018</v>
      </c>
      <c r="H16" s="148">
        <f t="shared" si="2"/>
        <v>-47.339191320000019</v>
      </c>
      <c r="I16" s="148">
        <v>55.64441214</v>
      </c>
      <c r="J16" s="148">
        <v>99.136550720000002</v>
      </c>
      <c r="K16" s="148">
        <f t="shared" si="3"/>
        <v>-43.492138580000002</v>
      </c>
    </row>
    <row r="17" spans="2:11" x14ac:dyDescent="0.3">
      <c r="B17" s="146" t="s">
        <v>298</v>
      </c>
      <c r="C17" s="147">
        <v>8.9516329199999998</v>
      </c>
      <c r="D17" s="147">
        <v>45.502027640000009</v>
      </c>
      <c r="E17" s="147">
        <f t="shared" si="1"/>
        <v>-36.550394720000007</v>
      </c>
      <c r="F17" s="147">
        <v>6.56715377</v>
      </c>
      <c r="G17" s="147">
        <v>28.874374939999999</v>
      </c>
      <c r="H17" s="147">
        <f t="shared" si="2"/>
        <v>-22.307221169999998</v>
      </c>
      <c r="I17" s="147">
        <v>8.5401752599999998</v>
      </c>
      <c r="J17" s="147">
        <v>28.449440340000002</v>
      </c>
      <c r="K17" s="147">
        <f t="shared" si="3"/>
        <v>-19.909265080000004</v>
      </c>
    </row>
    <row r="18" spans="2:11" x14ac:dyDescent="0.3">
      <c r="B18" s="146" t="s">
        <v>377</v>
      </c>
      <c r="C18" s="148">
        <v>16.188917079999996</v>
      </c>
      <c r="D18" s="148">
        <v>39.357117990000006</v>
      </c>
      <c r="E18" s="148">
        <f t="shared" si="1"/>
        <v>-23.16820091000001</v>
      </c>
      <c r="F18" s="148">
        <v>13.967885949999999</v>
      </c>
      <c r="G18" s="148">
        <v>26.523675010000002</v>
      </c>
      <c r="H18" s="148">
        <f t="shared" si="2"/>
        <v>-12.555789060000002</v>
      </c>
      <c r="I18" s="148">
        <v>13.936343129999999</v>
      </c>
      <c r="J18" s="148">
        <v>30.654401800000002</v>
      </c>
      <c r="K18" s="148">
        <f t="shared" si="3"/>
        <v>-16.718058670000005</v>
      </c>
    </row>
    <row r="19" spans="2:11" ht="15" thickBot="1" x14ac:dyDescent="0.35">
      <c r="B19" s="149" t="s">
        <v>378</v>
      </c>
      <c r="C19" s="147">
        <v>347.12300935999963</v>
      </c>
      <c r="D19" s="147">
        <v>548.24889069999983</v>
      </c>
      <c r="E19" s="147">
        <f t="shared" si="1"/>
        <v>-201.12588134000021</v>
      </c>
      <c r="F19" s="147">
        <v>294.2232773299998</v>
      </c>
      <c r="G19" s="147">
        <v>375.19192705000017</v>
      </c>
      <c r="H19" s="147">
        <f t="shared" si="2"/>
        <v>-80.968649720000371</v>
      </c>
      <c r="I19" s="147">
        <v>324.37628142999972</v>
      </c>
      <c r="J19" s="147">
        <v>416.44605300000001</v>
      </c>
      <c r="K19" s="147">
        <f t="shared" si="3"/>
        <v>-92.069771570000285</v>
      </c>
    </row>
    <row r="20" spans="2:11" ht="15" thickTop="1" x14ac:dyDescent="0.3">
      <c r="B20" s="233" t="s">
        <v>381</v>
      </c>
      <c r="C20" s="233"/>
      <c r="D20" s="233"/>
      <c r="E20" s="233"/>
      <c r="F20" s="233"/>
      <c r="G20" s="233"/>
      <c r="H20" s="233"/>
      <c r="I20" s="233"/>
      <c r="J20" s="233"/>
      <c r="K20" s="233"/>
    </row>
  </sheetData>
  <mergeCells count="6">
    <mergeCell ref="B20:K20"/>
    <mergeCell ref="B3:K3"/>
    <mergeCell ref="B4:B5"/>
    <mergeCell ref="C4:E4"/>
    <mergeCell ref="F4:H4"/>
    <mergeCell ref="I4:K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CGIL</vt:lpstr>
      <vt:lpstr>CTPS_RAIS_CAGED</vt:lpstr>
      <vt:lpstr>STI</vt:lpstr>
      <vt:lpstr>SISMIGRA</vt:lpstr>
      <vt:lpstr>SOLIC_REFÚGIO</vt:lpstr>
      <vt:lpstr>INEP</vt:lpstr>
      <vt:lpstr>REMESSAS</vt:lpstr>
    </vt:vector>
  </TitlesOfParts>
  <Company>IBGE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Tadeu Ribeiro de Oliveira</dc:creator>
  <cp:lastModifiedBy>Tadeu Oliveira</cp:lastModifiedBy>
  <dcterms:created xsi:type="dcterms:W3CDTF">2018-08-24T12:25:30Z</dcterms:created>
  <dcterms:modified xsi:type="dcterms:W3CDTF">2022-03-12T20:21:04Z</dcterms:modified>
</cp:coreProperties>
</file>