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OBMigra\2020\Relatórios\Mensal\06\"/>
    </mc:Choice>
  </mc:AlternateContent>
  <xr:revisionPtr revIDLastSave="0" documentId="8_{4867A8CC-04B7-471E-B2E5-A043A2B66DA2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CGIL" sheetId="6" r:id="rId1"/>
    <sheet name="SISMIGRA" sheetId="1" r:id="rId2"/>
    <sheet name="STI" sheetId="2" r:id="rId3"/>
    <sheet name="SOLIC_REFÚGIO" sheetId="3" r:id="rId4"/>
  </sheets>
  <definedNames>
    <definedName name="_xlnm._FilterDatabase" localSheetId="0" hidden="1">CGIL!$G$64:$G$175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3" i="2" l="1"/>
  <c r="H83" i="2"/>
  <c r="E83" i="2"/>
  <c r="K82" i="2"/>
  <c r="H82" i="2"/>
  <c r="E82" i="2"/>
  <c r="K81" i="2"/>
  <c r="H81" i="2"/>
  <c r="E81" i="2"/>
  <c r="K80" i="2"/>
  <c r="H80" i="2"/>
  <c r="E80" i="2"/>
  <c r="J79" i="2"/>
  <c r="I79" i="2"/>
  <c r="K79" i="2" s="1"/>
  <c r="G79" i="2"/>
  <c r="F79" i="2"/>
  <c r="H79" i="2" s="1"/>
  <c r="D79" i="2"/>
  <c r="C79" i="2"/>
  <c r="E79" i="2" s="1"/>
  <c r="K78" i="2"/>
  <c r="H78" i="2"/>
  <c r="E78" i="2"/>
  <c r="K77" i="2"/>
  <c r="H77" i="2"/>
  <c r="E77" i="2"/>
  <c r="K76" i="2"/>
  <c r="H76" i="2"/>
  <c r="E76" i="2"/>
  <c r="J75" i="2"/>
  <c r="I75" i="2"/>
  <c r="K75" i="2" s="1"/>
  <c r="G75" i="2"/>
  <c r="F75" i="2"/>
  <c r="H75" i="2" s="1"/>
  <c r="D75" i="2"/>
  <c r="C75" i="2"/>
  <c r="E75" i="2" s="1"/>
  <c r="K74" i="2"/>
  <c r="H74" i="2"/>
  <c r="E74" i="2"/>
  <c r="K73" i="2"/>
  <c r="H73" i="2"/>
  <c r="E73" i="2"/>
  <c r="K72" i="2"/>
  <c r="H72" i="2"/>
  <c r="E72" i="2"/>
  <c r="K71" i="2"/>
  <c r="H71" i="2"/>
  <c r="E71" i="2"/>
  <c r="K70" i="2"/>
  <c r="J70" i="2"/>
  <c r="I70" i="2"/>
  <c r="G70" i="2"/>
  <c r="F70" i="2"/>
  <c r="H70" i="2" s="1"/>
  <c r="D70" i="2"/>
  <c r="C70" i="2"/>
  <c r="E70" i="2" s="1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E63" i="2"/>
  <c r="K62" i="2"/>
  <c r="H62" i="2"/>
  <c r="E62" i="2"/>
  <c r="K61" i="2"/>
  <c r="H61" i="2"/>
  <c r="E61" i="2"/>
  <c r="J60" i="2"/>
  <c r="I60" i="2"/>
  <c r="K60" i="2" s="1"/>
  <c r="G60" i="2"/>
  <c r="G51" i="2" s="1"/>
  <c r="F60" i="2"/>
  <c r="H60" i="2" s="1"/>
  <c r="D60" i="2"/>
  <c r="D51" i="2" s="1"/>
  <c r="C60" i="2"/>
  <c r="E60" i="2" s="1"/>
  <c r="K59" i="2"/>
  <c r="H59" i="2"/>
  <c r="E59" i="2"/>
  <c r="K58" i="2"/>
  <c r="H58" i="2"/>
  <c r="E58" i="2"/>
  <c r="K57" i="2"/>
  <c r="H57" i="2"/>
  <c r="E57" i="2"/>
  <c r="K56" i="2"/>
  <c r="H56" i="2"/>
  <c r="E56" i="2"/>
  <c r="K55" i="2"/>
  <c r="H55" i="2"/>
  <c r="E55" i="2"/>
  <c r="K54" i="2"/>
  <c r="H54" i="2"/>
  <c r="E54" i="2"/>
  <c r="K53" i="2"/>
  <c r="H53" i="2"/>
  <c r="E53" i="2"/>
  <c r="J52" i="2"/>
  <c r="J51" i="2" s="1"/>
  <c r="I52" i="2"/>
  <c r="K52" i="2" s="1"/>
  <c r="H52" i="2"/>
  <c r="H51" i="2" s="1"/>
  <c r="G52" i="2"/>
  <c r="F52" i="2"/>
  <c r="E52" i="2"/>
  <c r="D52" i="2"/>
  <c r="C52" i="2"/>
  <c r="I51" i="2"/>
  <c r="F51" i="2"/>
  <c r="C51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E22" i="2" s="1"/>
  <c r="K27" i="2"/>
  <c r="H27" i="2"/>
  <c r="E27" i="2"/>
  <c r="K26" i="2"/>
  <c r="H26" i="2"/>
  <c r="E26" i="2"/>
  <c r="K25" i="2"/>
  <c r="H25" i="2"/>
  <c r="E25" i="2"/>
  <c r="K24" i="2"/>
  <c r="H24" i="2"/>
  <c r="E24" i="2"/>
  <c r="K23" i="2"/>
  <c r="K22" i="2" s="1"/>
  <c r="H23" i="2"/>
  <c r="H22" i="2" s="1"/>
  <c r="E23" i="2"/>
  <c r="J22" i="2"/>
  <c r="I22" i="2"/>
  <c r="G22" i="2"/>
  <c r="F22" i="2"/>
  <c r="D22" i="2"/>
  <c r="C22" i="2"/>
  <c r="K14" i="2"/>
  <c r="H14" i="2"/>
  <c r="E14" i="2"/>
  <c r="K13" i="2"/>
  <c r="H13" i="2"/>
  <c r="E13" i="2"/>
  <c r="K12" i="2"/>
  <c r="H12" i="2"/>
  <c r="H6" i="2" s="1"/>
  <c r="E12" i="2"/>
  <c r="K11" i="2"/>
  <c r="H11" i="2"/>
  <c r="E11" i="2"/>
  <c r="K10" i="2"/>
  <c r="H10" i="2"/>
  <c r="E10" i="2"/>
  <c r="K9" i="2"/>
  <c r="K6" i="2" s="1"/>
  <c r="H9" i="2"/>
  <c r="E9" i="2"/>
  <c r="K8" i="2"/>
  <c r="H8" i="2"/>
  <c r="E8" i="2"/>
  <c r="K7" i="2"/>
  <c r="H7" i="2"/>
  <c r="E7" i="2"/>
  <c r="E6" i="2" s="1"/>
  <c r="J6" i="2"/>
  <c r="I6" i="2"/>
  <c r="G6" i="2"/>
  <c r="F6" i="2"/>
  <c r="D6" i="2"/>
  <c r="C6" i="2"/>
  <c r="E51" i="2" l="1"/>
  <c r="K51" i="2"/>
  <c r="T222" i="1" l="1"/>
  <c r="S222" i="1"/>
  <c r="E108" i="1"/>
  <c r="D108" i="1"/>
  <c r="C108" i="1"/>
  <c r="E96" i="1"/>
  <c r="D96" i="1"/>
  <c r="C96" i="1"/>
  <c r="E92" i="1"/>
  <c r="D92" i="1"/>
  <c r="C92" i="1"/>
  <c r="E87" i="1"/>
  <c r="D87" i="1"/>
  <c r="C87" i="1"/>
  <c r="E77" i="1"/>
  <c r="D77" i="1"/>
  <c r="C77" i="1"/>
  <c r="E69" i="1"/>
  <c r="D69" i="1"/>
  <c r="D68" i="1" s="1"/>
  <c r="C69" i="1"/>
  <c r="E55" i="1"/>
  <c r="D55" i="1"/>
  <c r="C55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I41" i="1"/>
  <c r="F41" i="1"/>
  <c r="C41" i="1"/>
  <c r="I40" i="1"/>
  <c r="F40" i="1"/>
  <c r="C40" i="1"/>
  <c r="I39" i="1"/>
  <c r="F39" i="1"/>
  <c r="C39" i="1"/>
  <c r="I38" i="1"/>
  <c r="F38" i="1"/>
  <c r="C38" i="1"/>
  <c r="I37" i="1"/>
  <c r="F37" i="1"/>
  <c r="F36" i="1" s="1"/>
  <c r="C37" i="1"/>
  <c r="K36" i="1"/>
  <c r="J36" i="1"/>
  <c r="H36" i="1"/>
  <c r="G36" i="1"/>
  <c r="E36" i="1"/>
  <c r="D36" i="1"/>
  <c r="F16" i="1"/>
  <c r="E16" i="1"/>
  <c r="D16" i="1"/>
  <c r="E5" i="1"/>
  <c r="D5" i="1"/>
  <c r="C5" i="1"/>
  <c r="E258" i="6"/>
  <c r="D258" i="6"/>
  <c r="C258" i="6"/>
  <c r="E68" i="1" l="1"/>
  <c r="I36" i="1"/>
  <c r="C36" i="1"/>
  <c r="C68" i="1"/>
</calcChain>
</file>

<file path=xl/sharedStrings.xml><?xml version="1.0" encoding="utf-8"?>
<sst xmlns="http://schemas.openxmlformats.org/spreadsheetml/2006/main" count="627" uniqueCount="223">
  <si>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</si>
  <si>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</si>
  <si>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</si>
  <si>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</si>
  <si>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</si>
  <si>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</si>
  <si>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</si>
  <si>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</si>
  <si>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</si>
  <si>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</si>
  <si>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</si>
  <si>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</si>
  <si>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</si>
  <si>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</si>
  <si>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</si>
  <si>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</si>
  <si>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</si>
  <si>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</si>
  <si>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</si>
  <si>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</si>
  <si>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</si>
  <si>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</si>
  <si>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</si>
  <si>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</si>
  <si>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</si>
  <si>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</si>
  <si>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</si>
  <si>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</si>
  <si>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</si>
  <si>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</si>
  <si>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</si>
  <si>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</si>
  <si>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</si>
  <si>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</si>
  <si>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</si>
  <si>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</si>
  <si>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</si>
  <si>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</si>
  <si>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</si>
  <si>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</si>
  <si>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</si>
  <si>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</si>
  <si>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</si>
  <si>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</si>
  <si>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</si>
  <si>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</si>
  <si>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ALEMANHA</t>
  </si>
  <si>
    <t>ARGENTINA</t>
  </si>
  <si>
    <t>BOLÍVIA</t>
  </si>
  <si>
    <t>CHILE</t>
  </si>
  <si>
    <t>CHINA</t>
  </si>
  <si>
    <t>COLÔMBIA</t>
  </si>
  <si>
    <t>ESPANHA</t>
  </si>
  <si>
    <t>ESTADOS UNIDOS</t>
  </si>
  <si>
    <t>FILIPINAS</t>
  </si>
  <si>
    <t>FRANÇA</t>
  </si>
  <si>
    <t>ITÁLIA</t>
  </si>
  <si>
    <t>JAPÃO</t>
  </si>
  <si>
    <t>MÉXICO</t>
  </si>
  <si>
    <t>PARAGUAI</t>
  </si>
  <si>
    <t>PERU</t>
  </si>
  <si>
    <t>PORTUGAL</t>
  </si>
  <si>
    <t>REINO UNIDO</t>
  </si>
  <si>
    <t>URUGUAI</t>
  </si>
  <si>
    <t>VENEZUELA</t>
  </si>
  <si>
    <t>OUTROS PAÍSES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</si>
  <si>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</si>
  <si>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</si>
  <si>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</si>
  <si>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</si>
  <si>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</si>
  <si>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</si>
  <si>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</si>
  <si>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</si>
  <si>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Superior Completo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</si>
  <si>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</si>
  <si>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</si>
  <si>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</si>
  <si>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</si>
  <si>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</si>
  <si>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</si>
  <si>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</si>
  <si>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</si>
  <si>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</si>
  <si>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ÍNDIA</t>
  </si>
  <si>
    <t>Mato Grosso</t>
  </si>
  <si>
    <t>Residência</t>
  </si>
  <si>
    <t>Residência Prévia</t>
  </si>
  <si>
    <t>Saldo</t>
  </si>
  <si>
    <t>Residente (*)</t>
  </si>
  <si>
    <t>Fundamental Incompleto</t>
  </si>
  <si>
    <t>Fundamental 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</si>
  <si>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</si>
  <si>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</si>
  <si>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</si>
  <si>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</si>
  <si>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</si>
  <si>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</si>
  <si>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</si>
  <si>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</si>
  <si>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CUBA</t>
  </si>
  <si>
    <t>HAITI</t>
  </si>
  <si>
    <t>BANGLADESH</t>
  </si>
  <si>
    <t>ANGOLA</t>
  </si>
  <si>
    <t>Brasil, Grandes Regiões e Unidades da Federação</t>
  </si>
  <si>
    <t xml:space="preserve">Grupos de Idade </t>
  </si>
  <si>
    <t>Entrada</t>
  </si>
  <si>
    <t>Saída</t>
  </si>
  <si>
    <t>Não especificado</t>
  </si>
  <si>
    <t>4_2018</t>
  </si>
  <si>
    <t>4_2019</t>
  </si>
  <si>
    <t>OUTROS</t>
  </si>
  <si>
    <t>Idade</t>
  </si>
  <si>
    <t>Grupos Ocupacionais</t>
  </si>
  <si>
    <t>RN 02</t>
  </si>
  <si>
    <t>RN 21</t>
  </si>
  <si>
    <t>RN 24</t>
  </si>
  <si>
    <t>Grupos de Idade</t>
  </si>
  <si>
    <t>Superior</t>
  </si>
  <si>
    <t>Pós-Graduação</t>
  </si>
  <si>
    <t>Brasil e principais municípios</t>
  </si>
  <si>
    <t>Não Aplicáveis</t>
  </si>
  <si>
    <t>*** Diferenças são devidos a valores da variável sexo diferente de masculino e feminino.</t>
  </si>
  <si>
    <t>Nulo</t>
  </si>
  <si>
    <t>AM - MANAUS</t>
  </si>
  <si>
    <t>PR - CURITIBA</t>
  </si>
  <si>
    <t>RJ - RIO DE JANEIRO</t>
  </si>
  <si>
    <t>RR - BOA VISTA</t>
  </si>
  <si>
    <t>SP - SÃO PAULO</t>
  </si>
  <si>
    <t>OUTROS MUNICÍPIOS</t>
  </si>
  <si>
    <t>PAÍSES BAIXOS</t>
  </si>
  <si>
    <t>Amparo</t>
  </si>
  <si>
    <t>ano de registro</t>
  </si>
  <si>
    <t>Descrição do amparo</t>
  </si>
  <si>
    <t>maio/20</t>
  </si>
  <si>
    <t>Resoluções Normativas</t>
  </si>
  <si>
    <t>RN 06</t>
  </si>
  <si>
    <t>RN 03</t>
  </si>
  <si>
    <t>RN 04</t>
  </si>
  <si>
    <t>RN 11</t>
  </si>
  <si>
    <t>RN 05</t>
  </si>
  <si>
    <t>RN 19</t>
  </si>
  <si>
    <t>RN 13</t>
  </si>
  <si>
    <t>RN 07</t>
  </si>
  <si>
    <t>RN 36</t>
  </si>
  <si>
    <t>RN 09</t>
  </si>
  <si>
    <t>RN 14</t>
  </si>
  <si>
    <t>RN 26</t>
  </si>
  <si>
    <t>RN 30</t>
  </si>
  <si>
    <t>RN 15</t>
  </si>
  <si>
    <t>RN 20</t>
  </si>
  <si>
    <t>MUDANÇA DE EMPREGADOR</t>
  </si>
  <si>
    <t>RN 40</t>
  </si>
  <si>
    <t>RN 10</t>
  </si>
  <si>
    <t>RN 17</t>
  </si>
  <si>
    <t>RN 08</t>
  </si>
  <si>
    <t xml:space="preserve"> Número de autorizações concedidas, por mês e sexo, segundo o tipo de autorização, Brasil, junho de 2019 e maio e junho de 2020.</t>
  </si>
  <si>
    <t>Fonte: Coordenação Geral de Imigração Laboral/ Ministério da Justiça e Segurança Pública, junho de 2019 e maio e junho de 2020.</t>
  </si>
  <si>
    <t>Número de autorizações concedidas, por mês e sexo, segundo principais países - Brasil,  junho de 2019 e maio e junho de 2020.</t>
  </si>
  <si>
    <t>Número de autorizações concedidas, por mês, segundo grupos de idade - Brasil, junho de 2019 e maio e junho de 2020.</t>
  </si>
  <si>
    <t>Número de autorizações concedidas, por mês, segundo escolaridade - Brasil, junho de 2019 e maio e junho de 2020.</t>
  </si>
  <si>
    <t>Número de autorizações concedidas, por mês, segundo grupos ocupacionais - Brasil, junho de 2019 e maio e junho de 2020.</t>
  </si>
  <si>
    <t>Número de autorizações concedidas, por mês, segundo Brasil, Grandes Regiões e Unidades da Federação, junho de 2019 e maio e junho de 2020.</t>
  </si>
  <si>
    <t>Número de autorizações concedidas para trabalhadores qualificados, por mês e sexo, segundo principais países - Brasil, junho de 2019 e maio e junho de 2020.</t>
  </si>
  <si>
    <t>Número de autorizações concedidas para trabalhadores qualificados, por mês, segundo grupos de idade, Brasil,  junho de 2019 e maio e junho de 2020.</t>
  </si>
  <si>
    <t>Número de autorizações concedidas para trabalhadores qualificados, por mês, segundo escolaridade,  Brasil, junho de 2019 e maio e junho de 2020.</t>
  </si>
  <si>
    <t>Número de autorizações concedidas para trabalhadores qualificados, por mês, segundo grupos ocupacionais, Brasil, junho de 2019 e maio e junho de 2020.</t>
  </si>
  <si>
    <t>Número de autorizações concedidas para trabalhadores qualificados, por mês, segundo Brasil, Grandes Regiões e Unidades da Federação, junho de 2019 e maio e junho de 2020.</t>
  </si>
  <si>
    <t>Número de registros de migrantes, por mês de registro, segundo classificação - Brasil, junho de 2019 e maio e junho de 2020.</t>
  </si>
  <si>
    <t>Fonte: Elaborado pelo OBMigra, a partir dos dados da Polícia Federal, Sistema de Registro Nacional Migratório (SISMIGRA), junho de 2019 e maio e junho de 2020.</t>
  </si>
  <si>
    <t>Número total de registros, por mês de registro, segundo amparo e descrição do amparo,  Brasil, junho de 2019 e maio e junho de 2020.</t>
  </si>
  <si>
    <t>Número de registros de migrantes, por mês de registro e sexo, segundo principais países - Brasil, junho de 2019 e maio e junho de 2020.</t>
  </si>
  <si>
    <t>Número de registros de migrantes, por mês de registro, segundo grupos de idade - Brasil, junho de 2019 e maio e junho de 2020.</t>
  </si>
  <si>
    <t>Número de registros de migrantes, por mês de registro, segundo Brasil,  Grandes Regiões e Unidades da Federação, junho de 2019 e maio e junho de 2020.</t>
  </si>
  <si>
    <t>Número de registros de migrantes, por mês de registro, segundo principais municípios, junho de 2019 e maio e junho de 2020.</t>
  </si>
  <si>
    <t>Fonte: Elaborado pelo OBMigra, a partir dos dados da Polícia Federal, Sistema de Tráfego Internacional (STI), junho de 2019 e maio e junho de 2020.</t>
  </si>
  <si>
    <t>Número de solicitações de refúgio, por mês e sexo, segundo principais países - Brasil, junho de 2019 e maio e junho de 2020.</t>
  </si>
  <si>
    <t>Fonte: Elaborado pelo OBMigra, a partir dos dados da Polícia Federal, Solicitações de refúgio, junho de 2019 e maio e junho de 2020.</t>
  </si>
  <si>
    <t>Número de  solicitações de refúgio, por mês, segundo Brasil, Grandes Regiões e Unidades da Federação, junho de 2019 e maio e junho de 2020.</t>
  </si>
  <si>
    <t>Número de solicitações de refúgio, por mês, segundo principais municípios - Brasil, junho de 2019 e maio e junho de 2020.</t>
  </si>
  <si>
    <t>junho/19</t>
  </si>
  <si>
    <t>junho/20</t>
  </si>
  <si>
    <t>jun/19</t>
  </si>
  <si>
    <t>mai/20</t>
  </si>
  <si>
    <t>jun/20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</si>
  <si>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</si>
  <si>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</si>
  <si>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</si>
  <si>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</si>
  <si>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9/2018</t>
  </si>
  <si>
    <t>274 - ACORDO DE RESIDENCIA BRASIL/URUGUAI.</t>
  </si>
  <si>
    <t>278 - PORTARIA INTERMINISTERIAL Nº 12/2019</t>
  </si>
  <si>
    <t>279 - PORTARIA INTERMINISTERIAL Nº 12/2019</t>
  </si>
  <si>
    <t>280 - ART.14,I,D 13.445/17</t>
  </si>
  <si>
    <t>284 - ART. 14, I, LEI 13.445/2017.</t>
  </si>
  <si>
    <t>286 - ART. 37, LEI 13.445/2017.</t>
  </si>
  <si>
    <t>312 - PORTARIA INTERMINISTERIAL Nº 10/2019</t>
  </si>
  <si>
    <t>Outros amparos</t>
  </si>
  <si>
    <t>RS - CHUÍ</t>
  </si>
  <si>
    <t>RS - PORTO ALEGRE</t>
  </si>
  <si>
    <t>RS - SANTA VITÓRIA DO PALMAR</t>
  </si>
  <si>
    <t>GO - GOIÂNIA</t>
  </si>
  <si>
    <t>PR - PATO BRANCO</t>
  </si>
  <si>
    <t>Tipo de Autorização</t>
  </si>
  <si>
    <t>NIGÉRIA</t>
  </si>
  <si>
    <t>LÍBANO</t>
  </si>
  <si>
    <t>PACARAIMA-RR</t>
  </si>
  <si>
    <t>BONFIM-RR</t>
  </si>
  <si>
    <t>SÃO PAULO-SP</t>
  </si>
  <si>
    <t>GUARULHOS-SP</t>
  </si>
  <si>
    <t>BOA VISTA-RR</t>
  </si>
  <si>
    <t>RIO DE JANEIRO-RJ</t>
  </si>
  <si>
    <t>ASSIS BRASIL-AC</t>
  </si>
  <si>
    <t>CORUMBÁ-MS</t>
  </si>
  <si>
    <t>FOZ DO IGUAÇU-PR</t>
  </si>
  <si>
    <t>BRASÍLIA-DF</t>
  </si>
  <si>
    <t>Número de autorizações de Residência concedidas, por mês, segundo Resolução Normativa, Brasil, junho de 2019 e maio e junho de 2020.</t>
  </si>
  <si>
    <t>Número de autorizações de Residência Prévia concedidas, por mês, segundo Resolução Normativa, Brasil, junho de 2019 e maio e junho de 2020.</t>
  </si>
  <si>
    <t>Número de autorizações concedidas para trabalhadores qualificados, por mês e sexo, segundo tipo de Resolução Normativa, Brasil, junho de 2019 e maio e junho de 2020.</t>
  </si>
  <si>
    <t>Tipo de Resolução Normativa</t>
  </si>
  <si>
    <t>Entrada e saídas do território brasileiro nos pontos de fronteira, por mês, segundo tipologias de classificação - Brasil, junho de 2019 e maio e junho de 2020.</t>
  </si>
  <si>
    <t>Entrada e saídas do território brasileiro nos pontos de fronteira, por mês, segundo principais países - Brasil, junho de 2019 e maio e junho de 2020.</t>
  </si>
  <si>
    <t>Entrada e saídas do território brasileiro nos pontos de fronteira, por mês, segundo Brasil, Grandes Regiões e Unidades da Federação, junho de 2019 e maio e junho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</si>
</sst>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3F3F3F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theme="0" tint="-0.249977111117893"/>
        <bgColor rgb="FFFF8080"/>
      </patternFill>
    </fill>
    <fill>
      <patternFill patternType="solid">
        <fgColor theme="7" tint="0.59999389629810485"/>
        <bgColor rgb="FFFAEA2F"/>
      </patternFill>
    </fill>
  </fills>
  <borders count="31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double">
        <color auto="1"/>
      </top>
      <bottom style="thin">
        <color theme="0"/>
      </bottom>
      <diagonal/>
    </border>
    <border>
      <left/>
      <right style="thin">
        <color theme="0"/>
      </right>
      <top style="double">
        <color auto="1"/>
      </top>
      <bottom style="thin">
        <color theme="0"/>
      </bottom>
      <diagonal/>
    </border>
    <border>
      <left style="thin">
        <color theme="0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2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right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3" fontId="2" fillId="6" borderId="4" xfId="1" applyNumberFormat="1" applyFont="1" applyFill="1" applyBorder="1" applyAlignment="1">
      <alignment horizontal="center" vertical="center"/>
    </xf>
    <xf numFmtId="0" fontId="0" fillId="5" borderId="4" xfId="0" applyFill="1" applyBorder="1"/>
    <xf numFmtId="3" fontId="1" fillId="5" borderId="4" xfId="1" applyNumberFormat="1" applyFont="1" applyFill="1" applyBorder="1" applyAlignment="1">
      <alignment horizontal="center" vertical="center"/>
    </xf>
    <xf numFmtId="0" fontId="0" fillId="17" borderId="4" xfId="0" applyFill="1" applyBorder="1"/>
    <xf numFmtId="3" fontId="1" fillId="17" borderId="4" xfId="1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3" fontId="0" fillId="16" borderId="4" xfId="1" applyNumberFormat="1" applyFont="1" applyFill="1" applyBorder="1" applyAlignment="1">
      <alignment horizontal="center" vertical="center"/>
    </xf>
    <xf numFmtId="0" fontId="0" fillId="4" borderId="4" xfId="0" applyFill="1" applyBorder="1"/>
    <xf numFmtId="3" fontId="0" fillId="4" borderId="4" xfId="1" applyNumberFormat="1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/>
    </xf>
    <xf numFmtId="3" fontId="2" fillId="16" borderId="4" xfId="1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3" fontId="2" fillId="17" borderId="4" xfId="1" applyNumberFormat="1" applyFont="1" applyFill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0" fillId="4" borderId="4" xfId="0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5" xfId="0" applyFont="1" applyFill="1" applyBorder="1" applyAlignment="1">
      <alignment vertical="center"/>
    </xf>
    <xf numFmtId="164" fontId="1" fillId="4" borderId="15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8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10" fillId="24" borderId="0" xfId="0" applyFont="1" applyFill="1" applyBorder="1" applyAlignment="1">
      <alignment horizontal="left" vertical="center" wrapText="1"/>
    </xf>
    <xf numFmtId="0" fontId="9" fillId="9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3" fontId="3" fillId="17" borderId="4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3" fontId="5" fillId="17" borderId="4" xfId="0" applyNumberFormat="1" applyFont="1" applyFill="1" applyBorder="1" applyAlignment="1">
      <alignment horizontal="center" vertical="center"/>
    </xf>
    <xf numFmtId="3" fontId="2" fillId="6" borderId="6" xfId="1" applyNumberFormat="1" applyFont="1" applyFill="1" applyBorder="1" applyAlignment="1">
      <alignment horizontal="center" vertical="center"/>
    </xf>
    <xf numFmtId="49" fontId="9" fillId="10" borderId="4" xfId="0" applyNumberFormat="1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14" fillId="26" borderId="28" xfId="0" applyFont="1" applyFill="1" applyBorder="1" applyAlignment="1">
      <alignment horizontal="center" vertical="center"/>
    </xf>
    <xf numFmtId="0" fontId="10" fillId="24" borderId="2" xfId="0" applyFont="1" applyFill="1" applyBorder="1" applyAlignment="1">
      <alignment horizontal="left" vertical="center" wrapText="1"/>
    </xf>
    <xf numFmtId="0" fontId="10" fillId="24" borderId="3" xfId="0" applyFont="1" applyFill="1" applyBorder="1" applyAlignment="1">
      <alignment horizontal="left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164" fontId="4" fillId="6" borderId="4" xfId="1" applyNumberFormat="1" applyFont="1" applyFill="1" applyBorder="1" applyAlignment="1">
      <alignment horizontal="left" vertical="center"/>
    </xf>
    <xf numFmtId="0" fontId="10" fillId="24" borderId="4" xfId="0" applyFont="1" applyFill="1" applyBorder="1" applyAlignment="1">
      <alignment horizontal="left" vertical="center" wrapText="1"/>
    </xf>
    <xf numFmtId="0" fontId="11" fillId="6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17" fontId="0" fillId="6" borderId="0" xfId="0" applyNumberFormat="1" applyFill="1"/>
    <xf numFmtId="0" fontId="8" fillId="6" borderId="0" xfId="0" applyFont="1" applyFill="1" applyAlignment="1">
      <alignment horizontal="left" wrapText="1"/>
    </xf>
    <xf numFmtId="0" fontId="3" fillId="17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7" fontId="0" fillId="0" borderId="0" xfId="0" applyNumberFormat="1"/>
    <xf numFmtId="0" fontId="8" fillId="6" borderId="0" xfId="0" applyFont="1" applyFill="1" applyAlignment="1">
      <alignment horizontal="left"/>
    </xf>
    <xf numFmtId="0" fontId="2" fillId="4" borderId="29" xfId="0" applyFont="1" applyFill="1" applyBorder="1" applyAlignment="1">
      <alignment vertical="center" wrapText="1"/>
    </xf>
    <xf numFmtId="0" fontId="5" fillId="7" borderId="0" xfId="0" applyFont="1" applyFill="1" applyAlignment="1">
      <alignment vertical="center"/>
    </xf>
    <xf numFmtId="49" fontId="2" fillId="4" borderId="30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6" borderId="15" xfId="0" applyFont="1" applyFill="1" applyBorder="1" applyAlignment="1">
      <alignment vertical="center"/>
    </xf>
    <xf numFmtId="49" fontId="9" fillId="10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9" borderId="4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 wrapText="1"/>
    </xf>
    <xf numFmtId="0" fontId="9" fillId="8" borderId="27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wrapText="1"/>
    </xf>
    <xf numFmtId="0" fontId="2" fillId="6" borderId="25" xfId="0" applyFont="1" applyFill="1" applyBorder="1" applyAlignment="1">
      <alignment horizontal="center" wrapText="1"/>
    </xf>
    <xf numFmtId="0" fontId="7" fillId="14" borderId="4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7" fillId="14" borderId="5" xfId="0" applyFont="1" applyFill="1" applyBorder="1" applyAlignment="1">
      <alignment horizontal="center" vertical="center" wrapText="1"/>
    </xf>
    <xf numFmtId="0" fontId="13" fillId="18" borderId="0" xfId="0" applyFont="1" applyFill="1" applyAlignment="1">
      <alignment horizontal="left" wrapText="1"/>
    </xf>
    <xf numFmtId="0" fontId="7" fillId="14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0" fontId="8" fillId="18" borderId="19" xfId="0" applyFont="1" applyFill="1" applyBorder="1" applyAlignment="1">
      <alignment horizontal="left" wrapText="1"/>
    </xf>
    <xf numFmtId="0" fontId="8" fillId="20" borderId="4" xfId="0" applyFont="1" applyFill="1" applyBorder="1" applyAlignment="1">
      <alignment horizontal="left"/>
    </xf>
    <xf numFmtId="0" fontId="7" fillId="19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1" borderId="17" xfId="0" applyFont="1" applyFill="1" applyBorder="1" applyAlignment="1">
      <alignment horizontal="left" wrapText="1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2" fillId="21" borderId="17" xfId="0" applyFont="1" applyFill="1" applyBorder="1" applyAlignment="1">
      <alignment horizontal="center" wrapText="1"/>
    </xf>
    <xf numFmtId="3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169CD8"/>
      <color rgb="FF26A6B4"/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63"/>
  <sheetViews>
    <sheetView topLeftCell="A177" workbookViewId="0">
      <selection activeCell="B176" sqref="B176:K191"/>
    </sheetView>
  </sheetViews>
  <sheetFormatPr defaultRowHeight="14.4" x14ac:dyDescent="0.3"/>
  <cols>
    <col min="2" max="2" width="56.77734375" customWidth="1"/>
    <col min="3" max="3" width="10.88671875" customWidth="1"/>
    <col min="5" max="5" width="9.5546875" bestFit="1" customWidth="1"/>
    <col min="7" max="7" width="8.44140625" bestFit="1" customWidth="1"/>
    <col min="8" max="8" width="9.5546875" bestFit="1" customWidth="1"/>
  </cols>
  <sheetData>
    <row r="1" spans="2:11" x14ac:dyDescent="0.3"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2:11" x14ac:dyDescent="0.3"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2:11" ht="15.6" x14ac:dyDescent="0.3">
      <c r="B3" s="114" t="s">
        <v>156</v>
      </c>
      <c r="C3" s="114"/>
      <c r="D3" s="114"/>
      <c r="E3" s="114"/>
      <c r="F3" s="114"/>
      <c r="G3" s="114"/>
      <c r="H3" s="114"/>
      <c r="I3" s="114"/>
      <c r="J3" s="114"/>
      <c r="K3" s="114"/>
    </row>
    <row r="4" spans="2:11" ht="15.6" x14ac:dyDescent="0.3">
      <c r="B4" s="116" t="s">
        <v>203</v>
      </c>
      <c r="C4" s="106" t="s">
        <v>180</v>
      </c>
      <c r="D4" s="106"/>
      <c r="E4" s="106" t="s">
        <v>109</v>
      </c>
      <c r="F4" s="106" t="s">
        <v>134</v>
      </c>
      <c r="G4" s="106"/>
      <c r="H4" s="106" t="s">
        <v>110</v>
      </c>
      <c r="I4" s="106" t="s">
        <v>181</v>
      </c>
      <c r="J4" s="106"/>
      <c r="K4" s="106" t="s">
        <v>110</v>
      </c>
    </row>
    <row r="5" spans="2:11" ht="16.2" thickBot="1" x14ac:dyDescent="0.35">
      <c r="B5" s="116"/>
      <c r="C5" s="61" t="s">
        <v>1</v>
      </c>
      <c r="D5" s="62" t="s">
        <v>4</v>
      </c>
      <c r="E5" s="63" t="s">
        <v>5</v>
      </c>
      <c r="F5" s="61" t="s">
        <v>1</v>
      </c>
      <c r="G5" s="62" t="s">
        <v>4</v>
      </c>
      <c r="H5" s="63" t="s">
        <v>5</v>
      </c>
      <c r="I5" s="61" t="s">
        <v>1</v>
      </c>
      <c r="J5" s="8" t="s">
        <v>4</v>
      </c>
      <c r="K5" s="8" t="s">
        <v>5</v>
      </c>
    </row>
    <row r="6" spans="2:11" ht="15.6" x14ac:dyDescent="0.3">
      <c r="B6" s="9" t="s">
        <v>1</v>
      </c>
      <c r="C6" s="10">
        <v>2088</v>
      </c>
      <c r="D6" s="10">
        <v>1917</v>
      </c>
      <c r="E6" s="10">
        <v>171</v>
      </c>
      <c r="F6" s="10">
        <v>598</v>
      </c>
      <c r="G6" s="10">
        <v>531</v>
      </c>
      <c r="H6" s="10">
        <v>67</v>
      </c>
      <c r="I6" s="10">
        <v>1252</v>
      </c>
      <c r="J6" s="10">
        <v>1002</v>
      </c>
      <c r="K6" s="10">
        <v>250</v>
      </c>
    </row>
    <row r="7" spans="2:11" ht="15.6" x14ac:dyDescent="0.3">
      <c r="B7" s="15" t="s">
        <v>86</v>
      </c>
      <c r="C7" s="12">
        <v>527</v>
      </c>
      <c r="D7" s="12">
        <v>440</v>
      </c>
      <c r="E7" s="12">
        <v>87</v>
      </c>
      <c r="F7" s="12">
        <v>509</v>
      </c>
      <c r="G7" s="12">
        <v>444</v>
      </c>
      <c r="H7" s="12">
        <v>65</v>
      </c>
      <c r="I7" s="12">
        <v>1072</v>
      </c>
      <c r="J7" s="12">
        <v>827</v>
      </c>
      <c r="K7" s="12">
        <v>245</v>
      </c>
    </row>
    <row r="8" spans="2:11" ht="15.6" x14ac:dyDescent="0.3">
      <c r="B8" s="16" t="s">
        <v>87</v>
      </c>
      <c r="C8" s="14">
        <v>1561</v>
      </c>
      <c r="D8" s="14">
        <v>1477</v>
      </c>
      <c r="E8" s="14">
        <v>84</v>
      </c>
      <c r="F8" s="14">
        <v>89</v>
      </c>
      <c r="G8" s="14">
        <v>87</v>
      </c>
      <c r="H8" s="14">
        <v>2</v>
      </c>
      <c r="I8" s="14">
        <v>180</v>
      </c>
      <c r="J8" s="14">
        <v>175</v>
      </c>
      <c r="K8" s="14">
        <v>5</v>
      </c>
    </row>
    <row r="9" spans="2:11" x14ac:dyDescent="0.3">
      <c r="B9" s="107" t="s">
        <v>157</v>
      </c>
      <c r="C9" s="107"/>
      <c r="D9" s="107"/>
      <c r="E9" s="107"/>
      <c r="F9" s="107"/>
      <c r="G9" s="107"/>
      <c r="H9" s="107"/>
      <c r="I9" s="107"/>
      <c r="J9" s="107"/>
      <c r="K9" s="107"/>
    </row>
    <row r="13" spans="2:11" ht="31.05" customHeight="1" thickBot="1" x14ac:dyDescent="0.35">
      <c r="B13" s="117" t="s">
        <v>217</v>
      </c>
      <c r="C13" s="118"/>
      <c r="D13" s="118"/>
      <c r="E13" s="118"/>
    </row>
    <row r="14" spans="2:11" ht="31.8" thickBot="1" x14ac:dyDescent="0.35">
      <c r="B14" s="78" t="s">
        <v>135</v>
      </c>
      <c r="C14" s="76" t="s">
        <v>180</v>
      </c>
      <c r="D14" s="77" t="s">
        <v>134</v>
      </c>
      <c r="E14" s="76" t="s">
        <v>181</v>
      </c>
    </row>
    <row r="15" spans="2:11" ht="16.8" thickTop="1" thickBot="1" x14ac:dyDescent="0.35">
      <c r="B15" s="9" t="s">
        <v>1</v>
      </c>
      <c r="C15" s="46">
        <v>1561</v>
      </c>
      <c r="D15" s="46">
        <v>89</v>
      </c>
      <c r="E15" s="46">
        <v>180</v>
      </c>
    </row>
    <row r="16" spans="2:11" ht="15.6" x14ac:dyDescent="0.3">
      <c r="B16" s="11" t="s">
        <v>136</v>
      </c>
      <c r="C16" s="11">
        <v>480</v>
      </c>
      <c r="D16" s="11">
        <v>13</v>
      </c>
      <c r="E16" s="11">
        <v>82</v>
      </c>
    </row>
    <row r="17" spans="2:5" ht="15.6" x14ac:dyDescent="0.3">
      <c r="B17" s="13" t="s">
        <v>137</v>
      </c>
      <c r="C17" s="13">
        <v>712</v>
      </c>
      <c r="D17" s="13">
        <v>34</v>
      </c>
      <c r="E17" s="13">
        <v>69</v>
      </c>
    </row>
    <row r="18" spans="2:5" ht="15.6" x14ac:dyDescent="0.3">
      <c r="B18" s="11" t="s">
        <v>138</v>
      </c>
      <c r="C18" s="11">
        <v>84</v>
      </c>
      <c r="D18" s="11">
        <v>32</v>
      </c>
      <c r="E18" s="11">
        <v>21</v>
      </c>
    </row>
    <row r="19" spans="2:5" ht="15.6" x14ac:dyDescent="0.3">
      <c r="B19" s="13" t="s">
        <v>139</v>
      </c>
      <c r="C19" s="13">
        <v>19</v>
      </c>
      <c r="D19" s="13">
        <v>2</v>
      </c>
      <c r="E19" s="13">
        <v>4</v>
      </c>
    </row>
    <row r="20" spans="2:5" ht="15.6" x14ac:dyDescent="0.3">
      <c r="B20" s="11" t="s">
        <v>114</v>
      </c>
      <c r="C20" s="11">
        <v>171</v>
      </c>
      <c r="D20" s="11">
        <v>0</v>
      </c>
      <c r="E20" s="11">
        <v>2</v>
      </c>
    </row>
    <row r="21" spans="2:5" ht="15.6" x14ac:dyDescent="0.3">
      <c r="B21" s="13" t="s">
        <v>140</v>
      </c>
      <c r="C21" s="13">
        <v>1</v>
      </c>
      <c r="D21" s="13">
        <v>2</v>
      </c>
      <c r="E21" s="13">
        <v>1</v>
      </c>
    </row>
    <row r="22" spans="2:5" ht="15.6" x14ac:dyDescent="0.3">
      <c r="B22" s="11" t="s">
        <v>147</v>
      </c>
      <c r="C22" s="11">
        <v>2</v>
      </c>
      <c r="D22" s="11">
        <v>0</v>
      </c>
      <c r="E22" s="11">
        <v>1</v>
      </c>
    </row>
    <row r="23" spans="2:5" ht="15.6" x14ac:dyDescent="0.3">
      <c r="B23" s="13" t="s">
        <v>143</v>
      </c>
      <c r="C23" s="13">
        <v>14</v>
      </c>
      <c r="D23" s="13">
        <v>0</v>
      </c>
      <c r="E23" s="13">
        <v>0</v>
      </c>
    </row>
    <row r="24" spans="2:5" ht="15.6" x14ac:dyDescent="0.3">
      <c r="B24" s="11" t="s">
        <v>153</v>
      </c>
      <c r="C24" s="11">
        <v>1</v>
      </c>
      <c r="D24" s="11">
        <v>0</v>
      </c>
      <c r="E24" s="11">
        <v>0</v>
      </c>
    </row>
    <row r="25" spans="2:5" ht="15.6" x14ac:dyDescent="0.3">
      <c r="B25" s="13" t="s">
        <v>142</v>
      </c>
      <c r="C25" s="13">
        <v>8</v>
      </c>
      <c r="D25" s="13">
        <v>0</v>
      </c>
      <c r="E25" s="13">
        <v>0</v>
      </c>
    </row>
    <row r="26" spans="2:5" ht="15.6" x14ac:dyDescent="0.3">
      <c r="B26" s="11" t="s">
        <v>141</v>
      </c>
      <c r="C26" s="11">
        <v>52</v>
      </c>
      <c r="D26" s="11">
        <v>0</v>
      </c>
      <c r="E26" s="11">
        <v>0</v>
      </c>
    </row>
    <row r="27" spans="2:5" ht="15.6" x14ac:dyDescent="0.3">
      <c r="B27" s="13" t="s">
        <v>115</v>
      </c>
      <c r="C27" s="13">
        <v>6</v>
      </c>
      <c r="D27" s="13">
        <v>0</v>
      </c>
      <c r="E27" s="13">
        <v>0</v>
      </c>
    </row>
    <row r="28" spans="2:5" ht="15.6" x14ac:dyDescent="0.3">
      <c r="B28" s="11" t="s">
        <v>116</v>
      </c>
      <c r="C28" s="11">
        <v>9</v>
      </c>
      <c r="D28" s="11">
        <v>0</v>
      </c>
      <c r="E28" s="11">
        <v>0</v>
      </c>
    </row>
    <row r="29" spans="2:5" ht="15.6" x14ac:dyDescent="0.3">
      <c r="B29" s="13" t="s">
        <v>148</v>
      </c>
      <c r="C29" s="13">
        <v>0</v>
      </c>
      <c r="D29" s="13">
        <v>6</v>
      </c>
      <c r="E29" s="13">
        <v>0</v>
      </c>
    </row>
    <row r="30" spans="2:5" ht="15.6" x14ac:dyDescent="0.3">
      <c r="B30" s="11" t="s">
        <v>144</v>
      </c>
      <c r="C30" s="11">
        <v>2</v>
      </c>
      <c r="D30" s="11">
        <v>0</v>
      </c>
      <c r="E30" s="11">
        <v>0</v>
      </c>
    </row>
    <row r="31" spans="2:5" ht="28.5" customHeight="1" x14ac:dyDescent="0.3">
      <c r="B31" s="107" t="s">
        <v>157</v>
      </c>
      <c r="C31" s="107"/>
      <c r="D31" s="107"/>
      <c r="E31" s="107"/>
    </row>
    <row r="32" spans="2:5" s="3" customFormat="1" ht="28.5" customHeight="1" x14ac:dyDescent="0.3">
      <c r="B32" s="87"/>
      <c r="C32" s="87"/>
      <c r="D32" s="87"/>
      <c r="E32" s="87"/>
    </row>
    <row r="33" spans="2:5" ht="15.6" x14ac:dyDescent="0.3">
      <c r="B33" s="86"/>
      <c r="C33" s="86"/>
      <c r="D33" s="86"/>
      <c r="E33" s="86"/>
    </row>
    <row r="34" spans="2:5" ht="15.6" x14ac:dyDescent="0.3">
      <c r="B34" s="86"/>
      <c r="C34" s="86"/>
      <c r="D34" s="86"/>
      <c r="E34" s="86"/>
    </row>
    <row r="35" spans="2:5" ht="30" customHeight="1" thickBot="1" x14ac:dyDescent="0.35">
      <c r="B35" s="117" t="s">
        <v>216</v>
      </c>
      <c r="C35" s="118"/>
      <c r="D35" s="118"/>
      <c r="E35" s="118"/>
    </row>
    <row r="36" spans="2:5" ht="31.8" thickBot="1" x14ac:dyDescent="0.35">
      <c r="B36" s="78" t="s">
        <v>135</v>
      </c>
      <c r="C36" s="77" t="s">
        <v>180</v>
      </c>
      <c r="D36" s="77" t="s">
        <v>134</v>
      </c>
      <c r="E36" s="77" t="s">
        <v>181</v>
      </c>
    </row>
    <row r="37" spans="2:5" ht="16.8" thickTop="1" thickBot="1" x14ac:dyDescent="0.35">
      <c r="B37" s="9" t="s">
        <v>1</v>
      </c>
      <c r="C37" s="46">
        <v>527</v>
      </c>
      <c r="D37" s="46">
        <v>509</v>
      </c>
      <c r="E37" s="46">
        <v>1072</v>
      </c>
    </row>
    <row r="38" spans="2:5" ht="15.6" x14ac:dyDescent="0.3">
      <c r="B38" s="11" t="s">
        <v>148</v>
      </c>
      <c r="C38" s="11">
        <v>142</v>
      </c>
      <c r="D38" s="11">
        <v>376</v>
      </c>
      <c r="E38" s="11">
        <v>697</v>
      </c>
    </row>
    <row r="39" spans="2:5" ht="15.6" x14ac:dyDescent="0.3">
      <c r="B39" s="13" t="s">
        <v>139</v>
      </c>
      <c r="C39" s="13">
        <v>46</v>
      </c>
      <c r="D39" s="13">
        <v>22</v>
      </c>
      <c r="E39" s="13">
        <v>194</v>
      </c>
    </row>
    <row r="40" spans="2:5" ht="15.6" x14ac:dyDescent="0.3">
      <c r="B40" s="11" t="s">
        <v>136</v>
      </c>
      <c r="C40" s="11">
        <v>17</v>
      </c>
      <c r="D40" s="11">
        <v>8</v>
      </c>
      <c r="E40" s="11">
        <v>45</v>
      </c>
    </row>
    <row r="41" spans="2:5" ht="15.6" x14ac:dyDescent="0.3">
      <c r="B41" s="13" t="s">
        <v>114</v>
      </c>
      <c r="C41" s="13">
        <v>117</v>
      </c>
      <c r="D41" s="13">
        <v>42</v>
      </c>
      <c r="E41" s="13">
        <v>42</v>
      </c>
    </row>
    <row r="42" spans="2:5" ht="15.6" x14ac:dyDescent="0.3">
      <c r="B42" s="11" t="s">
        <v>146</v>
      </c>
      <c r="C42" s="11">
        <v>115</v>
      </c>
      <c r="D42" s="11">
        <v>40</v>
      </c>
      <c r="E42" s="11">
        <v>28</v>
      </c>
    </row>
    <row r="43" spans="2:5" ht="15.6" x14ac:dyDescent="0.3">
      <c r="B43" s="13" t="s">
        <v>142</v>
      </c>
      <c r="C43" s="13">
        <v>29</v>
      </c>
      <c r="D43" s="13">
        <v>1</v>
      </c>
      <c r="E43" s="13">
        <v>11</v>
      </c>
    </row>
    <row r="44" spans="2:5" ht="15.6" x14ac:dyDescent="0.3">
      <c r="B44" s="11" t="s">
        <v>150</v>
      </c>
      <c r="C44" s="11">
        <v>12</v>
      </c>
      <c r="D44" s="11">
        <v>3</v>
      </c>
      <c r="E44" s="11">
        <v>10</v>
      </c>
    </row>
    <row r="45" spans="2:5" ht="15.6" x14ac:dyDescent="0.3">
      <c r="B45" s="13" t="s">
        <v>151</v>
      </c>
      <c r="C45" s="13">
        <v>0</v>
      </c>
      <c r="D45" s="13">
        <v>0</v>
      </c>
      <c r="E45" s="13">
        <v>9</v>
      </c>
    </row>
    <row r="46" spans="2:5" ht="15.6" x14ac:dyDescent="0.3">
      <c r="B46" s="11" t="s">
        <v>149</v>
      </c>
      <c r="C46" s="11">
        <v>4</v>
      </c>
      <c r="D46" s="11">
        <v>1</v>
      </c>
      <c r="E46" s="11">
        <v>8</v>
      </c>
    </row>
    <row r="47" spans="2:5" ht="15.6" x14ac:dyDescent="0.3">
      <c r="B47" s="13" t="s">
        <v>154</v>
      </c>
      <c r="C47" s="13">
        <v>1</v>
      </c>
      <c r="D47" s="13">
        <v>0</v>
      </c>
      <c r="E47" s="13">
        <v>7</v>
      </c>
    </row>
    <row r="48" spans="2:5" ht="15.6" x14ac:dyDescent="0.3">
      <c r="B48" s="11" t="s">
        <v>116</v>
      </c>
      <c r="C48" s="11">
        <v>4</v>
      </c>
      <c r="D48" s="11">
        <v>4</v>
      </c>
      <c r="E48" s="11">
        <v>5</v>
      </c>
    </row>
    <row r="49" spans="2:11" ht="15.6" x14ac:dyDescent="0.3">
      <c r="B49" s="13" t="s">
        <v>152</v>
      </c>
      <c r="C49" s="13">
        <v>0</v>
      </c>
      <c r="D49" s="13">
        <v>0</v>
      </c>
      <c r="E49" s="13">
        <v>5</v>
      </c>
    </row>
    <row r="50" spans="2:11" ht="15.6" x14ac:dyDescent="0.3">
      <c r="B50" s="11" t="s">
        <v>141</v>
      </c>
      <c r="C50" s="11">
        <v>2</v>
      </c>
      <c r="D50" s="11">
        <v>4</v>
      </c>
      <c r="E50" s="11">
        <v>3</v>
      </c>
    </row>
    <row r="51" spans="2:11" ht="15.6" x14ac:dyDescent="0.3">
      <c r="B51" s="13" t="s">
        <v>143</v>
      </c>
      <c r="C51" s="13">
        <v>3</v>
      </c>
      <c r="D51" s="13">
        <v>0</v>
      </c>
      <c r="E51" s="13">
        <v>2</v>
      </c>
    </row>
    <row r="52" spans="2:11" ht="15.6" x14ac:dyDescent="0.3">
      <c r="B52" s="11" t="s">
        <v>155</v>
      </c>
      <c r="C52" s="11">
        <v>0</v>
      </c>
      <c r="D52" s="11">
        <v>0</v>
      </c>
      <c r="E52" s="11">
        <v>2</v>
      </c>
    </row>
    <row r="53" spans="2:11" ht="15.6" x14ac:dyDescent="0.3">
      <c r="B53" s="13" t="s">
        <v>144</v>
      </c>
      <c r="C53" s="13">
        <v>0</v>
      </c>
      <c r="D53" s="13">
        <v>0</v>
      </c>
      <c r="E53" s="13">
        <v>2</v>
      </c>
    </row>
    <row r="54" spans="2:11" ht="15.6" x14ac:dyDescent="0.3">
      <c r="B54" s="11" t="s">
        <v>137</v>
      </c>
      <c r="C54" s="11">
        <v>23</v>
      </c>
      <c r="D54" s="11">
        <v>6</v>
      </c>
      <c r="E54" s="11">
        <v>1</v>
      </c>
    </row>
    <row r="55" spans="2:11" ht="15.6" x14ac:dyDescent="0.3">
      <c r="B55" s="13" t="s">
        <v>145</v>
      </c>
      <c r="C55" s="13">
        <v>0</v>
      </c>
      <c r="D55" s="13">
        <v>0</v>
      </c>
      <c r="E55" s="13">
        <v>1</v>
      </c>
    </row>
    <row r="56" spans="2:11" ht="15.6" x14ac:dyDescent="0.3">
      <c r="B56" s="11" t="s">
        <v>138</v>
      </c>
      <c r="C56" s="11">
        <v>2</v>
      </c>
      <c r="D56" s="11">
        <v>0</v>
      </c>
      <c r="E56" s="11">
        <v>0</v>
      </c>
    </row>
    <row r="57" spans="2:11" ht="15.6" x14ac:dyDescent="0.3">
      <c r="B57" s="13" t="s">
        <v>153</v>
      </c>
      <c r="C57" s="13">
        <v>0</v>
      </c>
      <c r="D57" s="13">
        <v>1</v>
      </c>
      <c r="E57" s="13">
        <v>0</v>
      </c>
    </row>
    <row r="58" spans="2:11" ht="15.6" x14ac:dyDescent="0.3">
      <c r="B58" s="11" t="s">
        <v>115</v>
      </c>
      <c r="C58" s="11">
        <v>7</v>
      </c>
      <c r="D58" s="11">
        <v>1</v>
      </c>
      <c r="E58" s="11">
        <v>0</v>
      </c>
    </row>
    <row r="59" spans="2:11" ht="28.95" customHeight="1" x14ac:dyDescent="0.3">
      <c r="B59" s="13" t="s">
        <v>147</v>
      </c>
      <c r="C59" s="13">
        <v>3</v>
      </c>
      <c r="D59" s="13">
        <v>0</v>
      </c>
      <c r="E59" s="13">
        <v>0</v>
      </c>
    </row>
    <row r="60" spans="2:11" s="3" customFormat="1" ht="28.95" customHeight="1" x14ac:dyDescent="0.3">
      <c r="B60" s="107" t="s">
        <v>157</v>
      </c>
      <c r="C60" s="107"/>
      <c r="D60" s="107"/>
      <c r="E60" s="107"/>
    </row>
    <row r="61" spans="2:11" s="3" customFormat="1" ht="28.95" customHeight="1" x14ac:dyDescent="0.3">
      <c r="B61" s="79"/>
      <c r="C61" s="80"/>
      <c r="D61" s="80"/>
      <c r="E61" s="80"/>
    </row>
    <row r="62" spans="2:11" s="3" customFormat="1" x14ac:dyDescent="0.3">
      <c r="B62" s="79"/>
      <c r="C62" s="80"/>
      <c r="D62" s="80"/>
      <c r="E62" s="80"/>
    </row>
    <row r="63" spans="2:11" s="3" customFormat="1" x14ac:dyDescent="0.3">
      <c r="B63" s="79"/>
      <c r="C63" s="80"/>
      <c r="D63" s="80"/>
      <c r="E63" s="80"/>
    </row>
    <row r="64" spans="2:11" ht="15.6" x14ac:dyDescent="0.3">
      <c r="B64" s="110" t="s">
        <v>158</v>
      </c>
      <c r="C64" s="111"/>
      <c r="D64" s="111"/>
      <c r="E64" s="111"/>
      <c r="F64" s="111"/>
      <c r="G64" s="111"/>
      <c r="H64" s="111"/>
      <c r="I64" s="111"/>
      <c r="J64" s="111"/>
      <c r="K64" s="111"/>
    </row>
    <row r="65" spans="2:11" ht="15.75" customHeight="1" x14ac:dyDescent="0.3">
      <c r="B65" s="112" t="s">
        <v>6</v>
      </c>
      <c r="C65" s="106" t="s">
        <v>180</v>
      </c>
      <c r="D65" s="106"/>
      <c r="E65" s="106" t="s">
        <v>109</v>
      </c>
      <c r="F65" s="106" t="s">
        <v>134</v>
      </c>
      <c r="G65" s="106"/>
      <c r="H65" s="106" t="s">
        <v>110</v>
      </c>
      <c r="I65" s="106" t="s">
        <v>181</v>
      </c>
      <c r="J65" s="106"/>
      <c r="K65" s="106" t="s">
        <v>110</v>
      </c>
    </row>
    <row r="66" spans="2:11" ht="16.2" thickBot="1" x14ac:dyDescent="0.35">
      <c r="B66" s="113"/>
      <c r="C66" s="61" t="s">
        <v>1</v>
      </c>
      <c r="D66" s="62" t="s">
        <v>4</v>
      </c>
      <c r="E66" s="63" t="s">
        <v>5</v>
      </c>
      <c r="F66" s="61" t="s">
        <v>1</v>
      </c>
      <c r="G66" s="62" t="s">
        <v>4</v>
      </c>
      <c r="H66" s="63" t="s">
        <v>5</v>
      </c>
      <c r="I66" s="61" t="s">
        <v>1</v>
      </c>
      <c r="J66" s="8" t="s">
        <v>4</v>
      </c>
      <c r="K66" s="8" t="s">
        <v>5</v>
      </c>
    </row>
    <row r="67" spans="2:11" s="3" customFormat="1" ht="15.6" x14ac:dyDescent="0.3">
      <c r="B67" s="9" t="s">
        <v>1</v>
      </c>
      <c r="C67" s="88">
        <v>2088</v>
      </c>
      <c r="D67" s="88">
        <v>1917</v>
      </c>
      <c r="E67" s="88">
        <v>171</v>
      </c>
      <c r="F67" s="88">
        <v>598</v>
      </c>
      <c r="G67" s="88">
        <v>531</v>
      </c>
      <c r="H67" s="88">
        <v>67</v>
      </c>
      <c r="I67" s="88">
        <v>1252</v>
      </c>
      <c r="J67" s="89">
        <v>1002</v>
      </c>
      <c r="K67" s="89">
        <v>250</v>
      </c>
    </row>
    <row r="68" spans="2:11" ht="15.6" x14ac:dyDescent="0.3">
      <c r="B68" s="11" t="s">
        <v>62</v>
      </c>
      <c r="C68" s="12">
        <v>87</v>
      </c>
      <c r="D68" s="12">
        <v>79</v>
      </c>
      <c r="E68" s="12">
        <v>8</v>
      </c>
      <c r="F68" s="12">
        <v>19</v>
      </c>
      <c r="G68" s="12">
        <v>17</v>
      </c>
      <c r="H68" s="12">
        <v>2</v>
      </c>
      <c r="I68" s="12">
        <v>58</v>
      </c>
      <c r="J68" s="12">
        <v>52</v>
      </c>
      <c r="K68" s="12">
        <v>6</v>
      </c>
    </row>
    <row r="69" spans="2:11" ht="15.6" x14ac:dyDescent="0.3">
      <c r="B69" s="13" t="s">
        <v>58</v>
      </c>
      <c r="C69" s="14">
        <v>74</v>
      </c>
      <c r="D69" s="14">
        <v>62</v>
      </c>
      <c r="E69" s="14">
        <v>12</v>
      </c>
      <c r="F69" s="14">
        <v>21</v>
      </c>
      <c r="G69" s="14">
        <v>18</v>
      </c>
      <c r="H69" s="14">
        <v>3</v>
      </c>
      <c r="I69" s="14">
        <v>92</v>
      </c>
      <c r="J69" s="14">
        <v>33</v>
      </c>
      <c r="K69" s="14">
        <v>59</v>
      </c>
    </row>
    <row r="70" spans="2:11" ht="15.6" x14ac:dyDescent="0.3">
      <c r="B70" s="11" t="s">
        <v>57</v>
      </c>
      <c r="C70" s="12">
        <v>117</v>
      </c>
      <c r="D70" s="12">
        <v>115</v>
      </c>
      <c r="E70" s="12">
        <v>2</v>
      </c>
      <c r="F70" s="12">
        <v>16</v>
      </c>
      <c r="G70" s="12">
        <v>14</v>
      </c>
      <c r="H70" s="12">
        <v>2</v>
      </c>
      <c r="I70" s="12">
        <v>58</v>
      </c>
      <c r="J70" s="12">
        <v>56</v>
      </c>
      <c r="K70" s="12">
        <v>2</v>
      </c>
    </row>
    <row r="71" spans="2:11" ht="15.6" x14ac:dyDescent="0.3">
      <c r="B71" s="13" t="s">
        <v>56</v>
      </c>
      <c r="C71" s="14">
        <v>110</v>
      </c>
      <c r="D71" s="14">
        <v>103</v>
      </c>
      <c r="E71" s="14">
        <v>7</v>
      </c>
      <c r="F71" s="14">
        <v>22</v>
      </c>
      <c r="G71" s="14">
        <v>20</v>
      </c>
      <c r="H71" s="14">
        <v>2</v>
      </c>
      <c r="I71" s="14">
        <v>116</v>
      </c>
      <c r="J71" s="14">
        <v>63</v>
      </c>
      <c r="K71" s="14">
        <v>53</v>
      </c>
    </row>
    <row r="72" spans="2:11" ht="15.6" x14ac:dyDescent="0.3">
      <c r="B72" s="11" t="s">
        <v>84</v>
      </c>
      <c r="C72" s="12">
        <v>163</v>
      </c>
      <c r="D72" s="12">
        <v>158</v>
      </c>
      <c r="E72" s="12">
        <v>5</v>
      </c>
      <c r="F72" s="12">
        <v>58</v>
      </c>
      <c r="G72" s="12">
        <v>56</v>
      </c>
      <c r="H72" s="12">
        <v>2</v>
      </c>
      <c r="I72" s="12">
        <v>74</v>
      </c>
      <c r="J72" s="12">
        <v>72</v>
      </c>
      <c r="K72" s="12">
        <v>2</v>
      </c>
    </row>
    <row r="73" spans="2:11" ht="15.6" x14ac:dyDescent="0.3">
      <c r="B73" s="13" t="s">
        <v>55</v>
      </c>
      <c r="C73" s="14">
        <v>112</v>
      </c>
      <c r="D73" s="14">
        <v>103</v>
      </c>
      <c r="E73" s="14">
        <v>9</v>
      </c>
      <c r="F73" s="14">
        <v>27</v>
      </c>
      <c r="G73" s="14">
        <v>24</v>
      </c>
      <c r="H73" s="14">
        <v>3</v>
      </c>
      <c r="I73" s="14">
        <v>61</v>
      </c>
      <c r="J73" s="14">
        <v>50</v>
      </c>
      <c r="K73" s="14">
        <v>11</v>
      </c>
    </row>
    <row r="74" spans="2:11" ht="15.6" x14ac:dyDescent="0.3">
      <c r="B74" s="11" t="s">
        <v>54</v>
      </c>
      <c r="C74" s="12">
        <v>171</v>
      </c>
      <c r="D74" s="12">
        <v>160</v>
      </c>
      <c r="E74" s="12">
        <v>11</v>
      </c>
      <c r="F74" s="12">
        <v>57</v>
      </c>
      <c r="G74" s="12">
        <v>57</v>
      </c>
      <c r="H74" s="12">
        <v>0</v>
      </c>
      <c r="I74" s="12">
        <v>61</v>
      </c>
      <c r="J74" s="12">
        <v>60</v>
      </c>
      <c r="K74" s="12">
        <v>1</v>
      </c>
    </row>
    <row r="75" spans="2:11" ht="15.6" x14ac:dyDescent="0.3">
      <c r="B75" s="13" t="s">
        <v>53</v>
      </c>
      <c r="C75" s="14">
        <v>210</v>
      </c>
      <c r="D75" s="14">
        <v>163</v>
      </c>
      <c r="E75" s="14">
        <v>47</v>
      </c>
      <c r="F75" s="14">
        <v>72</v>
      </c>
      <c r="G75" s="14">
        <v>52</v>
      </c>
      <c r="H75" s="14">
        <v>20</v>
      </c>
      <c r="I75" s="14">
        <v>102</v>
      </c>
      <c r="J75" s="14">
        <v>63</v>
      </c>
      <c r="K75" s="14">
        <v>39</v>
      </c>
    </row>
    <row r="76" spans="2:11" ht="15.6" x14ac:dyDescent="0.3">
      <c r="B76" s="11" t="s">
        <v>50</v>
      </c>
      <c r="C76" s="12">
        <v>198</v>
      </c>
      <c r="D76" s="12">
        <v>185</v>
      </c>
      <c r="E76" s="12">
        <v>13</v>
      </c>
      <c r="F76" s="12">
        <v>41</v>
      </c>
      <c r="G76" s="12">
        <v>34</v>
      </c>
      <c r="H76" s="12">
        <v>7</v>
      </c>
      <c r="I76" s="12">
        <v>113</v>
      </c>
      <c r="J76" s="12">
        <v>95</v>
      </c>
      <c r="K76" s="12">
        <v>18</v>
      </c>
    </row>
    <row r="77" spans="2:11" ht="15.6" x14ac:dyDescent="0.3">
      <c r="B77" s="13" t="s">
        <v>46</v>
      </c>
      <c r="C77" s="14">
        <v>147</v>
      </c>
      <c r="D77" s="14">
        <v>139</v>
      </c>
      <c r="E77" s="14">
        <v>8</v>
      </c>
      <c r="F77" s="14">
        <v>30</v>
      </c>
      <c r="G77" s="14">
        <v>30</v>
      </c>
      <c r="H77" s="14">
        <v>0</v>
      </c>
      <c r="I77" s="14">
        <v>28</v>
      </c>
      <c r="J77" s="14">
        <v>23</v>
      </c>
      <c r="K77" s="14">
        <v>5</v>
      </c>
    </row>
    <row r="78" spans="2:11" ht="15.6" x14ac:dyDescent="0.3">
      <c r="B78" s="11" t="s">
        <v>65</v>
      </c>
      <c r="C78" s="12">
        <v>699</v>
      </c>
      <c r="D78" s="12">
        <v>650</v>
      </c>
      <c r="E78" s="12">
        <v>49</v>
      </c>
      <c r="F78" s="12">
        <v>235</v>
      </c>
      <c r="G78" s="12">
        <v>209</v>
      </c>
      <c r="H78" s="12">
        <v>26</v>
      </c>
      <c r="I78" s="12">
        <v>489</v>
      </c>
      <c r="J78" s="12">
        <v>435</v>
      </c>
      <c r="K78" s="12">
        <v>54</v>
      </c>
    </row>
    <row r="79" spans="2:11" ht="22.5" customHeight="1" x14ac:dyDescent="0.3">
      <c r="B79" s="108" t="s">
        <v>157</v>
      </c>
      <c r="C79" s="109"/>
      <c r="D79" s="109"/>
      <c r="E79" s="109"/>
      <c r="F79" s="109"/>
      <c r="G79" s="109"/>
      <c r="H79" s="109"/>
      <c r="I79" s="109"/>
      <c r="J79" s="109"/>
      <c r="K79" s="109"/>
    </row>
    <row r="80" spans="2:11" s="3" customFormat="1" x14ac:dyDescent="0.3">
      <c r="B80" s="66"/>
      <c r="C80" s="66"/>
      <c r="D80" s="66"/>
      <c r="E80" s="66"/>
    </row>
    <row r="83" spans="2:5" ht="47.25" customHeight="1" x14ac:dyDescent="0.3">
      <c r="B83" s="114" t="s">
        <v>159</v>
      </c>
      <c r="C83" s="114"/>
      <c r="D83" s="114"/>
      <c r="E83" s="114"/>
    </row>
    <row r="84" spans="2:5" ht="15.75" customHeight="1" x14ac:dyDescent="0.3">
      <c r="B84" s="82" t="s">
        <v>112</v>
      </c>
      <c r="C84" s="81" t="s">
        <v>180</v>
      </c>
      <c r="D84" s="81" t="s">
        <v>134</v>
      </c>
      <c r="E84" s="81" t="s">
        <v>181</v>
      </c>
    </row>
    <row r="85" spans="2:5" ht="15.6" x14ac:dyDescent="0.3">
      <c r="B85" s="9" t="s">
        <v>1</v>
      </c>
      <c r="C85" s="10">
        <v>2088</v>
      </c>
      <c r="D85" s="10">
        <v>598</v>
      </c>
      <c r="E85" s="10">
        <v>1252</v>
      </c>
    </row>
    <row r="86" spans="2:5" ht="15.6" x14ac:dyDescent="0.3">
      <c r="B86" s="15" t="s">
        <v>69</v>
      </c>
      <c r="C86" s="12">
        <v>48</v>
      </c>
      <c r="D86" s="12">
        <v>6</v>
      </c>
      <c r="E86" s="12">
        <v>0</v>
      </c>
    </row>
    <row r="87" spans="2:5" ht="15.6" x14ac:dyDescent="0.3">
      <c r="B87" s="16" t="s">
        <v>70</v>
      </c>
      <c r="C87" s="14">
        <v>811</v>
      </c>
      <c r="D87" s="14">
        <v>183</v>
      </c>
      <c r="E87" s="14">
        <v>348</v>
      </c>
    </row>
    <row r="88" spans="2:5" ht="15.6" x14ac:dyDescent="0.3">
      <c r="B88" s="15" t="s">
        <v>71</v>
      </c>
      <c r="C88" s="12">
        <v>836</v>
      </c>
      <c r="D88" s="12">
        <v>283</v>
      </c>
      <c r="E88" s="12">
        <v>612</v>
      </c>
    </row>
    <row r="89" spans="2:5" ht="15.6" x14ac:dyDescent="0.3">
      <c r="B89" s="16" t="s">
        <v>72</v>
      </c>
      <c r="C89" s="14">
        <v>367</v>
      </c>
      <c r="D89" s="14">
        <v>106</v>
      </c>
      <c r="E89" s="14">
        <v>254</v>
      </c>
    </row>
    <row r="90" spans="2:5" ht="15.6" x14ac:dyDescent="0.3">
      <c r="B90" s="15" t="s">
        <v>73</v>
      </c>
      <c r="C90" s="12">
        <v>26</v>
      </c>
      <c r="D90" s="12">
        <v>19</v>
      </c>
      <c r="E90" s="12">
        <v>38</v>
      </c>
    </row>
    <row r="91" spans="2:5" ht="15.6" x14ac:dyDescent="0.3">
      <c r="B91" s="16" t="s">
        <v>7</v>
      </c>
      <c r="C91" s="14">
        <v>0</v>
      </c>
      <c r="D91" s="14">
        <v>1</v>
      </c>
      <c r="E91" s="14">
        <v>0</v>
      </c>
    </row>
    <row r="92" spans="2:5" ht="26.1" customHeight="1" x14ac:dyDescent="0.3">
      <c r="B92" s="107" t="s">
        <v>157</v>
      </c>
      <c r="C92" s="107"/>
      <c r="D92" s="107"/>
      <c r="E92" s="107"/>
    </row>
    <row r="96" spans="2:5" ht="45" customHeight="1" x14ac:dyDescent="0.3">
      <c r="B96" s="114" t="s">
        <v>160</v>
      </c>
      <c r="C96" s="114"/>
      <c r="D96" s="114"/>
      <c r="E96" s="114"/>
    </row>
    <row r="97" spans="2:5" ht="15.75" customHeight="1" x14ac:dyDescent="0.3">
      <c r="B97" s="82" t="s">
        <v>67</v>
      </c>
      <c r="C97" s="81" t="s">
        <v>180</v>
      </c>
      <c r="D97" s="81" t="s">
        <v>134</v>
      </c>
      <c r="E97" s="81" t="s">
        <v>181</v>
      </c>
    </row>
    <row r="98" spans="2:5" ht="15.6" x14ac:dyDescent="0.3">
      <c r="B98" s="9" t="s">
        <v>1</v>
      </c>
      <c r="C98" s="10">
        <v>2088</v>
      </c>
      <c r="D98" s="10">
        <v>598</v>
      </c>
      <c r="E98" s="10">
        <v>1252</v>
      </c>
    </row>
    <row r="99" spans="2:5" ht="15.6" x14ac:dyDescent="0.3">
      <c r="B99" s="15" t="s">
        <v>90</v>
      </c>
      <c r="C99" s="12">
        <v>2</v>
      </c>
      <c r="D99" s="12">
        <v>0</v>
      </c>
      <c r="E99" s="12">
        <v>2</v>
      </c>
    </row>
    <row r="100" spans="2:5" ht="15.6" x14ac:dyDescent="0.3">
      <c r="B100" s="16" t="s">
        <v>91</v>
      </c>
      <c r="C100" s="14">
        <v>11</v>
      </c>
      <c r="D100" s="14">
        <v>3</v>
      </c>
      <c r="E100" s="14">
        <v>3</v>
      </c>
    </row>
    <row r="101" spans="2:5" ht="15.6" x14ac:dyDescent="0.3">
      <c r="B101" s="15" t="s">
        <v>68</v>
      </c>
      <c r="C101" s="12">
        <v>659</v>
      </c>
      <c r="D101" s="12">
        <v>180</v>
      </c>
      <c r="E101" s="12">
        <v>289</v>
      </c>
    </row>
    <row r="102" spans="2:5" ht="15.6" x14ac:dyDescent="0.3">
      <c r="B102" s="16" t="s">
        <v>74</v>
      </c>
      <c r="C102" s="14">
        <v>1187</v>
      </c>
      <c r="D102" s="14">
        <v>346</v>
      </c>
      <c r="E102" s="14">
        <v>643</v>
      </c>
    </row>
    <row r="103" spans="2:5" ht="15.6" x14ac:dyDescent="0.3">
      <c r="B103" s="15" t="s">
        <v>119</v>
      </c>
      <c r="C103" s="12">
        <v>46</v>
      </c>
      <c r="D103" s="12">
        <v>14</v>
      </c>
      <c r="E103" s="12">
        <v>94</v>
      </c>
    </row>
    <row r="104" spans="2:5" ht="15.6" x14ac:dyDescent="0.3">
      <c r="B104" s="16" t="s">
        <v>92</v>
      </c>
      <c r="C104" s="14">
        <v>145</v>
      </c>
      <c r="D104" s="14">
        <v>41</v>
      </c>
      <c r="E104" s="14">
        <v>192</v>
      </c>
    </row>
    <row r="105" spans="2:5" ht="15.6" x14ac:dyDescent="0.3">
      <c r="B105" s="15" t="s">
        <v>93</v>
      </c>
      <c r="C105" s="12">
        <v>38</v>
      </c>
      <c r="D105" s="12">
        <v>14</v>
      </c>
      <c r="E105" s="12">
        <v>29</v>
      </c>
    </row>
    <row r="106" spans="2:5" ht="26.1" customHeight="1" x14ac:dyDescent="0.3">
      <c r="B106" s="107" t="s">
        <v>157</v>
      </c>
      <c r="C106" s="107"/>
      <c r="D106" s="107"/>
      <c r="E106" s="107"/>
    </row>
    <row r="110" spans="2:5" ht="47.25" customHeight="1" x14ac:dyDescent="0.3">
      <c r="B110" s="114" t="s">
        <v>161</v>
      </c>
      <c r="C110" s="114"/>
      <c r="D110" s="114"/>
      <c r="E110" s="114"/>
    </row>
    <row r="111" spans="2:5" ht="15.75" customHeight="1" x14ac:dyDescent="0.3">
      <c r="B111" s="82" t="s">
        <v>113</v>
      </c>
      <c r="C111" s="81" t="s">
        <v>180</v>
      </c>
      <c r="D111" s="81" t="s">
        <v>134</v>
      </c>
      <c r="E111" s="81" t="s">
        <v>181</v>
      </c>
    </row>
    <row r="112" spans="2:5" ht="15.6" x14ac:dyDescent="0.3">
      <c r="B112" s="9" t="s">
        <v>1</v>
      </c>
      <c r="C112" s="10">
        <v>2088</v>
      </c>
      <c r="D112" s="10">
        <v>598</v>
      </c>
      <c r="E112" s="10">
        <v>1252</v>
      </c>
    </row>
    <row r="113" spans="2:5" ht="15.6" x14ac:dyDescent="0.3">
      <c r="B113" s="15" t="s">
        <v>76</v>
      </c>
      <c r="C113" s="12">
        <v>729</v>
      </c>
      <c r="D113" s="12">
        <v>194</v>
      </c>
      <c r="E113" s="12">
        <v>614</v>
      </c>
    </row>
    <row r="114" spans="2:5" ht="15.6" x14ac:dyDescent="0.3">
      <c r="B114" s="16" t="s">
        <v>75</v>
      </c>
      <c r="C114" s="14">
        <v>750</v>
      </c>
      <c r="D114" s="14">
        <v>180</v>
      </c>
      <c r="E114" s="14">
        <v>232</v>
      </c>
    </row>
    <row r="115" spans="2:5" ht="46.8" x14ac:dyDescent="0.3">
      <c r="B115" s="47" t="s">
        <v>78</v>
      </c>
      <c r="C115" s="12">
        <v>227</v>
      </c>
      <c r="D115" s="12">
        <v>77</v>
      </c>
      <c r="E115" s="12">
        <v>199</v>
      </c>
    </row>
    <row r="116" spans="2:5" ht="31.2" x14ac:dyDescent="0.3">
      <c r="B116" s="48" t="s">
        <v>77</v>
      </c>
      <c r="C116" s="14">
        <v>234</v>
      </c>
      <c r="D116" s="14">
        <v>87</v>
      </c>
      <c r="E116" s="14">
        <v>125</v>
      </c>
    </row>
    <row r="117" spans="2:5" ht="31.2" x14ac:dyDescent="0.3">
      <c r="B117" s="47" t="s">
        <v>79</v>
      </c>
      <c r="C117" s="12">
        <v>90</v>
      </c>
      <c r="D117" s="12">
        <v>32</v>
      </c>
      <c r="E117" s="12">
        <v>48</v>
      </c>
    </row>
    <row r="118" spans="2:5" ht="31.2" x14ac:dyDescent="0.3">
      <c r="B118" s="48" t="s">
        <v>80</v>
      </c>
      <c r="C118" s="14">
        <v>27</v>
      </c>
      <c r="D118" s="14">
        <v>14</v>
      </c>
      <c r="E118" s="14">
        <v>16</v>
      </c>
    </row>
    <row r="119" spans="2:5" ht="15.6" x14ac:dyDescent="0.3">
      <c r="B119" s="15" t="s">
        <v>81</v>
      </c>
      <c r="C119" s="12">
        <v>17</v>
      </c>
      <c r="D119" s="12">
        <v>12</v>
      </c>
      <c r="E119" s="12">
        <v>15</v>
      </c>
    </row>
    <row r="120" spans="2:5" ht="31.2" x14ac:dyDescent="0.3">
      <c r="B120" s="48" t="s">
        <v>83</v>
      </c>
      <c r="C120" s="14">
        <v>2</v>
      </c>
      <c r="D120" s="14">
        <v>0</v>
      </c>
      <c r="E120" s="14">
        <v>2</v>
      </c>
    </row>
    <row r="121" spans="2:5" ht="15.6" x14ac:dyDescent="0.3">
      <c r="B121" s="15" t="s">
        <v>82</v>
      </c>
      <c r="C121" s="12">
        <v>12</v>
      </c>
      <c r="D121" s="12">
        <v>2</v>
      </c>
      <c r="E121" s="12">
        <v>1</v>
      </c>
    </row>
    <row r="122" spans="2:5" ht="28.95" customHeight="1" x14ac:dyDescent="0.3">
      <c r="B122" s="107" t="s">
        <v>157</v>
      </c>
      <c r="C122" s="107"/>
      <c r="D122" s="107"/>
      <c r="E122" s="107"/>
    </row>
    <row r="123" spans="2:5" ht="24.6" customHeight="1" x14ac:dyDescent="0.3">
      <c r="B123" s="90"/>
      <c r="C123" s="90"/>
      <c r="D123" s="90"/>
      <c r="E123" s="90"/>
    </row>
    <row r="124" spans="2:5" s="3" customFormat="1" x14ac:dyDescent="0.3">
      <c r="B124" s="90"/>
      <c r="C124" s="90"/>
      <c r="D124" s="90"/>
      <c r="E124" s="90"/>
    </row>
    <row r="125" spans="2:5" s="3" customFormat="1" x14ac:dyDescent="0.3">
      <c r="B125"/>
      <c r="C125"/>
      <c r="D125"/>
      <c r="E125"/>
    </row>
    <row r="126" spans="2:5" ht="34.950000000000003" customHeight="1" x14ac:dyDescent="0.3">
      <c r="B126" s="114" t="s">
        <v>162</v>
      </c>
      <c r="C126" s="114"/>
      <c r="D126" s="114"/>
      <c r="E126" s="114"/>
    </row>
    <row r="127" spans="2:5" ht="51" customHeight="1" x14ac:dyDescent="0.3">
      <c r="B127" s="67" t="s">
        <v>104</v>
      </c>
      <c r="C127" s="81" t="s">
        <v>180</v>
      </c>
      <c r="D127" s="81" t="s">
        <v>134</v>
      </c>
      <c r="E127" s="81" t="s">
        <v>181</v>
      </c>
    </row>
    <row r="128" spans="2:5" ht="15.75" customHeight="1" x14ac:dyDescent="0.3">
      <c r="B128" s="9" t="s">
        <v>66</v>
      </c>
      <c r="C128" s="10">
        <v>2088</v>
      </c>
      <c r="D128" s="10">
        <v>598</v>
      </c>
      <c r="E128" s="10">
        <v>1252</v>
      </c>
    </row>
    <row r="129" spans="2:5" ht="15.6" x14ac:dyDescent="0.3">
      <c r="B129" s="17" t="s">
        <v>9</v>
      </c>
      <c r="C129" s="18">
        <v>64</v>
      </c>
      <c r="D129" s="18">
        <v>8</v>
      </c>
      <c r="E129" s="18">
        <v>35</v>
      </c>
    </row>
    <row r="130" spans="2:5" ht="15.6" x14ac:dyDescent="0.3">
      <c r="B130" s="16" t="s">
        <v>10</v>
      </c>
      <c r="C130" s="14">
        <v>2</v>
      </c>
      <c r="D130" s="14">
        <v>0</v>
      </c>
      <c r="E130" s="14">
        <v>2</v>
      </c>
    </row>
    <row r="131" spans="2:5" ht="15.6" x14ac:dyDescent="0.3">
      <c r="B131" s="15" t="s">
        <v>11</v>
      </c>
      <c r="C131" s="12">
        <v>0</v>
      </c>
      <c r="D131" s="12">
        <v>0</v>
      </c>
      <c r="E131" s="12">
        <v>2</v>
      </c>
    </row>
    <row r="132" spans="2:5" ht="15.6" x14ac:dyDescent="0.3">
      <c r="B132" s="16" t="s">
        <v>12</v>
      </c>
      <c r="C132" s="14">
        <v>44</v>
      </c>
      <c r="D132" s="14">
        <v>6</v>
      </c>
      <c r="E132" s="14">
        <v>7</v>
      </c>
    </row>
    <row r="133" spans="2:5" ht="15.6" x14ac:dyDescent="0.3">
      <c r="B133" s="15" t="s">
        <v>13</v>
      </c>
      <c r="C133" s="12">
        <v>0</v>
      </c>
      <c r="D133" s="12">
        <v>0</v>
      </c>
      <c r="E133" s="12">
        <v>1</v>
      </c>
    </row>
    <row r="134" spans="2:5" ht="15.6" x14ac:dyDescent="0.3">
      <c r="B134" s="16" t="s">
        <v>14</v>
      </c>
      <c r="C134" s="14">
        <v>17</v>
      </c>
      <c r="D134" s="14">
        <v>1</v>
      </c>
      <c r="E134" s="14">
        <v>19</v>
      </c>
    </row>
    <row r="135" spans="2:5" ht="15.6" x14ac:dyDescent="0.3">
      <c r="B135" s="15" t="s">
        <v>15</v>
      </c>
      <c r="C135" s="12">
        <v>1</v>
      </c>
      <c r="D135" s="12">
        <v>1</v>
      </c>
      <c r="E135" s="12">
        <v>2</v>
      </c>
    </row>
    <row r="136" spans="2:5" ht="15.6" x14ac:dyDescent="0.3">
      <c r="B136" s="16" t="s">
        <v>16</v>
      </c>
      <c r="C136" s="14">
        <v>0</v>
      </c>
      <c r="D136" s="14">
        <v>0</v>
      </c>
      <c r="E136" s="14">
        <v>2</v>
      </c>
    </row>
    <row r="137" spans="2:5" ht="15.6" x14ac:dyDescent="0.3">
      <c r="B137" s="17" t="s">
        <v>17</v>
      </c>
      <c r="C137" s="18">
        <v>163</v>
      </c>
      <c r="D137" s="18">
        <v>51</v>
      </c>
      <c r="E137" s="18">
        <v>63</v>
      </c>
    </row>
    <row r="138" spans="2:5" ht="15.6" x14ac:dyDescent="0.3">
      <c r="B138" s="16" t="s">
        <v>18</v>
      </c>
      <c r="C138" s="14">
        <v>9</v>
      </c>
      <c r="D138" s="14">
        <v>4</v>
      </c>
      <c r="E138" s="14">
        <v>4</v>
      </c>
    </row>
    <row r="139" spans="2:5" ht="15.6" x14ac:dyDescent="0.3">
      <c r="B139" s="15" t="s">
        <v>19</v>
      </c>
      <c r="C139" s="12">
        <v>0</v>
      </c>
      <c r="D139" s="12">
        <v>3</v>
      </c>
      <c r="E139" s="12">
        <v>0</v>
      </c>
    </row>
    <row r="140" spans="2:5" ht="15.6" x14ac:dyDescent="0.3">
      <c r="B140" s="16" t="s">
        <v>20</v>
      </c>
      <c r="C140" s="14">
        <v>50</v>
      </c>
      <c r="D140" s="14">
        <v>11</v>
      </c>
      <c r="E140" s="14">
        <v>19</v>
      </c>
    </row>
    <row r="141" spans="2:5" ht="15.6" x14ac:dyDescent="0.3">
      <c r="B141" s="15" t="s">
        <v>21</v>
      </c>
      <c r="C141" s="12">
        <v>7</v>
      </c>
      <c r="D141" s="12">
        <v>2</v>
      </c>
      <c r="E141" s="12">
        <v>4</v>
      </c>
    </row>
    <row r="142" spans="2:5" ht="15.6" x14ac:dyDescent="0.3">
      <c r="B142" s="16" t="s">
        <v>22</v>
      </c>
      <c r="C142" s="14">
        <v>2</v>
      </c>
      <c r="D142" s="14">
        <v>0</v>
      </c>
      <c r="E142" s="14">
        <v>7</v>
      </c>
    </row>
    <row r="143" spans="2:5" ht="15.6" x14ac:dyDescent="0.3">
      <c r="B143" s="15" t="s">
        <v>23</v>
      </c>
      <c r="C143" s="12">
        <v>35</v>
      </c>
      <c r="D143" s="12">
        <v>13</v>
      </c>
      <c r="E143" s="12">
        <v>8</v>
      </c>
    </row>
    <row r="144" spans="2:5" ht="15.6" x14ac:dyDescent="0.3">
      <c r="B144" s="16" t="s">
        <v>24</v>
      </c>
      <c r="C144" s="14">
        <v>2</v>
      </c>
      <c r="D144" s="14">
        <v>1</v>
      </c>
      <c r="E144" s="14">
        <v>0</v>
      </c>
    </row>
    <row r="145" spans="2:5" ht="15.6" x14ac:dyDescent="0.3">
      <c r="B145" s="15" t="s">
        <v>25</v>
      </c>
      <c r="C145" s="12">
        <v>3</v>
      </c>
      <c r="D145" s="12">
        <v>1</v>
      </c>
      <c r="E145" s="12">
        <v>2</v>
      </c>
    </row>
    <row r="146" spans="2:5" ht="15.6" x14ac:dyDescent="0.3">
      <c r="B146" s="16" t="s">
        <v>26</v>
      </c>
      <c r="C146" s="14">
        <v>55</v>
      </c>
      <c r="D146" s="14">
        <v>16</v>
      </c>
      <c r="E146" s="14">
        <v>19</v>
      </c>
    </row>
    <row r="147" spans="2:5" ht="15.6" x14ac:dyDescent="0.3">
      <c r="B147" s="17" t="s">
        <v>27</v>
      </c>
      <c r="C147" s="18">
        <v>1628</v>
      </c>
      <c r="D147" s="18">
        <v>469</v>
      </c>
      <c r="E147" s="18">
        <v>1047</v>
      </c>
    </row>
    <row r="148" spans="2:5" ht="15.6" x14ac:dyDescent="0.3">
      <c r="B148" s="16" t="s">
        <v>28</v>
      </c>
      <c r="C148" s="14">
        <v>77</v>
      </c>
      <c r="D148" s="14">
        <v>23</v>
      </c>
      <c r="E148" s="14">
        <v>31</v>
      </c>
    </row>
    <row r="149" spans="2:5" ht="15.6" x14ac:dyDescent="0.3">
      <c r="B149" s="15" t="s">
        <v>29</v>
      </c>
      <c r="C149" s="12">
        <v>43</v>
      </c>
      <c r="D149" s="12">
        <v>3</v>
      </c>
      <c r="E149" s="12">
        <v>1</v>
      </c>
    </row>
    <row r="150" spans="2:5" ht="15.6" x14ac:dyDescent="0.3">
      <c r="B150" s="16" t="s">
        <v>30</v>
      </c>
      <c r="C150" s="14">
        <v>789</v>
      </c>
      <c r="D150" s="14">
        <v>273</v>
      </c>
      <c r="E150" s="14">
        <v>644</v>
      </c>
    </row>
    <row r="151" spans="2:5" ht="15.6" x14ac:dyDescent="0.3">
      <c r="B151" s="15" t="s">
        <v>31</v>
      </c>
      <c r="C151" s="12">
        <v>719</v>
      </c>
      <c r="D151" s="12">
        <v>170</v>
      </c>
      <c r="E151" s="12">
        <v>371</v>
      </c>
    </row>
    <row r="152" spans="2:5" ht="15.6" x14ac:dyDescent="0.3">
      <c r="B152" s="19" t="s">
        <v>32</v>
      </c>
      <c r="C152" s="20">
        <v>195</v>
      </c>
      <c r="D152" s="20">
        <v>58</v>
      </c>
      <c r="E152" s="20">
        <v>56</v>
      </c>
    </row>
    <row r="153" spans="2:5" ht="15.6" x14ac:dyDescent="0.3">
      <c r="B153" s="15" t="s">
        <v>33</v>
      </c>
      <c r="C153" s="12">
        <v>78</v>
      </c>
      <c r="D153" s="12">
        <v>47</v>
      </c>
      <c r="E153" s="12">
        <v>31</v>
      </c>
    </row>
    <row r="154" spans="2:5" ht="15.6" x14ac:dyDescent="0.3">
      <c r="B154" s="16" t="s">
        <v>34</v>
      </c>
      <c r="C154" s="14">
        <v>20</v>
      </c>
      <c r="D154" s="14">
        <v>5</v>
      </c>
      <c r="E154" s="14">
        <v>13</v>
      </c>
    </row>
    <row r="155" spans="2:5" ht="15.6" x14ac:dyDescent="0.3">
      <c r="B155" s="15" t="s">
        <v>35</v>
      </c>
      <c r="C155" s="12">
        <v>97</v>
      </c>
      <c r="D155" s="12">
        <v>6</v>
      </c>
      <c r="E155" s="12">
        <v>12</v>
      </c>
    </row>
    <row r="156" spans="2:5" ht="15.6" x14ac:dyDescent="0.3">
      <c r="B156" s="19" t="s">
        <v>36</v>
      </c>
      <c r="C156" s="20">
        <v>38</v>
      </c>
      <c r="D156" s="20">
        <v>12</v>
      </c>
      <c r="E156" s="20">
        <v>51</v>
      </c>
    </row>
    <row r="157" spans="2:5" ht="15.6" x14ac:dyDescent="0.3">
      <c r="B157" s="15" t="s">
        <v>37</v>
      </c>
      <c r="C157" s="12">
        <v>8</v>
      </c>
      <c r="D157" s="12">
        <v>1</v>
      </c>
      <c r="E157" s="12">
        <v>15</v>
      </c>
    </row>
    <row r="158" spans="2:5" ht="15.6" x14ac:dyDescent="0.3">
      <c r="B158" s="16" t="s">
        <v>85</v>
      </c>
      <c r="C158" s="14">
        <v>6</v>
      </c>
      <c r="D158" s="14">
        <v>0</v>
      </c>
      <c r="E158" s="14">
        <v>6</v>
      </c>
    </row>
    <row r="159" spans="2:5" ht="15.6" x14ac:dyDescent="0.3">
      <c r="B159" s="15" t="s">
        <v>39</v>
      </c>
      <c r="C159" s="12">
        <v>2</v>
      </c>
      <c r="D159" s="12">
        <v>4</v>
      </c>
      <c r="E159" s="12">
        <v>9</v>
      </c>
    </row>
    <row r="160" spans="2:5" ht="15.6" x14ac:dyDescent="0.3">
      <c r="B160" s="16" t="s">
        <v>40</v>
      </c>
      <c r="C160" s="14">
        <v>22</v>
      </c>
      <c r="D160" s="14">
        <v>7</v>
      </c>
      <c r="E160" s="14">
        <v>21</v>
      </c>
    </row>
    <row r="161" spans="2:11" ht="26.55" customHeight="1" x14ac:dyDescent="0.3">
      <c r="B161" s="107" t="s">
        <v>157</v>
      </c>
      <c r="C161" s="107"/>
      <c r="D161" s="107"/>
      <c r="E161" s="107"/>
    </row>
    <row r="162" spans="2:11" s="3" customFormat="1" ht="26.55" customHeight="1" x14ac:dyDescent="0.3">
      <c r="B162" s="66"/>
      <c r="C162" s="66"/>
      <c r="D162" s="66"/>
      <c r="E162" s="66"/>
    </row>
    <row r="163" spans="2:11" s="3" customFormat="1" ht="26.55" customHeight="1" x14ac:dyDescent="0.3">
      <c r="B163" s="66"/>
      <c r="C163" s="66"/>
      <c r="D163" s="66"/>
      <c r="E163" s="66"/>
    </row>
    <row r="164" spans="2:11" s="3" customFormat="1" ht="26.55" customHeight="1" x14ac:dyDescent="0.3">
      <c r="B164" s="66"/>
      <c r="C164" s="66"/>
      <c r="D164" s="66"/>
      <c r="E164" s="66"/>
    </row>
    <row r="165" spans="2:11" s="3" customFormat="1" ht="29.55" customHeight="1" x14ac:dyDescent="0.3">
      <c r="B165" s="114" t="s">
        <v>218</v>
      </c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2:11" s="3" customFormat="1" ht="15.6" customHeight="1" x14ac:dyDescent="0.3">
      <c r="B166" s="121" t="s">
        <v>219</v>
      </c>
      <c r="C166" s="106" t="s">
        <v>180</v>
      </c>
      <c r="D166" s="106"/>
      <c r="E166" s="106" t="s">
        <v>109</v>
      </c>
      <c r="F166" s="106" t="s">
        <v>134</v>
      </c>
      <c r="G166" s="106"/>
      <c r="H166" s="106" t="s">
        <v>110</v>
      </c>
      <c r="I166" s="106" t="s">
        <v>181</v>
      </c>
      <c r="J166" s="106"/>
      <c r="K166" s="106" t="s">
        <v>110</v>
      </c>
    </row>
    <row r="167" spans="2:11" s="3" customFormat="1" ht="15.6" customHeight="1" thickBot="1" x14ac:dyDescent="0.35">
      <c r="B167" s="122"/>
      <c r="C167" s="61" t="s">
        <v>1</v>
      </c>
      <c r="D167" s="62" t="s">
        <v>4</v>
      </c>
      <c r="E167" s="63" t="s">
        <v>5</v>
      </c>
      <c r="F167" s="61" t="s">
        <v>1</v>
      </c>
      <c r="G167" s="62" t="s">
        <v>4</v>
      </c>
      <c r="H167" s="63" t="s">
        <v>5</v>
      </c>
      <c r="I167" s="61" t="s">
        <v>1</v>
      </c>
      <c r="J167" s="8" t="s">
        <v>4</v>
      </c>
      <c r="K167" s="8" t="s">
        <v>5</v>
      </c>
    </row>
    <row r="168" spans="2:11" s="3" customFormat="1" ht="15.6" customHeight="1" thickBot="1" x14ac:dyDescent="0.35">
      <c r="B168" s="45" t="s">
        <v>1</v>
      </c>
      <c r="C168" s="46">
        <v>289</v>
      </c>
      <c r="D168" s="46">
        <v>225</v>
      </c>
      <c r="E168" s="46">
        <v>64</v>
      </c>
      <c r="F168" s="46">
        <v>126</v>
      </c>
      <c r="G168" s="46">
        <v>94</v>
      </c>
      <c r="H168" s="46">
        <v>32</v>
      </c>
      <c r="I168" s="46">
        <v>294</v>
      </c>
      <c r="J168" s="46">
        <v>214</v>
      </c>
      <c r="K168" s="46">
        <v>80</v>
      </c>
    </row>
    <row r="169" spans="2:11" s="3" customFormat="1" ht="15.6" customHeight="1" x14ac:dyDescent="0.3">
      <c r="B169" s="15" t="s">
        <v>114</v>
      </c>
      <c r="C169" s="12">
        <v>252</v>
      </c>
      <c r="D169" s="12">
        <v>192</v>
      </c>
      <c r="E169" s="12">
        <v>60</v>
      </c>
      <c r="F169" s="12">
        <v>37</v>
      </c>
      <c r="G169" s="12">
        <v>29</v>
      </c>
      <c r="H169" s="12">
        <v>8</v>
      </c>
      <c r="I169" s="12">
        <v>30</v>
      </c>
      <c r="J169" s="12">
        <v>21</v>
      </c>
      <c r="K169" s="12">
        <v>9</v>
      </c>
    </row>
    <row r="170" spans="2:11" s="3" customFormat="1" ht="15.6" customHeight="1" x14ac:dyDescent="0.3">
      <c r="B170" s="16" t="s">
        <v>115</v>
      </c>
      <c r="C170" s="14">
        <v>5</v>
      </c>
      <c r="D170" s="14">
        <v>5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</row>
    <row r="171" spans="2:11" s="3" customFormat="1" ht="15.6" customHeight="1" x14ac:dyDescent="0.3">
      <c r="B171" s="15" t="s">
        <v>116</v>
      </c>
      <c r="C171" s="12">
        <v>13</v>
      </c>
      <c r="D171" s="12">
        <v>12</v>
      </c>
      <c r="E171" s="12">
        <v>1</v>
      </c>
      <c r="F171" s="12">
        <v>4</v>
      </c>
      <c r="G171" s="12">
        <v>3</v>
      </c>
      <c r="H171" s="12">
        <v>1</v>
      </c>
      <c r="I171" s="12">
        <v>5</v>
      </c>
      <c r="J171" s="12">
        <v>2</v>
      </c>
      <c r="K171" s="12">
        <v>3</v>
      </c>
    </row>
    <row r="172" spans="2:11" s="3" customFormat="1" ht="15.6" customHeight="1" x14ac:dyDescent="0.3">
      <c r="B172" s="16" t="s">
        <v>148</v>
      </c>
      <c r="C172" s="14">
        <v>19</v>
      </c>
      <c r="D172" s="14">
        <v>16</v>
      </c>
      <c r="E172" s="14">
        <v>3</v>
      </c>
      <c r="F172" s="14">
        <v>85</v>
      </c>
      <c r="G172" s="14">
        <v>62</v>
      </c>
      <c r="H172" s="14">
        <v>23</v>
      </c>
      <c r="I172" s="14">
        <v>259</v>
      </c>
      <c r="J172" s="14">
        <v>191</v>
      </c>
      <c r="K172" s="14">
        <v>68</v>
      </c>
    </row>
    <row r="173" spans="2:11" s="3" customFormat="1" ht="15.6" customHeight="1" x14ac:dyDescent="0.3">
      <c r="B173" s="107" t="s">
        <v>157</v>
      </c>
      <c r="C173" s="107"/>
      <c r="D173" s="107"/>
      <c r="E173" s="107"/>
      <c r="F173" s="107"/>
      <c r="G173" s="107"/>
      <c r="H173" s="107"/>
      <c r="I173" s="107"/>
      <c r="J173" s="107"/>
      <c r="K173" s="107"/>
    </row>
    <row r="174" spans="2:11" s="3" customFormat="1" ht="15.6" customHeight="1" x14ac:dyDescent="0.3">
      <c r="B174" s="90"/>
      <c r="C174" s="90"/>
      <c r="D174" s="90"/>
      <c r="E174" s="90"/>
    </row>
    <row r="175" spans="2:11" ht="15.6" customHeight="1" x14ac:dyDescent="0.3"/>
    <row r="176" spans="2:11" ht="32.549999999999997" customHeight="1" x14ac:dyDescent="0.3">
      <c r="B176" s="110" t="s">
        <v>163</v>
      </c>
      <c r="C176" s="111"/>
      <c r="D176" s="111"/>
      <c r="E176" s="111"/>
      <c r="F176" s="111"/>
      <c r="G176" s="111"/>
      <c r="H176" s="111"/>
      <c r="I176" s="111"/>
      <c r="J176" s="111"/>
      <c r="K176" s="111"/>
    </row>
    <row r="177" spans="2:11" ht="15.75" customHeight="1" x14ac:dyDescent="0.3">
      <c r="B177" s="112" t="s">
        <v>6</v>
      </c>
      <c r="C177" s="106" t="s">
        <v>180</v>
      </c>
      <c r="D177" s="106"/>
      <c r="E177" s="106" t="s">
        <v>109</v>
      </c>
      <c r="F177" s="106" t="s">
        <v>134</v>
      </c>
      <c r="G177" s="106"/>
      <c r="H177" s="106" t="s">
        <v>110</v>
      </c>
      <c r="I177" s="106" t="s">
        <v>181</v>
      </c>
      <c r="J177" s="106"/>
      <c r="K177" s="106" t="s">
        <v>110</v>
      </c>
    </row>
    <row r="178" spans="2:11" ht="15.75" customHeight="1" thickBot="1" x14ac:dyDescent="0.35">
      <c r="B178" s="113"/>
      <c r="C178" s="61" t="s">
        <v>1</v>
      </c>
      <c r="D178" s="62" t="s">
        <v>4</v>
      </c>
      <c r="E178" s="63" t="s">
        <v>5</v>
      </c>
      <c r="F178" s="61" t="s">
        <v>1</v>
      </c>
      <c r="G178" s="62" t="s">
        <v>4</v>
      </c>
      <c r="H178" s="63" t="s">
        <v>5</v>
      </c>
      <c r="I178" s="61" t="s">
        <v>1</v>
      </c>
      <c r="J178" s="8" t="s">
        <v>4</v>
      </c>
      <c r="K178" s="8" t="s">
        <v>5</v>
      </c>
    </row>
    <row r="179" spans="2:11" ht="15.6" x14ac:dyDescent="0.3">
      <c r="B179" s="9" t="s">
        <v>1</v>
      </c>
      <c r="C179" s="10">
        <v>289</v>
      </c>
      <c r="D179" s="10">
        <v>225</v>
      </c>
      <c r="E179" s="10">
        <v>64</v>
      </c>
      <c r="F179" s="10">
        <v>126</v>
      </c>
      <c r="G179" s="10">
        <v>94</v>
      </c>
      <c r="H179" s="10">
        <v>32</v>
      </c>
      <c r="I179" s="10">
        <v>294</v>
      </c>
      <c r="J179" s="10">
        <v>214</v>
      </c>
      <c r="K179" s="10">
        <v>80</v>
      </c>
    </row>
    <row r="180" spans="2:11" ht="15.6" x14ac:dyDescent="0.3">
      <c r="B180" s="15" t="s">
        <v>53</v>
      </c>
      <c r="C180" s="12">
        <v>33</v>
      </c>
      <c r="D180" s="12">
        <v>21</v>
      </c>
      <c r="E180" s="12">
        <v>12</v>
      </c>
      <c r="F180" s="12">
        <v>23</v>
      </c>
      <c r="G180" s="12">
        <v>12</v>
      </c>
      <c r="H180" s="12">
        <v>11</v>
      </c>
      <c r="I180" s="12">
        <v>55</v>
      </c>
      <c r="J180" s="12">
        <v>26</v>
      </c>
      <c r="K180" s="12">
        <v>29</v>
      </c>
    </row>
    <row r="181" spans="2:11" ht="15.6" x14ac:dyDescent="0.3">
      <c r="B181" s="16" t="s">
        <v>50</v>
      </c>
      <c r="C181" s="14">
        <v>58</v>
      </c>
      <c r="D181" s="14">
        <v>53</v>
      </c>
      <c r="E181" s="14">
        <v>5</v>
      </c>
      <c r="F181" s="14">
        <v>21</v>
      </c>
      <c r="G181" s="14">
        <v>16</v>
      </c>
      <c r="H181" s="14">
        <v>5</v>
      </c>
      <c r="I181" s="14">
        <v>35</v>
      </c>
      <c r="J181" s="14">
        <v>27</v>
      </c>
      <c r="K181" s="14">
        <v>8</v>
      </c>
    </row>
    <row r="182" spans="2:11" ht="15.6" x14ac:dyDescent="0.3">
      <c r="B182" s="15" t="s">
        <v>57</v>
      </c>
      <c r="C182" s="12">
        <v>22</v>
      </c>
      <c r="D182" s="12">
        <v>20</v>
      </c>
      <c r="E182" s="12">
        <v>2</v>
      </c>
      <c r="F182" s="12">
        <v>8</v>
      </c>
      <c r="G182" s="12">
        <v>8</v>
      </c>
      <c r="H182" s="12"/>
      <c r="I182" s="12">
        <v>28</v>
      </c>
      <c r="J182" s="12">
        <v>27</v>
      </c>
      <c r="K182" s="12">
        <v>1</v>
      </c>
    </row>
    <row r="183" spans="2:11" ht="15.6" x14ac:dyDescent="0.3">
      <c r="B183" s="16" t="s">
        <v>55</v>
      </c>
      <c r="C183" s="14">
        <v>25</v>
      </c>
      <c r="D183" s="14">
        <v>19</v>
      </c>
      <c r="E183" s="14">
        <v>6</v>
      </c>
      <c r="F183" s="14">
        <v>10</v>
      </c>
      <c r="G183" s="14">
        <v>8</v>
      </c>
      <c r="H183" s="14">
        <v>2</v>
      </c>
      <c r="I183" s="14">
        <v>27</v>
      </c>
      <c r="J183" s="14">
        <v>21</v>
      </c>
      <c r="K183" s="14">
        <v>6</v>
      </c>
    </row>
    <row r="184" spans="2:11" ht="15.6" x14ac:dyDescent="0.3">
      <c r="B184" s="15" t="s">
        <v>61</v>
      </c>
      <c r="C184" s="12">
        <v>11</v>
      </c>
      <c r="D184" s="12">
        <v>10</v>
      </c>
      <c r="E184" s="12">
        <v>1</v>
      </c>
      <c r="F184" s="12">
        <v>9</v>
      </c>
      <c r="G184" s="12">
        <v>6</v>
      </c>
      <c r="H184" s="12">
        <v>3</v>
      </c>
      <c r="I184" s="12">
        <v>17</v>
      </c>
      <c r="J184" s="12">
        <v>14</v>
      </c>
      <c r="K184" s="12">
        <v>3</v>
      </c>
    </row>
    <row r="185" spans="2:11" ht="15.6" x14ac:dyDescent="0.3">
      <c r="B185" s="16" t="s">
        <v>62</v>
      </c>
      <c r="C185" s="14">
        <v>18</v>
      </c>
      <c r="D185" s="14">
        <v>12</v>
      </c>
      <c r="E185" s="14">
        <v>6</v>
      </c>
      <c r="F185" s="14">
        <v>7</v>
      </c>
      <c r="G185" s="14">
        <v>5</v>
      </c>
      <c r="H185" s="14">
        <v>2</v>
      </c>
      <c r="I185" s="14">
        <v>16</v>
      </c>
      <c r="J185" s="14">
        <v>12</v>
      </c>
      <c r="K185" s="14">
        <v>4</v>
      </c>
    </row>
    <row r="186" spans="2:11" ht="15.6" x14ac:dyDescent="0.3">
      <c r="B186" s="15" t="s">
        <v>58</v>
      </c>
      <c r="C186" s="12">
        <v>17</v>
      </c>
      <c r="D186" s="12">
        <v>12</v>
      </c>
      <c r="E186" s="12">
        <v>5</v>
      </c>
      <c r="F186" s="12">
        <v>8</v>
      </c>
      <c r="G186" s="12">
        <v>7</v>
      </c>
      <c r="H186" s="12">
        <v>1</v>
      </c>
      <c r="I186" s="12">
        <v>14</v>
      </c>
      <c r="J186" s="12">
        <v>10</v>
      </c>
      <c r="K186" s="12">
        <v>4</v>
      </c>
    </row>
    <row r="187" spans="2:11" ht="15.6" x14ac:dyDescent="0.3">
      <c r="B187" s="16" t="s">
        <v>56</v>
      </c>
      <c r="C187" s="14">
        <v>11</v>
      </c>
      <c r="D187" s="14">
        <v>8</v>
      </c>
      <c r="E187" s="14">
        <v>3</v>
      </c>
      <c r="F187" s="14">
        <v>6</v>
      </c>
      <c r="G187" s="14">
        <v>5</v>
      </c>
      <c r="H187" s="14">
        <v>1</v>
      </c>
      <c r="I187" s="14">
        <v>13</v>
      </c>
      <c r="J187" s="14">
        <v>11</v>
      </c>
      <c r="K187" s="14">
        <v>2</v>
      </c>
    </row>
    <row r="188" spans="2:11" ht="15.6" x14ac:dyDescent="0.3">
      <c r="B188" s="15" t="s">
        <v>52</v>
      </c>
      <c r="C188" s="12">
        <v>14</v>
      </c>
      <c r="D188" s="12">
        <v>12</v>
      </c>
      <c r="E188" s="12">
        <v>2</v>
      </c>
      <c r="F188" s="12">
        <v>7</v>
      </c>
      <c r="G188" s="12">
        <v>6</v>
      </c>
      <c r="H188" s="12">
        <v>1</v>
      </c>
      <c r="I188" s="12">
        <v>9</v>
      </c>
      <c r="J188" s="12">
        <v>8</v>
      </c>
      <c r="K188" s="12">
        <v>1</v>
      </c>
    </row>
    <row r="189" spans="2:11" ht="15.6" x14ac:dyDescent="0.3">
      <c r="B189" s="16" t="s">
        <v>46</v>
      </c>
      <c r="C189" s="14">
        <v>9</v>
      </c>
      <c r="D189" s="14">
        <v>5</v>
      </c>
      <c r="E189" s="14">
        <v>4</v>
      </c>
      <c r="F189" s="14">
        <v>3</v>
      </c>
      <c r="G189" s="14">
        <v>3</v>
      </c>
      <c r="H189" s="14"/>
      <c r="I189" s="14">
        <v>8</v>
      </c>
      <c r="J189" s="14">
        <v>5</v>
      </c>
      <c r="K189" s="14">
        <v>3</v>
      </c>
    </row>
    <row r="190" spans="2:11" ht="15.6" x14ac:dyDescent="0.3">
      <c r="B190" s="15" t="s">
        <v>65</v>
      </c>
      <c r="C190" s="12">
        <v>71</v>
      </c>
      <c r="D190" s="12">
        <v>53</v>
      </c>
      <c r="E190" s="12">
        <v>18</v>
      </c>
      <c r="F190" s="12">
        <v>24</v>
      </c>
      <c r="G190" s="12">
        <v>18</v>
      </c>
      <c r="H190" s="12">
        <v>6</v>
      </c>
      <c r="I190" s="12">
        <v>72</v>
      </c>
      <c r="J190" s="12">
        <v>53</v>
      </c>
      <c r="K190" s="12">
        <v>19</v>
      </c>
    </row>
    <row r="191" spans="2:11" ht="31.5" customHeight="1" x14ac:dyDescent="0.3">
      <c r="B191" s="108" t="s">
        <v>157</v>
      </c>
      <c r="C191" s="109"/>
      <c r="D191" s="109"/>
      <c r="E191" s="109"/>
      <c r="F191" s="109"/>
      <c r="G191" s="109"/>
      <c r="H191" s="109"/>
      <c r="I191" s="109"/>
      <c r="J191" s="109"/>
      <c r="K191" s="109"/>
    </row>
    <row r="192" spans="2:11" s="3" customFormat="1" ht="15" customHeight="1" x14ac:dyDescent="0.3">
      <c r="B192" s="66"/>
      <c r="C192" s="66"/>
      <c r="D192" s="66"/>
      <c r="E192" s="66"/>
    </row>
    <row r="193" spans="2:5" s="3" customFormat="1" ht="15" customHeight="1" x14ac:dyDescent="0.3">
      <c r="B193" s="66"/>
      <c r="C193" s="66"/>
      <c r="D193" s="66"/>
      <c r="E193" s="66"/>
    </row>
    <row r="195" spans="2:5" ht="31.05" customHeight="1" x14ac:dyDescent="0.3">
      <c r="B195" s="114" t="s">
        <v>164</v>
      </c>
      <c r="C195" s="114"/>
      <c r="D195" s="114"/>
      <c r="E195" s="114"/>
    </row>
    <row r="196" spans="2:5" ht="15.75" customHeight="1" x14ac:dyDescent="0.3">
      <c r="B196" s="82" t="s">
        <v>117</v>
      </c>
      <c r="C196" s="81" t="s">
        <v>180</v>
      </c>
      <c r="D196" s="81" t="s">
        <v>134</v>
      </c>
      <c r="E196" s="81" t="s">
        <v>181</v>
      </c>
    </row>
    <row r="197" spans="2:5" ht="15.6" x14ac:dyDescent="0.3">
      <c r="B197" s="9" t="s">
        <v>1</v>
      </c>
      <c r="C197" s="10">
        <v>289</v>
      </c>
      <c r="D197" s="10">
        <v>126</v>
      </c>
      <c r="E197" s="10">
        <v>294</v>
      </c>
    </row>
    <row r="198" spans="2:5" ht="15.6" x14ac:dyDescent="0.3">
      <c r="B198" s="16" t="s">
        <v>70</v>
      </c>
      <c r="C198" s="14">
        <v>130</v>
      </c>
      <c r="D198" s="14">
        <v>56</v>
      </c>
      <c r="E198" s="14">
        <v>103</v>
      </c>
    </row>
    <row r="199" spans="2:5" ht="15.6" x14ac:dyDescent="0.3">
      <c r="B199" s="15" t="s">
        <v>71</v>
      </c>
      <c r="C199" s="12">
        <v>121</v>
      </c>
      <c r="D199" s="12">
        <v>55</v>
      </c>
      <c r="E199" s="12">
        <v>144</v>
      </c>
    </row>
    <row r="200" spans="2:5" ht="15.6" x14ac:dyDescent="0.3">
      <c r="B200" s="16" t="s">
        <v>72</v>
      </c>
      <c r="C200" s="14">
        <v>31</v>
      </c>
      <c r="D200" s="14">
        <v>12</v>
      </c>
      <c r="E200" s="14">
        <v>40</v>
      </c>
    </row>
    <row r="201" spans="2:5" ht="15.6" x14ac:dyDescent="0.3">
      <c r="B201" s="15" t="s">
        <v>73</v>
      </c>
      <c r="C201" s="12">
        <v>7</v>
      </c>
      <c r="D201" s="12">
        <v>2</v>
      </c>
      <c r="E201" s="12">
        <v>7</v>
      </c>
    </row>
    <row r="202" spans="2:5" ht="24.6" customHeight="1" x14ac:dyDescent="0.3">
      <c r="B202" s="16" t="s">
        <v>7</v>
      </c>
      <c r="C202" s="14">
        <v>0</v>
      </c>
      <c r="D202" s="14">
        <v>1</v>
      </c>
      <c r="E202" s="14">
        <v>0</v>
      </c>
    </row>
    <row r="203" spans="2:5" ht="28.95" customHeight="1" x14ac:dyDescent="0.3">
      <c r="B203" s="107" t="s">
        <v>157</v>
      </c>
      <c r="C203" s="107"/>
      <c r="D203" s="107"/>
      <c r="E203" s="107"/>
    </row>
    <row r="206" spans="2:5" ht="30" customHeight="1" x14ac:dyDescent="0.3">
      <c r="B206" s="119" t="s">
        <v>165</v>
      </c>
      <c r="C206" s="120"/>
      <c r="D206" s="120"/>
      <c r="E206" s="120"/>
    </row>
    <row r="207" spans="2:5" ht="15.75" customHeight="1" x14ac:dyDescent="0.3">
      <c r="B207" s="67" t="s">
        <v>67</v>
      </c>
      <c r="C207" s="81" t="s">
        <v>180</v>
      </c>
      <c r="D207" s="81" t="s">
        <v>134</v>
      </c>
      <c r="E207" s="81" t="s">
        <v>181</v>
      </c>
    </row>
    <row r="208" spans="2:5" ht="15.6" x14ac:dyDescent="0.3">
      <c r="B208" s="9" t="s">
        <v>1</v>
      </c>
      <c r="C208" s="10">
        <v>289</v>
      </c>
      <c r="D208" s="10">
        <v>126</v>
      </c>
      <c r="E208" s="10">
        <v>294</v>
      </c>
    </row>
    <row r="209" spans="2:5" ht="15.6" x14ac:dyDescent="0.3">
      <c r="B209" s="15" t="s">
        <v>118</v>
      </c>
      <c r="C209" s="12">
        <v>174</v>
      </c>
      <c r="D209" s="12">
        <v>87</v>
      </c>
      <c r="E209" s="12">
        <v>162</v>
      </c>
    </row>
    <row r="210" spans="2:5" ht="15.6" x14ac:dyDescent="0.3">
      <c r="B210" s="16" t="s">
        <v>119</v>
      </c>
      <c r="C210" s="14">
        <v>19</v>
      </c>
      <c r="D210" s="14">
        <v>5</v>
      </c>
      <c r="E210" s="14">
        <v>24</v>
      </c>
    </row>
    <row r="211" spans="2:5" ht="15.6" x14ac:dyDescent="0.3">
      <c r="B211" s="15" t="s">
        <v>92</v>
      </c>
      <c r="C211" s="12">
        <v>75</v>
      </c>
      <c r="D211" s="12">
        <v>25</v>
      </c>
      <c r="E211" s="12">
        <v>93</v>
      </c>
    </row>
    <row r="212" spans="2:5" ht="15.6" x14ac:dyDescent="0.3">
      <c r="B212" s="16" t="s">
        <v>93</v>
      </c>
      <c r="C212" s="14">
        <v>21</v>
      </c>
      <c r="D212" s="14">
        <v>9</v>
      </c>
      <c r="E212" s="14">
        <v>15</v>
      </c>
    </row>
    <row r="213" spans="2:5" ht="30" customHeight="1" x14ac:dyDescent="0.3">
      <c r="B213" s="107" t="s">
        <v>157</v>
      </c>
      <c r="C213" s="107"/>
      <c r="D213" s="107"/>
      <c r="E213" s="107"/>
    </row>
    <row r="217" spans="2:5" ht="36" customHeight="1" x14ac:dyDescent="0.3">
      <c r="B217" s="119" t="s">
        <v>166</v>
      </c>
      <c r="C217" s="120"/>
      <c r="D217" s="120"/>
      <c r="E217" s="120"/>
    </row>
    <row r="218" spans="2:5" ht="15.75" customHeight="1" x14ac:dyDescent="0.3">
      <c r="B218" s="67" t="s">
        <v>113</v>
      </c>
      <c r="C218" s="81" t="s">
        <v>180</v>
      </c>
      <c r="D218" s="81" t="s">
        <v>134</v>
      </c>
      <c r="E218" s="81" t="s">
        <v>181</v>
      </c>
    </row>
    <row r="219" spans="2:5" ht="15.6" x14ac:dyDescent="0.3">
      <c r="B219" s="9" t="s">
        <v>1</v>
      </c>
      <c r="C219" s="10">
        <v>289</v>
      </c>
      <c r="D219" s="10">
        <v>126</v>
      </c>
      <c r="E219" s="10">
        <v>294</v>
      </c>
    </row>
    <row r="220" spans="2:5" ht="15.6" x14ac:dyDescent="0.3">
      <c r="B220" s="47" t="s">
        <v>76</v>
      </c>
      <c r="C220" s="12">
        <v>116</v>
      </c>
      <c r="D220" s="12">
        <v>49</v>
      </c>
      <c r="E220" s="12">
        <v>134</v>
      </c>
    </row>
    <row r="221" spans="2:5" ht="46.8" x14ac:dyDescent="0.3">
      <c r="B221" s="48" t="s">
        <v>78</v>
      </c>
      <c r="C221" s="14">
        <v>126</v>
      </c>
      <c r="D221" s="14">
        <v>53</v>
      </c>
      <c r="E221" s="14">
        <v>116</v>
      </c>
    </row>
    <row r="222" spans="2:5" ht="15.6" x14ac:dyDescent="0.3">
      <c r="B222" s="47" t="s">
        <v>75</v>
      </c>
      <c r="C222" s="12">
        <v>29</v>
      </c>
      <c r="D222" s="12">
        <v>12</v>
      </c>
      <c r="E222" s="12">
        <v>21</v>
      </c>
    </row>
    <row r="223" spans="2:5" ht="15.6" x14ac:dyDescent="0.3">
      <c r="B223" s="48" t="s">
        <v>81</v>
      </c>
      <c r="C223" s="14">
        <v>7</v>
      </c>
      <c r="D223" s="14">
        <v>9</v>
      </c>
      <c r="E223" s="14">
        <v>11</v>
      </c>
    </row>
    <row r="224" spans="2:5" ht="31.2" x14ac:dyDescent="0.3">
      <c r="B224" s="48" t="s">
        <v>80</v>
      </c>
      <c r="C224" s="14">
        <v>3</v>
      </c>
      <c r="D224" s="14">
        <v>2</v>
      </c>
      <c r="E224" s="14">
        <v>4</v>
      </c>
    </row>
    <row r="225" spans="2:5" ht="31.2" x14ac:dyDescent="0.3">
      <c r="B225" s="47" t="s">
        <v>77</v>
      </c>
      <c r="C225" s="12">
        <v>3</v>
      </c>
      <c r="D225" s="12">
        <v>1</v>
      </c>
      <c r="E225" s="12">
        <v>3</v>
      </c>
    </row>
    <row r="226" spans="2:5" ht="31.2" x14ac:dyDescent="0.3">
      <c r="B226" s="48" t="s">
        <v>79</v>
      </c>
      <c r="C226" s="14">
        <v>4</v>
      </c>
      <c r="D226" s="14">
        <v>0</v>
      </c>
      <c r="E226" s="14">
        <v>3</v>
      </c>
    </row>
    <row r="227" spans="2:5" ht="24" customHeight="1" x14ac:dyDescent="0.3">
      <c r="B227" s="47" t="s">
        <v>83</v>
      </c>
      <c r="C227" s="12">
        <v>1</v>
      </c>
      <c r="D227" s="12">
        <v>0</v>
      </c>
      <c r="E227" s="12">
        <v>2</v>
      </c>
    </row>
    <row r="228" spans="2:5" ht="29.55" customHeight="1" x14ac:dyDescent="0.3">
      <c r="B228" s="107" t="s">
        <v>157</v>
      </c>
      <c r="C228" s="107"/>
      <c r="D228" s="107"/>
      <c r="E228" s="107"/>
    </row>
    <row r="231" spans="2:5" ht="46.05" customHeight="1" x14ac:dyDescent="0.3">
      <c r="B231" s="119" t="s">
        <v>167</v>
      </c>
      <c r="C231" s="120"/>
      <c r="D231" s="120"/>
      <c r="E231" s="120"/>
    </row>
    <row r="232" spans="2:5" ht="15.75" customHeight="1" x14ac:dyDescent="0.3">
      <c r="B232" s="83" t="s">
        <v>104</v>
      </c>
      <c r="C232" s="81" t="s">
        <v>180</v>
      </c>
      <c r="D232" s="81" t="s">
        <v>134</v>
      </c>
      <c r="E232" s="81" t="s">
        <v>181</v>
      </c>
    </row>
    <row r="233" spans="2:5" ht="15.6" x14ac:dyDescent="0.3">
      <c r="B233" s="9" t="s">
        <v>66</v>
      </c>
      <c r="C233" s="10">
        <v>289</v>
      </c>
      <c r="D233" s="10">
        <v>126</v>
      </c>
      <c r="E233" s="10">
        <v>294</v>
      </c>
    </row>
    <row r="234" spans="2:5" ht="15.6" x14ac:dyDescent="0.3">
      <c r="B234" s="17" t="s">
        <v>9</v>
      </c>
      <c r="C234" s="18">
        <v>4</v>
      </c>
      <c r="D234" s="18">
        <v>3</v>
      </c>
      <c r="E234" s="18">
        <v>10</v>
      </c>
    </row>
    <row r="235" spans="2:5" ht="15.6" x14ac:dyDescent="0.3">
      <c r="B235" s="16" t="s">
        <v>10</v>
      </c>
      <c r="C235" s="14">
        <v>0</v>
      </c>
      <c r="D235" s="14">
        <v>0</v>
      </c>
      <c r="E235" s="14">
        <v>2</v>
      </c>
    </row>
    <row r="236" spans="2:5" ht="15.6" x14ac:dyDescent="0.3">
      <c r="B236" s="15" t="s">
        <v>12</v>
      </c>
      <c r="C236" s="12">
        <v>3</v>
      </c>
      <c r="D236" s="12">
        <v>3</v>
      </c>
      <c r="E236" s="12">
        <v>4</v>
      </c>
    </row>
    <row r="237" spans="2:5" ht="15.6" x14ac:dyDescent="0.3">
      <c r="B237" s="16" t="s">
        <v>13</v>
      </c>
      <c r="C237" s="14">
        <v>0</v>
      </c>
      <c r="D237" s="14">
        <v>0</v>
      </c>
      <c r="E237" s="14">
        <v>1</v>
      </c>
    </row>
    <row r="238" spans="2:5" ht="15.6" x14ac:dyDescent="0.3">
      <c r="B238" s="15" t="s">
        <v>14</v>
      </c>
      <c r="C238" s="12">
        <v>0</v>
      </c>
      <c r="D238" s="12">
        <v>0</v>
      </c>
      <c r="E238" s="12">
        <v>1</v>
      </c>
    </row>
    <row r="239" spans="2:5" ht="15.6" x14ac:dyDescent="0.3">
      <c r="B239" s="16" t="s">
        <v>15</v>
      </c>
      <c r="C239" s="14">
        <v>1</v>
      </c>
      <c r="D239" s="14">
        <v>0</v>
      </c>
      <c r="E239" s="14">
        <v>2</v>
      </c>
    </row>
    <row r="240" spans="2:5" ht="15.6" x14ac:dyDescent="0.3">
      <c r="B240" s="17" t="s">
        <v>17</v>
      </c>
      <c r="C240" s="91">
        <v>19</v>
      </c>
      <c r="D240" s="91">
        <v>7</v>
      </c>
      <c r="E240" s="91">
        <v>20</v>
      </c>
    </row>
    <row r="241" spans="2:5" ht="15.6" x14ac:dyDescent="0.3">
      <c r="B241" s="16" t="s">
        <v>18</v>
      </c>
      <c r="C241" s="14">
        <v>1</v>
      </c>
      <c r="D241" s="14">
        <v>0</v>
      </c>
      <c r="E241" s="14">
        <v>0</v>
      </c>
    </row>
    <row r="242" spans="2:5" ht="15.6" x14ac:dyDescent="0.3">
      <c r="B242" s="15" t="s">
        <v>20</v>
      </c>
      <c r="C242" s="12">
        <v>9</v>
      </c>
      <c r="D242" s="12">
        <v>0</v>
      </c>
      <c r="E242" s="12">
        <v>6</v>
      </c>
    </row>
    <row r="243" spans="2:5" ht="15.6" x14ac:dyDescent="0.3">
      <c r="B243" s="16" t="s">
        <v>21</v>
      </c>
      <c r="C243" s="14">
        <v>2</v>
      </c>
      <c r="D243" s="14">
        <v>0</v>
      </c>
      <c r="E243" s="14">
        <v>0</v>
      </c>
    </row>
    <row r="244" spans="2:5" ht="15.6" x14ac:dyDescent="0.3">
      <c r="B244" s="15" t="s">
        <v>22</v>
      </c>
      <c r="C244" s="12">
        <v>0</v>
      </c>
      <c r="D244" s="12">
        <v>0</v>
      </c>
      <c r="E244" s="12">
        <v>2</v>
      </c>
    </row>
    <row r="245" spans="2:5" ht="15.6" x14ac:dyDescent="0.3">
      <c r="B245" s="16" t="s">
        <v>23</v>
      </c>
      <c r="C245" s="14">
        <v>1</v>
      </c>
      <c r="D245" s="14">
        <v>1</v>
      </c>
      <c r="E245" s="14">
        <v>4</v>
      </c>
    </row>
    <row r="246" spans="2:5" ht="15.6" x14ac:dyDescent="0.3">
      <c r="B246" s="15" t="s">
        <v>24</v>
      </c>
      <c r="C246" s="12">
        <v>1</v>
      </c>
      <c r="D246" s="12">
        <v>0</v>
      </c>
      <c r="E246" s="12">
        <v>0</v>
      </c>
    </row>
    <row r="247" spans="2:5" ht="15.6" x14ac:dyDescent="0.3">
      <c r="B247" s="16" t="s">
        <v>25</v>
      </c>
      <c r="C247" s="14">
        <v>1</v>
      </c>
      <c r="D247" s="14">
        <v>0</v>
      </c>
      <c r="E247" s="14">
        <v>1</v>
      </c>
    </row>
    <row r="248" spans="2:5" ht="15.6" x14ac:dyDescent="0.3">
      <c r="B248" s="15" t="s">
        <v>26</v>
      </c>
      <c r="C248" s="12">
        <v>4</v>
      </c>
      <c r="D248" s="12">
        <v>6</v>
      </c>
      <c r="E248" s="12">
        <v>7</v>
      </c>
    </row>
    <row r="249" spans="2:5" ht="15.6" x14ac:dyDescent="0.3">
      <c r="B249" s="19" t="s">
        <v>27</v>
      </c>
      <c r="C249" s="92">
        <v>218</v>
      </c>
      <c r="D249" s="92">
        <v>95</v>
      </c>
      <c r="E249" s="92">
        <v>203</v>
      </c>
    </row>
    <row r="250" spans="2:5" ht="15.6" x14ac:dyDescent="0.3">
      <c r="B250" s="15" t="s">
        <v>28</v>
      </c>
      <c r="C250" s="12">
        <v>8</v>
      </c>
      <c r="D250" s="12">
        <v>6</v>
      </c>
      <c r="E250" s="12">
        <v>14</v>
      </c>
    </row>
    <row r="251" spans="2:5" ht="15.6" x14ac:dyDescent="0.3">
      <c r="B251" s="16" t="s">
        <v>29</v>
      </c>
      <c r="C251" s="14">
        <v>1</v>
      </c>
      <c r="D251" s="14">
        <v>2</v>
      </c>
      <c r="E251" s="14">
        <v>0</v>
      </c>
    </row>
    <row r="252" spans="2:5" ht="15.6" x14ac:dyDescent="0.3">
      <c r="B252" s="15" t="s">
        <v>30</v>
      </c>
      <c r="C252" s="12">
        <v>62</v>
      </c>
      <c r="D252" s="12">
        <v>10</v>
      </c>
      <c r="E252" s="12">
        <v>29</v>
      </c>
    </row>
    <row r="253" spans="2:5" ht="15.6" x14ac:dyDescent="0.3">
      <c r="B253" s="16" t="s">
        <v>31</v>
      </c>
      <c r="C253" s="14">
        <v>147</v>
      </c>
      <c r="D253" s="14">
        <v>77</v>
      </c>
      <c r="E253" s="14">
        <v>160</v>
      </c>
    </row>
    <row r="254" spans="2:5" ht="15.6" x14ac:dyDescent="0.3">
      <c r="B254" s="17" t="s">
        <v>32</v>
      </c>
      <c r="C254" s="91">
        <v>36</v>
      </c>
      <c r="D254" s="91">
        <v>14</v>
      </c>
      <c r="E254" s="91">
        <v>36</v>
      </c>
    </row>
    <row r="255" spans="2:5" ht="15.6" x14ac:dyDescent="0.3">
      <c r="B255" s="16" t="s">
        <v>33</v>
      </c>
      <c r="C255" s="14">
        <v>9</v>
      </c>
      <c r="D255" s="14">
        <v>8</v>
      </c>
      <c r="E255" s="14">
        <v>21</v>
      </c>
    </row>
    <row r="256" spans="2:5" ht="15.6" x14ac:dyDescent="0.3">
      <c r="B256" s="15" t="s">
        <v>34</v>
      </c>
      <c r="C256" s="12">
        <v>3</v>
      </c>
      <c r="D256" s="12">
        <v>2</v>
      </c>
      <c r="E256" s="12">
        <v>7</v>
      </c>
    </row>
    <row r="257" spans="2:5" ht="15.6" x14ac:dyDescent="0.3">
      <c r="B257" s="16" t="s">
        <v>35</v>
      </c>
      <c r="C257" s="14">
        <v>24</v>
      </c>
      <c r="D257" s="14">
        <v>4</v>
      </c>
      <c r="E257" s="14">
        <v>8</v>
      </c>
    </row>
    <row r="258" spans="2:5" ht="15.6" x14ac:dyDescent="0.3">
      <c r="B258" s="17" t="s">
        <v>36</v>
      </c>
      <c r="C258" s="91">
        <f>SUM(C259:C262)</f>
        <v>12</v>
      </c>
      <c r="D258" s="91">
        <f t="shared" ref="D258:E258" si="0">SUM(D259:D262)</f>
        <v>7</v>
      </c>
      <c r="E258" s="91">
        <f t="shared" si="0"/>
        <v>25</v>
      </c>
    </row>
    <row r="259" spans="2:5" ht="15.6" x14ac:dyDescent="0.3">
      <c r="B259" s="16" t="s">
        <v>37</v>
      </c>
      <c r="C259" s="14">
        <v>1</v>
      </c>
      <c r="D259" s="14">
        <v>0</v>
      </c>
      <c r="E259" s="14">
        <v>4</v>
      </c>
    </row>
    <row r="260" spans="2:5" ht="15.6" x14ac:dyDescent="0.3">
      <c r="B260" s="15" t="s">
        <v>85</v>
      </c>
      <c r="C260" s="12">
        <v>0</v>
      </c>
      <c r="D260" s="12">
        <v>0</v>
      </c>
      <c r="E260" s="12">
        <v>1</v>
      </c>
    </row>
    <row r="261" spans="2:5" ht="15.6" x14ac:dyDescent="0.3">
      <c r="B261" s="16" t="s">
        <v>39</v>
      </c>
      <c r="C261" s="14">
        <v>0</v>
      </c>
      <c r="D261" s="14">
        <v>2</v>
      </c>
      <c r="E261" s="14">
        <v>6</v>
      </c>
    </row>
    <row r="262" spans="2:5" ht="15.6" x14ac:dyDescent="0.3">
      <c r="B262" s="15" t="s">
        <v>40</v>
      </c>
      <c r="C262" s="12">
        <v>11</v>
      </c>
      <c r="D262" s="12">
        <v>5</v>
      </c>
      <c r="E262" s="12">
        <v>14</v>
      </c>
    </row>
    <row r="263" spans="2:5" ht="30" customHeight="1" x14ac:dyDescent="0.3">
      <c r="B263" s="107" t="s">
        <v>157</v>
      </c>
      <c r="C263" s="107"/>
      <c r="D263" s="107"/>
      <c r="E263" s="107"/>
    </row>
  </sheetData>
  <mergeCells count="45">
    <mergeCell ref="B203:E203"/>
    <mergeCell ref="B228:E228"/>
    <mergeCell ref="B263:E263"/>
    <mergeCell ref="B13:E13"/>
    <mergeCell ref="B35:E35"/>
    <mergeCell ref="B31:E31"/>
    <mergeCell ref="B60:E60"/>
    <mergeCell ref="B231:E231"/>
    <mergeCell ref="B217:E217"/>
    <mergeCell ref="B206:E206"/>
    <mergeCell ref="B213:E213"/>
    <mergeCell ref="B195:E195"/>
    <mergeCell ref="B161:E161"/>
    <mergeCell ref="B165:K165"/>
    <mergeCell ref="B166:B167"/>
    <mergeCell ref="I166:K166"/>
    <mergeCell ref="B1:K1"/>
    <mergeCell ref="B9:K9"/>
    <mergeCell ref="B3:K3"/>
    <mergeCell ref="C4:E4"/>
    <mergeCell ref="F4:H4"/>
    <mergeCell ref="I4:K4"/>
    <mergeCell ref="B4:B5"/>
    <mergeCell ref="C166:E166"/>
    <mergeCell ref="B177:B178"/>
    <mergeCell ref="C177:E177"/>
    <mergeCell ref="F177:H177"/>
    <mergeCell ref="I177:K177"/>
    <mergeCell ref="B176:K176"/>
    <mergeCell ref="F166:H166"/>
    <mergeCell ref="B173:K173"/>
    <mergeCell ref="B191:K191"/>
    <mergeCell ref="B64:K64"/>
    <mergeCell ref="B65:B66"/>
    <mergeCell ref="B79:K79"/>
    <mergeCell ref="F65:H65"/>
    <mergeCell ref="I65:K65"/>
    <mergeCell ref="C65:E65"/>
    <mergeCell ref="B92:E92"/>
    <mergeCell ref="B106:E106"/>
    <mergeCell ref="B110:E110"/>
    <mergeCell ref="B83:E83"/>
    <mergeCell ref="B96:E96"/>
    <mergeCell ref="B122:E122"/>
    <mergeCell ref="B126:E126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T222"/>
  <sheetViews>
    <sheetView workbookViewId="0">
      <selection activeCell="B3" sqref="B3:E10"/>
    </sheetView>
  </sheetViews>
  <sheetFormatPr defaultRowHeight="14.4" x14ac:dyDescent="0.3"/>
  <cols>
    <col min="2" max="2" width="34.5546875" customWidth="1"/>
    <col min="3" max="3" width="12.21875" customWidth="1"/>
    <col min="4" max="5" width="12.21875" bestFit="1" customWidth="1"/>
  </cols>
  <sheetData>
    <row r="2" spans="2:19" x14ac:dyDescent="0.3">
      <c r="B2" s="6"/>
      <c r="C2" s="6"/>
    </row>
    <row r="3" spans="2:19" s="3" customFormat="1" ht="31.05" customHeight="1" x14ac:dyDescent="0.3">
      <c r="B3" s="128" t="s">
        <v>168</v>
      </c>
      <c r="C3" s="128"/>
      <c r="D3" s="128"/>
      <c r="E3" s="128"/>
    </row>
    <row r="4" spans="2:19" s="3" customFormat="1" ht="19.05" customHeight="1" x14ac:dyDescent="0.3">
      <c r="B4" s="84" t="s">
        <v>0</v>
      </c>
      <c r="C4" s="85" t="s">
        <v>180</v>
      </c>
      <c r="D4" s="85" t="s">
        <v>134</v>
      </c>
      <c r="E4" s="85" t="s">
        <v>181</v>
      </c>
      <c r="F4" s="4"/>
    </row>
    <row r="5" spans="2:19" s="3" customFormat="1" x14ac:dyDescent="0.3">
      <c r="B5" s="22" t="s">
        <v>1</v>
      </c>
      <c r="C5" s="23">
        <f>SUM(C6:C9)</f>
        <v>12054</v>
      </c>
      <c r="D5" s="23">
        <f t="shared" ref="D5:E5" si="0">SUM(D6:D9)</f>
        <v>374</v>
      </c>
      <c r="E5" s="23">
        <f t="shared" si="0"/>
        <v>2326</v>
      </c>
      <c r="F5" s="6"/>
    </row>
    <row r="6" spans="2:19" s="3" customFormat="1" x14ac:dyDescent="0.3">
      <c r="B6" s="24" t="s">
        <v>89</v>
      </c>
      <c r="C6" s="25">
        <v>1265</v>
      </c>
      <c r="D6" s="25">
        <v>63</v>
      </c>
      <c r="E6" s="25">
        <v>435</v>
      </c>
      <c r="F6" s="5"/>
      <c r="K6" s="93"/>
      <c r="N6" s="93"/>
      <c r="O6" s="93"/>
    </row>
    <row r="7" spans="2:19" s="3" customFormat="1" x14ac:dyDescent="0.3">
      <c r="B7" s="26" t="s">
        <v>2</v>
      </c>
      <c r="C7" s="27">
        <v>10322</v>
      </c>
      <c r="D7" s="27">
        <v>286</v>
      </c>
      <c r="E7" s="27">
        <v>1842</v>
      </c>
      <c r="F7" s="5"/>
    </row>
    <row r="8" spans="2:19" s="3" customFormat="1" x14ac:dyDescent="0.3">
      <c r="B8" s="24" t="s">
        <v>3</v>
      </c>
      <c r="C8" s="25">
        <v>62</v>
      </c>
      <c r="D8" s="25">
        <v>6</v>
      </c>
      <c r="E8" s="25">
        <v>5</v>
      </c>
      <c r="F8" s="5"/>
    </row>
    <row r="9" spans="2:19" s="3" customFormat="1" x14ac:dyDescent="0.3">
      <c r="B9" s="26" t="s">
        <v>121</v>
      </c>
      <c r="C9" s="27">
        <v>405</v>
      </c>
      <c r="D9" s="27">
        <v>19</v>
      </c>
      <c r="E9" s="27">
        <v>44</v>
      </c>
      <c r="F9" s="5"/>
    </row>
    <row r="10" spans="2:19" s="3" customFormat="1" ht="27" customHeight="1" x14ac:dyDescent="0.3">
      <c r="B10" s="129" t="s">
        <v>169</v>
      </c>
      <c r="C10" s="129"/>
      <c r="D10" s="129"/>
      <c r="E10" s="129"/>
      <c r="F10" s="5"/>
    </row>
    <row r="11" spans="2:19" s="3" customFormat="1" ht="15.6" customHeight="1" x14ac:dyDescent="0.3">
      <c r="B11" s="94"/>
      <c r="C11" s="94"/>
      <c r="D11" s="94"/>
      <c r="E11" s="94"/>
    </row>
    <row r="12" spans="2:19" s="3" customFormat="1" ht="15.6" customHeight="1" x14ac:dyDescent="0.3">
      <c r="B12" s="94"/>
      <c r="C12" s="94"/>
      <c r="D12" s="94"/>
      <c r="E12" s="94"/>
    </row>
    <row r="13" spans="2:19" s="3" customFormat="1" ht="30" customHeight="1" x14ac:dyDescent="0.3">
      <c r="B13" s="130" t="s">
        <v>170</v>
      </c>
      <c r="C13" s="128"/>
      <c r="D13" s="128"/>
      <c r="E13" s="128"/>
      <c r="F13" s="128"/>
    </row>
    <row r="14" spans="2:19" s="3" customFormat="1" x14ac:dyDescent="0.3">
      <c r="B14" s="123" t="s">
        <v>133</v>
      </c>
      <c r="C14" s="123" t="s">
        <v>131</v>
      </c>
      <c r="D14" s="125" t="s">
        <v>132</v>
      </c>
      <c r="E14" s="125"/>
      <c r="F14" s="125"/>
    </row>
    <row r="15" spans="2:19" s="3" customFormat="1" ht="15" thickBot="1" x14ac:dyDescent="0.35">
      <c r="B15" s="124"/>
      <c r="C15" s="124"/>
      <c r="D15" s="85" t="s">
        <v>182</v>
      </c>
      <c r="E15" s="85" t="s">
        <v>183</v>
      </c>
      <c r="F15" s="85" t="s">
        <v>184</v>
      </c>
      <c r="S15" s="93"/>
    </row>
    <row r="16" spans="2:19" s="3" customFormat="1" ht="15" thickTop="1" x14ac:dyDescent="0.3">
      <c r="B16" s="126" t="s">
        <v>1</v>
      </c>
      <c r="C16" s="127"/>
      <c r="D16" s="75">
        <f>SUM(D17:D29)</f>
        <v>12054</v>
      </c>
      <c r="E16" s="75">
        <f t="shared" ref="E16:F16" si="1">SUM(E17:E29)</f>
        <v>374</v>
      </c>
      <c r="F16" s="75">
        <f t="shared" si="1"/>
        <v>2326</v>
      </c>
      <c r="J16" s="93"/>
      <c r="K16" s="93"/>
      <c r="P16" s="93"/>
      <c r="Q16" s="93"/>
    </row>
    <row r="17" spans="2:6" s="3" customFormat="1" x14ac:dyDescent="0.3">
      <c r="B17" s="64" t="s">
        <v>185</v>
      </c>
      <c r="C17" s="27">
        <v>132</v>
      </c>
      <c r="D17" s="27">
        <v>319</v>
      </c>
      <c r="E17" s="27">
        <v>9</v>
      </c>
      <c r="F17" s="95">
        <v>21</v>
      </c>
    </row>
    <row r="18" spans="2:6" s="3" customFormat="1" x14ac:dyDescent="0.3">
      <c r="B18" s="65" t="s">
        <v>186</v>
      </c>
      <c r="C18" s="25">
        <v>166</v>
      </c>
      <c r="D18" s="25">
        <v>164</v>
      </c>
      <c r="E18" s="25">
        <v>1</v>
      </c>
      <c r="F18" s="96">
        <v>18</v>
      </c>
    </row>
    <row r="19" spans="2:6" s="3" customFormat="1" x14ac:dyDescent="0.3">
      <c r="B19" s="64" t="s">
        <v>187</v>
      </c>
      <c r="C19" s="27">
        <v>200</v>
      </c>
      <c r="D19" s="27">
        <v>321</v>
      </c>
      <c r="E19" s="27">
        <v>12</v>
      </c>
      <c r="F19" s="95">
        <v>38</v>
      </c>
    </row>
    <row r="20" spans="2:6" s="3" customFormat="1" x14ac:dyDescent="0.3">
      <c r="B20" s="65" t="s">
        <v>188</v>
      </c>
      <c r="C20" s="25">
        <v>209</v>
      </c>
      <c r="D20" s="25">
        <v>1876</v>
      </c>
      <c r="E20" s="25">
        <v>28</v>
      </c>
      <c r="F20" s="96">
        <v>238</v>
      </c>
    </row>
    <row r="21" spans="2:6" s="3" customFormat="1" x14ac:dyDescent="0.3">
      <c r="B21" s="64" t="s">
        <v>189</v>
      </c>
      <c r="C21" s="27">
        <v>273</v>
      </c>
      <c r="D21" s="27">
        <v>5684</v>
      </c>
      <c r="E21" s="27">
        <v>157</v>
      </c>
      <c r="F21" s="95">
        <v>506</v>
      </c>
    </row>
    <row r="22" spans="2:6" s="3" customFormat="1" x14ac:dyDescent="0.3">
      <c r="B22" s="65" t="s">
        <v>190</v>
      </c>
      <c r="C22" s="25">
        <v>274</v>
      </c>
      <c r="D22" s="25">
        <v>254</v>
      </c>
      <c r="E22" s="25">
        <v>42</v>
      </c>
      <c r="F22" s="96">
        <v>14</v>
      </c>
    </row>
    <row r="23" spans="2:6" s="3" customFormat="1" x14ac:dyDescent="0.3">
      <c r="B23" s="64" t="s">
        <v>191</v>
      </c>
      <c r="C23" s="27">
        <v>278</v>
      </c>
      <c r="D23" s="27">
        <v>243</v>
      </c>
      <c r="E23" s="27">
        <v>12</v>
      </c>
      <c r="F23" s="95">
        <v>134</v>
      </c>
    </row>
    <row r="24" spans="2:6" s="3" customFormat="1" x14ac:dyDescent="0.3">
      <c r="B24" s="65" t="s">
        <v>192</v>
      </c>
      <c r="C24" s="25">
        <v>279</v>
      </c>
      <c r="D24" s="25">
        <v>1017</v>
      </c>
      <c r="E24" s="25">
        <v>46</v>
      </c>
      <c r="F24" s="96">
        <v>698</v>
      </c>
    </row>
    <row r="25" spans="2:6" s="3" customFormat="1" x14ac:dyDescent="0.3">
      <c r="B25" s="64" t="s">
        <v>193</v>
      </c>
      <c r="C25" s="27">
        <v>280</v>
      </c>
      <c r="D25" s="27">
        <v>272</v>
      </c>
      <c r="E25" s="27">
        <v>13</v>
      </c>
      <c r="F25" s="95">
        <v>53</v>
      </c>
    </row>
    <row r="26" spans="2:6" s="3" customFormat="1" x14ac:dyDescent="0.3">
      <c r="B26" s="65" t="s">
        <v>194</v>
      </c>
      <c r="C26" s="25">
        <v>284</v>
      </c>
      <c r="D26" s="25">
        <v>190</v>
      </c>
      <c r="E26" s="25">
        <v>1</v>
      </c>
      <c r="F26" s="96">
        <v>32</v>
      </c>
    </row>
    <row r="27" spans="2:6" s="3" customFormat="1" x14ac:dyDescent="0.3">
      <c r="B27" s="64" t="s">
        <v>195</v>
      </c>
      <c r="C27" s="27">
        <v>286</v>
      </c>
      <c r="D27" s="27">
        <v>897</v>
      </c>
      <c r="E27" s="27">
        <v>12</v>
      </c>
      <c r="F27" s="95">
        <v>252</v>
      </c>
    </row>
    <row r="28" spans="2:6" s="3" customFormat="1" x14ac:dyDescent="0.3">
      <c r="B28" s="65" t="s">
        <v>196</v>
      </c>
      <c r="C28" s="25">
        <v>312</v>
      </c>
      <c r="D28" s="25">
        <v>0</v>
      </c>
      <c r="E28" s="25">
        <v>2</v>
      </c>
      <c r="F28" s="96">
        <v>46</v>
      </c>
    </row>
    <row r="29" spans="2:6" s="3" customFormat="1" x14ac:dyDescent="0.3">
      <c r="B29" s="64" t="s">
        <v>197</v>
      </c>
      <c r="C29" s="27"/>
      <c r="D29" s="27">
        <v>817</v>
      </c>
      <c r="E29" s="27">
        <v>39</v>
      </c>
      <c r="F29" s="95">
        <v>276</v>
      </c>
    </row>
    <row r="30" spans="2:6" s="3" customFormat="1" ht="33.6" customHeight="1" x14ac:dyDescent="0.3">
      <c r="B30" s="131" t="s">
        <v>169</v>
      </c>
      <c r="C30" s="131"/>
      <c r="D30" s="131"/>
      <c r="E30" s="131"/>
      <c r="F30" s="131"/>
    </row>
    <row r="31" spans="2:6" s="3" customFormat="1" x14ac:dyDescent="0.3"/>
    <row r="32" spans="2:6" s="3" customFormat="1" ht="15" customHeight="1" x14ac:dyDescent="0.3"/>
    <row r="33" spans="2:11" s="3" customFormat="1" ht="29.55" customHeight="1" x14ac:dyDescent="0.3">
      <c r="B33" s="132" t="s">
        <v>171</v>
      </c>
      <c r="C33" s="133"/>
      <c r="D33" s="133"/>
      <c r="E33" s="133"/>
      <c r="F33" s="133"/>
      <c r="G33" s="133"/>
      <c r="H33" s="133"/>
      <c r="I33" s="133"/>
      <c r="J33" s="133"/>
      <c r="K33" s="134"/>
    </row>
    <row r="34" spans="2:11" s="3" customFormat="1" x14ac:dyDescent="0.3">
      <c r="B34" s="135" t="s">
        <v>6</v>
      </c>
      <c r="C34" s="136" t="s">
        <v>180</v>
      </c>
      <c r="D34" s="137"/>
      <c r="E34" s="138"/>
      <c r="F34" s="136" t="s">
        <v>134</v>
      </c>
      <c r="G34" s="137"/>
      <c r="H34" s="138"/>
      <c r="I34" s="136" t="s">
        <v>181</v>
      </c>
      <c r="J34" s="137"/>
      <c r="K34" s="138"/>
    </row>
    <row r="35" spans="2:11" s="3" customFormat="1" x14ac:dyDescent="0.3">
      <c r="B35" s="135"/>
      <c r="C35" s="21" t="s">
        <v>1</v>
      </c>
      <c r="D35" s="41" t="s">
        <v>4</v>
      </c>
      <c r="E35" s="41" t="s">
        <v>5</v>
      </c>
      <c r="F35" s="21" t="s">
        <v>1</v>
      </c>
      <c r="G35" s="41" t="s">
        <v>4</v>
      </c>
      <c r="H35" s="41" t="s">
        <v>5</v>
      </c>
      <c r="I35" s="21" t="s">
        <v>1</v>
      </c>
      <c r="J35" s="41" t="s">
        <v>4</v>
      </c>
      <c r="K35" s="41" t="s">
        <v>5</v>
      </c>
    </row>
    <row r="36" spans="2:11" s="3" customFormat="1" x14ac:dyDescent="0.3">
      <c r="B36" s="22" t="s">
        <v>1</v>
      </c>
      <c r="C36" s="23">
        <f>SUM(C37:C48)</f>
        <v>12052</v>
      </c>
      <c r="D36" s="23">
        <f t="shared" ref="D36:K36" si="2">SUM(D37:D48)</f>
        <v>6796</v>
      </c>
      <c r="E36" s="23">
        <f t="shared" si="2"/>
        <v>5256</v>
      </c>
      <c r="F36" s="23">
        <f t="shared" si="2"/>
        <v>374</v>
      </c>
      <c r="G36" s="23">
        <f t="shared" si="2"/>
        <v>221</v>
      </c>
      <c r="H36" s="23">
        <f t="shared" si="2"/>
        <v>153</v>
      </c>
      <c r="I36" s="23">
        <f t="shared" si="2"/>
        <v>2324</v>
      </c>
      <c r="J36" s="23">
        <f t="shared" si="2"/>
        <v>1330</v>
      </c>
      <c r="K36" s="23">
        <f t="shared" si="2"/>
        <v>994</v>
      </c>
    </row>
    <row r="37" spans="2:11" s="3" customFormat="1" x14ac:dyDescent="0.3">
      <c r="B37" s="29" t="s">
        <v>47</v>
      </c>
      <c r="C37" s="72">
        <f t="shared" ref="C37:C48" si="3">D37+E37</f>
        <v>412</v>
      </c>
      <c r="D37" s="72">
        <v>228</v>
      </c>
      <c r="E37" s="72">
        <v>184</v>
      </c>
      <c r="F37" s="72">
        <f>G37+H37</f>
        <v>16</v>
      </c>
      <c r="G37" s="72">
        <v>10</v>
      </c>
      <c r="H37" s="72">
        <v>6</v>
      </c>
      <c r="I37" s="72">
        <f t="shared" ref="I37:I48" si="4">J37+K37</f>
        <v>49</v>
      </c>
      <c r="J37" s="72">
        <v>25</v>
      </c>
      <c r="K37" s="72">
        <v>24</v>
      </c>
    </row>
    <row r="38" spans="2:11" s="3" customFormat="1" x14ac:dyDescent="0.3">
      <c r="B38" s="28" t="s">
        <v>48</v>
      </c>
      <c r="C38" s="73">
        <f t="shared" si="3"/>
        <v>741</v>
      </c>
      <c r="D38" s="73">
        <v>351</v>
      </c>
      <c r="E38" s="73">
        <v>390</v>
      </c>
      <c r="F38" s="73">
        <f t="shared" ref="F38:F48" si="5">G38+H38</f>
        <v>3</v>
      </c>
      <c r="G38" s="73">
        <v>1</v>
      </c>
      <c r="H38" s="73">
        <v>2</v>
      </c>
      <c r="I38" s="73">
        <f t="shared" si="4"/>
        <v>41</v>
      </c>
      <c r="J38" s="73">
        <v>18</v>
      </c>
      <c r="K38" s="73">
        <v>23</v>
      </c>
    </row>
    <row r="39" spans="2:11" s="3" customFormat="1" x14ac:dyDescent="0.3">
      <c r="B39" s="29" t="s">
        <v>50</v>
      </c>
      <c r="C39" s="72">
        <f t="shared" si="3"/>
        <v>268</v>
      </c>
      <c r="D39" s="72">
        <v>161</v>
      </c>
      <c r="E39" s="72">
        <v>107</v>
      </c>
      <c r="F39" s="72">
        <f t="shared" si="5"/>
        <v>0</v>
      </c>
      <c r="G39" s="72">
        <v>0</v>
      </c>
      <c r="H39" s="72">
        <v>0</v>
      </c>
      <c r="I39" s="72">
        <f t="shared" si="4"/>
        <v>26</v>
      </c>
      <c r="J39" s="72">
        <v>17</v>
      </c>
      <c r="K39" s="72">
        <v>9</v>
      </c>
    </row>
    <row r="40" spans="2:11" s="3" customFormat="1" x14ac:dyDescent="0.3">
      <c r="B40" s="28" t="s">
        <v>51</v>
      </c>
      <c r="C40" s="73">
        <f t="shared" si="3"/>
        <v>675</v>
      </c>
      <c r="D40" s="73">
        <v>448</v>
      </c>
      <c r="E40" s="73">
        <v>227</v>
      </c>
      <c r="F40" s="73">
        <f t="shared" si="5"/>
        <v>19</v>
      </c>
      <c r="G40" s="73">
        <v>10</v>
      </c>
      <c r="H40" s="73">
        <v>9</v>
      </c>
      <c r="I40" s="73">
        <f t="shared" si="4"/>
        <v>82</v>
      </c>
      <c r="J40" s="73">
        <v>51</v>
      </c>
      <c r="K40" s="73">
        <v>31</v>
      </c>
    </row>
    <row r="41" spans="2:11" s="3" customFormat="1" x14ac:dyDescent="0.3">
      <c r="B41" s="29" t="s">
        <v>100</v>
      </c>
      <c r="C41" s="72">
        <f t="shared" si="3"/>
        <v>53</v>
      </c>
      <c r="D41" s="72">
        <v>30</v>
      </c>
      <c r="E41" s="72">
        <v>23</v>
      </c>
      <c r="F41" s="72">
        <f t="shared" si="5"/>
        <v>1</v>
      </c>
      <c r="G41" s="72">
        <v>1</v>
      </c>
      <c r="H41" s="72">
        <v>0</v>
      </c>
      <c r="I41" s="72">
        <f t="shared" si="4"/>
        <v>19</v>
      </c>
      <c r="J41" s="72">
        <v>11</v>
      </c>
      <c r="K41" s="72">
        <v>8</v>
      </c>
    </row>
    <row r="42" spans="2:11" s="3" customFormat="1" x14ac:dyDescent="0.3">
      <c r="B42" s="28" t="s">
        <v>55</v>
      </c>
      <c r="C42" s="73">
        <f t="shared" si="3"/>
        <v>95</v>
      </c>
      <c r="D42" s="73">
        <v>67</v>
      </c>
      <c r="E42" s="73">
        <v>28</v>
      </c>
      <c r="F42" s="73">
        <f t="shared" si="5"/>
        <v>7</v>
      </c>
      <c r="G42" s="73">
        <v>6</v>
      </c>
      <c r="H42" s="73">
        <v>1</v>
      </c>
      <c r="I42" s="73">
        <f t="shared" si="4"/>
        <v>10</v>
      </c>
      <c r="J42" s="73">
        <v>8</v>
      </c>
      <c r="K42" s="73">
        <v>2</v>
      </c>
    </row>
    <row r="43" spans="2:11" s="3" customFormat="1" x14ac:dyDescent="0.3">
      <c r="B43" s="29" t="s">
        <v>101</v>
      </c>
      <c r="C43" s="72">
        <f t="shared" si="3"/>
        <v>1422</v>
      </c>
      <c r="D43" s="72">
        <v>820</v>
      </c>
      <c r="E43" s="72">
        <v>602</v>
      </c>
      <c r="F43" s="72">
        <f t="shared" si="5"/>
        <v>61</v>
      </c>
      <c r="G43" s="72">
        <v>36</v>
      </c>
      <c r="H43" s="72">
        <v>25</v>
      </c>
      <c r="I43" s="72">
        <f t="shared" si="4"/>
        <v>892</v>
      </c>
      <c r="J43" s="72">
        <v>495</v>
      </c>
      <c r="K43" s="72">
        <v>397</v>
      </c>
    </row>
    <row r="44" spans="2:11" s="3" customFormat="1" x14ac:dyDescent="0.3">
      <c r="B44" s="28" t="s">
        <v>59</v>
      </c>
      <c r="C44" s="73">
        <f t="shared" si="3"/>
        <v>243</v>
      </c>
      <c r="D44" s="73">
        <v>117</v>
      </c>
      <c r="E44" s="73">
        <v>126</v>
      </c>
      <c r="F44" s="73">
        <f t="shared" si="5"/>
        <v>3</v>
      </c>
      <c r="G44" s="73">
        <v>1</v>
      </c>
      <c r="H44" s="73">
        <v>2</v>
      </c>
      <c r="I44" s="73">
        <f t="shared" si="4"/>
        <v>19</v>
      </c>
      <c r="J44" s="73">
        <v>7</v>
      </c>
      <c r="K44" s="73">
        <v>12</v>
      </c>
    </row>
    <row r="45" spans="2:11" s="3" customFormat="1" x14ac:dyDescent="0.3">
      <c r="B45" s="29" t="s">
        <v>60</v>
      </c>
      <c r="C45" s="72">
        <f t="shared" si="3"/>
        <v>241</v>
      </c>
      <c r="D45" s="72">
        <v>149</v>
      </c>
      <c r="E45" s="72">
        <v>92</v>
      </c>
      <c r="F45" s="72">
        <f t="shared" si="5"/>
        <v>4</v>
      </c>
      <c r="G45" s="72">
        <v>4</v>
      </c>
      <c r="H45" s="72">
        <v>0</v>
      </c>
      <c r="I45" s="72">
        <f t="shared" si="4"/>
        <v>97</v>
      </c>
      <c r="J45" s="72">
        <v>60</v>
      </c>
      <c r="K45" s="72">
        <v>37</v>
      </c>
    </row>
    <row r="46" spans="2:11" s="3" customFormat="1" x14ac:dyDescent="0.3">
      <c r="B46" s="28" t="s">
        <v>63</v>
      </c>
      <c r="C46" s="73">
        <f t="shared" si="3"/>
        <v>296</v>
      </c>
      <c r="D46" s="73">
        <v>179</v>
      </c>
      <c r="E46" s="73">
        <v>117</v>
      </c>
      <c r="F46" s="73">
        <f t="shared" si="5"/>
        <v>46</v>
      </c>
      <c r="G46" s="73">
        <v>31</v>
      </c>
      <c r="H46" s="73">
        <v>15</v>
      </c>
      <c r="I46" s="73">
        <f t="shared" si="4"/>
        <v>20</v>
      </c>
      <c r="J46" s="73">
        <v>10</v>
      </c>
      <c r="K46" s="73">
        <v>10</v>
      </c>
    </row>
    <row r="47" spans="2:11" s="3" customFormat="1" x14ac:dyDescent="0.3">
      <c r="B47" s="29" t="s">
        <v>64</v>
      </c>
      <c r="C47" s="72">
        <f t="shared" si="3"/>
        <v>5708</v>
      </c>
      <c r="D47" s="72">
        <v>2981</v>
      </c>
      <c r="E47" s="72">
        <v>2727</v>
      </c>
      <c r="F47" s="72">
        <f t="shared" si="5"/>
        <v>158</v>
      </c>
      <c r="G47" s="72">
        <v>79</v>
      </c>
      <c r="H47" s="72">
        <v>79</v>
      </c>
      <c r="I47" s="72">
        <f t="shared" si="4"/>
        <v>631</v>
      </c>
      <c r="J47" s="72">
        <v>332</v>
      </c>
      <c r="K47" s="72">
        <v>299</v>
      </c>
    </row>
    <row r="48" spans="2:11" s="3" customFormat="1" x14ac:dyDescent="0.3">
      <c r="B48" s="28" t="s">
        <v>8</v>
      </c>
      <c r="C48" s="73">
        <f t="shared" si="3"/>
        <v>1898</v>
      </c>
      <c r="D48" s="73">
        <v>1265</v>
      </c>
      <c r="E48" s="73">
        <v>633</v>
      </c>
      <c r="F48" s="73">
        <f t="shared" si="5"/>
        <v>56</v>
      </c>
      <c r="G48" s="73">
        <v>42</v>
      </c>
      <c r="H48" s="73">
        <v>14</v>
      </c>
      <c r="I48" s="73">
        <f t="shared" si="4"/>
        <v>438</v>
      </c>
      <c r="J48" s="73">
        <v>296</v>
      </c>
      <c r="K48" s="73">
        <v>142</v>
      </c>
    </row>
    <row r="49" spans="2:11" s="3" customFormat="1" ht="29.55" customHeight="1" x14ac:dyDescent="0.3">
      <c r="B49" s="139" t="s">
        <v>169</v>
      </c>
      <c r="C49" s="139"/>
      <c r="D49" s="139"/>
      <c r="E49" s="139"/>
      <c r="F49" s="139"/>
      <c r="G49" s="139"/>
      <c r="H49" s="139"/>
      <c r="I49" s="139"/>
      <c r="J49" s="139"/>
      <c r="K49" s="139"/>
    </row>
    <row r="50" spans="2:11" s="3" customFormat="1" x14ac:dyDescent="0.3">
      <c r="B50" s="3" t="s">
        <v>122</v>
      </c>
      <c r="D50" s="5"/>
      <c r="E50" s="5"/>
      <c r="F50" s="5"/>
    </row>
    <row r="51" spans="2:11" s="3" customFormat="1" x14ac:dyDescent="0.3">
      <c r="D51" s="5"/>
      <c r="E51" s="5"/>
      <c r="F51" s="5"/>
    </row>
    <row r="52" spans="2:11" s="3" customFormat="1" x14ac:dyDescent="0.3">
      <c r="B52" s="2"/>
      <c r="C52" s="2"/>
      <c r="D52" s="2"/>
      <c r="E52" s="2"/>
      <c r="F52" s="2"/>
    </row>
    <row r="53" spans="2:11" s="3" customFormat="1" ht="28.5" customHeight="1" x14ac:dyDescent="0.3">
      <c r="B53" s="128" t="s">
        <v>172</v>
      </c>
      <c r="C53" s="128"/>
      <c r="D53" s="128"/>
      <c r="E53" s="128"/>
      <c r="F53" s="2"/>
    </row>
    <row r="54" spans="2:11" s="3" customFormat="1" x14ac:dyDescent="0.3">
      <c r="B54" s="84" t="s">
        <v>105</v>
      </c>
      <c r="C54" s="85" t="s">
        <v>180</v>
      </c>
      <c r="D54" s="85" t="s">
        <v>134</v>
      </c>
      <c r="E54" s="85" t="s">
        <v>181</v>
      </c>
      <c r="F54" s="2"/>
    </row>
    <row r="55" spans="2:11" s="3" customFormat="1" x14ac:dyDescent="0.3">
      <c r="B55" s="22" t="s">
        <v>1</v>
      </c>
      <c r="C55" s="23">
        <f>SUM(C56:C61)</f>
        <v>12054</v>
      </c>
      <c r="D55" s="23">
        <f t="shared" ref="D55:E55" si="6">SUM(D56:D61)</f>
        <v>374</v>
      </c>
      <c r="E55" s="23">
        <f t="shared" si="6"/>
        <v>2326</v>
      </c>
      <c r="F55" s="2"/>
      <c r="H55" s="93"/>
      <c r="I55" s="93"/>
      <c r="K55" s="93"/>
    </row>
    <row r="56" spans="2:11" s="3" customFormat="1" x14ac:dyDescent="0.3">
      <c r="B56" s="29" t="s">
        <v>41</v>
      </c>
      <c r="C56" s="27">
        <v>1681</v>
      </c>
      <c r="D56" s="27">
        <v>43</v>
      </c>
      <c r="E56" s="27">
        <v>285</v>
      </c>
      <c r="F56" s="2"/>
    </row>
    <row r="57" spans="2:11" s="3" customFormat="1" x14ac:dyDescent="0.3">
      <c r="B57" s="28" t="s">
        <v>42</v>
      </c>
      <c r="C57" s="25">
        <v>3184</v>
      </c>
      <c r="D57" s="25">
        <v>83</v>
      </c>
      <c r="E57" s="25">
        <v>635</v>
      </c>
      <c r="F57" s="2"/>
    </row>
    <row r="58" spans="2:11" s="3" customFormat="1" x14ac:dyDescent="0.3">
      <c r="B58" s="29" t="s">
        <v>43</v>
      </c>
      <c r="C58" s="27">
        <v>4692</v>
      </c>
      <c r="D58" s="27">
        <v>165</v>
      </c>
      <c r="E58" s="27">
        <v>1026</v>
      </c>
      <c r="F58" s="2"/>
    </row>
    <row r="59" spans="2:11" s="3" customFormat="1" x14ac:dyDescent="0.3">
      <c r="B59" s="28" t="s">
        <v>44</v>
      </c>
      <c r="C59" s="25">
        <v>2242</v>
      </c>
      <c r="D59" s="25">
        <v>74</v>
      </c>
      <c r="E59" s="25">
        <v>347</v>
      </c>
      <c r="F59" s="2"/>
    </row>
    <row r="60" spans="2:11" s="3" customFormat="1" x14ac:dyDescent="0.3">
      <c r="B60" s="29" t="s">
        <v>45</v>
      </c>
      <c r="C60" s="27">
        <v>210</v>
      </c>
      <c r="D60" s="27">
        <v>7</v>
      </c>
      <c r="E60" s="27">
        <v>25</v>
      </c>
      <c r="F60" s="2"/>
    </row>
    <row r="61" spans="2:11" s="3" customFormat="1" x14ac:dyDescent="0.3">
      <c r="B61" s="28" t="s">
        <v>123</v>
      </c>
      <c r="C61" s="25">
        <v>45</v>
      </c>
      <c r="D61" s="25">
        <v>2</v>
      </c>
      <c r="E61" s="25">
        <v>8</v>
      </c>
      <c r="F61" s="2"/>
    </row>
    <row r="62" spans="2:11" s="3" customFormat="1" ht="34.5" customHeight="1" x14ac:dyDescent="0.3">
      <c r="B62" s="129" t="s">
        <v>169</v>
      </c>
      <c r="C62" s="129"/>
      <c r="D62" s="129"/>
      <c r="E62" s="129"/>
      <c r="F62" s="2"/>
    </row>
    <row r="63" spans="2:11" s="3" customFormat="1" x14ac:dyDescent="0.3">
      <c r="B63" s="94"/>
      <c r="C63" s="94"/>
      <c r="D63" s="94"/>
      <c r="E63" s="94"/>
      <c r="F63" s="2"/>
    </row>
    <row r="64" spans="2:11" s="3" customFormat="1" x14ac:dyDescent="0.3">
      <c r="B64" s="94"/>
      <c r="C64" s="94"/>
      <c r="D64" s="94"/>
      <c r="E64" s="94"/>
      <c r="F64" s="2"/>
    </row>
    <row r="65" spans="2:13" s="3" customFormat="1" x14ac:dyDescent="0.3">
      <c r="B65" s="2"/>
      <c r="C65" s="2"/>
      <c r="D65" s="2"/>
      <c r="E65" s="2"/>
      <c r="F65" s="2"/>
    </row>
    <row r="66" spans="2:13" s="3" customFormat="1" ht="47.1" customHeight="1" x14ac:dyDescent="0.3">
      <c r="B66" s="128" t="s">
        <v>173</v>
      </c>
      <c r="C66" s="128"/>
      <c r="D66" s="128"/>
      <c r="E66" s="128"/>
    </row>
    <row r="67" spans="2:13" s="3" customFormat="1" ht="28.05" customHeight="1" x14ac:dyDescent="0.3">
      <c r="B67" s="84" t="s">
        <v>104</v>
      </c>
      <c r="C67" s="85" t="s">
        <v>180</v>
      </c>
      <c r="D67" s="85" t="s">
        <v>134</v>
      </c>
      <c r="E67" s="85" t="s">
        <v>181</v>
      </c>
      <c r="F67" s="4"/>
    </row>
    <row r="68" spans="2:13" s="3" customFormat="1" x14ac:dyDescent="0.3">
      <c r="B68" s="22" t="s">
        <v>66</v>
      </c>
      <c r="C68" s="23">
        <f>C69+C77+C87+C92+C96+C101</f>
        <v>12054</v>
      </c>
      <c r="D68" s="23">
        <f t="shared" ref="D68:E68" si="7">D69+D77+D87+D92+D96+D101</f>
        <v>374</v>
      </c>
      <c r="E68" s="23">
        <f t="shared" si="7"/>
        <v>2326</v>
      </c>
      <c r="F68" s="6"/>
    </row>
    <row r="69" spans="2:13" s="3" customFormat="1" x14ac:dyDescent="0.3">
      <c r="B69" s="40" t="s">
        <v>9</v>
      </c>
      <c r="C69" s="43">
        <f>SUM(C70:C76)</f>
        <v>4671</v>
      </c>
      <c r="D69" s="43">
        <f t="shared" ref="D69:E69" si="8">SUM(D70:D76)</f>
        <v>102</v>
      </c>
      <c r="E69" s="43">
        <f t="shared" si="8"/>
        <v>457</v>
      </c>
      <c r="F69" s="5"/>
      <c r="H69" s="93"/>
      <c r="I69" s="93"/>
      <c r="M69" s="93"/>
    </row>
    <row r="70" spans="2:13" s="3" customFormat="1" x14ac:dyDescent="0.3">
      <c r="B70" s="28" t="s">
        <v>10</v>
      </c>
      <c r="C70" s="25">
        <v>80</v>
      </c>
      <c r="D70" s="25">
        <v>0</v>
      </c>
      <c r="E70" s="25">
        <v>0</v>
      </c>
      <c r="F70" s="5"/>
    </row>
    <row r="71" spans="2:13" s="3" customFormat="1" x14ac:dyDescent="0.3">
      <c r="B71" s="29" t="s">
        <v>11</v>
      </c>
      <c r="C71" s="27">
        <v>29</v>
      </c>
      <c r="D71" s="27">
        <v>0</v>
      </c>
      <c r="E71" s="27">
        <v>27</v>
      </c>
      <c r="F71" s="5"/>
    </row>
    <row r="72" spans="2:13" s="3" customFormat="1" x14ac:dyDescent="0.3">
      <c r="B72" s="28" t="s">
        <v>12</v>
      </c>
      <c r="C72" s="25">
        <v>1028</v>
      </c>
      <c r="D72" s="25">
        <v>50</v>
      </c>
      <c r="E72" s="25">
        <v>220</v>
      </c>
      <c r="F72" s="5"/>
    </row>
    <row r="73" spans="2:13" s="3" customFormat="1" x14ac:dyDescent="0.3">
      <c r="B73" s="29" t="s">
        <v>13</v>
      </c>
      <c r="C73" s="27">
        <v>3430</v>
      </c>
      <c r="D73" s="27">
        <v>52</v>
      </c>
      <c r="E73" s="27">
        <v>208</v>
      </c>
      <c r="F73" s="5"/>
    </row>
    <row r="74" spans="2:13" s="3" customFormat="1" x14ac:dyDescent="0.3">
      <c r="B74" s="28" t="s">
        <v>14</v>
      </c>
      <c r="C74" s="25">
        <v>83</v>
      </c>
      <c r="D74" s="25">
        <v>0</v>
      </c>
      <c r="E74" s="25">
        <v>1</v>
      </c>
      <c r="F74" s="5"/>
    </row>
    <row r="75" spans="2:13" s="3" customFormat="1" x14ac:dyDescent="0.3">
      <c r="B75" s="29" t="s">
        <v>15</v>
      </c>
      <c r="C75" s="27">
        <v>7</v>
      </c>
      <c r="D75" s="27">
        <v>0</v>
      </c>
      <c r="E75" s="27">
        <v>1</v>
      </c>
      <c r="F75" s="5"/>
    </row>
    <row r="76" spans="2:13" s="3" customFormat="1" x14ac:dyDescent="0.3">
      <c r="B76" s="28" t="s">
        <v>16</v>
      </c>
      <c r="C76" s="25">
        <v>14</v>
      </c>
      <c r="D76" s="25">
        <v>0</v>
      </c>
      <c r="E76" s="25">
        <v>0</v>
      </c>
      <c r="F76" s="5"/>
    </row>
    <row r="77" spans="2:13" s="3" customFormat="1" x14ac:dyDescent="0.3">
      <c r="B77" s="40" t="s">
        <v>17</v>
      </c>
      <c r="C77" s="43">
        <f>SUM(C78:C86)</f>
        <v>569</v>
      </c>
      <c r="D77" s="43">
        <f t="shared" ref="D77:E77" si="9">SUM(D78:D86)</f>
        <v>2</v>
      </c>
      <c r="E77" s="43">
        <f t="shared" si="9"/>
        <v>72</v>
      </c>
      <c r="F77" s="5"/>
    </row>
    <row r="78" spans="2:13" s="3" customFormat="1" x14ac:dyDescent="0.3">
      <c r="B78" s="28" t="s">
        <v>18</v>
      </c>
      <c r="C78" s="25">
        <v>34</v>
      </c>
      <c r="D78" s="25">
        <v>0</v>
      </c>
      <c r="E78" s="25">
        <v>3</v>
      </c>
      <c r="F78" s="5"/>
    </row>
    <row r="79" spans="2:13" s="3" customFormat="1" x14ac:dyDescent="0.3">
      <c r="B79" s="29" t="s">
        <v>19</v>
      </c>
      <c r="C79" s="27">
        <v>36</v>
      </c>
      <c r="D79" s="27">
        <v>0</v>
      </c>
      <c r="E79" s="27">
        <v>0</v>
      </c>
      <c r="F79" s="5"/>
    </row>
    <row r="80" spans="2:13" s="3" customFormat="1" x14ac:dyDescent="0.3">
      <c r="B80" s="28" t="s">
        <v>20</v>
      </c>
      <c r="C80" s="25">
        <v>113</v>
      </c>
      <c r="D80" s="25">
        <v>0</v>
      </c>
      <c r="E80" s="25">
        <v>28</v>
      </c>
      <c r="F80" s="5"/>
    </row>
    <row r="81" spans="2:6" s="3" customFormat="1" x14ac:dyDescent="0.3">
      <c r="B81" s="29" t="s">
        <v>21</v>
      </c>
      <c r="C81" s="27">
        <v>61</v>
      </c>
      <c r="D81" s="27">
        <v>0</v>
      </c>
      <c r="E81" s="27">
        <v>0</v>
      </c>
      <c r="F81" s="5"/>
    </row>
    <row r="82" spans="2:6" s="3" customFormat="1" x14ac:dyDescent="0.3">
      <c r="B82" s="28" t="s">
        <v>22</v>
      </c>
      <c r="C82" s="25">
        <v>34</v>
      </c>
      <c r="D82" s="25">
        <v>2</v>
      </c>
      <c r="E82" s="25">
        <v>4</v>
      </c>
      <c r="F82" s="5"/>
    </row>
    <row r="83" spans="2:6" s="3" customFormat="1" x14ac:dyDescent="0.3">
      <c r="B83" s="29" t="s">
        <v>23</v>
      </c>
      <c r="C83" s="27">
        <v>80</v>
      </c>
      <c r="D83" s="27">
        <v>0</v>
      </c>
      <c r="E83" s="27">
        <v>5</v>
      </c>
      <c r="F83" s="5"/>
    </row>
    <row r="84" spans="2:6" s="3" customFormat="1" x14ac:dyDescent="0.3">
      <c r="B84" s="28" t="s">
        <v>24</v>
      </c>
      <c r="C84" s="25">
        <v>21</v>
      </c>
      <c r="D84" s="25">
        <v>0</v>
      </c>
      <c r="E84" s="25">
        <v>3</v>
      </c>
      <c r="F84" s="5"/>
    </row>
    <row r="85" spans="2:6" s="3" customFormat="1" x14ac:dyDescent="0.3">
      <c r="B85" s="29" t="s">
        <v>25</v>
      </c>
      <c r="C85" s="27">
        <v>46</v>
      </c>
      <c r="D85" s="27">
        <v>0</v>
      </c>
      <c r="E85" s="27">
        <v>0</v>
      </c>
      <c r="F85" s="5"/>
    </row>
    <row r="86" spans="2:6" s="3" customFormat="1" x14ac:dyDescent="0.3">
      <c r="B86" s="28" t="s">
        <v>26</v>
      </c>
      <c r="C86" s="25">
        <v>144</v>
      </c>
      <c r="D86" s="25">
        <v>0</v>
      </c>
      <c r="E86" s="25">
        <v>29</v>
      </c>
      <c r="F86" s="5"/>
    </row>
    <row r="87" spans="2:6" s="3" customFormat="1" x14ac:dyDescent="0.3">
      <c r="B87" s="40" t="s">
        <v>27</v>
      </c>
      <c r="C87" s="74">
        <f>SUM(C88:C91)</f>
        <v>3794</v>
      </c>
      <c r="D87" s="74">
        <f t="shared" ref="D87:E87" si="10">SUM(D88:D91)</f>
        <v>76</v>
      </c>
      <c r="E87" s="74">
        <f t="shared" si="10"/>
        <v>1080</v>
      </c>
      <c r="F87" s="5"/>
    </row>
    <row r="88" spans="2:6" s="3" customFormat="1" x14ac:dyDescent="0.3">
      <c r="B88" s="28" t="s">
        <v>28</v>
      </c>
      <c r="C88" s="25">
        <v>347</v>
      </c>
      <c r="D88" s="25">
        <v>12</v>
      </c>
      <c r="E88" s="25">
        <v>62</v>
      </c>
      <c r="F88" s="5"/>
    </row>
    <row r="89" spans="2:6" s="3" customFormat="1" x14ac:dyDescent="0.3">
      <c r="B89" s="29" t="s">
        <v>29</v>
      </c>
      <c r="C89" s="27">
        <v>37</v>
      </c>
      <c r="D89" s="27">
        <v>1</v>
      </c>
      <c r="E89" s="27">
        <v>11</v>
      </c>
      <c r="F89" s="5"/>
    </row>
    <row r="90" spans="2:6" s="3" customFormat="1" x14ac:dyDescent="0.3">
      <c r="B90" s="28" t="s">
        <v>30</v>
      </c>
      <c r="C90" s="25">
        <v>601</v>
      </c>
      <c r="D90" s="25">
        <v>18</v>
      </c>
      <c r="E90" s="25">
        <v>53</v>
      </c>
      <c r="F90" s="5"/>
    </row>
    <row r="91" spans="2:6" s="3" customFormat="1" x14ac:dyDescent="0.3">
      <c r="B91" s="29" t="s">
        <v>31</v>
      </c>
      <c r="C91" s="27">
        <v>2809</v>
      </c>
      <c r="D91" s="27">
        <v>45</v>
      </c>
      <c r="E91" s="27">
        <v>954</v>
      </c>
      <c r="F91" s="5"/>
    </row>
    <row r="92" spans="2:6" s="3" customFormat="1" x14ac:dyDescent="0.3">
      <c r="B92" s="39" t="s">
        <v>32</v>
      </c>
      <c r="C92" s="44">
        <f>SUM(C93:C95)</f>
        <v>2276</v>
      </c>
      <c r="D92" s="44">
        <f t="shared" ref="D92:E92" si="11">SUM(D93:D95)</f>
        <v>168</v>
      </c>
      <c r="E92" s="44">
        <f t="shared" si="11"/>
        <v>629</v>
      </c>
      <c r="F92" s="5"/>
    </row>
    <row r="93" spans="2:6" s="3" customFormat="1" x14ac:dyDescent="0.3">
      <c r="B93" s="29" t="s">
        <v>33</v>
      </c>
      <c r="C93" s="27">
        <v>691</v>
      </c>
      <c r="D93" s="27">
        <v>68</v>
      </c>
      <c r="E93" s="27">
        <v>185</v>
      </c>
      <c r="F93" s="5"/>
    </row>
    <row r="94" spans="2:6" s="3" customFormat="1" x14ac:dyDescent="0.3">
      <c r="B94" s="28" t="s">
        <v>34</v>
      </c>
      <c r="C94" s="25">
        <v>722</v>
      </c>
      <c r="D94" s="25">
        <v>20</v>
      </c>
      <c r="E94" s="25">
        <v>235</v>
      </c>
      <c r="F94" s="5"/>
    </row>
    <row r="95" spans="2:6" s="3" customFormat="1" x14ac:dyDescent="0.3">
      <c r="B95" s="29" t="s">
        <v>35</v>
      </c>
      <c r="C95" s="27">
        <v>863</v>
      </c>
      <c r="D95" s="27">
        <v>80</v>
      </c>
      <c r="E95" s="27">
        <v>209</v>
      </c>
      <c r="F95" s="5"/>
    </row>
    <row r="96" spans="2:6" s="3" customFormat="1" x14ac:dyDescent="0.3">
      <c r="B96" s="39" t="s">
        <v>36</v>
      </c>
      <c r="C96" s="44">
        <f>SUM(C97:C100)</f>
        <v>705</v>
      </c>
      <c r="D96" s="44">
        <f t="shared" ref="D96:E96" si="12">SUM(D97:D100)</f>
        <v>22</v>
      </c>
      <c r="E96" s="44">
        <f t="shared" si="12"/>
        <v>86</v>
      </c>
      <c r="F96" s="5"/>
    </row>
    <row r="97" spans="2:13" s="3" customFormat="1" x14ac:dyDescent="0.3">
      <c r="B97" s="29" t="s">
        <v>37</v>
      </c>
      <c r="C97" s="27">
        <v>174</v>
      </c>
      <c r="D97" s="27">
        <v>1</v>
      </c>
      <c r="E97" s="27">
        <v>17</v>
      </c>
      <c r="F97" s="5"/>
    </row>
    <row r="98" spans="2:13" s="3" customFormat="1" x14ac:dyDescent="0.3">
      <c r="B98" s="28" t="s">
        <v>38</v>
      </c>
      <c r="C98" s="25">
        <v>184</v>
      </c>
      <c r="D98" s="25">
        <v>3</v>
      </c>
      <c r="E98" s="25">
        <v>4</v>
      </c>
      <c r="F98" s="5"/>
    </row>
    <row r="99" spans="2:13" s="3" customFormat="1" x14ac:dyDescent="0.3">
      <c r="B99" s="29" t="s">
        <v>39</v>
      </c>
      <c r="C99" s="27">
        <v>181</v>
      </c>
      <c r="D99" s="27">
        <v>17</v>
      </c>
      <c r="E99" s="27">
        <v>55</v>
      </c>
      <c r="F99" s="5"/>
    </row>
    <row r="100" spans="2:13" s="3" customFormat="1" x14ac:dyDescent="0.3">
      <c r="B100" s="28" t="s">
        <v>40</v>
      </c>
      <c r="C100" s="25">
        <v>166</v>
      </c>
      <c r="D100" s="25">
        <v>1</v>
      </c>
      <c r="E100" s="25">
        <v>10</v>
      </c>
      <c r="F100" s="5"/>
    </row>
    <row r="101" spans="2:13" s="3" customFormat="1" x14ac:dyDescent="0.3">
      <c r="B101" s="29" t="s">
        <v>7</v>
      </c>
      <c r="C101" s="27">
        <v>39</v>
      </c>
      <c r="D101" s="27">
        <v>4</v>
      </c>
      <c r="E101" s="27">
        <v>2</v>
      </c>
      <c r="F101" s="5"/>
    </row>
    <row r="102" spans="2:13" s="3" customFormat="1" ht="30.45" customHeight="1" x14ac:dyDescent="0.3">
      <c r="B102" s="129" t="s">
        <v>169</v>
      </c>
      <c r="C102" s="129"/>
      <c r="D102" s="129"/>
      <c r="E102" s="129"/>
      <c r="F102" s="5"/>
    </row>
    <row r="103" spans="2:13" s="3" customFormat="1" x14ac:dyDescent="0.3">
      <c r="B103" s="94"/>
      <c r="C103" s="94"/>
      <c r="D103" s="94"/>
      <c r="E103" s="94"/>
      <c r="F103" s="5"/>
    </row>
    <row r="104" spans="2:13" s="3" customFormat="1" x14ac:dyDescent="0.3">
      <c r="B104" s="2"/>
      <c r="C104" s="2"/>
      <c r="D104" s="5"/>
      <c r="E104" s="5"/>
      <c r="F104" s="5"/>
    </row>
    <row r="105" spans="2:13" s="3" customFormat="1" x14ac:dyDescent="0.3">
      <c r="F105" s="2"/>
    </row>
    <row r="106" spans="2:13" ht="32.1" customHeight="1" x14ac:dyDescent="0.3">
      <c r="B106" s="128" t="s">
        <v>174</v>
      </c>
      <c r="C106" s="128"/>
      <c r="D106" s="128"/>
      <c r="E106" s="128"/>
    </row>
    <row r="107" spans="2:13" x14ac:dyDescent="0.3">
      <c r="B107" s="84" t="s">
        <v>120</v>
      </c>
      <c r="C107" s="85" t="s">
        <v>180</v>
      </c>
      <c r="D107" s="85" t="s">
        <v>134</v>
      </c>
      <c r="E107" s="85" t="s">
        <v>181</v>
      </c>
    </row>
    <row r="108" spans="2:13" x14ac:dyDescent="0.3">
      <c r="B108" s="22" t="s">
        <v>66</v>
      </c>
      <c r="C108" s="23">
        <f>SUM(C109:C119)</f>
        <v>12054</v>
      </c>
      <c r="D108" s="23">
        <f t="shared" ref="D108:E108" si="13">SUM(D109:D119)</f>
        <v>374</v>
      </c>
      <c r="E108" s="23">
        <f t="shared" si="13"/>
        <v>2326</v>
      </c>
      <c r="I108" s="97"/>
      <c r="J108" s="97"/>
      <c r="L108" s="97"/>
      <c r="M108" s="97"/>
    </row>
    <row r="109" spans="2:13" x14ac:dyDescent="0.3">
      <c r="B109" s="64" t="s">
        <v>124</v>
      </c>
      <c r="C109" s="27">
        <v>991</v>
      </c>
      <c r="D109" s="27">
        <v>49</v>
      </c>
      <c r="E109" s="27">
        <v>214</v>
      </c>
      <c r="H109" s="97"/>
      <c r="K109" s="97"/>
    </row>
    <row r="110" spans="2:13" x14ac:dyDescent="0.3">
      <c r="B110" s="65" t="s">
        <v>127</v>
      </c>
      <c r="C110" s="25">
        <v>2616</v>
      </c>
      <c r="D110" s="25">
        <v>45</v>
      </c>
      <c r="E110" s="25">
        <v>192</v>
      </c>
    </row>
    <row r="111" spans="2:13" x14ac:dyDescent="0.3">
      <c r="B111" s="64" t="s">
        <v>198</v>
      </c>
      <c r="C111" s="27">
        <v>44</v>
      </c>
      <c r="D111" s="27">
        <v>28</v>
      </c>
      <c r="E111" s="27">
        <v>2</v>
      </c>
    </row>
    <row r="112" spans="2:13" x14ac:dyDescent="0.3">
      <c r="B112" s="65" t="s">
        <v>128</v>
      </c>
      <c r="C112" s="25">
        <v>1690</v>
      </c>
      <c r="D112" s="25">
        <v>27</v>
      </c>
      <c r="E112" s="25">
        <v>588</v>
      </c>
    </row>
    <row r="113" spans="2:5" x14ac:dyDescent="0.3">
      <c r="B113" s="64" t="s">
        <v>199</v>
      </c>
      <c r="C113" s="27">
        <v>193</v>
      </c>
      <c r="D113" s="27">
        <v>20</v>
      </c>
      <c r="E113" s="27">
        <v>85</v>
      </c>
    </row>
    <row r="114" spans="2:5" x14ac:dyDescent="0.3">
      <c r="B114" s="65" t="s">
        <v>200</v>
      </c>
      <c r="C114" s="25">
        <v>42</v>
      </c>
      <c r="D114" s="25">
        <v>14</v>
      </c>
      <c r="E114" s="25">
        <v>0</v>
      </c>
    </row>
    <row r="115" spans="2:5" x14ac:dyDescent="0.3">
      <c r="B115" s="64" t="s">
        <v>201</v>
      </c>
      <c r="C115" s="27">
        <v>87</v>
      </c>
      <c r="D115" s="27">
        <v>13</v>
      </c>
      <c r="E115" s="27">
        <v>27</v>
      </c>
    </row>
    <row r="116" spans="2:5" x14ac:dyDescent="0.3">
      <c r="B116" s="65" t="s">
        <v>125</v>
      </c>
      <c r="C116" s="25">
        <v>191</v>
      </c>
      <c r="D116" s="25">
        <v>13</v>
      </c>
      <c r="E116" s="25">
        <v>36</v>
      </c>
    </row>
    <row r="117" spans="2:5" x14ac:dyDescent="0.3">
      <c r="B117" s="64" t="s">
        <v>126</v>
      </c>
      <c r="C117" s="27">
        <v>391</v>
      </c>
      <c r="D117" s="27">
        <v>12</v>
      </c>
      <c r="E117" s="27">
        <v>36</v>
      </c>
    </row>
    <row r="118" spans="2:5" x14ac:dyDescent="0.3">
      <c r="B118" s="65" t="s">
        <v>202</v>
      </c>
      <c r="C118" s="25">
        <v>7</v>
      </c>
      <c r="D118" s="25">
        <v>9</v>
      </c>
      <c r="E118" s="25">
        <v>8</v>
      </c>
    </row>
    <row r="119" spans="2:5" x14ac:dyDescent="0.3">
      <c r="B119" s="64" t="s">
        <v>129</v>
      </c>
      <c r="C119" s="27">
        <v>5802</v>
      </c>
      <c r="D119" s="27">
        <v>144</v>
      </c>
      <c r="E119" s="27">
        <v>1138</v>
      </c>
    </row>
    <row r="120" spans="2:5" ht="27.45" customHeight="1" x14ac:dyDescent="0.3">
      <c r="B120" s="129" t="s">
        <v>169</v>
      </c>
      <c r="C120" s="129"/>
      <c r="D120" s="129"/>
      <c r="E120" s="129"/>
    </row>
    <row r="222" spans="19:20" x14ac:dyDescent="0.3">
      <c r="S222">
        <f>SUM(S37:S221)</f>
        <v>0</v>
      </c>
      <c r="T222">
        <f>SUM(T37:T221)</f>
        <v>0</v>
      </c>
    </row>
  </sheetData>
  <mergeCells count="20">
    <mergeCell ref="B120:E120"/>
    <mergeCell ref="B49:K49"/>
    <mergeCell ref="B53:E53"/>
    <mergeCell ref="B62:E62"/>
    <mergeCell ref="B66:E66"/>
    <mergeCell ref="B102:E102"/>
    <mergeCell ref="B106:E106"/>
    <mergeCell ref="B30:F30"/>
    <mergeCell ref="B33:K33"/>
    <mergeCell ref="B34:B35"/>
    <mergeCell ref="C34:E34"/>
    <mergeCell ref="F34:H34"/>
    <mergeCell ref="I34:K34"/>
    <mergeCell ref="B14:B15"/>
    <mergeCell ref="C14:C15"/>
    <mergeCell ref="D14:F14"/>
    <mergeCell ref="B16:C16"/>
    <mergeCell ref="B3:E3"/>
    <mergeCell ref="B10:E10"/>
    <mergeCell ref="B13:F1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84"/>
  <sheetViews>
    <sheetView tabSelected="1" topLeftCell="A52" workbookViewId="0">
      <selection activeCell="B48" sqref="B48:K84"/>
    </sheetView>
  </sheetViews>
  <sheetFormatPr defaultRowHeight="14.4" x14ac:dyDescent="0.3"/>
  <cols>
    <col min="2" max="2" width="45" customWidth="1"/>
    <col min="3" max="11" width="12.33203125" customWidth="1"/>
  </cols>
  <sheetData>
    <row r="2" spans="2:11" s="3" customFormat="1" x14ac:dyDescent="0.3">
      <c r="B2" s="6"/>
      <c r="C2" s="6"/>
    </row>
    <row r="3" spans="2:11" ht="30.75" customHeight="1" x14ac:dyDescent="0.3">
      <c r="B3" s="141" t="s">
        <v>220</v>
      </c>
      <c r="C3" s="141"/>
      <c r="D3" s="141"/>
      <c r="E3" s="141"/>
      <c r="F3" s="141"/>
      <c r="G3" s="141"/>
      <c r="H3" s="141"/>
      <c r="I3" s="141"/>
      <c r="J3" s="141"/>
      <c r="K3" s="141"/>
    </row>
    <row r="4" spans="2:11" x14ac:dyDescent="0.3">
      <c r="B4" s="135" t="s">
        <v>99</v>
      </c>
      <c r="C4" s="136" t="s">
        <v>180</v>
      </c>
      <c r="D4" s="137"/>
      <c r="E4" s="138"/>
      <c r="F4" s="136" t="s">
        <v>134</v>
      </c>
      <c r="G4" s="137"/>
      <c r="H4" s="138"/>
      <c r="I4" s="136" t="s">
        <v>181</v>
      </c>
      <c r="J4" s="137"/>
      <c r="K4" s="138"/>
    </row>
    <row r="5" spans="2:11" x14ac:dyDescent="0.3">
      <c r="B5" s="135"/>
      <c r="C5" s="30" t="s">
        <v>106</v>
      </c>
      <c r="D5" s="31" t="s">
        <v>107</v>
      </c>
      <c r="E5" s="31" t="s">
        <v>88</v>
      </c>
      <c r="F5" s="30" t="s">
        <v>106</v>
      </c>
      <c r="G5" s="31" t="s">
        <v>107</v>
      </c>
      <c r="H5" s="31" t="s">
        <v>88</v>
      </c>
      <c r="I5" s="30" t="s">
        <v>106</v>
      </c>
      <c r="J5" s="31" t="s">
        <v>107</v>
      </c>
      <c r="K5" s="31" t="s">
        <v>88</v>
      </c>
    </row>
    <row r="6" spans="2:11" x14ac:dyDescent="0.3">
      <c r="B6" s="32" t="s">
        <v>1</v>
      </c>
      <c r="C6" s="23">
        <f>SUM(C7:C14)</f>
        <v>1096364</v>
      </c>
      <c r="D6" s="23">
        <f t="shared" ref="D6:K6" si="0">SUM(D7:D14)</f>
        <v>1117453</v>
      </c>
      <c r="E6" s="23">
        <f t="shared" si="0"/>
        <v>-21089</v>
      </c>
      <c r="F6" s="23">
        <f t="shared" si="0"/>
        <v>51146</v>
      </c>
      <c r="G6" s="23">
        <f t="shared" si="0"/>
        <v>47319</v>
      </c>
      <c r="H6" s="23">
        <f t="shared" si="0"/>
        <v>3827</v>
      </c>
      <c r="I6" s="23">
        <f t="shared" si="0"/>
        <v>59730</v>
      </c>
      <c r="J6" s="23">
        <f t="shared" si="0"/>
        <v>60426</v>
      </c>
      <c r="K6" s="23">
        <f t="shared" si="0"/>
        <v>-696</v>
      </c>
    </row>
    <row r="7" spans="2:11" x14ac:dyDescent="0.3">
      <c r="B7" s="33" t="s">
        <v>94</v>
      </c>
      <c r="C7" s="34">
        <v>653967</v>
      </c>
      <c r="D7" s="34">
        <v>702056</v>
      </c>
      <c r="E7" s="34">
        <f>C7-D7</f>
        <v>-48089</v>
      </c>
      <c r="F7" s="34">
        <v>30755</v>
      </c>
      <c r="G7" s="34">
        <v>17970</v>
      </c>
      <c r="H7" s="34">
        <f t="shared" ref="H7:H14" si="1">F7-G7</f>
        <v>12785</v>
      </c>
      <c r="I7" s="34">
        <v>34332</v>
      </c>
      <c r="J7" s="34">
        <v>24952</v>
      </c>
      <c r="K7" s="34">
        <f t="shared" ref="K7:K14" si="2">I7-J7</f>
        <v>9380</v>
      </c>
    </row>
    <row r="8" spans="2:11" x14ac:dyDescent="0.3">
      <c r="B8" s="35" t="s">
        <v>95</v>
      </c>
      <c r="C8" s="36">
        <v>41953</v>
      </c>
      <c r="D8" s="36">
        <v>48224</v>
      </c>
      <c r="E8" s="36">
        <f t="shared" ref="E8:E14" si="3">C8-D8</f>
        <v>-6271</v>
      </c>
      <c r="F8" s="36">
        <v>1867</v>
      </c>
      <c r="G8" s="36">
        <v>5055</v>
      </c>
      <c r="H8" s="36">
        <f t="shared" si="1"/>
        <v>-3188</v>
      </c>
      <c r="I8" s="36">
        <v>2729</v>
      </c>
      <c r="J8" s="36">
        <v>8078</v>
      </c>
      <c r="K8" s="36">
        <f t="shared" si="2"/>
        <v>-5349</v>
      </c>
    </row>
    <row r="9" spans="2:11" x14ac:dyDescent="0.3">
      <c r="B9" s="33" t="s">
        <v>2</v>
      </c>
      <c r="C9" s="34">
        <v>43971</v>
      </c>
      <c r="D9" s="34">
        <v>39013</v>
      </c>
      <c r="E9" s="34">
        <f t="shared" si="3"/>
        <v>4958</v>
      </c>
      <c r="F9" s="34">
        <v>904</v>
      </c>
      <c r="G9" s="34">
        <v>1606</v>
      </c>
      <c r="H9" s="34">
        <f t="shared" si="1"/>
        <v>-702</v>
      </c>
      <c r="I9" s="34">
        <v>1622</v>
      </c>
      <c r="J9" s="34">
        <v>1983</v>
      </c>
      <c r="K9" s="34">
        <f t="shared" si="2"/>
        <v>-361</v>
      </c>
    </row>
    <row r="10" spans="2:11" x14ac:dyDescent="0.3">
      <c r="B10" s="35" t="s">
        <v>96</v>
      </c>
      <c r="C10" s="36">
        <v>64953</v>
      </c>
      <c r="D10" s="36">
        <v>65772</v>
      </c>
      <c r="E10" s="36">
        <f t="shared" si="3"/>
        <v>-819</v>
      </c>
      <c r="F10" s="36">
        <v>17216</v>
      </c>
      <c r="G10" s="36">
        <v>17191</v>
      </c>
      <c r="H10" s="36">
        <f t="shared" si="1"/>
        <v>25</v>
      </c>
      <c r="I10" s="36">
        <v>20531</v>
      </c>
      <c r="J10" s="36">
        <v>20104</v>
      </c>
      <c r="K10" s="36">
        <f t="shared" si="2"/>
        <v>427</v>
      </c>
    </row>
    <row r="11" spans="2:11" x14ac:dyDescent="0.3">
      <c r="B11" s="33" t="s">
        <v>3</v>
      </c>
      <c r="C11" s="34">
        <v>1456</v>
      </c>
      <c r="D11" s="34">
        <v>1393</v>
      </c>
      <c r="E11" s="34">
        <f t="shared" si="3"/>
        <v>63</v>
      </c>
      <c r="F11" s="34">
        <v>2</v>
      </c>
      <c r="G11" s="34">
        <v>3</v>
      </c>
      <c r="H11" s="34">
        <f t="shared" si="1"/>
        <v>-1</v>
      </c>
      <c r="I11" s="34">
        <v>4</v>
      </c>
      <c r="J11" s="34">
        <v>3</v>
      </c>
      <c r="K11" s="34">
        <f t="shared" si="2"/>
        <v>1</v>
      </c>
    </row>
    <row r="12" spans="2:11" x14ac:dyDescent="0.3">
      <c r="B12" s="35" t="s">
        <v>97</v>
      </c>
      <c r="C12" s="36">
        <v>2</v>
      </c>
      <c r="D12" s="36">
        <v>8</v>
      </c>
      <c r="E12" s="36">
        <f t="shared" si="3"/>
        <v>-6</v>
      </c>
      <c r="F12" s="36">
        <v>0</v>
      </c>
      <c r="G12" s="36">
        <v>185</v>
      </c>
      <c r="H12" s="36">
        <f t="shared" si="1"/>
        <v>-185</v>
      </c>
      <c r="I12" s="36">
        <v>2</v>
      </c>
      <c r="J12" s="36">
        <v>281</v>
      </c>
      <c r="K12" s="36">
        <f t="shared" si="2"/>
        <v>-279</v>
      </c>
    </row>
    <row r="13" spans="2:11" x14ac:dyDescent="0.3">
      <c r="B13" s="33" t="s">
        <v>98</v>
      </c>
      <c r="C13" s="34">
        <v>290048</v>
      </c>
      <c r="D13" s="34">
        <v>260975</v>
      </c>
      <c r="E13" s="34">
        <f t="shared" si="3"/>
        <v>29073</v>
      </c>
      <c r="F13" s="34">
        <v>401</v>
      </c>
      <c r="G13" s="34">
        <v>5309</v>
      </c>
      <c r="H13" s="34">
        <f t="shared" si="1"/>
        <v>-4908</v>
      </c>
      <c r="I13" s="34">
        <v>510</v>
      </c>
      <c r="J13" s="34">
        <v>5025</v>
      </c>
      <c r="K13" s="34">
        <f t="shared" si="2"/>
        <v>-4515</v>
      </c>
    </row>
    <row r="14" spans="2:11" x14ac:dyDescent="0.3">
      <c r="B14" s="35" t="s">
        <v>108</v>
      </c>
      <c r="C14" s="49">
        <v>14</v>
      </c>
      <c r="D14" s="49">
        <v>12</v>
      </c>
      <c r="E14" s="49">
        <f t="shared" si="3"/>
        <v>2</v>
      </c>
      <c r="F14" s="49">
        <v>1</v>
      </c>
      <c r="G14" s="49">
        <v>0</v>
      </c>
      <c r="H14" s="49">
        <f t="shared" si="1"/>
        <v>1</v>
      </c>
      <c r="I14" s="49">
        <v>0</v>
      </c>
      <c r="J14" s="49">
        <v>0</v>
      </c>
      <c r="K14" s="49">
        <f t="shared" si="2"/>
        <v>0</v>
      </c>
    </row>
    <row r="15" spans="2:11" x14ac:dyDescent="0.3">
      <c r="B15" s="140" t="s">
        <v>175</v>
      </c>
      <c r="C15" s="140"/>
      <c r="D15" s="140"/>
      <c r="E15" s="140"/>
      <c r="F15" s="140"/>
      <c r="G15" s="140"/>
      <c r="H15" s="140"/>
      <c r="I15" s="140"/>
      <c r="J15" s="140"/>
      <c r="K15" s="140"/>
    </row>
    <row r="16" spans="2:11" s="3" customFormat="1" x14ac:dyDescent="0.3"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9" spans="2:13" ht="35.25" customHeight="1" x14ac:dyDescent="0.3">
      <c r="B19" s="141" t="s">
        <v>221</v>
      </c>
      <c r="C19" s="141"/>
      <c r="D19" s="141"/>
      <c r="E19" s="141"/>
      <c r="F19" s="141"/>
      <c r="G19" s="141"/>
      <c r="H19" s="141"/>
      <c r="I19" s="141"/>
      <c r="J19" s="141"/>
      <c r="K19" s="141"/>
    </row>
    <row r="20" spans="2:13" x14ac:dyDescent="0.3">
      <c r="B20" s="135" t="s">
        <v>6</v>
      </c>
      <c r="C20" s="136" t="s">
        <v>180</v>
      </c>
      <c r="D20" s="137"/>
      <c r="E20" s="138"/>
      <c r="F20" s="136" t="s">
        <v>134</v>
      </c>
      <c r="G20" s="137"/>
      <c r="H20" s="138"/>
      <c r="I20" s="136" t="s">
        <v>181</v>
      </c>
      <c r="J20" s="137"/>
      <c r="K20" s="138"/>
    </row>
    <row r="21" spans="2:13" x14ac:dyDescent="0.3">
      <c r="B21" s="135"/>
      <c r="C21" s="30" t="s">
        <v>106</v>
      </c>
      <c r="D21" s="31" t="s">
        <v>107</v>
      </c>
      <c r="E21" s="31" t="s">
        <v>88</v>
      </c>
      <c r="F21" s="30" t="s">
        <v>106</v>
      </c>
      <c r="G21" s="31" t="s">
        <v>107</v>
      </c>
      <c r="H21" s="31" t="s">
        <v>88</v>
      </c>
      <c r="I21" s="30" t="s">
        <v>106</v>
      </c>
      <c r="J21" s="31" t="s">
        <v>107</v>
      </c>
      <c r="K21" s="31" t="s">
        <v>88</v>
      </c>
    </row>
    <row r="22" spans="2:13" x14ac:dyDescent="0.3">
      <c r="B22" s="32" t="s">
        <v>1</v>
      </c>
      <c r="C22" s="23">
        <f>SUM(C23:C43)</f>
        <v>1096364</v>
      </c>
      <c r="D22" s="23">
        <f t="shared" ref="D22:K22" si="4">SUM(D23:D43)</f>
        <v>1117453</v>
      </c>
      <c r="E22" s="23">
        <f t="shared" si="4"/>
        <v>-21089</v>
      </c>
      <c r="F22" s="23">
        <f t="shared" si="4"/>
        <v>51146</v>
      </c>
      <c r="G22" s="23">
        <f t="shared" si="4"/>
        <v>47319</v>
      </c>
      <c r="H22" s="23">
        <f t="shared" si="4"/>
        <v>3827</v>
      </c>
      <c r="I22" s="23">
        <f t="shared" si="4"/>
        <v>59730</v>
      </c>
      <c r="J22" s="23">
        <f t="shared" si="4"/>
        <v>60426</v>
      </c>
      <c r="K22" s="23">
        <f t="shared" si="4"/>
        <v>-696</v>
      </c>
      <c r="M22" s="151"/>
    </row>
    <row r="23" spans="2:13" x14ac:dyDescent="0.3">
      <c r="B23" s="69" t="s">
        <v>46</v>
      </c>
      <c r="C23" s="34">
        <v>10298</v>
      </c>
      <c r="D23" s="34">
        <v>10333</v>
      </c>
      <c r="E23" s="34">
        <f>C23-D23</f>
        <v>-35</v>
      </c>
      <c r="F23" s="34">
        <v>439</v>
      </c>
      <c r="G23" s="34">
        <v>888</v>
      </c>
      <c r="H23" s="34">
        <f t="shared" ref="H23:H43" si="5">F23-G23</f>
        <v>-449</v>
      </c>
      <c r="I23" s="34">
        <v>753</v>
      </c>
      <c r="J23" s="34">
        <v>1286</v>
      </c>
      <c r="K23" s="34">
        <f t="shared" ref="K23:K43" si="6">I23-J23</f>
        <v>-533</v>
      </c>
      <c r="M23" s="151"/>
    </row>
    <row r="24" spans="2:13" x14ac:dyDescent="0.3">
      <c r="B24" s="70" t="s">
        <v>47</v>
      </c>
      <c r="C24" s="36">
        <v>92971</v>
      </c>
      <c r="D24" s="36">
        <v>88628</v>
      </c>
      <c r="E24" s="36">
        <f t="shared" ref="E24:E43" si="7">C24-D24</f>
        <v>4343</v>
      </c>
      <c r="F24" s="36">
        <v>1253</v>
      </c>
      <c r="G24" s="36">
        <v>2394</v>
      </c>
      <c r="H24" s="36">
        <f t="shared" si="5"/>
        <v>-1141</v>
      </c>
      <c r="I24" s="36">
        <v>1260</v>
      </c>
      <c r="J24" s="36">
        <v>1606</v>
      </c>
      <c r="K24" s="36">
        <f t="shared" si="6"/>
        <v>-346</v>
      </c>
      <c r="M24" s="151"/>
    </row>
    <row r="25" spans="2:13" x14ac:dyDescent="0.3">
      <c r="B25" s="69" t="s">
        <v>48</v>
      </c>
      <c r="C25" s="34">
        <v>12612</v>
      </c>
      <c r="D25" s="34">
        <v>11568</v>
      </c>
      <c r="E25" s="34">
        <f t="shared" si="7"/>
        <v>1044</v>
      </c>
      <c r="F25" s="34">
        <v>284</v>
      </c>
      <c r="G25" s="34">
        <v>612</v>
      </c>
      <c r="H25" s="34">
        <f t="shared" si="5"/>
        <v>-328</v>
      </c>
      <c r="I25" s="34">
        <v>463</v>
      </c>
      <c r="J25" s="34">
        <v>930</v>
      </c>
      <c r="K25" s="34">
        <f t="shared" si="6"/>
        <v>-467</v>
      </c>
      <c r="M25" s="151"/>
    </row>
    <row r="26" spans="2:13" x14ac:dyDescent="0.3">
      <c r="B26" s="70" t="s">
        <v>49</v>
      </c>
      <c r="C26" s="36">
        <v>31845</v>
      </c>
      <c r="D26" s="36">
        <v>30175</v>
      </c>
      <c r="E26" s="36">
        <f t="shared" si="7"/>
        <v>1670</v>
      </c>
      <c r="F26" s="36">
        <v>286</v>
      </c>
      <c r="G26" s="36">
        <v>338</v>
      </c>
      <c r="H26" s="36">
        <f t="shared" si="5"/>
        <v>-52</v>
      </c>
      <c r="I26" s="36">
        <v>335</v>
      </c>
      <c r="J26" s="36">
        <v>474</v>
      </c>
      <c r="K26" s="36">
        <f t="shared" si="6"/>
        <v>-139</v>
      </c>
      <c r="M26" s="151"/>
    </row>
    <row r="27" spans="2:13" x14ac:dyDescent="0.3">
      <c r="B27" s="69" t="s">
        <v>50</v>
      </c>
      <c r="C27" s="34">
        <v>8253</v>
      </c>
      <c r="D27" s="34">
        <v>8569</v>
      </c>
      <c r="E27" s="34">
        <f t="shared" si="7"/>
        <v>-316</v>
      </c>
      <c r="F27" s="34">
        <v>1336</v>
      </c>
      <c r="G27" s="34">
        <v>1202</v>
      </c>
      <c r="H27" s="34">
        <f t="shared" si="5"/>
        <v>134</v>
      </c>
      <c r="I27" s="34">
        <v>1456</v>
      </c>
      <c r="J27" s="34">
        <v>1482</v>
      </c>
      <c r="K27" s="34">
        <f t="shared" si="6"/>
        <v>-26</v>
      </c>
      <c r="M27" s="151"/>
    </row>
    <row r="28" spans="2:13" x14ac:dyDescent="0.3">
      <c r="B28" s="70" t="s">
        <v>51</v>
      </c>
      <c r="C28" s="36">
        <v>20712</v>
      </c>
      <c r="D28" s="36">
        <v>17257</v>
      </c>
      <c r="E28" s="36">
        <f t="shared" si="7"/>
        <v>3455</v>
      </c>
      <c r="F28" s="36">
        <v>131</v>
      </c>
      <c r="G28" s="36">
        <v>469</v>
      </c>
      <c r="H28" s="36">
        <f t="shared" si="5"/>
        <v>-338</v>
      </c>
      <c r="I28" s="36">
        <v>194</v>
      </c>
      <c r="J28" s="36">
        <v>1176</v>
      </c>
      <c r="K28" s="36">
        <f t="shared" si="6"/>
        <v>-982</v>
      </c>
      <c r="M28" s="151"/>
    </row>
    <row r="29" spans="2:13" x14ac:dyDescent="0.3">
      <c r="B29" s="69" t="s">
        <v>52</v>
      </c>
      <c r="C29" s="34">
        <v>9566</v>
      </c>
      <c r="D29" s="34">
        <v>9485</v>
      </c>
      <c r="E29" s="34">
        <f t="shared" si="7"/>
        <v>81</v>
      </c>
      <c r="F29" s="34">
        <v>156</v>
      </c>
      <c r="G29" s="34">
        <v>395</v>
      </c>
      <c r="H29" s="34">
        <f t="shared" si="5"/>
        <v>-239</v>
      </c>
      <c r="I29" s="34">
        <v>181</v>
      </c>
      <c r="J29" s="34">
        <v>756</v>
      </c>
      <c r="K29" s="34">
        <f t="shared" si="6"/>
        <v>-575</v>
      </c>
      <c r="M29" s="151"/>
    </row>
    <row r="30" spans="2:13" x14ac:dyDescent="0.3">
      <c r="B30" s="70" t="s">
        <v>53</v>
      </c>
      <c r="C30" s="36">
        <v>35469</v>
      </c>
      <c r="D30" s="36">
        <v>34232</v>
      </c>
      <c r="E30" s="36">
        <f t="shared" si="7"/>
        <v>1237</v>
      </c>
      <c r="F30" s="36">
        <v>1103</v>
      </c>
      <c r="G30" s="36">
        <v>1869</v>
      </c>
      <c r="H30" s="36">
        <f t="shared" si="5"/>
        <v>-766</v>
      </c>
      <c r="I30" s="36">
        <v>1425</v>
      </c>
      <c r="J30" s="36">
        <v>2168</v>
      </c>
      <c r="K30" s="36">
        <f t="shared" si="6"/>
        <v>-743</v>
      </c>
      <c r="M30" s="151"/>
    </row>
    <row r="31" spans="2:13" x14ac:dyDescent="0.3">
      <c r="B31" s="69" t="s">
        <v>54</v>
      </c>
      <c r="C31" s="34">
        <v>7778</v>
      </c>
      <c r="D31" s="34">
        <v>6968</v>
      </c>
      <c r="E31" s="34">
        <f t="shared" si="7"/>
        <v>810</v>
      </c>
      <c r="F31" s="34">
        <v>4618</v>
      </c>
      <c r="G31" s="34">
        <v>4288</v>
      </c>
      <c r="H31" s="34">
        <f t="shared" si="5"/>
        <v>330</v>
      </c>
      <c r="I31" s="34">
        <v>6017</v>
      </c>
      <c r="J31" s="34">
        <v>4966</v>
      </c>
      <c r="K31" s="34">
        <f t="shared" si="6"/>
        <v>1051</v>
      </c>
      <c r="M31" s="151"/>
    </row>
    <row r="32" spans="2:13" x14ac:dyDescent="0.3">
      <c r="B32" s="70" t="s">
        <v>55</v>
      </c>
      <c r="C32" s="36">
        <v>13751</v>
      </c>
      <c r="D32" s="36">
        <v>14830</v>
      </c>
      <c r="E32" s="36">
        <f t="shared" si="7"/>
        <v>-1079</v>
      </c>
      <c r="F32" s="36">
        <v>373</v>
      </c>
      <c r="G32" s="36">
        <v>1045</v>
      </c>
      <c r="H32" s="36">
        <f t="shared" si="5"/>
        <v>-672</v>
      </c>
      <c r="I32" s="36">
        <v>515</v>
      </c>
      <c r="J32" s="36">
        <v>1913</v>
      </c>
      <c r="K32" s="36">
        <f t="shared" si="6"/>
        <v>-1398</v>
      </c>
      <c r="M32" s="151"/>
    </row>
    <row r="33" spans="2:13" x14ac:dyDescent="0.3">
      <c r="B33" s="69" t="s">
        <v>56</v>
      </c>
      <c r="C33" s="34">
        <v>11522</v>
      </c>
      <c r="D33" s="34">
        <v>11077</v>
      </c>
      <c r="E33" s="34">
        <f t="shared" si="7"/>
        <v>445</v>
      </c>
      <c r="F33" s="34">
        <v>286</v>
      </c>
      <c r="G33" s="34">
        <v>1265</v>
      </c>
      <c r="H33" s="34">
        <f t="shared" si="5"/>
        <v>-979</v>
      </c>
      <c r="I33" s="34">
        <v>446</v>
      </c>
      <c r="J33" s="34">
        <v>1553</v>
      </c>
      <c r="K33" s="34">
        <f t="shared" si="6"/>
        <v>-1107</v>
      </c>
      <c r="M33" s="151"/>
    </row>
    <row r="34" spans="2:13" x14ac:dyDescent="0.3">
      <c r="B34" s="70" t="s">
        <v>57</v>
      </c>
      <c r="C34" s="36">
        <v>4258</v>
      </c>
      <c r="D34" s="36">
        <v>4382</v>
      </c>
      <c r="E34" s="36">
        <f t="shared" si="7"/>
        <v>-124</v>
      </c>
      <c r="F34" s="36">
        <v>41</v>
      </c>
      <c r="G34" s="36">
        <v>331</v>
      </c>
      <c r="H34" s="36">
        <f t="shared" si="5"/>
        <v>-290</v>
      </c>
      <c r="I34" s="36">
        <v>31</v>
      </c>
      <c r="J34" s="36">
        <v>349</v>
      </c>
      <c r="K34" s="36">
        <f t="shared" si="6"/>
        <v>-318</v>
      </c>
      <c r="M34" s="151"/>
    </row>
    <row r="35" spans="2:13" x14ac:dyDescent="0.3">
      <c r="B35" s="69" t="s">
        <v>58</v>
      </c>
      <c r="C35" s="34">
        <v>6235</v>
      </c>
      <c r="D35" s="34">
        <v>6264</v>
      </c>
      <c r="E35" s="34">
        <f t="shared" si="7"/>
        <v>-29</v>
      </c>
      <c r="F35" s="34">
        <v>63</v>
      </c>
      <c r="G35" s="34">
        <v>82</v>
      </c>
      <c r="H35" s="34">
        <f t="shared" si="5"/>
        <v>-19</v>
      </c>
      <c r="I35" s="34">
        <v>55</v>
      </c>
      <c r="J35" s="34">
        <v>174</v>
      </c>
      <c r="K35" s="34">
        <f t="shared" si="6"/>
        <v>-119</v>
      </c>
      <c r="M35" s="151"/>
    </row>
    <row r="36" spans="2:13" x14ac:dyDescent="0.3">
      <c r="B36" s="70" t="s">
        <v>59</v>
      </c>
      <c r="C36" s="36">
        <v>13006</v>
      </c>
      <c r="D36" s="36">
        <v>12625</v>
      </c>
      <c r="E36" s="36">
        <f t="shared" si="7"/>
        <v>381</v>
      </c>
      <c r="F36" s="36">
        <v>1144</v>
      </c>
      <c r="G36" s="36">
        <v>1825</v>
      </c>
      <c r="H36" s="36">
        <f t="shared" si="5"/>
        <v>-681</v>
      </c>
      <c r="I36" s="36">
        <v>1976</v>
      </c>
      <c r="J36" s="36">
        <v>1953</v>
      </c>
      <c r="K36" s="36">
        <f t="shared" si="6"/>
        <v>23</v>
      </c>
      <c r="M36" s="151"/>
    </row>
    <row r="37" spans="2:13" x14ac:dyDescent="0.3">
      <c r="B37" s="69" t="s">
        <v>130</v>
      </c>
      <c r="C37" s="34">
        <v>4008</v>
      </c>
      <c r="D37" s="34">
        <v>4022</v>
      </c>
      <c r="E37" s="34">
        <f t="shared" si="7"/>
        <v>-14</v>
      </c>
      <c r="F37" s="34">
        <v>433</v>
      </c>
      <c r="G37" s="34">
        <v>566</v>
      </c>
      <c r="H37" s="34">
        <f t="shared" si="5"/>
        <v>-133</v>
      </c>
      <c r="I37" s="34">
        <v>787</v>
      </c>
      <c r="J37" s="34">
        <v>917</v>
      </c>
      <c r="K37" s="34">
        <f t="shared" si="6"/>
        <v>-130</v>
      </c>
      <c r="M37" s="151"/>
    </row>
    <row r="38" spans="2:13" x14ac:dyDescent="0.3">
      <c r="B38" s="70" t="s">
        <v>60</v>
      </c>
      <c r="C38" s="36">
        <v>18878</v>
      </c>
      <c r="D38" s="36">
        <v>17691</v>
      </c>
      <c r="E38" s="36">
        <f t="shared" si="7"/>
        <v>1187</v>
      </c>
      <c r="F38" s="36">
        <v>126</v>
      </c>
      <c r="G38" s="36">
        <v>372</v>
      </c>
      <c r="H38" s="36">
        <f t="shared" si="5"/>
        <v>-246</v>
      </c>
      <c r="I38" s="36">
        <v>123</v>
      </c>
      <c r="J38" s="36">
        <v>481</v>
      </c>
      <c r="K38" s="36">
        <f t="shared" si="6"/>
        <v>-358</v>
      </c>
      <c r="M38" s="151"/>
    </row>
    <row r="39" spans="2:13" ht="15" customHeight="1" x14ac:dyDescent="0.3">
      <c r="B39" s="69" t="s">
        <v>61</v>
      </c>
      <c r="C39" s="34">
        <v>13726</v>
      </c>
      <c r="D39" s="34">
        <v>14923</v>
      </c>
      <c r="E39" s="34">
        <f t="shared" si="7"/>
        <v>-1197</v>
      </c>
      <c r="F39" s="34">
        <v>474</v>
      </c>
      <c r="G39" s="34">
        <v>1200</v>
      </c>
      <c r="H39" s="34">
        <f t="shared" si="5"/>
        <v>-726</v>
      </c>
      <c r="I39" s="34">
        <v>823</v>
      </c>
      <c r="J39" s="34">
        <v>1696</v>
      </c>
      <c r="K39" s="34">
        <f t="shared" si="6"/>
        <v>-873</v>
      </c>
      <c r="M39" s="151"/>
    </row>
    <row r="40" spans="2:13" x14ac:dyDescent="0.3">
      <c r="B40" s="70" t="s">
        <v>62</v>
      </c>
      <c r="C40" s="36">
        <v>8173</v>
      </c>
      <c r="D40" s="36">
        <v>8215</v>
      </c>
      <c r="E40" s="36">
        <f t="shared" si="7"/>
        <v>-42</v>
      </c>
      <c r="F40" s="36">
        <v>246</v>
      </c>
      <c r="G40" s="36">
        <v>418</v>
      </c>
      <c r="H40" s="36">
        <f t="shared" si="5"/>
        <v>-172</v>
      </c>
      <c r="I40" s="36">
        <v>375</v>
      </c>
      <c r="J40" s="36">
        <v>647</v>
      </c>
      <c r="K40" s="36">
        <f t="shared" si="6"/>
        <v>-272</v>
      </c>
      <c r="M40" s="151"/>
    </row>
    <row r="41" spans="2:13" x14ac:dyDescent="0.3">
      <c r="B41" s="69" t="s">
        <v>63</v>
      </c>
      <c r="C41" s="34">
        <v>34044</v>
      </c>
      <c r="D41" s="34">
        <v>30422</v>
      </c>
      <c r="E41" s="34">
        <f t="shared" si="7"/>
        <v>3622</v>
      </c>
      <c r="F41" s="34">
        <v>407</v>
      </c>
      <c r="G41" s="34">
        <v>759</v>
      </c>
      <c r="H41" s="34">
        <f t="shared" si="5"/>
        <v>-352</v>
      </c>
      <c r="I41" s="34">
        <v>385</v>
      </c>
      <c r="J41" s="34">
        <v>562</v>
      </c>
      <c r="K41" s="34">
        <f t="shared" si="6"/>
        <v>-177</v>
      </c>
      <c r="M41" s="151"/>
    </row>
    <row r="42" spans="2:13" x14ac:dyDescent="0.3">
      <c r="B42" s="70" t="s">
        <v>64</v>
      </c>
      <c r="C42" s="36">
        <v>20269</v>
      </c>
      <c r="D42" s="36">
        <v>8864</v>
      </c>
      <c r="E42" s="36">
        <f t="shared" si="7"/>
        <v>11405</v>
      </c>
      <c r="F42" s="36">
        <v>58</v>
      </c>
      <c r="G42" s="36">
        <v>631</v>
      </c>
      <c r="H42" s="36">
        <f t="shared" si="5"/>
        <v>-573</v>
      </c>
      <c r="I42" s="36">
        <v>62</v>
      </c>
      <c r="J42" s="36">
        <v>840</v>
      </c>
      <c r="K42" s="36">
        <f t="shared" si="6"/>
        <v>-778</v>
      </c>
      <c r="M42" s="151"/>
    </row>
    <row r="43" spans="2:13" x14ac:dyDescent="0.3">
      <c r="B43" s="69" t="s">
        <v>65</v>
      </c>
      <c r="C43" s="34">
        <v>718990</v>
      </c>
      <c r="D43" s="34">
        <v>766923</v>
      </c>
      <c r="E43" s="34">
        <f t="shared" si="7"/>
        <v>-47933</v>
      </c>
      <c r="F43" s="34">
        <v>37889</v>
      </c>
      <c r="G43" s="34">
        <v>26370</v>
      </c>
      <c r="H43" s="34">
        <f t="shared" si="5"/>
        <v>11519</v>
      </c>
      <c r="I43" s="34">
        <v>42068</v>
      </c>
      <c r="J43" s="34">
        <v>34497</v>
      </c>
      <c r="K43" s="34">
        <f t="shared" si="6"/>
        <v>7571</v>
      </c>
    </row>
    <row r="44" spans="2:13" x14ac:dyDescent="0.3">
      <c r="B44" s="140" t="s">
        <v>175</v>
      </c>
      <c r="C44" s="140"/>
      <c r="D44" s="140"/>
      <c r="E44" s="140"/>
      <c r="F44" s="140"/>
      <c r="G44" s="140"/>
      <c r="H44" s="140"/>
      <c r="I44" s="140"/>
      <c r="J44" s="140"/>
      <c r="K44" s="140"/>
    </row>
    <row r="48" spans="2:13" ht="31.8" customHeight="1" x14ac:dyDescent="0.3">
      <c r="B48" s="141" t="s">
        <v>222</v>
      </c>
      <c r="C48" s="141"/>
      <c r="D48" s="141"/>
      <c r="E48" s="141"/>
      <c r="F48" s="141"/>
      <c r="G48" s="141"/>
      <c r="H48" s="141"/>
      <c r="I48" s="141"/>
      <c r="J48" s="141"/>
      <c r="K48" s="141"/>
    </row>
    <row r="49" spans="2:11" x14ac:dyDescent="0.3">
      <c r="B49" s="142" t="s">
        <v>104</v>
      </c>
      <c r="C49" s="136" t="s">
        <v>180</v>
      </c>
      <c r="D49" s="137"/>
      <c r="E49" s="138"/>
      <c r="F49" s="136" t="s">
        <v>134</v>
      </c>
      <c r="G49" s="137"/>
      <c r="H49" s="138"/>
      <c r="I49" s="136" t="s">
        <v>181</v>
      </c>
      <c r="J49" s="137"/>
      <c r="K49" s="138"/>
    </row>
    <row r="50" spans="2:11" x14ac:dyDescent="0.3">
      <c r="B50" s="143"/>
      <c r="C50" s="30" t="s">
        <v>106</v>
      </c>
      <c r="D50" s="31" t="s">
        <v>107</v>
      </c>
      <c r="E50" s="31" t="s">
        <v>88</v>
      </c>
      <c r="F50" s="30" t="s">
        <v>106</v>
      </c>
      <c r="G50" s="31" t="s">
        <v>107</v>
      </c>
      <c r="H50" s="31" t="s">
        <v>88</v>
      </c>
      <c r="I50" s="30" t="s">
        <v>106</v>
      </c>
      <c r="J50" s="31" t="s">
        <v>107</v>
      </c>
      <c r="K50" s="31" t="s">
        <v>88</v>
      </c>
    </row>
    <row r="51" spans="2:11" x14ac:dyDescent="0.3">
      <c r="B51" s="32" t="s">
        <v>66</v>
      </c>
      <c r="C51" s="23">
        <f>C52+C60+C70+C75+C79</f>
        <v>1096364</v>
      </c>
      <c r="D51" s="23">
        <f t="shared" ref="D51:K51" si="8">D52+D60+D70+D75+D79</f>
        <v>1117453</v>
      </c>
      <c r="E51" s="23">
        <f t="shared" si="8"/>
        <v>-21089</v>
      </c>
      <c r="F51" s="23">
        <f t="shared" si="8"/>
        <v>51146</v>
      </c>
      <c r="G51" s="23">
        <f t="shared" si="8"/>
        <v>47319</v>
      </c>
      <c r="H51" s="23">
        <f t="shared" si="8"/>
        <v>3827</v>
      </c>
      <c r="I51" s="23">
        <f t="shared" si="8"/>
        <v>59730</v>
      </c>
      <c r="J51" s="23">
        <f t="shared" si="8"/>
        <v>60426</v>
      </c>
      <c r="K51" s="23">
        <f t="shared" si="8"/>
        <v>-696</v>
      </c>
    </row>
    <row r="52" spans="2:11" x14ac:dyDescent="0.3">
      <c r="B52" s="37" t="s">
        <v>9</v>
      </c>
      <c r="C52" s="38">
        <f>SUM(C53:C59)</f>
        <v>43088</v>
      </c>
      <c r="D52" s="38">
        <f>SUM(D53:D59)</f>
        <v>26972</v>
      </c>
      <c r="E52" s="38">
        <f t="shared" ref="E52:E83" si="9">C52-D52</f>
        <v>16116</v>
      </c>
      <c r="F52" s="38">
        <f>SUM(F53:F59)</f>
        <v>2912</v>
      </c>
      <c r="G52" s="38">
        <f>SUM(G53:G59)</f>
        <v>2962</v>
      </c>
      <c r="H52" s="38">
        <f t="shared" ref="H52:H83" si="10">F52-G52</f>
        <v>-50</v>
      </c>
      <c r="I52" s="38">
        <f>SUM(I53:I59)</f>
        <v>3124</v>
      </c>
      <c r="J52" s="38">
        <f>SUM(J53:J59)</f>
        <v>3107</v>
      </c>
      <c r="K52" s="38">
        <f t="shared" ref="K52:K83" si="11">I52-J52</f>
        <v>17</v>
      </c>
    </row>
    <row r="53" spans="2:11" x14ac:dyDescent="0.3">
      <c r="B53" s="35" t="s">
        <v>10</v>
      </c>
      <c r="C53" s="36">
        <v>738</v>
      </c>
      <c r="D53" s="36">
        <v>831</v>
      </c>
      <c r="E53" s="36">
        <f t="shared" si="9"/>
        <v>-93</v>
      </c>
      <c r="F53" s="36">
        <v>21</v>
      </c>
      <c r="G53" s="36">
        <v>7</v>
      </c>
      <c r="H53" s="36">
        <f t="shared" si="10"/>
        <v>14</v>
      </c>
      <c r="I53" s="36">
        <v>14</v>
      </c>
      <c r="J53" s="36">
        <v>19</v>
      </c>
      <c r="K53" s="36">
        <f t="shared" si="11"/>
        <v>-5</v>
      </c>
    </row>
    <row r="54" spans="2:11" x14ac:dyDescent="0.3">
      <c r="B54" s="33" t="s">
        <v>11</v>
      </c>
      <c r="C54" s="34">
        <v>4135</v>
      </c>
      <c r="D54" s="34">
        <v>4437</v>
      </c>
      <c r="E54" s="34">
        <f t="shared" si="9"/>
        <v>-302</v>
      </c>
      <c r="F54" s="34">
        <v>318</v>
      </c>
      <c r="G54" s="34">
        <v>379</v>
      </c>
      <c r="H54" s="34">
        <f t="shared" si="10"/>
        <v>-61</v>
      </c>
      <c r="I54" s="34">
        <v>386</v>
      </c>
      <c r="J54" s="34">
        <v>488</v>
      </c>
      <c r="K54" s="34">
        <f t="shared" si="11"/>
        <v>-102</v>
      </c>
    </row>
    <row r="55" spans="2:11" x14ac:dyDescent="0.3">
      <c r="B55" s="35" t="s">
        <v>12</v>
      </c>
      <c r="C55" s="36">
        <v>6680</v>
      </c>
      <c r="D55" s="36">
        <v>7461</v>
      </c>
      <c r="E55" s="36">
        <f t="shared" si="9"/>
        <v>-781</v>
      </c>
      <c r="F55" s="36">
        <v>122</v>
      </c>
      <c r="G55" s="36">
        <v>348</v>
      </c>
      <c r="H55" s="36">
        <f t="shared" si="10"/>
        <v>-226</v>
      </c>
      <c r="I55" s="36">
        <v>134</v>
      </c>
      <c r="J55" s="36">
        <v>432</v>
      </c>
      <c r="K55" s="36">
        <f t="shared" si="11"/>
        <v>-298</v>
      </c>
    </row>
    <row r="56" spans="2:11" x14ac:dyDescent="0.3">
      <c r="B56" s="33" t="s">
        <v>13</v>
      </c>
      <c r="C56" s="34">
        <v>21002</v>
      </c>
      <c r="D56" s="34">
        <v>3657</v>
      </c>
      <c r="E56" s="34">
        <f t="shared" si="9"/>
        <v>17345</v>
      </c>
      <c r="F56" s="34">
        <v>192</v>
      </c>
      <c r="G56" s="34">
        <v>604</v>
      </c>
      <c r="H56" s="34">
        <f t="shared" si="10"/>
        <v>-412</v>
      </c>
      <c r="I56" s="34">
        <v>174</v>
      </c>
      <c r="J56" s="34">
        <v>810</v>
      </c>
      <c r="K56" s="34">
        <f t="shared" si="11"/>
        <v>-636</v>
      </c>
    </row>
    <row r="57" spans="2:11" x14ac:dyDescent="0.3">
      <c r="B57" s="35" t="s">
        <v>14</v>
      </c>
      <c r="C57" s="36">
        <v>8074</v>
      </c>
      <c r="D57" s="36">
        <v>9034</v>
      </c>
      <c r="E57" s="36">
        <f t="shared" si="9"/>
        <v>-960</v>
      </c>
      <c r="F57" s="36">
        <v>1295</v>
      </c>
      <c r="G57" s="36">
        <v>1526</v>
      </c>
      <c r="H57" s="36">
        <f t="shared" si="10"/>
        <v>-231</v>
      </c>
      <c r="I57" s="36">
        <v>1488</v>
      </c>
      <c r="J57" s="36">
        <v>1273</v>
      </c>
      <c r="K57" s="36">
        <f t="shared" si="11"/>
        <v>215</v>
      </c>
    </row>
    <row r="58" spans="2:11" x14ac:dyDescent="0.3">
      <c r="B58" s="33" t="s">
        <v>15</v>
      </c>
      <c r="C58" s="34">
        <v>2459</v>
      </c>
      <c r="D58" s="34">
        <v>1552</v>
      </c>
      <c r="E58" s="34">
        <f t="shared" si="9"/>
        <v>907</v>
      </c>
      <c r="F58" s="34">
        <v>964</v>
      </c>
      <c r="G58" s="34">
        <v>98</v>
      </c>
      <c r="H58" s="34">
        <f t="shared" si="10"/>
        <v>866</v>
      </c>
      <c r="I58" s="34">
        <v>928</v>
      </c>
      <c r="J58" s="34">
        <v>85</v>
      </c>
      <c r="K58" s="34">
        <f t="shared" si="11"/>
        <v>843</v>
      </c>
    </row>
    <row r="59" spans="2:11" s="42" customFormat="1" x14ac:dyDescent="0.3">
      <c r="B59" s="35" t="s">
        <v>16</v>
      </c>
      <c r="C59" s="36">
        <v>0</v>
      </c>
      <c r="D59" s="36">
        <v>0</v>
      </c>
      <c r="E59" s="36">
        <f t="shared" si="9"/>
        <v>0</v>
      </c>
      <c r="F59" s="36">
        <v>0</v>
      </c>
      <c r="G59" s="36">
        <v>0</v>
      </c>
      <c r="H59" s="36">
        <f t="shared" si="10"/>
        <v>0</v>
      </c>
      <c r="I59" s="36">
        <v>0</v>
      </c>
      <c r="J59" s="36">
        <v>0</v>
      </c>
      <c r="K59" s="36">
        <f t="shared" si="11"/>
        <v>0</v>
      </c>
    </row>
    <row r="60" spans="2:11" x14ac:dyDescent="0.3">
      <c r="B60" s="37" t="s">
        <v>17</v>
      </c>
      <c r="C60" s="38">
        <f>SUM(C61:C69)</f>
        <v>70247</v>
      </c>
      <c r="D60" s="38">
        <f>SUM(D61:D69)</f>
        <v>73780</v>
      </c>
      <c r="E60" s="38">
        <f t="shared" si="9"/>
        <v>-3533</v>
      </c>
      <c r="F60" s="38">
        <f>SUM(F61:F69)</f>
        <v>2831</v>
      </c>
      <c r="G60" s="38">
        <f>SUM(G61:G69)</f>
        <v>2269</v>
      </c>
      <c r="H60" s="38">
        <f t="shared" si="10"/>
        <v>562</v>
      </c>
      <c r="I60" s="38">
        <f>SUM(I61:I69)</f>
        <v>3088</v>
      </c>
      <c r="J60" s="38">
        <f>SUM(J61:J69)</f>
        <v>2262</v>
      </c>
      <c r="K60" s="38">
        <f t="shared" si="11"/>
        <v>826</v>
      </c>
    </row>
    <row r="61" spans="2:11" x14ac:dyDescent="0.3">
      <c r="B61" s="35" t="s">
        <v>18</v>
      </c>
      <c r="C61" s="36">
        <v>668</v>
      </c>
      <c r="D61" s="36">
        <v>272</v>
      </c>
      <c r="E61" s="36">
        <f t="shared" si="9"/>
        <v>396</v>
      </c>
      <c r="F61" s="36">
        <v>480</v>
      </c>
      <c r="G61" s="36">
        <v>103</v>
      </c>
      <c r="H61" s="36">
        <f t="shared" si="10"/>
        <v>377</v>
      </c>
      <c r="I61" s="36">
        <v>534</v>
      </c>
      <c r="J61" s="36">
        <v>148</v>
      </c>
      <c r="K61" s="36">
        <f t="shared" si="11"/>
        <v>386</v>
      </c>
    </row>
    <row r="62" spans="2:11" x14ac:dyDescent="0.3">
      <c r="B62" s="33" t="s">
        <v>19</v>
      </c>
      <c r="C62" s="34">
        <v>0</v>
      </c>
      <c r="D62" s="34">
        <v>0</v>
      </c>
      <c r="E62" s="34">
        <f t="shared" si="9"/>
        <v>0</v>
      </c>
      <c r="F62" s="34">
        <v>0</v>
      </c>
      <c r="G62" s="34">
        <v>0</v>
      </c>
      <c r="H62" s="34">
        <f t="shared" si="10"/>
        <v>0</v>
      </c>
      <c r="I62" s="34">
        <v>0</v>
      </c>
      <c r="J62" s="34">
        <v>0</v>
      </c>
      <c r="K62" s="34">
        <f t="shared" si="11"/>
        <v>0</v>
      </c>
    </row>
    <row r="63" spans="2:11" x14ac:dyDescent="0.3">
      <c r="B63" s="35" t="s">
        <v>20</v>
      </c>
      <c r="C63" s="36">
        <v>23539</v>
      </c>
      <c r="D63" s="36">
        <v>26113</v>
      </c>
      <c r="E63" s="36">
        <f t="shared" si="9"/>
        <v>-2574</v>
      </c>
      <c r="F63" s="36">
        <v>384</v>
      </c>
      <c r="G63" s="36">
        <v>272</v>
      </c>
      <c r="H63" s="36">
        <f t="shared" si="10"/>
        <v>112</v>
      </c>
      <c r="I63" s="36">
        <v>443</v>
      </c>
      <c r="J63" s="36">
        <v>468</v>
      </c>
      <c r="K63" s="36">
        <f t="shared" si="11"/>
        <v>-25</v>
      </c>
    </row>
    <row r="64" spans="2:11" x14ac:dyDescent="0.3">
      <c r="B64" s="33" t="s">
        <v>21</v>
      </c>
      <c r="C64" s="34">
        <v>3401</v>
      </c>
      <c r="D64" s="34">
        <v>3240</v>
      </c>
      <c r="E64" s="34">
        <f t="shared" si="9"/>
        <v>161</v>
      </c>
      <c r="F64" s="34">
        <v>51</v>
      </c>
      <c r="G64" s="34">
        <v>158</v>
      </c>
      <c r="H64" s="34">
        <f t="shared" si="10"/>
        <v>-107</v>
      </c>
      <c r="I64" s="34">
        <v>82</v>
      </c>
      <c r="J64" s="34">
        <v>181</v>
      </c>
      <c r="K64" s="34">
        <f t="shared" si="11"/>
        <v>-99</v>
      </c>
    </row>
    <row r="65" spans="2:11" s="42" customFormat="1" x14ac:dyDescent="0.3">
      <c r="B65" s="35" t="s">
        <v>22</v>
      </c>
      <c r="C65" s="36">
        <v>189</v>
      </c>
      <c r="D65" s="36">
        <v>97</v>
      </c>
      <c r="E65" s="36">
        <f t="shared" si="9"/>
        <v>92</v>
      </c>
      <c r="F65" s="36">
        <v>30</v>
      </c>
      <c r="G65" s="36">
        <v>45</v>
      </c>
      <c r="H65" s="36">
        <f t="shared" si="10"/>
        <v>-15</v>
      </c>
      <c r="I65" s="36">
        <v>2</v>
      </c>
      <c r="J65" s="36">
        <v>10</v>
      </c>
      <c r="K65" s="36">
        <f t="shared" si="11"/>
        <v>-8</v>
      </c>
    </row>
    <row r="66" spans="2:11" x14ac:dyDescent="0.3">
      <c r="B66" s="33" t="s">
        <v>23</v>
      </c>
      <c r="C66" s="34">
        <v>24398</v>
      </c>
      <c r="D66" s="34">
        <v>24482</v>
      </c>
      <c r="E66" s="34">
        <f t="shared" si="9"/>
        <v>-84</v>
      </c>
      <c r="F66" s="34">
        <v>614</v>
      </c>
      <c r="G66" s="34">
        <v>582</v>
      </c>
      <c r="H66" s="34">
        <f t="shared" si="10"/>
        <v>32</v>
      </c>
      <c r="I66" s="34">
        <v>786</v>
      </c>
      <c r="J66" s="34">
        <v>662</v>
      </c>
      <c r="K66" s="34">
        <f t="shared" si="11"/>
        <v>124</v>
      </c>
    </row>
    <row r="67" spans="2:11" x14ac:dyDescent="0.3">
      <c r="B67" s="35" t="s">
        <v>24</v>
      </c>
      <c r="C67" s="36">
        <v>620</v>
      </c>
      <c r="D67" s="36">
        <v>673</v>
      </c>
      <c r="E67" s="36">
        <f t="shared" si="9"/>
        <v>-53</v>
      </c>
      <c r="F67" s="36">
        <v>104</v>
      </c>
      <c r="G67" s="36">
        <v>58</v>
      </c>
      <c r="H67" s="36">
        <f t="shared" si="10"/>
        <v>46</v>
      </c>
      <c r="I67" s="36">
        <v>46</v>
      </c>
      <c r="J67" s="36">
        <v>22</v>
      </c>
      <c r="K67" s="36">
        <f t="shared" si="11"/>
        <v>24</v>
      </c>
    </row>
    <row r="68" spans="2:11" x14ac:dyDescent="0.3">
      <c r="B68" s="33" t="s">
        <v>25</v>
      </c>
      <c r="C68" s="34">
        <v>19</v>
      </c>
      <c r="D68" s="34">
        <v>21</v>
      </c>
      <c r="E68" s="34">
        <f t="shared" si="9"/>
        <v>-2</v>
      </c>
      <c r="F68" s="34">
        <v>69</v>
      </c>
      <c r="G68" s="34">
        <v>40</v>
      </c>
      <c r="H68" s="34">
        <f t="shared" si="10"/>
        <v>29</v>
      </c>
      <c r="I68" s="34">
        <v>49</v>
      </c>
      <c r="J68" s="34">
        <v>24</v>
      </c>
      <c r="K68" s="34">
        <f t="shared" si="11"/>
        <v>25</v>
      </c>
    </row>
    <row r="69" spans="2:11" s="42" customFormat="1" x14ac:dyDescent="0.3">
      <c r="B69" s="35" t="s">
        <v>26</v>
      </c>
      <c r="C69" s="36">
        <v>17413</v>
      </c>
      <c r="D69" s="36">
        <v>18882</v>
      </c>
      <c r="E69" s="36">
        <f t="shared" si="9"/>
        <v>-1469</v>
      </c>
      <c r="F69" s="36">
        <v>1099</v>
      </c>
      <c r="G69" s="36">
        <v>1011</v>
      </c>
      <c r="H69" s="36">
        <f t="shared" si="10"/>
        <v>88</v>
      </c>
      <c r="I69" s="36">
        <v>1146</v>
      </c>
      <c r="J69" s="36">
        <v>747</v>
      </c>
      <c r="K69" s="36">
        <f t="shared" si="11"/>
        <v>399</v>
      </c>
    </row>
    <row r="70" spans="2:11" x14ac:dyDescent="0.3">
      <c r="B70" s="37" t="s">
        <v>27</v>
      </c>
      <c r="C70" s="38">
        <f>SUM(C71:C74)</f>
        <v>822996</v>
      </c>
      <c r="D70" s="38">
        <f>SUM(D71:D74)</f>
        <v>852214</v>
      </c>
      <c r="E70" s="38">
        <f t="shared" si="9"/>
        <v>-29218</v>
      </c>
      <c r="F70" s="38">
        <f>SUM(F71:F74)</f>
        <v>34508</v>
      </c>
      <c r="G70" s="38">
        <f>SUM(G71:G74)</f>
        <v>33615</v>
      </c>
      <c r="H70" s="38">
        <f t="shared" si="10"/>
        <v>893</v>
      </c>
      <c r="I70" s="38">
        <f>SUM(I71:I74)</f>
        <v>42521</v>
      </c>
      <c r="J70" s="38">
        <f>SUM(J71:J74)</f>
        <v>44769</v>
      </c>
      <c r="K70" s="38">
        <f t="shared" si="11"/>
        <v>-2248</v>
      </c>
    </row>
    <row r="71" spans="2:11" x14ac:dyDescent="0.3">
      <c r="B71" s="35" t="s">
        <v>28</v>
      </c>
      <c r="C71" s="36">
        <v>18377</v>
      </c>
      <c r="D71" s="36">
        <v>19791</v>
      </c>
      <c r="E71" s="36">
        <f t="shared" si="9"/>
        <v>-1414</v>
      </c>
      <c r="F71" s="36">
        <v>180</v>
      </c>
      <c r="G71" s="36">
        <v>53</v>
      </c>
      <c r="H71" s="36">
        <f t="shared" si="10"/>
        <v>127</v>
      </c>
      <c r="I71" s="36">
        <v>141</v>
      </c>
      <c r="J71" s="36">
        <v>50</v>
      </c>
      <c r="K71" s="36">
        <f t="shared" si="11"/>
        <v>91</v>
      </c>
    </row>
    <row r="72" spans="2:11" x14ac:dyDescent="0.3">
      <c r="B72" s="33" t="s">
        <v>29</v>
      </c>
      <c r="C72" s="34">
        <v>695</v>
      </c>
      <c r="D72" s="34">
        <v>745</v>
      </c>
      <c r="E72" s="34">
        <f t="shared" si="9"/>
        <v>-50</v>
      </c>
      <c r="F72" s="34">
        <v>602</v>
      </c>
      <c r="G72" s="34">
        <v>557</v>
      </c>
      <c r="H72" s="34">
        <f t="shared" si="10"/>
        <v>45</v>
      </c>
      <c r="I72" s="34">
        <v>826</v>
      </c>
      <c r="J72" s="34">
        <v>809</v>
      </c>
      <c r="K72" s="34">
        <f t="shared" si="11"/>
        <v>17</v>
      </c>
    </row>
    <row r="73" spans="2:11" x14ac:dyDescent="0.3">
      <c r="B73" s="35" t="s">
        <v>30</v>
      </c>
      <c r="C73" s="36">
        <v>175801</v>
      </c>
      <c r="D73" s="36">
        <v>178480</v>
      </c>
      <c r="E73" s="36">
        <f t="shared" si="9"/>
        <v>-2679</v>
      </c>
      <c r="F73" s="36">
        <v>3861</v>
      </c>
      <c r="G73" s="36">
        <v>4307</v>
      </c>
      <c r="H73" s="36">
        <f t="shared" si="10"/>
        <v>-446</v>
      </c>
      <c r="I73" s="36">
        <v>4743</v>
      </c>
      <c r="J73" s="36">
        <v>6985</v>
      </c>
      <c r="K73" s="36">
        <f t="shared" si="11"/>
        <v>-2242</v>
      </c>
    </row>
    <row r="74" spans="2:11" x14ac:dyDescent="0.3">
      <c r="B74" s="33" t="s">
        <v>31</v>
      </c>
      <c r="C74" s="34">
        <v>628123</v>
      </c>
      <c r="D74" s="34">
        <v>653198</v>
      </c>
      <c r="E74" s="34">
        <f t="shared" si="9"/>
        <v>-25075</v>
      </c>
      <c r="F74" s="34">
        <v>29865</v>
      </c>
      <c r="G74" s="34">
        <v>28698</v>
      </c>
      <c r="H74" s="34">
        <f t="shared" si="10"/>
        <v>1167</v>
      </c>
      <c r="I74" s="34">
        <v>36811</v>
      </c>
      <c r="J74" s="34">
        <v>36925</v>
      </c>
      <c r="K74" s="34">
        <f t="shared" si="11"/>
        <v>-114</v>
      </c>
    </row>
    <row r="75" spans="2:11" x14ac:dyDescent="0.3">
      <c r="B75" s="37" t="s">
        <v>32</v>
      </c>
      <c r="C75" s="38">
        <f>SUM(C76:C78)</f>
        <v>123423</v>
      </c>
      <c r="D75" s="38">
        <f>SUM(D76:D78)</f>
        <v>126965</v>
      </c>
      <c r="E75" s="38">
        <f t="shared" si="9"/>
        <v>-3542</v>
      </c>
      <c r="F75" s="38">
        <f>SUM(F76:F78)</f>
        <v>8892</v>
      </c>
      <c r="G75" s="38">
        <f>SUM(G76:G78)</f>
        <v>7945</v>
      </c>
      <c r="H75" s="38">
        <f t="shared" si="10"/>
        <v>947</v>
      </c>
      <c r="I75" s="38">
        <f>SUM(I76:I78)</f>
        <v>9789</v>
      </c>
      <c r="J75" s="38">
        <f>SUM(J76:J78)</f>
        <v>9468</v>
      </c>
      <c r="K75" s="38">
        <f t="shared" si="11"/>
        <v>321</v>
      </c>
    </row>
    <row r="76" spans="2:11" x14ac:dyDescent="0.3">
      <c r="B76" s="35" t="s">
        <v>33</v>
      </c>
      <c r="C76" s="36">
        <v>48621</v>
      </c>
      <c r="D76" s="36">
        <v>49272</v>
      </c>
      <c r="E76" s="36">
        <f t="shared" si="9"/>
        <v>-651</v>
      </c>
      <c r="F76" s="36">
        <v>4595</v>
      </c>
      <c r="G76" s="36">
        <v>3379</v>
      </c>
      <c r="H76" s="36">
        <f t="shared" si="10"/>
        <v>1216</v>
      </c>
      <c r="I76" s="36">
        <v>6474</v>
      </c>
      <c r="J76" s="36">
        <v>5671</v>
      </c>
      <c r="K76" s="36">
        <f t="shared" si="11"/>
        <v>803</v>
      </c>
    </row>
    <row r="77" spans="2:11" x14ac:dyDescent="0.3">
      <c r="B77" s="33" t="s">
        <v>34</v>
      </c>
      <c r="C77" s="34">
        <v>6002</v>
      </c>
      <c r="D77" s="34">
        <v>6392</v>
      </c>
      <c r="E77" s="34">
        <f t="shared" si="9"/>
        <v>-390</v>
      </c>
      <c r="F77" s="34">
        <v>610</v>
      </c>
      <c r="G77" s="34">
        <v>1620</v>
      </c>
      <c r="H77" s="34">
        <f t="shared" si="10"/>
        <v>-1010</v>
      </c>
      <c r="I77" s="34">
        <v>854</v>
      </c>
      <c r="J77" s="34">
        <v>1558</v>
      </c>
      <c r="K77" s="34">
        <f t="shared" si="11"/>
        <v>-704</v>
      </c>
    </row>
    <row r="78" spans="2:11" x14ac:dyDescent="0.3">
      <c r="B78" s="35" t="s">
        <v>35</v>
      </c>
      <c r="C78" s="36">
        <v>68800</v>
      </c>
      <c r="D78" s="36">
        <v>71301</v>
      </c>
      <c r="E78" s="36">
        <f t="shared" si="9"/>
        <v>-2501</v>
      </c>
      <c r="F78" s="36">
        <v>3687</v>
      </c>
      <c r="G78" s="36">
        <v>2946</v>
      </c>
      <c r="H78" s="36">
        <f t="shared" si="10"/>
        <v>741</v>
      </c>
      <c r="I78" s="36">
        <v>2461</v>
      </c>
      <c r="J78" s="36">
        <v>2239</v>
      </c>
      <c r="K78" s="36">
        <f t="shared" si="11"/>
        <v>222</v>
      </c>
    </row>
    <row r="79" spans="2:11" x14ac:dyDescent="0.3">
      <c r="B79" s="37" t="s">
        <v>36</v>
      </c>
      <c r="C79" s="38">
        <f>SUM(C80:C83)</f>
        <v>36610</v>
      </c>
      <c r="D79" s="38">
        <f>SUM(D80:D83)</f>
        <v>37522</v>
      </c>
      <c r="E79" s="38">
        <f t="shared" si="9"/>
        <v>-912</v>
      </c>
      <c r="F79" s="38">
        <f>SUM(F80:F83)</f>
        <v>2003</v>
      </c>
      <c r="G79" s="38">
        <f>SUM(G80:G83)</f>
        <v>528</v>
      </c>
      <c r="H79" s="38">
        <f t="shared" si="10"/>
        <v>1475</v>
      </c>
      <c r="I79" s="38">
        <f>SUM(I80:I83)</f>
        <v>1208</v>
      </c>
      <c r="J79" s="38">
        <f>SUM(J80:J83)</f>
        <v>820</v>
      </c>
      <c r="K79" s="38">
        <f t="shared" si="11"/>
        <v>388</v>
      </c>
    </row>
    <row r="80" spans="2:11" x14ac:dyDescent="0.3">
      <c r="B80" s="35" t="s">
        <v>37</v>
      </c>
      <c r="C80" s="36">
        <v>8635</v>
      </c>
      <c r="D80" s="36">
        <v>7379</v>
      </c>
      <c r="E80" s="36">
        <f t="shared" si="9"/>
        <v>1256</v>
      </c>
      <c r="F80" s="36">
        <v>1989</v>
      </c>
      <c r="G80" s="36">
        <v>472</v>
      </c>
      <c r="H80" s="36">
        <f t="shared" si="10"/>
        <v>1517</v>
      </c>
      <c r="I80" s="36">
        <v>1192</v>
      </c>
      <c r="J80" s="36">
        <v>818</v>
      </c>
      <c r="K80" s="36">
        <f t="shared" si="11"/>
        <v>374</v>
      </c>
    </row>
    <row r="81" spans="2:11" x14ac:dyDescent="0.3">
      <c r="B81" s="33" t="s">
        <v>38</v>
      </c>
      <c r="C81" s="34">
        <v>575</v>
      </c>
      <c r="D81" s="34">
        <v>500</v>
      </c>
      <c r="E81" s="34">
        <f t="shared" si="9"/>
        <v>75</v>
      </c>
      <c r="F81" s="34">
        <v>4</v>
      </c>
      <c r="G81" s="34">
        <v>1</v>
      </c>
      <c r="H81" s="34">
        <f t="shared" si="10"/>
        <v>3</v>
      </c>
      <c r="I81" s="34">
        <v>5</v>
      </c>
      <c r="J81" s="34">
        <v>0</v>
      </c>
      <c r="K81" s="34">
        <f t="shared" si="11"/>
        <v>5</v>
      </c>
    </row>
    <row r="82" spans="2:11" x14ac:dyDescent="0.3">
      <c r="B82" s="35" t="s">
        <v>39</v>
      </c>
      <c r="C82" s="36">
        <v>0</v>
      </c>
      <c r="D82" s="36">
        <v>0</v>
      </c>
      <c r="E82" s="36">
        <f t="shared" si="9"/>
        <v>0</v>
      </c>
      <c r="F82" s="36">
        <v>0</v>
      </c>
      <c r="G82" s="36">
        <v>0</v>
      </c>
      <c r="H82" s="36">
        <f t="shared" si="10"/>
        <v>0</v>
      </c>
      <c r="I82" s="36">
        <v>0</v>
      </c>
      <c r="J82" s="36">
        <v>0</v>
      </c>
      <c r="K82" s="36">
        <f t="shared" si="11"/>
        <v>0</v>
      </c>
    </row>
    <row r="83" spans="2:11" x14ac:dyDescent="0.3">
      <c r="B83" s="33" t="s">
        <v>40</v>
      </c>
      <c r="C83" s="34">
        <v>27400</v>
      </c>
      <c r="D83" s="34">
        <v>29643</v>
      </c>
      <c r="E83" s="34">
        <f t="shared" si="9"/>
        <v>-2243</v>
      </c>
      <c r="F83" s="34">
        <v>10</v>
      </c>
      <c r="G83" s="34">
        <v>55</v>
      </c>
      <c r="H83" s="34">
        <f t="shared" si="10"/>
        <v>-45</v>
      </c>
      <c r="I83" s="34">
        <v>11</v>
      </c>
      <c r="J83" s="34">
        <v>2</v>
      </c>
      <c r="K83" s="34">
        <f t="shared" si="11"/>
        <v>9</v>
      </c>
    </row>
    <row r="84" spans="2:11" x14ac:dyDescent="0.3">
      <c r="B84" s="140" t="s">
        <v>175</v>
      </c>
      <c r="C84" s="140"/>
      <c r="D84" s="140"/>
      <c r="E84" s="140"/>
      <c r="F84" s="140"/>
      <c r="G84" s="140"/>
      <c r="H84" s="140"/>
      <c r="I84" s="140"/>
      <c r="J84" s="140"/>
      <c r="K84" s="140"/>
    </row>
  </sheetData>
  <mergeCells count="18">
    <mergeCell ref="B19:K19"/>
    <mergeCell ref="B4:B5"/>
    <mergeCell ref="I20:K20"/>
    <mergeCell ref="B48:K48"/>
    <mergeCell ref="C49:E49"/>
    <mergeCell ref="F49:H49"/>
    <mergeCell ref="I49:K49"/>
    <mergeCell ref="B49:B50"/>
    <mergeCell ref="B3:K3"/>
    <mergeCell ref="C4:E4"/>
    <mergeCell ref="F4:H4"/>
    <mergeCell ref="I4:K4"/>
    <mergeCell ref="B15:K15"/>
    <mergeCell ref="B20:B21"/>
    <mergeCell ref="C20:E20"/>
    <mergeCell ref="B84:K84"/>
    <mergeCell ref="F20:H20"/>
    <mergeCell ref="B44:K4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L64"/>
  <sheetViews>
    <sheetView zoomScale="80" zoomScaleNormal="80" workbookViewId="0"/>
  </sheetViews>
  <sheetFormatPr defaultRowHeight="14.4" x14ac:dyDescent="0.3"/>
  <cols>
    <col min="2" max="2" width="35.5546875" customWidth="1"/>
    <col min="3" max="3" width="21.77734375" customWidth="1"/>
    <col min="4" max="4" width="18.21875" customWidth="1"/>
    <col min="5" max="5" width="16" customWidth="1"/>
    <col min="6" max="6" width="14.21875" bestFit="1" customWidth="1"/>
    <col min="8" max="8" width="14" customWidth="1"/>
    <col min="9" max="9" width="9.21875" bestFit="1" customWidth="1"/>
    <col min="10" max="10" width="14.21875" bestFit="1" customWidth="1"/>
  </cols>
  <sheetData>
    <row r="3" spans="2:12" ht="14.55" customHeight="1" x14ac:dyDescent="0.3">
      <c r="B3" s="144" t="s">
        <v>176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2:12" x14ac:dyDescent="0.3">
      <c r="B4" s="148" t="s">
        <v>6</v>
      </c>
      <c r="C4" s="146" t="s">
        <v>180</v>
      </c>
      <c r="D4" s="147"/>
      <c r="E4" s="147"/>
      <c r="F4" s="147"/>
      <c r="G4" s="146" t="s">
        <v>134</v>
      </c>
      <c r="H4" s="147"/>
      <c r="I4" s="147"/>
      <c r="J4" s="146" t="s">
        <v>181</v>
      </c>
      <c r="K4" s="147"/>
      <c r="L4" s="147"/>
    </row>
    <row r="5" spans="2:12" ht="15" thickBot="1" x14ac:dyDescent="0.35">
      <c r="B5" s="149"/>
      <c r="C5" s="50" t="s">
        <v>1</v>
      </c>
      <c r="D5" s="51" t="s">
        <v>4</v>
      </c>
      <c r="E5" s="51" t="s">
        <v>5</v>
      </c>
      <c r="F5" s="51" t="s">
        <v>7</v>
      </c>
      <c r="G5" s="50" t="s">
        <v>1</v>
      </c>
      <c r="H5" s="51" t="s">
        <v>4</v>
      </c>
      <c r="I5" s="51" t="s">
        <v>5</v>
      </c>
      <c r="J5" s="50" t="s">
        <v>1</v>
      </c>
      <c r="K5" s="51" t="s">
        <v>4</v>
      </c>
      <c r="L5" s="51" t="s">
        <v>5</v>
      </c>
    </row>
    <row r="6" spans="2:12" ht="15" thickTop="1" x14ac:dyDescent="0.3">
      <c r="B6" s="1" t="s">
        <v>1</v>
      </c>
      <c r="C6" s="52">
        <v>6424</v>
      </c>
      <c r="D6" s="52">
        <v>3532</v>
      </c>
      <c r="E6" s="52">
        <v>2891</v>
      </c>
      <c r="F6" s="52">
        <v>1</v>
      </c>
      <c r="G6" s="52">
        <v>208</v>
      </c>
      <c r="H6" s="52">
        <v>104</v>
      </c>
      <c r="I6" s="52">
        <v>104</v>
      </c>
      <c r="J6" s="52">
        <v>955</v>
      </c>
      <c r="K6" s="52">
        <v>541</v>
      </c>
      <c r="L6" s="52">
        <v>414</v>
      </c>
    </row>
    <row r="7" spans="2:12" x14ac:dyDescent="0.3">
      <c r="B7" s="53" t="s">
        <v>64</v>
      </c>
      <c r="C7" s="54">
        <v>4161</v>
      </c>
      <c r="D7" s="54">
        <v>2112</v>
      </c>
      <c r="E7" s="54">
        <v>2048</v>
      </c>
      <c r="F7" s="54">
        <v>1</v>
      </c>
      <c r="G7" s="54">
        <v>149</v>
      </c>
      <c r="H7" s="54">
        <v>72</v>
      </c>
      <c r="I7" s="54">
        <v>77</v>
      </c>
      <c r="J7" s="54">
        <v>591</v>
      </c>
      <c r="K7" s="54">
        <v>287</v>
      </c>
      <c r="L7" s="54">
        <v>304</v>
      </c>
    </row>
    <row r="8" spans="2:12" x14ac:dyDescent="0.3">
      <c r="B8" s="53" t="s">
        <v>101</v>
      </c>
      <c r="C8" s="55">
        <v>1431</v>
      </c>
      <c r="D8" s="55">
        <v>862</v>
      </c>
      <c r="E8" s="55">
        <v>569</v>
      </c>
      <c r="F8" s="55">
        <v>0</v>
      </c>
      <c r="G8" s="55">
        <v>11</v>
      </c>
      <c r="H8" s="55">
        <v>10</v>
      </c>
      <c r="I8" s="55">
        <v>1</v>
      </c>
      <c r="J8" s="55">
        <v>97</v>
      </c>
      <c r="K8" s="55">
        <v>64</v>
      </c>
      <c r="L8" s="55">
        <v>33</v>
      </c>
    </row>
    <row r="9" spans="2:12" x14ac:dyDescent="0.3">
      <c r="B9" s="53" t="s">
        <v>100</v>
      </c>
      <c r="C9" s="54">
        <v>289</v>
      </c>
      <c r="D9" s="54">
        <v>172</v>
      </c>
      <c r="E9" s="54">
        <v>117</v>
      </c>
      <c r="F9" s="54">
        <v>0</v>
      </c>
      <c r="G9" s="54">
        <v>38</v>
      </c>
      <c r="H9" s="54">
        <v>15</v>
      </c>
      <c r="I9" s="54">
        <v>23</v>
      </c>
      <c r="J9" s="54">
        <v>74</v>
      </c>
      <c r="K9" s="54">
        <v>44</v>
      </c>
      <c r="L9" s="54">
        <v>30</v>
      </c>
    </row>
    <row r="10" spans="2:12" x14ac:dyDescent="0.3">
      <c r="B10" s="53" t="s">
        <v>102</v>
      </c>
      <c r="C10" s="55">
        <v>36</v>
      </c>
      <c r="D10" s="55">
        <v>35</v>
      </c>
      <c r="E10" s="55">
        <v>1</v>
      </c>
      <c r="F10" s="55">
        <v>0</v>
      </c>
      <c r="G10" s="55">
        <v>0</v>
      </c>
      <c r="H10" s="55">
        <v>0</v>
      </c>
      <c r="I10" s="55">
        <v>0</v>
      </c>
      <c r="J10" s="55">
        <v>54</v>
      </c>
      <c r="K10" s="55">
        <v>53</v>
      </c>
      <c r="L10" s="55">
        <v>1</v>
      </c>
    </row>
    <row r="11" spans="2:12" x14ac:dyDescent="0.3">
      <c r="B11" s="53" t="s">
        <v>103</v>
      </c>
      <c r="C11" s="54">
        <v>41</v>
      </c>
      <c r="D11" s="54">
        <v>24</v>
      </c>
      <c r="E11" s="54">
        <v>17</v>
      </c>
      <c r="F11" s="54">
        <v>0</v>
      </c>
      <c r="G11" s="54">
        <v>1</v>
      </c>
      <c r="H11" s="54">
        <v>0</v>
      </c>
      <c r="I11" s="54">
        <v>1</v>
      </c>
      <c r="J11" s="54">
        <v>26</v>
      </c>
      <c r="K11" s="54">
        <v>11</v>
      </c>
      <c r="L11" s="54">
        <v>15</v>
      </c>
    </row>
    <row r="12" spans="2:12" x14ac:dyDescent="0.3">
      <c r="B12" s="53" t="s">
        <v>204</v>
      </c>
      <c r="C12" s="55">
        <v>25</v>
      </c>
      <c r="D12" s="55">
        <v>20</v>
      </c>
      <c r="E12" s="55">
        <v>5</v>
      </c>
      <c r="F12" s="55">
        <v>0</v>
      </c>
      <c r="G12" s="55">
        <v>0</v>
      </c>
      <c r="H12" s="55">
        <v>0</v>
      </c>
      <c r="I12" s="55">
        <v>0</v>
      </c>
      <c r="J12" s="55">
        <v>16</v>
      </c>
      <c r="K12" s="55">
        <v>13</v>
      </c>
      <c r="L12" s="55">
        <v>3</v>
      </c>
    </row>
    <row r="13" spans="2:12" x14ac:dyDescent="0.3">
      <c r="B13" s="53" t="s">
        <v>50</v>
      </c>
      <c r="C13" s="54">
        <v>117</v>
      </c>
      <c r="D13" s="54">
        <v>73</v>
      </c>
      <c r="E13" s="54">
        <v>44</v>
      </c>
      <c r="F13" s="54">
        <v>0</v>
      </c>
      <c r="G13" s="54">
        <v>0</v>
      </c>
      <c r="H13" s="54">
        <v>0</v>
      </c>
      <c r="I13" s="54">
        <v>0</v>
      </c>
      <c r="J13" s="54">
        <v>13</v>
      </c>
      <c r="K13" s="54">
        <v>9</v>
      </c>
      <c r="L13" s="54">
        <v>4</v>
      </c>
    </row>
    <row r="14" spans="2:12" x14ac:dyDescent="0.3">
      <c r="B14" s="53" t="s">
        <v>51</v>
      </c>
      <c r="C14" s="55">
        <v>35</v>
      </c>
      <c r="D14" s="55">
        <v>23</v>
      </c>
      <c r="E14" s="55">
        <v>12</v>
      </c>
      <c r="F14" s="55">
        <v>0</v>
      </c>
      <c r="G14" s="55">
        <v>3</v>
      </c>
      <c r="H14" s="55">
        <v>1</v>
      </c>
      <c r="I14" s="55">
        <v>2</v>
      </c>
      <c r="J14" s="55">
        <v>7</v>
      </c>
      <c r="K14" s="55">
        <v>4</v>
      </c>
      <c r="L14" s="55">
        <v>3</v>
      </c>
    </row>
    <row r="15" spans="2:12" x14ac:dyDescent="0.3">
      <c r="B15" s="53" t="s">
        <v>84</v>
      </c>
      <c r="C15" s="54">
        <v>27</v>
      </c>
      <c r="D15" s="54">
        <v>27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4</v>
      </c>
      <c r="K15" s="54">
        <v>4</v>
      </c>
      <c r="L15" s="54">
        <v>0</v>
      </c>
    </row>
    <row r="16" spans="2:12" x14ac:dyDescent="0.3">
      <c r="B16" s="53" t="s">
        <v>205</v>
      </c>
      <c r="C16" s="55">
        <v>26</v>
      </c>
      <c r="D16" s="55">
        <v>18</v>
      </c>
      <c r="E16" s="55">
        <v>8</v>
      </c>
      <c r="F16" s="55">
        <v>0</v>
      </c>
      <c r="G16" s="55">
        <v>0</v>
      </c>
      <c r="H16" s="55">
        <v>0</v>
      </c>
      <c r="I16" s="55">
        <v>0</v>
      </c>
      <c r="J16" s="55">
        <v>2</v>
      </c>
      <c r="K16" s="55">
        <v>0</v>
      </c>
      <c r="L16" s="55">
        <v>2</v>
      </c>
    </row>
    <row r="17" spans="2:12" ht="15" thickBot="1" x14ac:dyDescent="0.35">
      <c r="B17" s="56" t="s">
        <v>111</v>
      </c>
      <c r="C17" s="57">
        <v>236</v>
      </c>
      <c r="D17" s="57">
        <v>166</v>
      </c>
      <c r="E17" s="57">
        <v>70</v>
      </c>
      <c r="F17" s="57">
        <v>0</v>
      </c>
      <c r="G17" s="57">
        <v>6</v>
      </c>
      <c r="H17" s="57">
        <v>6</v>
      </c>
      <c r="I17" s="57">
        <v>0</v>
      </c>
      <c r="J17" s="57">
        <v>71</v>
      </c>
      <c r="K17" s="57">
        <v>52</v>
      </c>
      <c r="L17" s="57">
        <v>19</v>
      </c>
    </row>
    <row r="18" spans="2:12" ht="15.75" customHeight="1" thickTop="1" x14ac:dyDescent="0.3">
      <c r="B18" s="150" t="s">
        <v>177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</row>
    <row r="19" spans="2:12" x14ac:dyDescent="0.3">
      <c r="B19" s="7"/>
      <c r="C19" s="7"/>
      <c r="D19" s="7"/>
      <c r="E19" s="7"/>
      <c r="F19" s="7"/>
      <c r="G19" s="7"/>
      <c r="H19" s="3"/>
      <c r="I19" s="3"/>
    </row>
    <row r="20" spans="2:12" x14ac:dyDescent="0.3">
      <c r="B20" s="7"/>
      <c r="C20" s="7"/>
      <c r="D20" s="7"/>
      <c r="E20" s="7"/>
      <c r="F20" s="7"/>
      <c r="G20" s="7"/>
      <c r="H20" s="3"/>
      <c r="I20" s="3"/>
    </row>
    <row r="22" spans="2:12" ht="31.5" customHeight="1" x14ac:dyDescent="0.3">
      <c r="B22" s="144" t="s">
        <v>178</v>
      </c>
      <c r="C22" s="144"/>
      <c r="D22" s="144"/>
      <c r="E22" s="144"/>
    </row>
    <row r="23" spans="2:12" ht="30" customHeight="1" thickBot="1" x14ac:dyDescent="0.35">
      <c r="B23" s="99" t="s">
        <v>104</v>
      </c>
      <c r="C23" s="101" t="s">
        <v>180</v>
      </c>
      <c r="D23" s="101" t="s">
        <v>134</v>
      </c>
      <c r="E23" s="101" t="s">
        <v>181</v>
      </c>
      <c r="G23" s="3"/>
    </row>
    <row r="24" spans="2:12" ht="15" thickTop="1" x14ac:dyDescent="0.3">
      <c r="B24" s="58" t="s">
        <v>66</v>
      </c>
      <c r="C24" s="52">
        <v>6424</v>
      </c>
      <c r="D24" s="52">
        <v>208</v>
      </c>
      <c r="E24" s="52">
        <v>955</v>
      </c>
      <c r="G24" s="102"/>
    </row>
    <row r="25" spans="2:12" s="42" customFormat="1" x14ac:dyDescent="0.3">
      <c r="B25" s="1" t="s">
        <v>9</v>
      </c>
      <c r="C25" s="59">
        <v>903</v>
      </c>
      <c r="D25" s="59">
        <v>25</v>
      </c>
      <c r="E25" s="59">
        <v>225</v>
      </c>
      <c r="F25"/>
      <c r="G25" s="103"/>
    </row>
    <row r="26" spans="2:12" x14ac:dyDescent="0.3">
      <c r="B26" s="53" t="s">
        <v>10</v>
      </c>
      <c r="C26" s="60">
        <v>4</v>
      </c>
      <c r="D26" s="60">
        <v>0</v>
      </c>
      <c r="E26" s="60">
        <v>0</v>
      </c>
      <c r="G26" s="3"/>
    </row>
    <row r="27" spans="2:12" x14ac:dyDescent="0.3">
      <c r="B27" s="53" t="s">
        <v>11</v>
      </c>
      <c r="C27" s="54">
        <v>65</v>
      </c>
      <c r="D27" s="54">
        <v>5</v>
      </c>
      <c r="E27" s="54">
        <v>23</v>
      </c>
      <c r="G27" s="3"/>
    </row>
    <row r="28" spans="2:12" x14ac:dyDescent="0.3">
      <c r="B28" s="53" t="s">
        <v>12</v>
      </c>
      <c r="C28" s="60">
        <v>21</v>
      </c>
      <c r="D28" s="60">
        <v>0</v>
      </c>
      <c r="E28" s="60">
        <v>4</v>
      </c>
      <c r="G28" s="3"/>
    </row>
    <row r="29" spans="2:12" x14ac:dyDescent="0.3">
      <c r="B29" s="53" t="s">
        <v>13</v>
      </c>
      <c r="C29" s="54">
        <v>5424</v>
      </c>
      <c r="D29" s="54">
        <v>178</v>
      </c>
      <c r="E29" s="54">
        <v>702</v>
      </c>
      <c r="G29" s="3"/>
    </row>
    <row r="30" spans="2:12" x14ac:dyDescent="0.3">
      <c r="B30" s="53" t="s">
        <v>15</v>
      </c>
      <c r="C30" s="60">
        <v>7</v>
      </c>
      <c r="D30" s="60">
        <v>0</v>
      </c>
      <c r="E30" s="60">
        <v>1</v>
      </c>
      <c r="G30" s="3"/>
    </row>
    <row r="31" spans="2:12" x14ac:dyDescent="0.3">
      <c r="B31" s="1" t="s">
        <v>17</v>
      </c>
      <c r="C31" s="59">
        <v>14</v>
      </c>
      <c r="D31" s="59">
        <v>0</v>
      </c>
      <c r="E31" s="59">
        <v>1</v>
      </c>
      <c r="G31" s="103"/>
    </row>
    <row r="32" spans="2:12" s="42" customFormat="1" x14ac:dyDescent="0.3">
      <c r="B32" s="53" t="s">
        <v>20</v>
      </c>
      <c r="C32" s="60">
        <v>8</v>
      </c>
      <c r="D32" s="60">
        <v>0</v>
      </c>
      <c r="E32" s="60">
        <v>1</v>
      </c>
      <c r="F32"/>
      <c r="G32" s="3"/>
      <c r="H32"/>
      <c r="I32"/>
      <c r="J32"/>
    </row>
    <row r="33" spans="2:10" x14ac:dyDescent="0.3">
      <c r="B33" s="53" t="s">
        <v>23</v>
      </c>
      <c r="C33" s="54">
        <v>3</v>
      </c>
      <c r="D33" s="54">
        <v>0</v>
      </c>
      <c r="E33" s="54">
        <v>0</v>
      </c>
      <c r="G33" s="3"/>
    </row>
    <row r="34" spans="2:10" x14ac:dyDescent="0.3">
      <c r="B34" s="53" t="s">
        <v>26</v>
      </c>
      <c r="C34" s="60">
        <v>3</v>
      </c>
      <c r="D34" s="60">
        <v>0</v>
      </c>
      <c r="E34" s="60">
        <v>0</v>
      </c>
      <c r="G34" s="3"/>
    </row>
    <row r="35" spans="2:10" x14ac:dyDescent="0.3">
      <c r="B35" s="1" t="s">
        <v>27</v>
      </c>
      <c r="C35" s="59">
        <v>534</v>
      </c>
      <c r="D35" s="59">
        <v>6</v>
      </c>
      <c r="E35" s="59">
        <v>209</v>
      </c>
      <c r="G35" s="104"/>
    </row>
    <row r="36" spans="2:10" x14ac:dyDescent="0.3">
      <c r="B36" s="53" t="s">
        <v>28</v>
      </c>
      <c r="C36" s="60">
        <v>1</v>
      </c>
      <c r="D36" s="60">
        <v>0</v>
      </c>
      <c r="E36" s="60">
        <v>0</v>
      </c>
      <c r="G36" s="3"/>
    </row>
    <row r="37" spans="2:10" x14ac:dyDescent="0.3">
      <c r="B37" s="53" t="s">
        <v>30</v>
      </c>
      <c r="C37" s="54">
        <v>38</v>
      </c>
      <c r="D37" s="54">
        <v>1</v>
      </c>
      <c r="E37" s="54">
        <v>12</v>
      </c>
      <c r="G37" s="3"/>
    </row>
    <row r="38" spans="2:10" x14ac:dyDescent="0.3">
      <c r="B38" s="53" t="s">
        <v>31</v>
      </c>
      <c r="C38" s="60">
        <v>495</v>
      </c>
      <c r="D38" s="60">
        <v>5</v>
      </c>
      <c r="E38" s="60">
        <v>197</v>
      </c>
      <c r="G38" s="3"/>
    </row>
    <row r="39" spans="2:10" x14ac:dyDescent="0.3">
      <c r="B39" s="100" t="s">
        <v>32</v>
      </c>
      <c r="C39" s="59">
        <v>64</v>
      </c>
      <c r="D39" s="59">
        <v>19</v>
      </c>
      <c r="E39" s="59">
        <v>7</v>
      </c>
      <c r="G39" s="103"/>
    </row>
    <row r="40" spans="2:10" x14ac:dyDescent="0.3">
      <c r="B40" s="53" t="s">
        <v>33</v>
      </c>
      <c r="C40" s="60">
        <v>34</v>
      </c>
      <c r="D40" s="60">
        <v>0</v>
      </c>
      <c r="E40" s="60">
        <v>5</v>
      </c>
      <c r="G40" s="3"/>
    </row>
    <row r="41" spans="2:10" x14ac:dyDescent="0.3">
      <c r="B41" s="53" t="s">
        <v>34</v>
      </c>
      <c r="C41" s="54">
        <v>5</v>
      </c>
      <c r="D41" s="54">
        <v>0</v>
      </c>
      <c r="E41" s="54">
        <v>0</v>
      </c>
      <c r="G41" s="3"/>
    </row>
    <row r="42" spans="2:10" x14ac:dyDescent="0.3">
      <c r="B42" s="53" t="s">
        <v>35</v>
      </c>
      <c r="C42" s="60">
        <v>25</v>
      </c>
      <c r="D42" s="60">
        <v>19</v>
      </c>
      <c r="E42" s="60">
        <v>2</v>
      </c>
      <c r="G42" s="3"/>
    </row>
    <row r="43" spans="2:10" x14ac:dyDescent="0.3">
      <c r="B43" s="1" t="s">
        <v>36</v>
      </c>
      <c r="C43" s="59">
        <v>291</v>
      </c>
      <c r="D43" s="59">
        <v>0</v>
      </c>
      <c r="E43" s="59">
        <v>8</v>
      </c>
      <c r="G43" s="103"/>
    </row>
    <row r="44" spans="2:10" s="42" customFormat="1" x14ac:dyDescent="0.3">
      <c r="B44" s="53" t="s">
        <v>37</v>
      </c>
      <c r="C44" s="60">
        <v>261</v>
      </c>
      <c r="D44" s="60">
        <v>0</v>
      </c>
      <c r="E44" s="60">
        <v>8</v>
      </c>
      <c r="F44"/>
      <c r="G44" s="3"/>
      <c r="H44"/>
      <c r="I44"/>
      <c r="J44"/>
    </row>
    <row r="45" spans="2:10" ht="15" thickBot="1" x14ac:dyDescent="0.35">
      <c r="B45" s="53" t="s">
        <v>40</v>
      </c>
      <c r="C45" s="54">
        <v>30</v>
      </c>
      <c r="D45" s="54">
        <v>0</v>
      </c>
      <c r="E45" s="54">
        <v>0</v>
      </c>
      <c r="G45" s="3"/>
    </row>
    <row r="46" spans="2:10" ht="28.05" customHeight="1" thickTop="1" x14ac:dyDescent="0.3">
      <c r="B46" s="145" t="s">
        <v>177</v>
      </c>
      <c r="C46" s="145"/>
      <c r="D46" s="145"/>
      <c r="E46" s="145"/>
      <c r="G46" s="3"/>
    </row>
    <row r="47" spans="2:10" x14ac:dyDescent="0.3">
      <c r="G47" s="3"/>
    </row>
    <row r="48" spans="2:10" x14ac:dyDescent="0.3">
      <c r="G48" s="3"/>
    </row>
    <row r="49" spans="2:7" x14ac:dyDescent="0.3">
      <c r="G49" s="3"/>
    </row>
    <row r="50" spans="2:7" ht="43.5" customHeight="1" x14ac:dyDescent="0.3">
      <c r="B50" s="144" t="s">
        <v>179</v>
      </c>
      <c r="C50" s="144"/>
      <c r="D50" s="144"/>
      <c r="E50" s="144"/>
      <c r="G50" s="3"/>
    </row>
    <row r="51" spans="2:7" ht="15" thickBot="1" x14ac:dyDescent="0.35">
      <c r="B51" s="99" t="s">
        <v>120</v>
      </c>
      <c r="C51" s="101" t="s">
        <v>180</v>
      </c>
      <c r="D51" s="101" t="s">
        <v>134</v>
      </c>
      <c r="E51" s="101" t="s">
        <v>181</v>
      </c>
      <c r="G51" s="3"/>
    </row>
    <row r="52" spans="2:7" ht="15" thickTop="1" x14ac:dyDescent="0.3">
      <c r="B52" s="58" t="s">
        <v>66</v>
      </c>
      <c r="C52" s="52">
        <v>6424</v>
      </c>
      <c r="D52" s="52">
        <v>208</v>
      </c>
      <c r="E52" s="52">
        <v>955</v>
      </c>
      <c r="G52" s="102"/>
    </row>
    <row r="53" spans="2:7" x14ac:dyDescent="0.3">
      <c r="B53" s="71" t="s">
        <v>206</v>
      </c>
      <c r="C53" s="54">
        <v>4209</v>
      </c>
      <c r="D53" s="54">
        <v>152</v>
      </c>
      <c r="E53" s="54">
        <v>526</v>
      </c>
      <c r="G53" s="3"/>
    </row>
    <row r="54" spans="2:7" x14ac:dyDescent="0.3">
      <c r="B54" s="71" t="s">
        <v>207</v>
      </c>
      <c r="C54" s="55">
        <v>1053</v>
      </c>
      <c r="D54" s="55">
        <v>24</v>
      </c>
      <c r="E54" s="55">
        <v>116</v>
      </c>
      <c r="G54" s="3"/>
    </row>
    <row r="55" spans="2:7" x14ac:dyDescent="0.3">
      <c r="B55" s="71" t="s">
        <v>208</v>
      </c>
      <c r="C55" s="54">
        <v>254</v>
      </c>
      <c r="D55" s="54">
        <v>0</v>
      </c>
      <c r="E55" s="54">
        <v>100</v>
      </c>
      <c r="G55" s="3"/>
    </row>
    <row r="56" spans="2:7" x14ac:dyDescent="0.3">
      <c r="B56" s="71" t="s">
        <v>209</v>
      </c>
      <c r="C56" s="55">
        <v>233</v>
      </c>
      <c r="D56" s="55">
        <v>5</v>
      </c>
      <c r="E56" s="55">
        <v>97</v>
      </c>
      <c r="G56" s="3"/>
    </row>
    <row r="57" spans="2:7" x14ac:dyDescent="0.3">
      <c r="B57" s="71" t="s">
        <v>210</v>
      </c>
      <c r="C57" s="54">
        <v>161</v>
      </c>
      <c r="D57" s="54">
        <v>2</v>
      </c>
      <c r="E57" s="54">
        <v>60</v>
      </c>
      <c r="G57" s="3"/>
    </row>
    <row r="58" spans="2:7" x14ac:dyDescent="0.3">
      <c r="B58" s="71" t="s">
        <v>211</v>
      </c>
      <c r="C58" s="55">
        <v>38</v>
      </c>
      <c r="D58" s="55">
        <v>1</v>
      </c>
      <c r="E58" s="55">
        <v>12</v>
      </c>
      <c r="G58" s="3"/>
    </row>
    <row r="59" spans="2:7" x14ac:dyDescent="0.3">
      <c r="B59" s="71" t="s">
        <v>212</v>
      </c>
      <c r="C59" s="54">
        <v>27</v>
      </c>
      <c r="D59" s="54">
        <v>2</v>
      </c>
      <c r="E59" s="54">
        <v>9</v>
      </c>
      <c r="G59" s="3"/>
    </row>
    <row r="60" spans="2:7" x14ac:dyDescent="0.3">
      <c r="B60" s="71" t="s">
        <v>213</v>
      </c>
      <c r="C60" s="55">
        <v>251</v>
      </c>
      <c r="D60" s="55">
        <v>0</v>
      </c>
      <c r="E60" s="55">
        <v>8</v>
      </c>
      <c r="G60" s="3"/>
    </row>
    <row r="61" spans="2:7" x14ac:dyDescent="0.3">
      <c r="B61" s="71" t="s">
        <v>214</v>
      </c>
      <c r="C61" s="54">
        <v>29</v>
      </c>
      <c r="D61" s="54">
        <v>0</v>
      </c>
      <c r="E61" s="54">
        <v>5</v>
      </c>
      <c r="G61" s="3"/>
    </row>
    <row r="62" spans="2:7" x14ac:dyDescent="0.3">
      <c r="B62" s="71" t="s">
        <v>215</v>
      </c>
      <c r="C62" s="55">
        <v>30</v>
      </c>
      <c r="D62" s="55">
        <v>0</v>
      </c>
      <c r="E62" s="55">
        <v>0</v>
      </c>
      <c r="G62" s="3"/>
    </row>
    <row r="63" spans="2:7" ht="15" thickBot="1" x14ac:dyDescent="0.35">
      <c r="B63" s="56" t="s">
        <v>111</v>
      </c>
      <c r="C63" s="57">
        <v>139</v>
      </c>
      <c r="D63" s="57">
        <v>22</v>
      </c>
      <c r="E63" s="57">
        <v>22</v>
      </c>
      <c r="G63" s="105"/>
    </row>
    <row r="64" spans="2:7" ht="30" customHeight="1" thickTop="1" x14ac:dyDescent="0.3">
      <c r="B64" s="145" t="s">
        <v>177</v>
      </c>
      <c r="C64" s="145"/>
      <c r="D64" s="145"/>
      <c r="E64" s="145"/>
      <c r="G64" s="3"/>
    </row>
  </sheetData>
  <mergeCells count="10">
    <mergeCell ref="B50:E50"/>
    <mergeCell ref="B64:E64"/>
    <mergeCell ref="C4:F4"/>
    <mergeCell ref="B4:B5"/>
    <mergeCell ref="B3:L3"/>
    <mergeCell ref="G4:I4"/>
    <mergeCell ref="J4:L4"/>
    <mergeCell ref="B18:L18"/>
    <mergeCell ref="B22:E22"/>
    <mergeCell ref="B46:E46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CGIL</vt:lpstr>
      <vt:lpstr>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Tadeu Oliveira</cp:lastModifiedBy>
  <dcterms:created xsi:type="dcterms:W3CDTF">2018-08-24T12:25:30Z</dcterms:created>
  <dcterms:modified xsi:type="dcterms:W3CDTF">2022-04-03T21:48:35Z</dcterms:modified>
</cp:coreProperties>
</file>