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OBMigra\2022\Relatórios\Mensal\12_2021\"/>
    </mc:Choice>
  </mc:AlternateContent>
  <xr:revisionPtr revIDLastSave="0" documentId="13_ncr:1_{7C9225FF-D988-40E7-86AC-FCC058F055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H83" i="2"/>
  <c r="E83" i="2"/>
  <c r="K82" i="2"/>
  <c r="H82" i="2"/>
  <c r="E82" i="2"/>
  <c r="K81" i="2"/>
  <c r="K79" i="2" s="1"/>
  <c r="H81" i="2"/>
  <c r="H79" i="2" s="1"/>
  <c r="E81" i="2"/>
  <c r="K80" i="2"/>
  <c r="H80" i="2"/>
  <c r="E80" i="2"/>
  <c r="E79" i="2" s="1"/>
  <c r="J79" i="2"/>
  <c r="I79" i="2"/>
  <c r="G79" i="2"/>
  <c r="F79" i="2"/>
  <c r="D79" i="2"/>
  <c r="C79" i="2"/>
  <c r="K78" i="2"/>
  <c r="H78" i="2"/>
  <c r="E78" i="2"/>
  <c r="K77" i="2"/>
  <c r="H77" i="2"/>
  <c r="E77" i="2"/>
  <c r="K76" i="2"/>
  <c r="H76" i="2"/>
  <c r="H75" i="2" s="1"/>
  <c r="E76" i="2"/>
  <c r="E75" i="2" s="1"/>
  <c r="K75" i="2"/>
  <c r="J75" i="2"/>
  <c r="I75" i="2"/>
  <c r="G75" i="2"/>
  <c r="F75" i="2"/>
  <c r="D75" i="2"/>
  <c r="C75" i="2"/>
  <c r="K74" i="2"/>
  <c r="H74" i="2"/>
  <c r="E74" i="2"/>
  <c r="K73" i="2"/>
  <c r="H73" i="2"/>
  <c r="E73" i="2"/>
  <c r="K72" i="2"/>
  <c r="K70" i="2" s="1"/>
  <c r="H72" i="2"/>
  <c r="H70" i="2" s="1"/>
  <c r="E72" i="2"/>
  <c r="E70" i="2" s="1"/>
  <c r="K71" i="2"/>
  <c r="H71" i="2"/>
  <c r="E71" i="2"/>
  <c r="J70" i="2"/>
  <c r="I70" i="2"/>
  <c r="G70" i="2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H60" i="2" s="1"/>
  <c r="E61" i="2"/>
  <c r="E60" i="2" s="1"/>
  <c r="K60" i="2"/>
  <c r="J60" i="2"/>
  <c r="I60" i="2"/>
  <c r="G60" i="2"/>
  <c r="F60" i="2"/>
  <c r="F51" i="2" s="1"/>
  <c r="D60" i="2"/>
  <c r="D51" i="2" s="1"/>
  <c r="C60" i="2"/>
  <c r="C51" i="2" s="1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K52" i="2" s="1"/>
  <c r="H54" i="2"/>
  <c r="E54" i="2"/>
  <c r="K53" i="2"/>
  <c r="H53" i="2"/>
  <c r="H52" i="2" s="1"/>
  <c r="E53" i="2"/>
  <c r="E52" i="2" s="1"/>
  <c r="J52" i="2"/>
  <c r="I52" i="2"/>
  <c r="I51" i="2" s="1"/>
  <c r="G52" i="2"/>
  <c r="G51" i="2" s="1"/>
  <c r="F52" i="2"/>
  <c r="D52" i="2"/>
  <c r="C52" i="2"/>
  <c r="J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K22" i="2" s="1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H22" i="2" s="1"/>
  <c r="E23" i="2"/>
  <c r="E22" i="2" s="1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H6" i="2" s="1"/>
  <c r="E7" i="2"/>
  <c r="E6" i="2" s="1"/>
  <c r="K6" i="2"/>
  <c r="J6" i="2"/>
  <c r="I6" i="2"/>
  <c r="G6" i="2"/>
  <c r="F6" i="2"/>
  <c r="D6" i="2"/>
  <c r="C6" i="2"/>
  <c r="E51" i="2" l="1"/>
  <c r="K51" i="2"/>
  <c r="H51" i="2"/>
  <c r="E110" i="1" l="1"/>
  <c r="D110" i="1"/>
  <c r="C110" i="1"/>
  <c r="E98" i="1"/>
  <c r="D98" i="1"/>
  <c r="C98" i="1"/>
  <c r="E94" i="1"/>
  <c r="D94" i="1"/>
  <c r="C94" i="1"/>
  <c r="E89" i="1"/>
  <c r="D89" i="1"/>
  <c r="C89" i="1"/>
  <c r="E79" i="1"/>
  <c r="D79" i="1"/>
  <c r="D70" i="1" s="1"/>
  <c r="C79" i="1"/>
  <c r="E71" i="1"/>
  <c r="E70" i="1" s="1"/>
  <c r="D71" i="1"/>
  <c r="C71" i="1"/>
  <c r="C70" i="1"/>
  <c r="E57" i="1"/>
  <c r="D57" i="1"/>
  <c r="C57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C39" i="1" s="1"/>
  <c r="I40" i="1"/>
  <c r="I39" i="1" s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</calcChain>
</file>

<file path=xl/sharedStrings.xml><?xml version="1.0" encoding="utf-8"?>
<sst xmlns="http://schemas.openxmlformats.org/spreadsheetml/2006/main" count="817" uniqueCount="290">
  <si>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</si>
  <si>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</si>
  <si>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</si>
  <si>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</si>
  <si>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</si>
  <si>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</si>
  <si>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</si>
  <si>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</si>
  <si>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</si>
  <si>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</si>
  <si>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</si>
  <si>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</si>
  <si>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</si>
  <si>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</si>
  <si>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</si>
  <si>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</si>
  <si>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</si>
  <si>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</si>
  <si>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</si>
  <si>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</si>
  <si>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</si>
  <si>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</si>
  <si>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</si>
  <si>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</si>
  <si>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</si>
  <si>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</si>
  <si>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</si>
  <si>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</si>
  <si>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</si>
  <si>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</si>
  <si>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</si>
  <si>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</si>
  <si>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</si>
  <si>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</si>
  <si>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</si>
  <si>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</si>
  <si>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</si>
  <si>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</si>
  <si>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</si>
  <si>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</si>
  <si>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</si>
  <si>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</si>
  <si>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</si>
  <si>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</si>
  <si>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</si>
  <si>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</si>
  <si>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</si>
  <si>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</si>
  <si>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CHILE</t>
  </si>
  <si>
    <t>CHINA</t>
  </si>
  <si>
    <t>COLÔMBIA</t>
  </si>
  <si>
    <t>ESTADOS UNIDOS</t>
  </si>
  <si>
    <t>FRANÇA</t>
  </si>
  <si>
    <t>ITÁLIA</t>
  </si>
  <si>
    <t>PARAGUAI</t>
  </si>
  <si>
    <t>PERU</t>
  </si>
  <si>
    <t>PORTUGAL</t>
  </si>
  <si>
    <t>URUGUAI</t>
  </si>
  <si>
    <t>VENEZUELA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</si>
  <si>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</si>
  <si>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</si>
  <si>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</si>
  <si>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</si>
  <si>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</si>
  <si>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</si>
  <si>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</si>
  <si>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</si>
  <si>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</si>
  <si>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</si>
  <si>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</si>
  <si>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</si>
  <si>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</si>
  <si>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</si>
  <si>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</si>
  <si>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</si>
  <si>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Países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</si>
  <si>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</si>
  <si>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</si>
  <si>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</si>
  <si>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</si>
  <si>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</si>
  <si>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</si>
  <si>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</si>
  <si>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</si>
  <si>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</si>
  <si>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</si>
  <si>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</si>
  <si>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</si>
  <si>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</si>
  <si>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</si>
  <si>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</si>
  <si>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</si>
  <si>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</si>
  <si>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</si>
  <si>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</si>
  <si>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</si>
  <si>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</si>
  <si>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</si>
  <si>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</si>
  <si>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</si>
  <si>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</si>
  <si>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</si>
  <si>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</si>
  <si>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</si>
  <si>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</si>
  <si>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</si>
  <si>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</si>
  <si>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</si>
  <si>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</si>
  <si>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</si>
  <si>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</si>
  <si>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</si>
  <si>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</si>
  <si>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</si>
  <si>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</si>
  <si>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</si>
  <si>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</si>
  <si>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</si>
  <si>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</si>
  <si>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</si>
  <si>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</si>
  <si>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</si>
  <si>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</si>
  <si>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</si>
  <si>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</si>
  <si>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</si>
  <si>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</si>
  <si>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</si>
  <si>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</si>
  <si>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</si>
  <si>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</si>
  <si>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</si>
  <si>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</si>
  <si>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</si>
  <si>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</si>
  <si>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</si>
  <si>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</si>
  <si>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</si>
  <si>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</si>
  <si>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</si>
  <si>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</si>
  <si>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</si>
  <si>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</si>
  <si>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</si>
  <si>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</si>
  <si>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</si>
  <si>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</si>
  <si>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</si>
  <si>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</si>
  <si>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</si>
  <si>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</si>
  <si>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</si>
  <si>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</si>
  <si>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</si>
  <si>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</si>
  <si>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</si>
  <si>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</si>
  <si>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</si>
  <si>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</si>
  <si>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</si>
  <si>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</si>
  <si>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NIGÉRIA</t>
  </si>
  <si>
    <t>Fundamental</t>
  </si>
  <si>
    <t>Médio</t>
  </si>
  <si>
    <t>Amparo</t>
  </si>
  <si>
    <t>Descrição do amparo</t>
  </si>
  <si>
    <t>Resolução Normativa Originária</t>
  </si>
  <si>
    <t>novembro/21</t>
  </si>
  <si>
    <t>Número de autorizações concedidas, por mês e sexo, segundo o tipo de autorização - Brasil, dezembro/2020 e novembro e dezembro de 2021.</t>
  </si>
  <si>
    <t>Fonte: Coordenação Geral de Imigração Laboral/ Ministério da Justiça e Segurança Pública, dezembro/2020 e novembro e dezembro de 2021.</t>
  </si>
  <si>
    <t>Número de Resoluções Normativas 30 editadas em função de alteração de prazo, por mês e sexo, segundo o tipo de autorização - Brasil, dezembro/2020 e novembro e dezembro de 2021.</t>
  </si>
  <si>
    <t>Fonte: Coordenação Geral de Imigração Laboral/ Ministério da Justiça e Segurança Pública,dezembro/2020 e novembro e dezembro de 2021.</t>
  </si>
  <si>
    <t>Número de Resoluções Normativas 30 editadas em função de renovação de residência, por mês e sexo, segundo o tipo de autorização - Brasil, dezembro/2020 e novembro e dezembro de 2021.</t>
  </si>
  <si>
    <t>Número de autorizações concedidas, por mês e sexo, segundo principais países - Brasil, dezembro/2020 e novembro e dezembro de 2021.</t>
  </si>
  <si>
    <t>Número de autorizações concedidas, por mês, segundo grupos de idade - Brasil, dezembro/2020 e novembro e dezembro de 2021.</t>
  </si>
  <si>
    <t>Número de autorizações concedidas, por mês, segundo escolaridade - Brasil, dezembro/2020 e novembro e dezembro de 2021.</t>
  </si>
  <si>
    <t>Número de autorizações concedidas, por mês, segundo grupos ocupacionais - Brasil, dezembro/2020 e novembro e dezembro de 2021.</t>
  </si>
  <si>
    <t>Número de autorizações concedidas, por mês, segundo Brasil, Grandes Regiões e Unidades da Federação, dezembro/2020 e novembro e dezembro de 2021.</t>
  </si>
  <si>
    <t>Número de autorizações concedidas para trabalhadores qualificados, por mês e sexo, segundo tipo de autorização, Brasil, dezembro/2020 e novembro e dezembro de 2021.</t>
  </si>
  <si>
    <t>Número de autorizações concedidas para trabalhadores qualificados, por mês e sexo, segundo principais países - Brasil, dezembro/2020 e novembro e dezembro de 2021.</t>
  </si>
  <si>
    <t>Número de autorizações concedidas para trabalhadores qualificados, por mês, segundo grupos de idade, Brasil,  dezembro/2020 e novembro e dezembro de 2021.</t>
  </si>
  <si>
    <t>Número de autorizações concedidas para trabalhadores qualificados, por mês, segundo escolaridade,  Brasil, dezembro/2020 e novembro e dezembro de 2021.</t>
  </si>
  <si>
    <t>Número de autorizações concedidas para trabalhadores qualificados, por mês, segundo grupos ocupacionais, Brasil, dezembro/2020 e novembro e dezembro de 2021.</t>
  </si>
  <si>
    <t>Número de autorizações concedidas para trabalhadores qualificados, por mês, segundo Brasil, Grandes Regiões e Unidades da Federação, dezembro/2020 e novembro e dezembro de 2021.</t>
  </si>
  <si>
    <t>Número de registros de migrantes, por mês de registro, segundo classificação - Brasil, dezembro/2020 e novembro e dezembro de 2021.</t>
  </si>
  <si>
    <t>Fonte: Elaborado pelo OBMigra, a partir dos dados da Polícia Federal, Sistema de Registro Nacional Migratório (SISMIGRA), dezembro/2020 e novembro e dezembro de 2021.</t>
  </si>
  <si>
    <t>Número total de registros, por mês de registro, segundo amparo e descrição do amparo,  Brasil, dezembro/2020 e novembro e dezembro de 2021.</t>
  </si>
  <si>
    <t>Número de registros de migrantes, por mês de registro e sexo, segundo principais países - Brasil, dezembro/2020 e novembro e dezembro de 2021.</t>
  </si>
  <si>
    <t>Número de registros de migrantes, por mês de registro, segundo grupos de idade - Brasil, dezembro/2020 e novembro e dezembro de 2021.</t>
  </si>
  <si>
    <t>Número de registros de migrantes, por mês de registro, segundo Brasil,  Grandes Regiões e Unidades da Federação, dezembro/2020 e novembro e dezembro de 2021.</t>
  </si>
  <si>
    <t>Número de registros de migrantes, por mês de registro, segundo principais municípios, dezembro/2020 e novembro e dezembro de 2021.</t>
  </si>
  <si>
    <t>Entrada e saídas do território brasileiro nos pontos de fronteira, por mês, segundo tipologias de classificação - Brasil, dezembro/2020 e novembro e dezembro de 2021.</t>
  </si>
  <si>
    <t>Fonte: Elaborado pelo OBMigra, a partir dos dados da Polícia Federal, Sistema de Tráfego Internacional (STI), dezembro/2020 e novembro e dezembro de 2021.</t>
  </si>
  <si>
    <t>Entrada e saídas do território brasileiro nos pontos de fronteira, por mês, segundo principais países - Brasil, dezembro/2020 e novembro e dezembro de 2021.</t>
  </si>
  <si>
    <t>Entrada e saídas do território brasileiro nos pontos de fronteira, por mês, segundo Brasil, Grandes Regiões e Unidades da Federação, dezembro/2020 e novembro e dezembro de 2021.</t>
  </si>
  <si>
    <t>Número de solicitações de reconhecimento da condição de refugiado, por mês e sexo, segundo principais países - Brasil, dezembro/2020 e novembro e dezembro de 2021.</t>
  </si>
  <si>
    <t>Fonte: Elaborado pelo OBMigra, a partir dos dados da Polícia Federal, Solicitações de reconhecimento da condição de refugiado, dezembro/2020 e novembro e dezembro de 2021.</t>
  </si>
  <si>
    <t>Número de  solicitações de reconhecimento da condição de refugiado, por mês, segundo Brasil, Grandes Regiões e Unidades da Federação, dezembro/2020 e novembro e dezembro de 2021.</t>
  </si>
  <si>
    <t>Número de solicitações de reconhecimento da condição de refugiado, por mês, segundo principais municípios - Brasil, dezembro/2020 e novembro e dezembro de 2021.</t>
  </si>
  <si>
    <t>Movimentação de trabalhadores migrantes no mercado de trabalho formal, por mês e sexo, segundo principais países - Brasil, novembro/2020 e outubro e novembro de 2021.</t>
  </si>
  <si>
    <t>Fonte: Elaborado pelo OBMigra, a partir dos dados do Ministério da Economia, base harmonizada RAIS-CTPS-CAGED, novembro/2020 e outubro e novembro de 2021.</t>
  </si>
  <si>
    <t>Movimentação de trabalhadores migrantes no mercado de trabalho formal, por mês, segundo grupos de idade - Brasil, novembro/2020 e outubro e novembro de 2021.</t>
  </si>
  <si>
    <t>Movimentação de trabalhadores migrantes no mercado de trabalho formal, por mês, segundo escolaridade - Brasil, novembro/2020 e outubro e novembro de 2021.</t>
  </si>
  <si>
    <t>Movimentação de trabalhadores migrantes no mercado de trabalho formal, por mês, segundo principais ocupações - Brasil, novembro/2020 e outubro e novembro de 2021.</t>
  </si>
  <si>
    <t>Movimentação de trabalhadores migrantes no mercado de trabalho formal, por mês, segundo principais atividades econômicas - Brasil, novembro/2020 e outubro e novembro de 2021.</t>
  </si>
  <si>
    <t>Movimentação de trabalhadores migrantes no mercado de trabalho formal, por mês, segundo Brasil, Grandes Regiões e Unidades da Federação, novembro/2020 e outubro e novembro de 2021.</t>
  </si>
  <si>
    <t>Movimentação de trabalhadores migrantes no mercado de trabalho formal, por mês, segundo principais cidades, novembro/2020 e outubro e novembro de 2021.</t>
  </si>
  <si>
    <t>dezembro/20</t>
  </si>
  <si>
    <t>dezembro/21</t>
  </si>
  <si>
    <t>Angola</t>
  </si>
  <si>
    <t>Retalhador de carne</t>
  </si>
  <si>
    <t>Atendente de lanchonete</t>
  </si>
  <si>
    <t>Comércio varejista de artigos do vestuário e acessórios</t>
  </si>
  <si>
    <t>São Paulo - SP</t>
  </si>
  <si>
    <t>Curitiba - PR</t>
  </si>
  <si>
    <t>Boa Vista - RR</t>
  </si>
  <si>
    <t>Joinville - SC</t>
  </si>
  <si>
    <t>Manaus - AM</t>
  </si>
  <si>
    <t>Cascavel - PR</t>
  </si>
  <si>
    <t>Chapecó - SC</t>
  </si>
  <si>
    <t>Florianópolis - SC</t>
  </si>
  <si>
    <t>Rio de Janeiro - RJ</t>
  </si>
  <si>
    <t>Porto Alegre - SC</t>
  </si>
  <si>
    <t>RN 02</t>
  </si>
  <si>
    <t>RN 24</t>
  </si>
  <si>
    <t>RN 06</t>
  </si>
  <si>
    <t>RN 03</t>
  </si>
  <si>
    <t>RN 14</t>
  </si>
  <si>
    <t>RN 04</t>
  </si>
  <si>
    <t>RN 15</t>
  </si>
  <si>
    <t>RN 07</t>
  </si>
  <si>
    <t>RN 11</t>
  </si>
  <si>
    <t>RN 20</t>
  </si>
  <si>
    <t>RN 13</t>
  </si>
  <si>
    <t>RN 17</t>
  </si>
  <si>
    <t>RN 21</t>
  </si>
  <si>
    <t>RN 08</t>
  </si>
  <si>
    <t>RN 10</t>
  </si>
  <si>
    <t xml:space="preserve">Total </t>
  </si>
  <si>
    <t>FILIPINAS</t>
  </si>
  <si>
    <t>REINO UNIDO</t>
  </si>
  <si>
    <t>CORÉIA DO SUL</t>
  </si>
  <si>
    <t>JAPÃO</t>
  </si>
  <si>
    <t>RN 30</t>
  </si>
  <si>
    <t>ESPANHA</t>
  </si>
  <si>
    <t>MÉXICO</t>
  </si>
  <si>
    <t>Menor que 20</t>
  </si>
  <si>
    <t>Não Informados/Não aplicável</t>
  </si>
  <si>
    <t>ano de registro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</si>
  <si>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</si>
  <si>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</si>
  <si>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</si>
  <si>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</si>
  <si>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</si>
  <si>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</si>
  <si>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</si>
  <si>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</si>
  <si>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</si>
  <si>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</si>
  <si>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</si>
  <si>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</si>
  <si>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</si>
  <si>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BOLÍVIA</t>
  </si>
  <si>
    <t>*** Diferenças são devidos a valores da variável sexo diferente de masculino e feminino.</t>
  </si>
  <si>
    <t>Nulo</t>
  </si>
  <si>
    <t>AM - MANAUS</t>
  </si>
  <si>
    <t>MS - DOURADOS</t>
  </si>
  <si>
    <t>MT - CUIABÁ</t>
  </si>
  <si>
    <t>PR - CURITIBA</t>
  </si>
  <si>
    <t>RJ - RIO DE JANEIRO</t>
  </si>
  <si>
    <t>RR - BOA VISTA</t>
  </si>
  <si>
    <t>RR - PACARAIMA</t>
  </si>
  <si>
    <t>SC - CHAPECÓ</t>
  </si>
  <si>
    <t>SC - JOINVILLE</t>
  </si>
  <si>
    <t>SP - SÃO PAULO</t>
  </si>
  <si>
    <t>CANADÁ</t>
  </si>
  <si>
    <t>SUÍÇA</t>
  </si>
  <si>
    <t xml:space="preserve">Não Informado </t>
  </si>
  <si>
    <t>GANA</t>
  </si>
  <si>
    <t>Número de  solicitações de refúgio, por mês, segundo grupos de idade, dezembro/2020 e novembro e dezembro de 2021.</t>
  </si>
  <si>
    <t>PACARAIMA-RR</t>
  </si>
  <si>
    <t>GUARULHOS-SP</t>
  </si>
  <si>
    <t>ASSIS BRASIL-AC</t>
  </si>
  <si>
    <t>BONFIM-RR</t>
  </si>
  <si>
    <t>SÃO PAULO-SP</t>
  </si>
  <si>
    <t>EPITACIOLÂNDIA-AC</t>
  </si>
  <si>
    <t>FOZ DO IGUAÇU-PR</t>
  </si>
  <si>
    <t>BOA VISTA-RR</t>
  </si>
  <si>
    <t>CORUMBÁ-MS</t>
  </si>
  <si>
    <t>OIAPOQUE-AP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</si>
</sst>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0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17" fontId="2" fillId="15" borderId="7" xfId="0" applyNumberFormat="1" applyFont="1" applyFill="1" applyBorder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0" fontId="16" fillId="6" borderId="0" xfId="0" applyFont="1" applyFill="1"/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 vertic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16" fillId="0" borderId="0" xfId="0" applyFont="1"/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0" fillId="0" borderId="0" xfId="0" applyNumberFormat="1" applyAlignment="1">
      <alignment horizontal="center" vertical="center"/>
    </xf>
    <xf numFmtId="166" fontId="2" fillId="16" borderId="4" xfId="1" applyNumberFormat="1" applyFont="1" applyFill="1" applyBorder="1" applyAlignment="1">
      <alignment horizontal="center" vertical="center"/>
    </xf>
    <xf numFmtId="166" fontId="0" fillId="16" borderId="4" xfId="0" applyNumberFormat="1" applyFill="1" applyBorder="1" applyAlignment="1">
      <alignment horizontal="center" vertical="center"/>
    </xf>
    <xf numFmtId="166" fontId="2" fillId="16" borderId="4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00"/>
  <sheetViews>
    <sheetView tabSelected="1" workbookViewId="0"/>
  </sheetViews>
  <sheetFormatPr defaultRowHeight="14.4" x14ac:dyDescent="0.3"/>
  <cols>
    <col min="1" max="1" width="9.109375" style="3"/>
    <col min="2" max="2" width="56.88671875" customWidth="1"/>
    <col min="3" max="5" width="14.88671875" customWidth="1"/>
    <col min="7" max="7" width="8.44140625" bestFit="1" customWidth="1"/>
    <col min="8" max="8" width="9.554687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5.6" customHeight="1" x14ac:dyDescent="0.3">
      <c r="B3" s="122" t="s">
        <v>168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2:11" ht="15.75" customHeight="1" x14ac:dyDescent="0.3">
      <c r="B4" s="123" t="s">
        <v>106</v>
      </c>
      <c r="C4" s="124" t="s">
        <v>207</v>
      </c>
      <c r="D4" s="124"/>
      <c r="E4" s="124" t="s">
        <v>101</v>
      </c>
      <c r="F4" s="124" t="s">
        <v>167</v>
      </c>
      <c r="G4" s="124"/>
      <c r="H4" s="124" t="s">
        <v>102</v>
      </c>
      <c r="I4" s="124" t="s">
        <v>208</v>
      </c>
      <c r="J4" s="124"/>
      <c r="K4" s="124" t="s">
        <v>102</v>
      </c>
    </row>
    <row r="5" spans="2:11" ht="16.2" thickBot="1" x14ac:dyDescent="0.35">
      <c r="B5" s="123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1957</v>
      </c>
      <c r="D6" s="10">
        <v>1819</v>
      </c>
      <c r="E6" s="10">
        <v>138</v>
      </c>
      <c r="F6" s="10">
        <v>2369</v>
      </c>
      <c r="G6" s="10">
        <v>2081</v>
      </c>
      <c r="H6" s="10">
        <v>288</v>
      </c>
      <c r="I6" s="10">
        <v>2199</v>
      </c>
      <c r="J6" s="10">
        <v>2026</v>
      </c>
      <c r="K6" s="10">
        <v>173</v>
      </c>
    </row>
    <row r="7" spans="2:11" ht="15.6" x14ac:dyDescent="0.3">
      <c r="B7" s="15" t="s">
        <v>78</v>
      </c>
      <c r="C7" s="12">
        <v>552</v>
      </c>
      <c r="D7" s="12">
        <v>462</v>
      </c>
      <c r="E7" s="12">
        <v>90</v>
      </c>
      <c r="F7" s="12">
        <v>494</v>
      </c>
      <c r="G7" s="12">
        <v>416</v>
      </c>
      <c r="H7" s="12">
        <v>78</v>
      </c>
      <c r="I7" s="12">
        <v>710</v>
      </c>
      <c r="J7" s="12">
        <v>596</v>
      </c>
      <c r="K7" s="12">
        <v>114</v>
      </c>
    </row>
    <row r="8" spans="2:11" ht="15.6" x14ac:dyDescent="0.3">
      <c r="B8" s="16" t="s">
        <v>79</v>
      </c>
      <c r="C8" s="14">
        <v>1405</v>
      </c>
      <c r="D8" s="14">
        <v>1357</v>
      </c>
      <c r="E8" s="14">
        <v>48</v>
      </c>
      <c r="F8" s="14">
        <v>1875</v>
      </c>
      <c r="G8" s="14">
        <v>1665</v>
      </c>
      <c r="H8" s="14">
        <v>210</v>
      </c>
      <c r="I8" s="14">
        <v>1489</v>
      </c>
      <c r="J8" s="14">
        <v>1430</v>
      </c>
      <c r="K8" s="14">
        <v>59</v>
      </c>
    </row>
    <row r="9" spans="2:11" ht="14.4" customHeight="1" x14ac:dyDescent="0.3">
      <c r="B9" s="121" t="s">
        <v>169</v>
      </c>
      <c r="C9" s="121"/>
      <c r="D9" s="121"/>
      <c r="E9" s="121"/>
      <c r="F9" s="121"/>
      <c r="G9" s="121"/>
      <c r="H9" s="121"/>
      <c r="I9" s="121"/>
      <c r="J9" s="121"/>
      <c r="K9" s="121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22" t="s">
        <v>170</v>
      </c>
      <c r="C13" s="122"/>
      <c r="D13" s="122"/>
      <c r="E13" s="122"/>
      <c r="F13" s="122"/>
      <c r="G13" s="122"/>
      <c r="H13" s="122"/>
      <c r="I13" s="122"/>
      <c r="J13" s="122"/>
      <c r="K13" s="122"/>
    </row>
    <row r="14" spans="2:11" s="3" customFormat="1" ht="15.75" customHeight="1" x14ac:dyDescent="0.3">
      <c r="B14" s="123" t="s">
        <v>166</v>
      </c>
      <c r="C14" s="124" t="s">
        <v>207</v>
      </c>
      <c r="D14" s="124"/>
      <c r="E14" s="124" t="s">
        <v>101</v>
      </c>
      <c r="F14" s="124" t="s">
        <v>167</v>
      </c>
      <c r="G14" s="124"/>
      <c r="H14" s="124" t="s">
        <v>102</v>
      </c>
      <c r="I14" s="124" t="s">
        <v>208</v>
      </c>
      <c r="J14" s="124"/>
      <c r="K14" s="124" t="s">
        <v>102</v>
      </c>
    </row>
    <row r="15" spans="2:11" s="3" customFormat="1" ht="16.2" thickBot="1" x14ac:dyDescent="0.35">
      <c r="B15" s="123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6" x14ac:dyDescent="0.3">
      <c r="B16" s="36" t="s">
        <v>1</v>
      </c>
      <c r="C16" s="10">
        <v>125</v>
      </c>
      <c r="D16" s="10">
        <v>109</v>
      </c>
      <c r="E16" s="10">
        <v>16</v>
      </c>
      <c r="F16" s="10">
        <v>82</v>
      </c>
      <c r="G16" s="10">
        <v>64</v>
      </c>
      <c r="H16" s="10">
        <v>18</v>
      </c>
      <c r="I16" s="10">
        <v>97</v>
      </c>
      <c r="J16" s="10">
        <v>77</v>
      </c>
      <c r="K16" s="10">
        <v>20</v>
      </c>
    </row>
    <row r="17" spans="2:11" s="3" customFormat="1" ht="15.6" x14ac:dyDescent="0.3">
      <c r="B17" s="11" t="s">
        <v>223</v>
      </c>
      <c r="C17" s="12">
        <v>124</v>
      </c>
      <c r="D17" s="12">
        <v>108</v>
      </c>
      <c r="E17" s="12">
        <v>16</v>
      </c>
      <c r="F17" s="12">
        <v>81</v>
      </c>
      <c r="G17" s="12">
        <v>63</v>
      </c>
      <c r="H17" s="12">
        <v>18</v>
      </c>
      <c r="I17" s="12">
        <v>95</v>
      </c>
      <c r="J17" s="12">
        <v>75</v>
      </c>
      <c r="K17" s="12">
        <v>20</v>
      </c>
    </row>
    <row r="18" spans="2:11" s="3" customFormat="1" ht="15.6" x14ac:dyDescent="0.3">
      <c r="B18" s="13" t="s">
        <v>224</v>
      </c>
      <c r="C18" s="14">
        <v>1</v>
      </c>
      <c r="D18" s="14">
        <v>1</v>
      </c>
      <c r="E18" s="14">
        <v>0</v>
      </c>
      <c r="F18" s="14">
        <v>1</v>
      </c>
      <c r="G18" s="14">
        <v>1</v>
      </c>
      <c r="H18" s="14">
        <v>0</v>
      </c>
      <c r="I18" s="14">
        <v>2</v>
      </c>
      <c r="J18" s="14">
        <v>2</v>
      </c>
      <c r="K18" s="14">
        <v>0</v>
      </c>
    </row>
    <row r="19" spans="2:11" s="3" customFormat="1" ht="14.4" customHeight="1" x14ac:dyDescent="0.3">
      <c r="B19" s="121" t="s">
        <v>171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2:11" s="3" customFormat="1" x14ac:dyDescent="0.3"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2:11" s="3" customFormat="1" x14ac:dyDescent="0.3"/>
    <row r="22" spans="2:11" s="3" customFormat="1" x14ac:dyDescent="0.3"/>
    <row r="23" spans="2:11" s="3" customFormat="1" ht="30.75" customHeight="1" x14ac:dyDescent="0.3">
      <c r="B23" s="122" t="s">
        <v>172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2:11" s="3" customFormat="1" ht="15.75" customHeight="1" x14ac:dyDescent="0.3">
      <c r="B24" s="123" t="s">
        <v>166</v>
      </c>
      <c r="C24" s="124" t="s">
        <v>207</v>
      </c>
      <c r="D24" s="124"/>
      <c r="E24" s="124" t="s">
        <v>101</v>
      </c>
      <c r="F24" s="124" t="s">
        <v>167</v>
      </c>
      <c r="G24" s="124"/>
      <c r="H24" s="124" t="s">
        <v>102</v>
      </c>
      <c r="I24" s="124" t="s">
        <v>208</v>
      </c>
      <c r="J24" s="124"/>
      <c r="K24" s="124" t="s">
        <v>102</v>
      </c>
    </row>
    <row r="25" spans="2:11" s="3" customFormat="1" ht="16.2" thickBot="1" x14ac:dyDescent="0.35">
      <c r="B25" s="123"/>
      <c r="C25" s="52" t="s">
        <v>1</v>
      </c>
      <c r="D25" s="53" t="s">
        <v>4</v>
      </c>
      <c r="E25" s="54" t="s">
        <v>5</v>
      </c>
      <c r="F25" s="52" t="s">
        <v>1</v>
      </c>
      <c r="G25" s="53" t="s">
        <v>4</v>
      </c>
      <c r="H25" s="54" t="s">
        <v>5</v>
      </c>
      <c r="I25" s="52" t="s">
        <v>1</v>
      </c>
      <c r="J25" s="8" t="s">
        <v>4</v>
      </c>
      <c r="K25" s="8" t="s">
        <v>5</v>
      </c>
    </row>
    <row r="26" spans="2:11" s="3" customFormat="1" ht="15.6" x14ac:dyDescent="0.3">
      <c r="B26" s="36" t="s">
        <v>1</v>
      </c>
      <c r="C26" s="10">
        <v>165</v>
      </c>
      <c r="D26" s="10">
        <v>144</v>
      </c>
      <c r="E26" s="10">
        <v>21</v>
      </c>
      <c r="F26" s="10">
        <v>175</v>
      </c>
      <c r="G26" s="10">
        <v>165</v>
      </c>
      <c r="H26" s="10">
        <v>10</v>
      </c>
      <c r="I26" s="10">
        <v>327</v>
      </c>
      <c r="J26" s="10">
        <v>313</v>
      </c>
      <c r="K26" s="10">
        <v>14</v>
      </c>
    </row>
    <row r="27" spans="2:11" s="3" customFormat="1" ht="15.6" x14ac:dyDescent="0.3">
      <c r="B27" s="11" t="s">
        <v>225</v>
      </c>
      <c r="C27" s="12">
        <v>49</v>
      </c>
      <c r="D27" s="12">
        <v>49</v>
      </c>
      <c r="E27" s="12">
        <v>0</v>
      </c>
      <c r="F27" s="12">
        <v>70</v>
      </c>
      <c r="G27" s="12">
        <v>70</v>
      </c>
      <c r="H27" s="12">
        <v>0</v>
      </c>
      <c r="I27" s="12">
        <v>186</v>
      </c>
      <c r="J27" s="12">
        <v>184</v>
      </c>
      <c r="K27" s="12">
        <v>2</v>
      </c>
    </row>
    <row r="28" spans="2:11" s="3" customFormat="1" ht="15.6" x14ac:dyDescent="0.3">
      <c r="B28" s="13" t="s">
        <v>226</v>
      </c>
      <c r="C28" s="14">
        <v>59</v>
      </c>
      <c r="D28" s="14">
        <v>54</v>
      </c>
      <c r="E28" s="14">
        <v>5</v>
      </c>
      <c r="F28" s="14">
        <v>60</v>
      </c>
      <c r="G28" s="14">
        <v>58</v>
      </c>
      <c r="H28" s="14">
        <v>2</v>
      </c>
      <c r="I28" s="14">
        <v>89</v>
      </c>
      <c r="J28" s="14">
        <v>88</v>
      </c>
      <c r="K28" s="14">
        <v>1</v>
      </c>
    </row>
    <row r="29" spans="2:11" s="3" customFormat="1" ht="15.6" x14ac:dyDescent="0.3">
      <c r="B29" s="11" t="s">
        <v>227</v>
      </c>
      <c r="C29" s="12">
        <v>7</v>
      </c>
      <c r="D29" s="12">
        <v>3</v>
      </c>
      <c r="E29" s="12">
        <v>4</v>
      </c>
      <c r="F29" s="12">
        <v>2</v>
      </c>
      <c r="G29" s="12">
        <v>2</v>
      </c>
      <c r="H29" s="12">
        <v>0</v>
      </c>
      <c r="I29" s="12">
        <v>14</v>
      </c>
      <c r="J29" s="12">
        <v>9</v>
      </c>
      <c r="K29" s="12">
        <v>5</v>
      </c>
    </row>
    <row r="30" spans="2:11" s="3" customFormat="1" ht="15.6" x14ac:dyDescent="0.3">
      <c r="B30" s="13" t="s">
        <v>223</v>
      </c>
      <c r="C30" s="14">
        <v>10</v>
      </c>
      <c r="D30" s="14">
        <v>9</v>
      </c>
      <c r="E30" s="14">
        <v>1</v>
      </c>
      <c r="F30" s="14">
        <v>8</v>
      </c>
      <c r="G30" s="14">
        <v>6</v>
      </c>
      <c r="H30" s="14">
        <v>2</v>
      </c>
      <c r="I30" s="14">
        <v>9</v>
      </c>
      <c r="J30" s="14">
        <v>8</v>
      </c>
      <c r="K30" s="14">
        <v>1</v>
      </c>
    </row>
    <row r="31" spans="2:11" s="3" customFormat="1" ht="15.6" x14ac:dyDescent="0.3">
      <c r="B31" s="11" t="s">
        <v>228</v>
      </c>
      <c r="C31" s="12">
        <v>7</v>
      </c>
      <c r="D31" s="12">
        <v>6</v>
      </c>
      <c r="E31" s="12">
        <v>1</v>
      </c>
      <c r="F31" s="12">
        <v>8</v>
      </c>
      <c r="G31" s="12">
        <v>8</v>
      </c>
      <c r="H31" s="12">
        <v>0</v>
      </c>
      <c r="I31" s="12">
        <v>7</v>
      </c>
      <c r="J31" s="12">
        <v>6</v>
      </c>
      <c r="K31" s="12">
        <v>1</v>
      </c>
    </row>
    <row r="32" spans="2:11" s="3" customFormat="1" ht="15.6" x14ac:dyDescent="0.3">
      <c r="B32" s="13" t="s">
        <v>229</v>
      </c>
      <c r="C32" s="14">
        <v>11</v>
      </c>
      <c r="D32" s="14">
        <v>4</v>
      </c>
      <c r="E32" s="14">
        <v>7</v>
      </c>
      <c r="F32" s="14">
        <v>5</v>
      </c>
      <c r="G32" s="14">
        <v>1</v>
      </c>
      <c r="H32" s="14">
        <v>4</v>
      </c>
      <c r="I32" s="14">
        <v>7</v>
      </c>
      <c r="J32" s="14">
        <v>4</v>
      </c>
      <c r="K32" s="14">
        <v>3</v>
      </c>
    </row>
    <row r="33" spans="2:11" s="3" customFormat="1" ht="15.6" x14ac:dyDescent="0.3">
      <c r="B33" s="11" t="s">
        <v>230</v>
      </c>
      <c r="C33" s="12">
        <v>5</v>
      </c>
      <c r="D33" s="12">
        <v>5</v>
      </c>
      <c r="E33" s="12">
        <v>0</v>
      </c>
      <c r="F33" s="12">
        <v>4</v>
      </c>
      <c r="G33" s="12">
        <v>4</v>
      </c>
      <c r="H33" s="12">
        <v>0</v>
      </c>
      <c r="I33" s="12">
        <v>4</v>
      </c>
      <c r="J33" s="12">
        <v>3</v>
      </c>
      <c r="K33" s="12">
        <v>1</v>
      </c>
    </row>
    <row r="34" spans="2:11" s="3" customFormat="1" ht="15.6" x14ac:dyDescent="0.3">
      <c r="B34" s="13" t="s">
        <v>231</v>
      </c>
      <c r="C34" s="14">
        <v>1</v>
      </c>
      <c r="D34" s="14">
        <v>1</v>
      </c>
      <c r="E34" s="14">
        <v>0</v>
      </c>
      <c r="F34" s="14">
        <v>5</v>
      </c>
      <c r="G34" s="14">
        <v>5</v>
      </c>
      <c r="H34" s="14">
        <v>0</v>
      </c>
      <c r="I34" s="14">
        <v>4</v>
      </c>
      <c r="J34" s="14">
        <v>4</v>
      </c>
      <c r="K34" s="14">
        <v>0</v>
      </c>
    </row>
    <row r="35" spans="2:11" s="3" customFormat="1" ht="15.6" x14ac:dyDescent="0.3">
      <c r="B35" s="11" t="s">
        <v>232</v>
      </c>
      <c r="C35" s="12">
        <v>7</v>
      </c>
      <c r="D35" s="12">
        <v>5</v>
      </c>
      <c r="E35" s="12">
        <v>2</v>
      </c>
      <c r="F35" s="12">
        <v>2</v>
      </c>
      <c r="G35" s="12">
        <v>2</v>
      </c>
      <c r="H35" s="12">
        <v>0</v>
      </c>
      <c r="I35" s="12">
        <v>3</v>
      </c>
      <c r="J35" s="12">
        <v>3</v>
      </c>
      <c r="K35" s="12">
        <v>0</v>
      </c>
    </row>
    <row r="36" spans="2:11" s="3" customFormat="1" ht="15.6" x14ac:dyDescent="0.3">
      <c r="B36" s="13" t="s">
        <v>233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1</v>
      </c>
      <c r="J36" s="14">
        <v>1</v>
      </c>
      <c r="K36" s="14">
        <v>0</v>
      </c>
    </row>
    <row r="37" spans="2:11" s="3" customFormat="1" ht="15.6" x14ac:dyDescent="0.3">
      <c r="B37" s="11" t="s">
        <v>234</v>
      </c>
      <c r="C37" s="12">
        <v>3</v>
      </c>
      <c r="D37" s="12">
        <v>2</v>
      </c>
      <c r="E37" s="12">
        <v>1</v>
      </c>
      <c r="F37" s="12">
        <v>2</v>
      </c>
      <c r="G37" s="12">
        <v>2</v>
      </c>
      <c r="H37" s="12">
        <v>0</v>
      </c>
      <c r="I37" s="12">
        <v>1</v>
      </c>
      <c r="J37" s="12">
        <v>1</v>
      </c>
      <c r="K37" s="12">
        <v>0</v>
      </c>
    </row>
    <row r="38" spans="2:11" s="3" customFormat="1" ht="15.6" x14ac:dyDescent="0.3">
      <c r="B38" s="13" t="s">
        <v>235</v>
      </c>
      <c r="C38" s="14">
        <v>0</v>
      </c>
      <c r="D38" s="14">
        <v>0</v>
      </c>
      <c r="E38" s="14">
        <v>0</v>
      </c>
      <c r="F38" s="14">
        <v>3</v>
      </c>
      <c r="G38" s="14">
        <v>3</v>
      </c>
      <c r="H38" s="14">
        <v>0</v>
      </c>
      <c r="I38" s="14">
        <v>1</v>
      </c>
      <c r="J38" s="14">
        <v>1</v>
      </c>
      <c r="K38" s="14">
        <v>0</v>
      </c>
    </row>
    <row r="39" spans="2:11" s="3" customFormat="1" ht="15.6" x14ac:dyDescent="0.3">
      <c r="B39" s="11" t="s">
        <v>224</v>
      </c>
      <c r="C39" s="12">
        <v>6</v>
      </c>
      <c r="D39" s="12">
        <v>6</v>
      </c>
      <c r="E39" s="12">
        <v>0</v>
      </c>
      <c r="F39" s="12">
        <v>3</v>
      </c>
      <c r="G39" s="12">
        <v>2</v>
      </c>
      <c r="H39" s="12">
        <v>1</v>
      </c>
      <c r="I39" s="12">
        <v>1</v>
      </c>
      <c r="J39" s="12">
        <v>1</v>
      </c>
      <c r="K39" s="12">
        <v>0</v>
      </c>
    </row>
    <row r="40" spans="2:11" s="3" customFormat="1" ht="15.6" x14ac:dyDescent="0.3">
      <c r="B40" s="13" t="s">
        <v>236</v>
      </c>
      <c r="C40" s="14">
        <v>0</v>
      </c>
      <c r="D40" s="14">
        <v>0</v>
      </c>
      <c r="E40" s="14">
        <v>0</v>
      </c>
      <c r="F40" s="14">
        <v>2</v>
      </c>
      <c r="G40" s="14">
        <v>1</v>
      </c>
      <c r="H40" s="14">
        <v>1</v>
      </c>
      <c r="I40" s="14">
        <v>0</v>
      </c>
      <c r="J40" s="14">
        <v>0</v>
      </c>
      <c r="K40" s="14">
        <v>0</v>
      </c>
    </row>
    <row r="41" spans="2:11" s="3" customFormat="1" ht="15.6" x14ac:dyDescent="0.3">
      <c r="B41" s="11" t="s">
        <v>237</v>
      </c>
      <c r="C41" s="12">
        <v>0</v>
      </c>
      <c r="D41" s="12">
        <v>0</v>
      </c>
      <c r="E41" s="12">
        <v>0</v>
      </c>
      <c r="F41" s="12">
        <v>1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</row>
    <row r="42" spans="2:11" ht="15.75" customHeight="1" x14ac:dyDescent="0.3">
      <c r="B42" s="121" t="s">
        <v>169</v>
      </c>
      <c r="C42" s="121"/>
      <c r="D42" s="121"/>
      <c r="E42" s="121"/>
      <c r="F42" s="121"/>
      <c r="G42" s="121"/>
      <c r="H42" s="121"/>
      <c r="I42" s="121"/>
      <c r="J42" s="121"/>
      <c r="K42" s="121"/>
    </row>
    <row r="43" spans="2:11" s="3" customFormat="1" ht="15.75" customHeight="1" x14ac:dyDescent="0.3">
      <c r="B43" s="115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2:11" s="3" customFormat="1" ht="15.75" customHeight="1" x14ac:dyDescent="0.3">
      <c r="B44" s="115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2:11" s="3" customFormat="1" ht="15.75" customHeight="1" x14ac:dyDescent="0.3">
      <c r="B45" s="115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2:11" s="3" customFormat="1" ht="15.75" customHeight="1" x14ac:dyDescent="0.3">
      <c r="B46" s="122" t="s">
        <v>173</v>
      </c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11" ht="15.75" customHeight="1" x14ac:dyDescent="0.3">
      <c r="B47" s="129" t="s">
        <v>75</v>
      </c>
      <c r="C47" s="124" t="s">
        <v>207</v>
      </c>
      <c r="D47" s="124"/>
      <c r="E47" s="124" t="s">
        <v>101</v>
      </c>
      <c r="F47" s="124" t="s">
        <v>167</v>
      </c>
      <c r="G47" s="124"/>
      <c r="H47" s="124" t="s">
        <v>102</v>
      </c>
      <c r="I47" s="124" t="s">
        <v>208</v>
      </c>
      <c r="J47" s="124"/>
      <c r="K47" s="124" t="s">
        <v>102</v>
      </c>
    </row>
    <row r="48" spans="2:11" ht="16.2" thickBot="1" x14ac:dyDescent="0.35">
      <c r="B48" s="130"/>
      <c r="C48" s="52" t="s">
        <v>1</v>
      </c>
      <c r="D48" s="53" t="s">
        <v>4</v>
      </c>
      <c r="E48" s="54" t="s">
        <v>5</v>
      </c>
      <c r="F48" s="52" t="s">
        <v>1</v>
      </c>
      <c r="G48" s="53" t="s">
        <v>4</v>
      </c>
      <c r="H48" s="54" t="s">
        <v>5</v>
      </c>
      <c r="I48" s="52" t="s">
        <v>1</v>
      </c>
      <c r="J48" s="8" t="s">
        <v>4</v>
      </c>
      <c r="K48" s="8" t="s">
        <v>5</v>
      </c>
    </row>
    <row r="49" spans="2:11" s="3" customFormat="1" ht="15.6" x14ac:dyDescent="0.3">
      <c r="B49" s="9" t="s">
        <v>238</v>
      </c>
      <c r="C49" s="99">
        <v>1957</v>
      </c>
      <c r="D49" s="99">
        <v>1819</v>
      </c>
      <c r="E49" s="99">
        <v>138</v>
      </c>
      <c r="F49" s="99">
        <v>2369</v>
      </c>
      <c r="G49" s="99">
        <v>2081</v>
      </c>
      <c r="H49" s="99">
        <v>288</v>
      </c>
      <c r="I49" s="99">
        <v>2199</v>
      </c>
      <c r="J49" s="100">
        <v>2026</v>
      </c>
      <c r="K49" s="100">
        <v>173</v>
      </c>
    </row>
    <row r="50" spans="2:11" ht="15.6" x14ac:dyDescent="0.3">
      <c r="B50" s="11" t="s">
        <v>239</v>
      </c>
      <c r="C50" s="12">
        <v>237</v>
      </c>
      <c r="D50" s="12">
        <v>230</v>
      </c>
      <c r="E50" s="12">
        <v>7</v>
      </c>
      <c r="F50" s="12">
        <v>198</v>
      </c>
      <c r="G50" s="12">
        <v>193</v>
      </c>
      <c r="H50" s="12">
        <v>5</v>
      </c>
      <c r="I50" s="12">
        <v>252</v>
      </c>
      <c r="J50" s="12">
        <v>240</v>
      </c>
      <c r="K50" s="12">
        <v>12</v>
      </c>
    </row>
    <row r="51" spans="2:11" ht="15.6" x14ac:dyDescent="0.3">
      <c r="B51" s="13" t="s">
        <v>49</v>
      </c>
      <c r="C51" s="14">
        <v>253</v>
      </c>
      <c r="D51" s="14">
        <v>226</v>
      </c>
      <c r="E51" s="14">
        <v>27</v>
      </c>
      <c r="F51" s="14">
        <v>164</v>
      </c>
      <c r="G51" s="14">
        <v>146</v>
      </c>
      <c r="H51" s="14">
        <v>18</v>
      </c>
      <c r="I51" s="14">
        <v>172</v>
      </c>
      <c r="J51" s="14">
        <v>152</v>
      </c>
      <c r="K51" s="14">
        <v>20</v>
      </c>
    </row>
    <row r="52" spans="2:11" ht="15.6" x14ac:dyDescent="0.3">
      <c r="B52" s="11" t="s">
        <v>53</v>
      </c>
      <c r="C52" s="12">
        <v>80</v>
      </c>
      <c r="D52" s="12">
        <v>66</v>
      </c>
      <c r="E52" s="12">
        <v>14</v>
      </c>
      <c r="F52" s="12">
        <v>251</v>
      </c>
      <c r="G52" s="12">
        <v>162</v>
      </c>
      <c r="H52" s="12">
        <v>89</v>
      </c>
      <c r="I52" s="12">
        <v>126</v>
      </c>
      <c r="J52" s="12">
        <v>105</v>
      </c>
      <c r="K52" s="12">
        <v>21</v>
      </c>
    </row>
    <row r="53" spans="2:11" ht="15.6" x14ac:dyDescent="0.3">
      <c r="B53" s="13" t="s">
        <v>51</v>
      </c>
      <c r="C53" s="14">
        <v>138</v>
      </c>
      <c r="D53" s="14">
        <v>126</v>
      </c>
      <c r="E53" s="14">
        <v>12</v>
      </c>
      <c r="F53" s="14">
        <v>108</v>
      </c>
      <c r="G53" s="14">
        <v>93</v>
      </c>
      <c r="H53" s="14">
        <v>15</v>
      </c>
      <c r="I53" s="14">
        <v>164</v>
      </c>
      <c r="J53" s="14">
        <v>154</v>
      </c>
      <c r="K53" s="14">
        <v>10</v>
      </c>
    </row>
    <row r="54" spans="2:11" ht="15.6" x14ac:dyDescent="0.3">
      <c r="B54" s="11" t="s">
        <v>240</v>
      </c>
      <c r="C54" s="12">
        <v>97</v>
      </c>
      <c r="D54" s="12">
        <v>92</v>
      </c>
      <c r="E54" s="12">
        <v>5</v>
      </c>
      <c r="F54" s="12">
        <v>150</v>
      </c>
      <c r="G54" s="12">
        <v>146</v>
      </c>
      <c r="H54" s="12">
        <v>4</v>
      </c>
      <c r="I54" s="12">
        <v>147</v>
      </c>
      <c r="J54" s="12">
        <v>142</v>
      </c>
      <c r="K54" s="12">
        <v>5</v>
      </c>
    </row>
    <row r="55" spans="2:11" ht="15.6" x14ac:dyDescent="0.3">
      <c r="B55" s="13" t="s">
        <v>76</v>
      </c>
      <c r="C55" s="14">
        <v>116</v>
      </c>
      <c r="D55" s="14">
        <v>113</v>
      </c>
      <c r="E55" s="14">
        <v>3</v>
      </c>
      <c r="F55" s="14">
        <v>115</v>
      </c>
      <c r="G55" s="14">
        <v>111</v>
      </c>
      <c r="H55" s="14">
        <v>4</v>
      </c>
      <c r="I55" s="14">
        <v>85</v>
      </c>
      <c r="J55" s="14">
        <v>82</v>
      </c>
      <c r="K55" s="14">
        <v>3</v>
      </c>
    </row>
    <row r="56" spans="2:11" ht="15.6" x14ac:dyDescent="0.3">
      <c r="B56" s="11" t="s">
        <v>46</v>
      </c>
      <c r="C56" s="12">
        <v>85</v>
      </c>
      <c r="D56" s="12">
        <v>79</v>
      </c>
      <c r="E56" s="12">
        <v>6</v>
      </c>
      <c r="F56" s="12">
        <v>94</v>
      </c>
      <c r="G56" s="12">
        <v>86</v>
      </c>
      <c r="H56" s="12">
        <v>8</v>
      </c>
      <c r="I56" s="12">
        <v>123</v>
      </c>
      <c r="J56" s="12">
        <v>115</v>
      </c>
      <c r="K56" s="12">
        <v>8</v>
      </c>
    </row>
    <row r="57" spans="2:11" ht="15.6" x14ac:dyDescent="0.3">
      <c r="B57" s="13" t="s">
        <v>241</v>
      </c>
      <c r="C57" s="14">
        <v>57</v>
      </c>
      <c r="D57" s="14">
        <v>51</v>
      </c>
      <c r="E57" s="14">
        <v>6</v>
      </c>
      <c r="F57" s="14">
        <v>133</v>
      </c>
      <c r="G57" s="14">
        <v>129</v>
      </c>
      <c r="H57" s="14">
        <v>4</v>
      </c>
      <c r="I57" s="14">
        <v>72</v>
      </c>
      <c r="J57" s="14">
        <v>68</v>
      </c>
      <c r="K57" s="14">
        <v>4</v>
      </c>
    </row>
    <row r="58" spans="2:11" ht="15.6" x14ac:dyDescent="0.3">
      <c r="B58" s="11" t="s">
        <v>52</v>
      </c>
      <c r="C58" s="12">
        <v>82</v>
      </c>
      <c r="D58" s="12">
        <v>75</v>
      </c>
      <c r="E58" s="12">
        <v>7</v>
      </c>
      <c r="F58" s="12">
        <v>80</v>
      </c>
      <c r="G58" s="12">
        <v>73</v>
      </c>
      <c r="H58" s="12">
        <v>7</v>
      </c>
      <c r="I58" s="12">
        <v>85</v>
      </c>
      <c r="J58" s="12">
        <v>77</v>
      </c>
      <c r="K58" s="12">
        <v>8</v>
      </c>
    </row>
    <row r="59" spans="2:11" ht="15.6" x14ac:dyDescent="0.3">
      <c r="B59" s="13" t="s">
        <v>242</v>
      </c>
      <c r="C59" s="14">
        <v>70</v>
      </c>
      <c r="D59" s="14">
        <v>68</v>
      </c>
      <c r="E59" s="14">
        <v>2</v>
      </c>
      <c r="F59" s="14">
        <v>49</v>
      </c>
      <c r="G59" s="14">
        <v>49</v>
      </c>
      <c r="H59" s="14">
        <v>0</v>
      </c>
      <c r="I59" s="14">
        <v>84</v>
      </c>
      <c r="J59" s="14">
        <v>83</v>
      </c>
      <c r="K59" s="14">
        <v>1</v>
      </c>
    </row>
    <row r="60" spans="2:11" ht="15.6" x14ac:dyDescent="0.3">
      <c r="B60" s="11" t="s">
        <v>103</v>
      </c>
      <c r="C60" s="12">
        <v>742</v>
      </c>
      <c r="D60" s="12">
        <v>693</v>
      </c>
      <c r="E60" s="12">
        <v>49</v>
      </c>
      <c r="F60" s="12">
        <v>1027</v>
      </c>
      <c r="G60" s="12">
        <v>893</v>
      </c>
      <c r="H60" s="12">
        <v>134</v>
      </c>
      <c r="I60" s="12">
        <v>889</v>
      </c>
      <c r="J60" s="12">
        <v>808</v>
      </c>
      <c r="K60" s="12">
        <v>81</v>
      </c>
    </row>
    <row r="61" spans="2:11" ht="22.5" customHeight="1" x14ac:dyDescent="0.3">
      <c r="B61" s="131" t="s">
        <v>169</v>
      </c>
      <c r="C61" s="132"/>
      <c r="D61" s="132"/>
      <c r="E61" s="132"/>
      <c r="F61" s="132"/>
      <c r="G61" s="132"/>
      <c r="H61" s="132"/>
      <c r="I61" s="132"/>
      <c r="J61" s="132"/>
      <c r="K61" s="132"/>
    </row>
    <row r="62" spans="2:11" s="3" customFormat="1" x14ac:dyDescent="0.3">
      <c r="B62" s="111"/>
      <c r="C62" s="111"/>
      <c r="D62" s="111"/>
      <c r="E62" s="111"/>
    </row>
    <row r="63" spans="2:11" s="3" customFormat="1" x14ac:dyDescent="0.3"/>
    <row r="64" spans="2:11" s="3" customFormat="1" x14ac:dyDescent="0.3"/>
    <row r="65" spans="2:11" ht="47.25" customHeight="1" x14ac:dyDescent="0.3">
      <c r="B65" s="122" t="s">
        <v>174</v>
      </c>
      <c r="C65" s="122"/>
      <c r="D65" s="122"/>
      <c r="E65" s="122"/>
      <c r="F65" s="3"/>
      <c r="G65" s="3"/>
      <c r="H65" s="3"/>
      <c r="I65" s="3"/>
      <c r="J65" s="3"/>
      <c r="K65" s="3"/>
    </row>
    <row r="66" spans="2:11" ht="15.75" customHeight="1" x14ac:dyDescent="0.3">
      <c r="B66" s="119" t="s">
        <v>104</v>
      </c>
      <c r="C66" s="118" t="s">
        <v>207</v>
      </c>
      <c r="D66" s="118" t="s">
        <v>167</v>
      </c>
      <c r="E66" s="118" t="s">
        <v>208</v>
      </c>
      <c r="F66" s="3"/>
      <c r="G66" s="3"/>
      <c r="H66" s="3"/>
      <c r="I66" s="3"/>
      <c r="J66" s="3"/>
      <c r="K66" s="3"/>
    </row>
    <row r="67" spans="2:11" ht="15.6" x14ac:dyDescent="0.3">
      <c r="B67" s="9" t="s">
        <v>1</v>
      </c>
      <c r="C67" s="10">
        <v>1957</v>
      </c>
      <c r="D67" s="10">
        <v>2369</v>
      </c>
      <c r="E67" s="10">
        <v>2199</v>
      </c>
      <c r="F67" s="3"/>
      <c r="G67" s="3"/>
      <c r="H67" s="3"/>
      <c r="I67" s="3"/>
      <c r="J67" s="3"/>
      <c r="K67" s="3"/>
    </row>
    <row r="68" spans="2:11" ht="15.6" x14ac:dyDescent="0.3">
      <c r="B68" s="15" t="s">
        <v>62</v>
      </c>
      <c r="C68" s="12">
        <v>3</v>
      </c>
      <c r="D68" s="12">
        <v>2</v>
      </c>
      <c r="E68" s="12">
        <v>4</v>
      </c>
      <c r="F68" s="3"/>
      <c r="G68" s="3"/>
      <c r="H68" s="3"/>
      <c r="I68" s="3"/>
      <c r="J68" s="3"/>
      <c r="K68" s="3"/>
    </row>
    <row r="69" spans="2:11" ht="15.6" x14ac:dyDescent="0.3">
      <c r="B69" s="16" t="s">
        <v>63</v>
      </c>
      <c r="C69" s="14">
        <v>613</v>
      </c>
      <c r="D69" s="14">
        <v>779</v>
      </c>
      <c r="E69" s="14">
        <v>677</v>
      </c>
      <c r="F69" s="3"/>
      <c r="G69" s="3"/>
      <c r="H69" s="3"/>
      <c r="I69" s="3"/>
      <c r="J69" s="3"/>
      <c r="K69" s="3"/>
    </row>
    <row r="70" spans="2:11" ht="15.6" x14ac:dyDescent="0.3">
      <c r="B70" s="15" t="s">
        <v>64</v>
      </c>
      <c r="C70" s="12">
        <v>923</v>
      </c>
      <c r="D70" s="12">
        <v>1077</v>
      </c>
      <c r="E70" s="12">
        <v>1028</v>
      </c>
      <c r="F70" s="3"/>
      <c r="G70" s="3"/>
      <c r="H70" s="3"/>
      <c r="I70" s="3"/>
      <c r="J70" s="3"/>
      <c r="K70" s="3"/>
    </row>
    <row r="71" spans="2:11" ht="15.6" x14ac:dyDescent="0.3">
      <c r="B71" s="16" t="s">
        <v>65</v>
      </c>
      <c r="C71" s="14">
        <v>387</v>
      </c>
      <c r="D71" s="14">
        <v>468</v>
      </c>
      <c r="E71" s="14">
        <v>468</v>
      </c>
      <c r="F71" s="3"/>
      <c r="G71" s="3"/>
      <c r="H71" s="3"/>
      <c r="I71" s="3"/>
      <c r="J71" s="3"/>
      <c r="K71" s="3"/>
    </row>
    <row r="72" spans="2:11" ht="15.6" x14ac:dyDescent="0.3">
      <c r="B72" s="15" t="s">
        <v>66</v>
      </c>
      <c r="C72" s="12">
        <v>26</v>
      </c>
      <c r="D72" s="12">
        <v>35</v>
      </c>
      <c r="E72" s="12">
        <v>18</v>
      </c>
      <c r="F72" s="3"/>
      <c r="G72" s="3"/>
      <c r="H72" s="3"/>
      <c r="I72" s="3"/>
      <c r="J72" s="3"/>
      <c r="K72" s="3"/>
    </row>
    <row r="73" spans="2:11" ht="15.6" x14ac:dyDescent="0.3">
      <c r="B73" s="16" t="s">
        <v>7</v>
      </c>
      <c r="C73" s="14">
        <v>5</v>
      </c>
      <c r="D73" s="14">
        <v>8</v>
      </c>
      <c r="E73" s="14">
        <v>4</v>
      </c>
      <c r="F73" s="3"/>
      <c r="G73" s="3"/>
      <c r="H73" s="3"/>
      <c r="I73" s="3"/>
      <c r="J73" s="3"/>
      <c r="K73" s="3"/>
    </row>
    <row r="74" spans="2:11" ht="26.1" customHeight="1" x14ac:dyDescent="0.3">
      <c r="B74" s="121" t="s">
        <v>169</v>
      </c>
      <c r="C74" s="121"/>
      <c r="D74" s="121"/>
      <c r="E74" s="121"/>
      <c r="F74" s="3"/>
      <c r="G74" s="3"/>
      <c r="H74" s="3"/>
      <c r="I74" s="3"/>
      <c r="J74" s="3"/>
      <c r="K74" s="3"/>
    </row>
    <row r="75" spans="2:11" s="3" customFormat="1" x14ac:dyDescent="0.3"/>
    <row r="76" spans="2:11" s="3" customFormat="1" x14ac:dyDescent="0.3"/>
    <row r="77" spans="2:11" s="3" customFormat="1" x14ac:dyDescent="0.3"/>
    <row r="78" spans="2:11" ht="45" customHeight="1" x14ac:dyDescent="0.3">
      <c r="B78" s="122" t="s">
        <v>175</v>
      </c>
      <c r="C78" s="122"/>
      <c r="D78" s="122"/>
      <c r="E78" s="122"/>
      <c r="F78" s="3"/>
      <c r="G78" s="3"/>
      <c r="H78" s="3"/>
      <c r="I78" s="3"/>
      <c r="J78" s="3"/>
      <c r="K78" s="3"/>
    </row>
    <row r="79" spans="2:11" ht="15.75" customHeight="1" x14ac:dyDescent="0.3">
      <c r="B79" s="119" t="s">
        <v>60</v>
      </c>
      <c r="C79" s="118" t="s">
        <v>207</v>
      </c>
      <c r="D79" s="118" t="s">
        <v>167</v>
      </c>
      <c r="E79" s="118" t="s">
        <v>208</v>
      </c>
      <c r="F79" s="3"/>
      <c r="G79" s="3"/>
      <c r="H79" s="3"/>
      <c r="I79" s="3"/>
      <c r="J79" s="3"/>
      <c r="K79" s="3"/>
    </row>
    <row r="80" spans="2:11" ht="15.6" x14ac:dyDescent="0.3">
      <c r="B80" s="9" t="s">
        <v>1</v>
      </c>
      <c r="C80" s="10">
        <v>1957</v>
      </c>
      <c r="D80" s="10">
        <v>2369</v>
      </c>
      <c r="E80" s="10">
        <v>2199</v>
      </c>
      <c r="F80" s="3"/>
      <c r="G80" s="3"/>
      <c r="H80" s="3"/>
      <c r="I80" s="3"/>
      <c r="J80" s="3"/>
      <c r="K80" s="3"/>
    </row>
    <row r="81" spans="2:11" ht="15.6" x14ac:dyDescent="0.3">
      <c r="B81" s="16" t="s">
        <v>129</v>
      </c>
      <c r="C81" s="14">
        <v>0</v>
      </c>
      <c r="D81" s="14">
        <v>0</v>
      </c>
      <c r="E81" s="14">
        <v>2</v>
      </c>
      <c r="F81" s="3"/>
      <c r="G81" s="3"/>
      <c r="H81" s="3"/>
      <c r="I81" s="3"/>
      <c r="J81" s="3"/>
      <c r="K81" s="3"/>
    </row>
    <row r="82" spans="2:11" ht="15.6" x14ac:dyDescent="0.3">
      <c r="B82" s="15" t="s">
        <v>83</v>
      </c>
      <c r="C82" s="12">
        <v>1</v>
      </c>
      <c r="D82" s="12">
        <v>1</v>
      </c>
      <c r="E82" s="12">
        <v>2</v>
      </c>
      <c r="F82" s="3"/>
      <c r="G82" s="3"/>
      <c r="H82" s="3"/>
      <c r="I82" s="3"/>
      <c r="J82" s="3"/>
      <c r="K82" s="3"/>
    </row>
    <row r="83" spans="2:11" ht="15.6" x14ac:dyDescent="0.3">
      <c r="B83" s="16" t="s">
        <v>162</v>
      </c>
      <c r="C83" s="14">
        <v>6</v>
      </c>
      <c r="D83" s="14">
        <v>3</v>
      </c>
      <c r="E83" s="14">
        <v>12</v>
      </c>
      <c r="F83" s="3"/>
      <c r="G83" s="3"/>
      <c r="H83" s="3"/>
      <c r="I83" s="3"/>
      <c r="J83" s="3"/>
      <c r="K83" s="3"/>
    </row>
    <row r="84" spans="2:11" ht="15.6" x14ac:dyDescent="0.3">
      <c r="B84" s="15" t="s">
        <v>163</v>
      </c>
      <c r="C84" s="12">
        <v>573</v>
      </c>
      <c r="D84" s="12">
        <v>834</v>
      </c>
      <c r="E84" s="12">
        <v>672</v>
      </c>
      <c r="F84" s="3"/>
      <c r="G84" s="3"/>
      <c r="H84" s="3"/>
      <c r="I84" s="3"/>
      <c r="J84" s="3"/>
      <c r="K84" s="3"/>
    </row>
    <row r="85" spans="2:11" ht="15.6" x14ac:dyDescent="0.3">
      <c r="B85" s="16" t="s">
        <v>109</v>
      </c>
      <c r="C85" s="14">
        <v>1182</v>
      </c>
      <c r="D85" s="14">
        <v>1337</v>
      </c>
      <c r="E85" s="14">
        <v>1323</v>
      </c>
      <c r="F85" s="3"/>
      <c r="G85" s="3"/>
      <c r="H85" s="3"/>
      <c r="I85" s="3"/>
      <c r="J85" s="3"/>
      <c r="K85" s="3"/>
    </row>
    <row r="86" spans="2:11" ht="15.6" x14ac:dyDescent="0.3">
      <c r="B86" s="15" t="s">
        <v>110</v>
      </c>
      <c r="C86" s="12">
        <v>33</v>
      </c>
      <c r="D86" s="12">
        <v>64</v>
      </c>
      <c r="E86" s="12">
        <v>49</v>
      </c>
      <c r="F86" s="3"/>
      <c r="G86" s="3"/>
      <c r="H86" s="3"/>
      <c r="I86" s="3"/>
      <c r="J86" s="3"/>
      <c r="K86" s="3"/>
    </row>
    <row r="87" spans="2:11" ht="15.6" x14ac:dyDescent="0.3">
      <c r="B87" s="16" t="s">
        <v>84</v>
      </c>
      <c r="C87" s="14">
        <v>122</v>
      </c>
      <c r="D87" s="14">
        <v>111</v>
      </c>
      <c r="E87" s="14">
        <v>116</v>
      </c>
      <c r="F87" s="3"/>
      <c r="G87" s="3"/>
      <c r="H87" s="3"/>
      <c r="I87" s="3"/>
      <c r="J87" s="3"/>
      <c r="K87" s="3"/>
    </row>
    <row r="88" spans="2:11" ht="26.1" customHeight="1" x14ac:dyDescent="0.3">
      <c r="B88" s="15" t="s">
        <v>85</v>
      </c>
      <c r="C88" s="12">
        <v>40</v>
      </c>
      <c r="D88" s="12">
        <v>19</v>
      </c>
      <c r="E88" s="12">
        <v>23</v>
      </c>
      <c r="F88" s="3"/>
      <c r="G88" s="3"/>
      <c r="H88" s="3"/>
      <c r="I88" s="3"/>
      <c r="J88" s="3"/>
      <c r="K88" s="3"/>
    </row>
    <row r="89" spans="2:11" s="3" customFormat="1" ht="30.6" customHeight="1" x14ac:dyDescent="0.3">
      <c r="B89" s="121" t="s">
        <v>169</v>
      </c>
      <c r="C89" s="121"/>
      <c r="D89" s="121"/>
      <c r="E89" s="121"/>
    </row>
    <row r="90" spans="2:11" s="3" customFormat="1" x14ac:dyDescent="0.3"/>
    <row r="91" spans="2:11" s="3" customFormat="1" x14ac:dyDescent="0.3"/>
    <row r="92" spans="2:11" ht="47.25" customHeight="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 customHeight="1" x14ac:dyDescent="0.3">
      <c r="B93" s="122" t="s">
        <v>176</v>
      </c>
      <c r="C93" s="122"/>
      <c r="D93" s="122"/>
      <c r="E93" s="122"/>
      <c r="F93" s="3"/>
      <c r="G93" s="3"/>
      <c r="H93" s="3"/>
      <c r="I93" s="3"/>
      <c r="J93" s="3"/>
      <c r="K93" s="3"/>
    </row>
    <row r="94" spans="2:11" ht="15.6" x14ac:dyDescent="0.3">
      <c r="B94" s="119" t="s">
        <v>105</v>
      </c>
      <c r="C94" s="118" t="s">
        <v>207</v>
      </c>
      <c r="D94" s="118" t="s">
        <v>167</v>
      </c>
      <c r="E94" s="118" t="s">
        <v>208</v>
      </c>
      <c r="F94" s="3"/>
      <c r="G94" s="3"/>
      <c r="H94" s="3"/>
      <c r="I94" s="3"/>
      <c r="J94" s="3"/>
      <c r="K94" s="3"/>
    </row>
    <row r="95" spans="2:11" ht="15.6" x14ac:dyDescent="0.3">
      <c r="B95" s="9" t="s">
        <v>1</v>
      </c>
      <c r="C95" s="10">
        <v>1957</v>
      </c>
      <c r="D95" s="10">
        <v>2369</v>
      </c>
      <c r="E95" s="10">
        <v>2199</v>
      </c>
      <c r="F95" s="3"/>
      <c r="G95" s="3"/>
      <c r="H95" s="3"/>
      <c r="I95" s="3"/>
      <c r="J95" s="3"/>
      <c r="K95" s="3"/>
    </row>
    <row r="96" spans="2:11" ht="15.6" x14ac:dyDescent="0.3">
      <c r="B96" s="15" t="s">
        <v>67</v>
      </c>
      <c r="C96" s="12">
        <v>614</v>
      </c>
      <c r="D96" s="12">
        <v>722</v>
      </c>
      <c r="E96" s="12">
        <v>786</v>
      </c>
      <c r="F96" s="3"/>
      <c r="G96" s="3"/>
      <c r="H96" s="3"/>
      <c r="I96" s="3"/>
      <c r="J96" s="3"/>
      <c r="K96" s="3"/>
    </row>
    <row r="97" spans="2:11" ht="15.6" x14ac:dyDescent="0.3">
      <c r="B97" s="16" t="s">
        <v>68</v>
      </c>
      <c r="C97" s="14">
        <v>653</v>
      </c>
      <c r="D97" s="14">
        <v>743</v>
      </c>
      <c r="E97" s="14">
        <v>738</v>
      </c>
      <c r="F97" s="3"/>
      <c r="G97" s="3"/>
      <c r="H97" s="3"/>
      <c r="I97" s="3"/>
      <c r="J97" s="3"/>
      <c r="K97" s="3"/>
    </row>
    <row r="98" spans="2:11" ht="46.8" x14ac:dyDescent="0.3">
      <c r="B98" s="38" t="s">
        <v>70</v>
      </c>
      <c r="C98" s="12">
        <v>221</v>
      </c>
      <c r="D98" s="12">
        <v>245</v>
      </c>
      <c r="E98" s="12">
        <v>224</v>
      </c>
      <c r="F98" s="3"/>
      <c r="G98" s="3"/>
      <c r="H98" s="3"/>
      <c r="I98" s="3"/>
      <c r="J98" s="3"/>
      <c r="K98" s="3"/>
    </row>
    <row r="99" spans="2:11" ht="31.2" x14ac:dyDescent="0.3">
      <c r="B99" s="39" t="s">
        <v>69</v>
      </c>
      <c r="C99" s="14">
        <v>271</v>
      </c>
      <c r="D99" s="14">
        <v>229</v>
      </c>
      <c r="E99" s="14">
        <v>197</v>
      </c>
      <c r="F99" s="3"/>
      <c r="G99" s="3"/>
      <c r="H99" s="3"/>
      <c r="I99" s="3"/>
      <c r="J99" s="3"/>
      <c r="K99" s="3"/>
    </row>
    <row r="100" spans="2:11" ht="31.2" x14ac:dyDescent="0.3">
      <c r="B100" s="38" t="s">
        <v>71</v>
      </c>
      <c r="C100" s="12">
        <v>113</v>
      </c>
      <c r="D100" s="12">
        <v>154</v>
      </c>
      <c r="E100" s="12">
        <v>125</v>
      </c>
      <c r="F100" s="3"/>
      <c r="G100" s="3"/>
      <c r="H100" s="3"/>
      <c r="I100" s="3"/>
      <c r="J100" s="3"/>
      <c r="K100" s="3"/>
    </row>
    <row r="101" spans="2:11" ht="31.2" x14ac:dyDescent="0.3">
      <c r="B101" s="39" t="s">
        <v>72</v>
      </c>
      <c r="C101" s="14">
        <v>55</v>
      </c>
      <c r="D101" s="14">
        <v>201</v>
      </c>
      <c r="E101" s="14">
        <v>101</v>
      </c>
      <c r="F101" s="3"/>
      <c r="G101" s="3"/>
      <c r="H101" s="3"/>
      <c r="I101" s="3"/>
      <c r="J101" s="3"/>
      <c r="K101" s="3"/>
    </row>
    <row r="102" spans="2:11" ht="15.6" x14ac:dyDescent="0.3">
      <c r="B102" s="15" t="s">
        <v>73</v>
      </c>
      <c r="C102" s="12">
        <v>16</v>
      </c>
      <c r="D102" s="12">
        <v>55</v>
      </c>
      <c r="E102" s="12">
        <v>24</v>
      </c>
      <c r="F102" s="3"/>
      <c r="G102" s="3"/>
      <c r="H102" s="3"/>
      <c r="I102" s="3"/>
      <c r="J102" s="3"/>
      <c r="K102" s="3"/>
    </row>
    <row r="103" spans="2:11" ht="31.2" x14ac:dyDescent="0.3">
      <c r="B103" s="39" t="s">
        <v>74</v>
      </c>
      <c r="C103" s="14">
        <v>14</v>
      </c>
      <c r="D103" s="14">
        <v>20</v>
      </c>
      <c r="E103" s="14">
        <v>3</v>
      </c>
      <c r="F103" s="3"/>
      <c r="G103" s="3"/>
      <c r="H103" s="3"/>
      <c r="I103" s="3"/>
      <c r="J103" s="3"/>
      <c r="K103" s="3"/>
    </row>
    <row r="104" spans="2:11" ht="24.6" customHeight="1" x14ac:dyDescent="0.3">
      <c r="B104" s="15" t="s">
        <v>7</v>
      </c>
      <c r="C104" s="12">
        <v>0</v>
      </c>
      <c r="D104" s="12">
        <v>0</v>
      </c>
      <c r="E104" s="12">
        <v>1</v>
      </c>
      <c r="F104" s="3"/>
      <c r="G104" s="3"/>
      <c r="H104" s="3"/>
      <c r="I104" s="3"/>
      <c r="J104" s="3"/>
      <c r="K104" s="3"/>
    </row>
    <row r="105" spans="2:11" s="3" customFormat="1" ht="31.8" customHeight="1" x14ac:dyDescent="0.3">
      <c r="B105" s="121" t="s">
        <v>169</v>
      </c>
      <c r="C105" s="121"/>
      <c r="D105" s="121"/>
      <c r="E105" s="121"/>
    </row>
    <row r="106" spans="2:11" s="3" customFormat="1" x14ac:dyDescent="0.3">
      <c r="B106" s="101"/>
      <c r="C106" s="101"/>
      <c r="D106" s="101"/>
      <c r="E106" s="101"/>
    </row>
    <row r="107" spans="2:11" s="3" customFormat="1" x14ac:dyDescent="0.3">
      <c r="B107" s="101"/>
      <c r="C107" s="101"/>
      <c r="D107" s="101"/>
      <c r="E107" s="101"/>
    </row>
    <row r="108" spans="2:11" ht="51" customHeight="1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 customHeight="1" x14ac:dyDescent="0.3">
      <c r="B109" s="122" t="s">
        <v>177</v>
      </c>
      <c r="C109" s="122"/>
      <c r="D109" s="122"/>
      <c r="E109" s="122"/>
      <c r="F109" s="3"/>
      <c r="G109" s="3"/>
      <c r="H109" s="3"/>
      <c r="I109" s="3"/>
      <c r="J109" s="3"/>
      <c r="K109" s="3"/>
    </row>
    <row r="110" spans="2:11" ht="15.6" x14ac:dyDescent="0.3">
      <c r="B110" s="57" t="s">
        <v>96</v>
      </c>
      <c r="C110" s="118" t="s">
        <v>207</v>
      </c>
      <c r="D110" s="118" t="s">
        <v>167</v>
      </c>
      <c r="E110" s="118" t="s">
        <v>208</v>
      </c>
      <c r="F110" s="3"/>
      <c r="G110" s="3"/>
      <c r="H110" s="3"/>
      <c r="I110" s="3"/>
      <c r="J110" s="3"/>
      <c r="K110" s="3"/>
    </row>
    <row r="111" spans="2:11" ht="15.6" x14ac:dyDescent="0.3">
      <c r="B111" s="9" t="s">
        <v>59</v>
      </c>
      <c r="C111" s="10">
        <v>1957</v>
      </c>
      <c r="D111" s="10">
        <v>2369</v>
      </c>
      <c r="E111" s="10">
        <v>2199</v>
      </c>
      <c r="F111" s="3"/>
      <c r="G111" s="3"/>
      <c r="H111" s="3"/>
      <c r="I111" s="3"/>
      <c r="J111" s="3"/>
      <c r="K111" s="3"/>
    </row>
    <row r="112" spans="2:11" ht="15.6" x14ac:dyDescent="0.3">
      <c r="B112" s="17" t="s">
        <v>9</v>
      </c>
      <c r="C112" s="18">
        <v>42</v>
      </c>
      <c r="D112" s="18">
        <v>40</v>
      </c>
      <c r="E112" s="18">
        <v>47</v>
      </c>
      <c r="F112" s="3"/>
      <c r="G112" s="3"/>
      <c r="H112" s="3"/>
      <c r="I112" s="3"/>
      <c r="J112" s="3"/>
      <c r="K112" s="3"/>
    </row>
    <row r="113" spans="2:11" ht="15.6" x14ac:dyDescent="0.3">
      <c r="B113" s="16" t="s">
        <v>10</v>
      </c>
      <c r="C113" s="14">
        <v>0</v>
      </c>
      <c r="D113" s="14">
        <v>0</v>
      </c>
      <c r="E113" s="14">
        <v>1</v>
      </c>
      <c r="F113" s="3"/>
      <c r="G113" s="3"/>
      <c r="H113" s="3"/>
      <c r="I113" s="3"/>
      <c r="J113" s="3"/>
      <c r="K113" s="3"/>
    </row>
    <row r="114" spans="2:11" ht="15.6" x14ac:dyDescent="0.3">
      <c r="B114" s="15" t="s">
        <v>11</v>
      </c>
      <c r="C114" s="12">
        <v>1</v>
      </c>
      <c r="D114" s="12">
        <v>0</v>
      </c>
      <c r="E114" s="12">
        <v>0</v>
      </c>
      <c r="F114" s="3"/>
      <c r="G114" s="3"/>
      <c r="H114" s="3"/>
      <c r="I114" s="3"/>
      <c r="J114" s="3"/>
      <c r="K114" s="3"/>
    </row>
    <row r="115" spans="2:11" ht="15.6" x14ac:dyDescent="0.3">
      <c r="B115" s="16" t="s">
        <v>12</v>
      </c>
      <c r="C115" s="14">
        <v>28</v>
      </c>
      <c r="D115" s="14">
        <v>29</v>
      </c>
      <c r="E115" s="14">
        <v>30</v>
      </c>
      <c r="F115" s="3"/>
      <c r="G115" s="3"/>
      <c r="H115" s="3"/>
      <c r="I115" s="3"/>
      <c r="J115" s="3"/>
      <c r="K115" s="3"/>
    </row>
    <row r="116" spans="2:11" ht="15.6" x14ac:dyDescent="0.3">
      <c r="B116" s="15" t="s">
        <v>13</v>
      </c>
      <c r="C116" s="12">
        <v>1</v>
      </c>
      <c r="D116" s="12">
        <v>3</v>
      </c>
      <c r="E116" s="12">
        <v>1</v>
      </c>
      <c r="F116" s="3"/>
      <c r="G116" s="3"/>
      <c r="H116" s="3"/>
      <c r="I116" s="3"/>
      <c r="J116" s="3"/>
      <c r="K116" s="3"/>
    </row>
    <row r="117" spans="2:11" ht="15.6" x14ac:dyDescent="0.3">
      <c r="B117" s="16" t="s">
        <v>14</v>
      </c>
      <c r="C117" s="14">
        <v>11</v>
      </c>
      <c r="D117" s="14">
        <v>7</v>
      </c>
      <c r="E117" s="14">
        <v>9</v>
      </c>
      <c r="F117" s="3"/>
      <c r="G117" s="3"/>
      <c r="H117" s="3"/>
      <c r="I117" s="3"/>
      <c r="J117" s="3"/>
      <c r="K117" s="3"/>
    </row>
    <row r="118" spans="2:11" ht="15.6" x14ac:dyDescent="0.3">
      <c r="B118" s="15" t="s">
        <v>16</v>
      </c>
      <c r="C118" s="12">
        <v>1</v>
      </c>
      <c r="D118" s="12">
        <v>1</v>
      </c>
      <c r="E118" s="12">
        <v>6</v>
      </c>
      <c r="F118" s="3"/>
      <c r="G118" s="3"/>
      <c r="H118" s="3"/>
      <c r="I118" s="3"/>
      <c r="J118" s="3"/>
      <c r="K118" s="3"/>
    </row>
    <row r="119" spans="2:11" ht="15.6" x14ac:dyDescent="0.3">
      <c r="B119" s="19" t="s">
        <v>17</v>
      </c>
      <c r="C119" s="103">
        <v>108</v>
      </c>
      <c r="D119" s="103">
        <v>108</v>
      </c>
      <c r="E119" s="103">
        <v>118</v>
      </c>
      <c r="F119" s="3"/>
      <c r="G119" s="3"/>
      <c r="H119" s="3"/>
      <c r="I119" s="3"/>
      <c r="J119" s="3"/>
      <c r="K119" s="3"/>
    </row>
    <row r="120" spans="2:11" ht="15.6" x14ac:dyDescent="0.3">
      <c r="B120" s="172" t="s">
        <v>18</v>
      </c>
      <c r="C120" s="11">
        <v>13</v>
      </c>
      <c r="D120" s="11">
        <v>6</v>
      </c>
      <c r="E120" s="11">
        <v>14</v>
      </c>
      <c r="F120" s="3"/>
      <c r="G120" s="3"/>
      <c r="H120" s="3"/>
      <c r="I120" s="3"/>
      <c r="J120" s="3"/>
      <c r="K120" s="3"/>
    </row>
    <row r="121" spans="2:11" ht="15.6" x14ac:dyDescent="0.3">
      <c r="B121" s="173" t="s">
        <v>19</v>
      </c>
      <c r="C121" s="13">
        <v>2</v>
      </c>
      <c r="D121" s="13">
        <v>1</v>
      </c>
      <c r="E121" s="13">
        <v>3</v>
      </c>
      <c r="F121" s="3"/>
      <c r="G121" s="3"/>
      <c r="H121" s="3"/>
      <c r="I121" s="3"/>
      <c r="J121" s="3"/>
      <c r="K121" s="3"/>
    </row>
    <row r="122" spans="2:11" ht="15.6" x14ac:dyDescent="0.3">
      <c r="B122" s="172" t="s">
        <v>20</v>
      </c>
      <c r="C122" s="11">
        <v>19</v>
      </c>
      <c r="D122" s="11">
        <v>42</v>
      </c>
      <c r="E122" s="11">
        <v>34</v>
      </c>
      <c r="F122" s="3"/>
      <c r="G122" s="3"/>
      <c r="H122" s="3"/>
      <c r="I122" s="3"/>
      <c r="J122" s="3"/>
      <c r="K122" s="3"/>
    </row>
    <row r="123" spans="2:11" ht="15.6" x14ac:dyDescent="0.3">
      <c r="B123" s="173" t="s">
        <v>21</v>
      </c>
      <c r="C123" s="13">
        <v>14</v>
      </c>
      <c r="D123" s="13">
        <v>3</v>
      </c>
      <c r="E123" s="13">
        <v>3</v>
      </c>
      <c r="F123" s="3"/>
      <c r="G123" s="3"/>
      <c r="H123" s="3"/>
      <c r="I123" s="3"/>
      <c r="J123" s="3"/>
      <c r="K123" s="3"/>
    </row>
    <row r="124" spans="2:11" ht="15.6" x14ac:dyDescent="0.3">
      <c r="B124" s="172" t="s">
        <v>22</v>
      </c>
      <c r="C124" s="11">
        <v>6</v>
      </c>
      <c r="D124" s="11">
        <v>2</v>
      </c>
      <c r="E124" s="11">
        <v>1</v>
      </c>
      <c r="F124" s="3"/>
      <c r="G124" s="3"/>
      <c r="H124" s="3"/>
      <c r="I124" s="3"/>
      <c r="J124" s="3"/>
      <c r="K124" s="3"/>
    </row>
    <row r="125" spans="2:11" ht="15.6" x14ac:dyDescent="0.3">
      <c r="B125" s="173" t="s">
        <v>23</v>
      </c>
      <c r="C125" s="13">
        <v>16</v>
      </c>
      <c r="D125" s="13">
        <v>19</v>
      </c>
      <c r="E125" s="13">
        <v>18</v>
      </c>
      <c r="F125" s="3"/>
      <c r="G125" s="3"/>
      <c r="H125" s="3"/>
      <c r="I125" s="3"/>
      <c r="J125" s="3"/>
      <c r="K125" s="3"/>
    </row>
    <row r="126" spans="2:11" ht="15.6" x14ac:dyDescent="0.3">
      <c r="B126" s="172" t="s">
        <v>24</v>
      </c>
      <c r="C126" s="11">
        <v>0</v>
      </c>
      <c r="D126" s="11">
        <v>2</v>
      </c>
      <c r="E126" s="11">
        <v>5</v>
      </c>
      <c r="F126" s="3"/>
      <c r="G126" s="3"/>
      <c r="H126" s="3"/>
      <c r="I126" s="3"/>
      <c r="J126" s="3"/>
      <c r="K126" s="3"/>
    </row>
    <row r="127" spans="2:11" ht="15.6" x14ac:dyDescent="0.3">
      <c r="B127" s="173" t="s">
        <v>25</v>
      </c>
      <c r="C127" s="13">
        <v>1</v>
      </c>
      <c r="D127" s="13">
        <v>3</v>
      </c>
      <c r="E127" s="13">
        <v>0</v>
      </c>
      <c r="F127" s="3"/>
      <c r="G127" s="3"/>
      <c r="H127" s="3"/>
      <c r="I127" s="3"/>
      <c r="J127" s="3"/>
      <c r="K127" s="3"/>
    </row>
    <row r="128" spans="2:11" ht="15.6" x14ac:dyDescent="0.3">
      <c r="B128" s="172" t="s">
        <v>26</v>
      </c>
      <c r="C128" s="11">
        <v>37</v>
      </c>
      <c r="D128" s="11">
        <v>30</v>
      </c>
      <c r="E128" s="11">
        <v>40</v>
      </c>
      <c r="F128" s="3"/>
      <c r="G128" s="3"/>
      <c r="H128" s="3"/>
      <c r="I128" s="3"/>
      <c r="J128" s="3"/>
      <c r="K128" s="3"/>
    </row>
    <row r="129" spans="2:11" ht="15.6" x14ac:dyDescent="0.3">
      <c r="B129" s="19" t="s">
        <v>27</v>
      </c>
      <c r="C129" s="103">
        <v>1679</v>
      </c>
      <c r="D129" s="103">
        <v>2087</v>
      </c>
      <c r="E129" s="103">
        <v>1847</v>
      </c>
      <c r="F129" s="3"/>
      <c r="G129" s="3"/>
      <c r="H129" s="3"/>
      <c r="I129" s="3"/>
      <c r="J129" s="3"/>
      <c r="K129" s="3"/>
    </row>
    <row r="130" spans="2:11" ht="15.6" x14ac:dyDescent="0.3">
      <c r="B130" s="172" t="s">
        <v>28</v>
      </c>
      <c r="C130" s="11">
        <v>104</v>
      </c>
      <c r="D130" s="11">
        <v>98</v>
      </c>
      <c r="E130" s="11">
        <v>82</v>
      </c>
      <c r="F130" s="3"/>
      <c r="G130" s="3"/>
      <c r="H130" s="3"/>
      <c r="I130" s="3"/>
      <c r="J130" s="3"/>
      <c r="K130" s="3"/>
    </row>
    <row r="131" spans="2:11" ht="15.6" x14ac:dyDescent="0.3">
      <c r="B131" s="173" t="s">
        <v>29</v>
      </c>
      <c r="C131" s="13">
        <v>6</v>
      </c>
      <c r="D131" s="13">
        <v>8</v>
      </c>
      <c r="E131" s="13">
        <v>12</v>
      </c>
      <c r="F131" s="3"/>
      <c r="G131" s="3"/>
      <c r="H131" s="3"/>
      <c r="I131" s="3"/>
      <c r="J131" s="3"/>
      <c r="K131" s="3"/>
    </row>
    <row r="132" spans="2:11" ht="15.6" x14ac:dyDescent="0.3">
      <c r="B132" s="172" t="s">
        <v>30</v>
      </c>
      <c r="C132" s="11">
        <v>1060</v>
      </c>
      <c r="D132" s="11">
        <v>985</v>
      </c>
      <c r="E132" s="11">
        <v>1097</v>
      </c>
      <c r="F132" s="3"/>
      <c r="G132" s="3"/>
      <c r="H132" s="3"/>
      <c r="I132" s="3"/>
      <c r="J132" s="3"/>
      <c r="K132" s="3"/>
    </row>
    <row r="133" spans="2:11" ht="15.6" x14ac:dyDescent="0.3">
      <c r="B133" s="173" t="s">
        <v>31</v>
      </c>
      <c r="C133" s="13">
        <v>509</v>
      </c>
      <c r="D133" s="13">
        <v>996</v>
      </c>
      <c r="E133" s="13">
        <v>656</v>
      </c>
      <c r="F133" s="3"/>
      <c r="G133" s="3"/>
      <c r="H133" s="3"/>
      <c r="I133" s="3"/>
      <c r="J133" s="3"/>
      <c r="K133" s="3"/>
    </row>
    <row r="134" spans="2:11" ht="15.6" x14ac:dyDescent="0.3">
      <c r="B134" s="17" t="s">
        <v>32</v>
      </c>
      <c r="C134" s="102">
        <v>104</v>
      </c>
      <c r="D134" s="102">
        <v>107</v>
      </c>
      <c r="E134" s="102">
        <v>135</v>
      </c>
      <c r="F134" s="3"/>
      <c r="G134" s="3"/>
      <c r="H134" s="3"/>
      <c r="I134" s="3"/>
      <c r="J134" s="3"/>
      <c r="K134" s="3"/>
    </row>
    <row r="135" spans="2:11" ht="15.6" x14ac:dyDescent="0.3">
      <c r="B135" s="173" t="s">
        <v>33</v>
      </c>
      <c r="C135" s="13">
        <v>55</v>
      </c>
      <c r="D135" s="13">
        <v>53</v>
      </c>
      <c r="E135" s="13">
        <v>62</v>
      </c>
      <c r="F135" s="3"/>
      <c r="G135" s="3"/>
      <c r="H135" s="3"/>
      <c r="I135" s="3"/>
      <c r="J135" s="3"/>
      <c r="K135" s="3"/>
    </row>
    <row r="136" spans="2:11" ht="15.6" x14ac:dyDescent="0.3">
      <c r="B136" s="172" t="s">
        <v>34</v>
      </c>
      <c r="C136" s="11">
        <v>38</v>
      </c>
      <c r="D136" s="11">
        <v>39</v>
      </c>
      <c r="E136" s="11">
        <v>50</v>
      </c>
      <c r="F136" s="3"/>
      <c r="G136" s="3"/>
      <c r="H136" s="3"/>
      <c r="I136" s="3"/>
      <c r="J136" s="3"/>
      <c r="K136" s="3"/>
    </row>
    <row r="137" spans="2:11" ht="15.6" x14ac:dyDescent="0.3">
      <c r="B137" s="173" t="s">
        <v>35</v>
      </c>
      <c r="C137" s="13">
        <v>11</v>
      </c>
      <c r="D137" s="13">
        <v>15</v>
      </c>
      <c r="E137" s="13">
        <v>23</v>
      </c>
      <c r="F137" s="3"/>
      <c r="G137" s="3"/>
      <c r="H137" s="3"/>
      <c r="I137" s="3"/>
      <c r="J137" s="3"/>
      <c r="K137" s="3"/>
    </row>
    <row r="138" spans="2:11" ht="15.6" x14ac:dyDescent="0.3">
      <c r="B138" s="17" t="s">
        <v>36</v>
      </c>
      <c r="C138" s="102">
        <v>24</v>
      </c>
      <c r="D138" s="102">
        <v>27</v>
      </c>
      <c r="E138" s="102">
        <v>51</v>
      </c>
      <c r="F138" s="3"/>
      <c r="G138" s="3"/>
      <c r="H138" s="3"/>
      <c r="I138" s="3"/>
      <c r="J138" s="3"/>
      <c r="K138" s="3"/>
    </row>
    <row r="139" spans="2:11" ht="15.6" x14ac:dyDescent="0.3">
      <c r="B139" s="173" t="s">
        <v>37</v>
      </c>
      <c r="C139" s="13">
        <v>5</v>
      </c>
      <c r="D139" s="13">
        <v>6</v>
      </c>
      <c r="E139" s="13">
        <v>12</v>
      </c>
      <c r="F139" s="3"/>
      <c r="G139" s="3"/>
      <c r="H139" s="3"/>
      <c r="I139" s="3"/>
      <c r="J139" s="3"/>
      <c r="K139" s="3"/>
    </row>
    <row r="140" spans="2:11" ht="15.6" x14ac:dyDescent="0.3">
      <c r="B140" s="172" t="s">
        <v>77</v>
      </c>
      <c r="C140" s="11">
        <v>3</v>
      </c>
      <c r="D140" s="11">
        <v>3</v>
      </c>
      <c r="E140" s="11">
        <v>7</v>
      </c>
      <c r="F140" s="3"/>
      <c r="G140" s="3"/>
      <c r="H140" s="3"/>
      <c r="I140" s="3"/>
      <c r="J140" s="3"/>
      <c r="K140" s="3"/>
    </row>
    <row r="141" spans="2:11" ht="15.6" x14ac:dyDescent="0.3">
      <c r="B141" s="173" t="s">
        <v>39</v>
      </c>
      <c r="C141" s="13">
        <v>5</v>
      </c>
      <c r="D141" s="13">
        <v>6</v>
      </c>
      <c r="E141" s="13">
        <v>22</v>
      </c>
      <c r="F141" s="3"/>
      <c r="G141" s="3"/>
      <c r="H141" s="3"/>
      <c r="I141" s="3"/>
      <c r="J141" s="3"/>
      <c r="K141" s="3"/>
    </row>
    <row r="142" spans="2:11" ht="15.6" x14ac:dyDescent="0.3">
      <c r="B142" s="172" t="s">
        <v>40</v>
      </c>
      <c r="C142" s="11">
        <v>11</v>
      </c>
      <c r="D142" s="11">
        <v>12</v>
      </c>
      <c r="E142" s="11">
        <v>10</v>
      </c>
      <c r="F142" s="3"/>
      <c r="G142" s="3"/>
      <c r="H142" s="3"/>
      <c r="I142" s="3"/>
      <c r="J142" s="3"/>
      <c r="K142" s="3"/>
    </row>
    <row r="143" spans="2:11" ht="26.4" customHeight="1" x14ac:dyDescent="0.3">
      <c r="B143" s="173" t="s">
        <v>7</v>
      </c>
      <c r="C143" s="13">
        <v>0</v>
      </c>
      <c r="D143" s="13">
        <v>0</v>
      </c>
      <c r="E143" s="13">
        <v>1</v>
      </c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121" t="s">
        <v>169</v>
      </c>
      <c r="C144" s="121"/>
      <c r="D144" s="121"/>
      <c r="E144" s="121"/>
    </row>
    <row r="145" spans="2:11" s="3" customFormat="1" ht="26.4" customHeight="1" x14ac:dyDescent="0.3">
      <c r="B145" s="101"/>
      <c r="C145" s="101"/>
      <c r="D145" s="101"/>
      <c r="E145" s="101"/>
    </row>
    <row r="146" spans="2:11" s="3" customFormat="1" ht="26.4" customHeight="1" x14ac:dyDescent="0.3">
      <c r="B146" s="101"/>
      <c r="C146" s="101"/>
      <c r="D146" s="101"/>
      <c r="E146" s="101"/>
    </row>
    <row r="147" spans="2:11" s="3" customFormat="1" ht="29.4" customHeight="1" x14ac:dyDescent="0.3">
      <c r="B147" s="101"/>
      <c r="C147" s="101"/>
      <c r="D147" s="101"/>
      <c r="E147" s="101"/>
    </row>
    <row r="148" spans="2:11" s="3" customFormat="1" ht="15.6" customHeight="1" x14ac:dyDescent="0.3">
      <c r="B148" s="122" t="s">
        <v>178</v>
      </c>
      <c r="C148" s="122"/>
      <c r="D148" s="122"/>
      <c r="E148" s="122"/>
      <c r="F148" s="122"/>
      <c r="G148" s="122"/>
      <c r="H148" s="122"/>
      <c r="I148" s="122"/>
      <c r="J148" s="122"/>
      <c r="K148" s="122"/>
    </row>
    <row r="149" spans="2:11" s="3" customFormat="1" ht="15.6" customHeight="1" x14ac:dyDescent="0.3">
      <c r="B149" s="133" t="s">
        <v>107</v>
      </c>
      <c r="C149" s="124" t="s">
        <v>207</v>
      </c>
      <c r="D149" s="124"/>
      <c r="E149" s="124" t="s">
        <v>101</v>
      </c>
      <c r="F149" s="124" t="s">
        <v>167</v>
      </c>
      <c r="G149" s="124"/>
      <c r="H149" s="124" t="s">
        <v>102</v>
      </c>
      <c r="I149" s="124" t="s">
        <v>208</v>
      </c>
      <c r="J149" s="124"/>
      <c r="K149" s="124" t="s">
        <v>102</v>
      </c>
    </row>
    <row r="150" spans="2:11" s="3" customFormat="1" ht="15.6" customHeight="1" thickBot="1" x14ac:dyDescent="0.35">
      <c r="B150" s="134"/>
      <c r="C150" s="52" t="s">
        <v>1</v>
      </c>
      <c r="D150" s="53" t="s">
        <v>4</v>
      </c>
      <c r="E150" s="54" t="s">
        <v>5</v>
      </c>
      <c r="F150" s="52" t="s">
        <v>1</v>
      </c>
      <c r="G150" s="53" t="s">
        <v>4</v>
      </c>
      <c r="H150" s="54" t="s">
        <v>5</v>
      </c>
      <c r="I150" s="52" t="s">
        <v>1</v>
      </c>
      <c r="J150" s="8" t="s">
        <v>4</v>
      </c>
      <c r="K150" s="8" t="s">
        <v>5</v>
      </c>
    </row>
    <row r="151" spans="2:11" s="3" customFormat="1" ht="15.6" customHeight="1" thickBot="1" x14ac:dyDescent="0.35">
      <c r="B151" s="36" t="s">
        <v>1</v>
      </c>
      <c r="C151" s="37">
        <v>279</v>
      </c>
      <c r="D151" s="37">
        <v>234</v>
      </c>
      <c r="E151" s="37">
        <v>45</v>
      </c>
      <c r="F151" s="37">
        <v>193</v>
      </c>
      <c r="G151" s="37">
        <v>143</v>
      </c>
      <c r="H151" s="37">
        <v>50</v>
      </c>
      <c r="I151" s="37">
        <v>254</v>
      </c>
      <c r="J151" s="37">
        <v>210</v>
      </c>
      <c r="K151" s="37">
        <v>44</v>
      </c>
    </row>
    <row r="152" spans="2:11" s="3" customFormat="1" ht="15.6" customHeight="1" x14ac:dyDescent="0.3">
      <c r="B152" s="15" t="s">
        <v>223</v>
      </c>
      <c r="C152" s="12">
        <v>155</v>
      </c>
      <c r="D152" s="12">
        <v>128</v>
      </c>
      <c r="E152" s="12">
        <v>27</v>
      </c>
      <c r="F152" s="12">
        <v>103</v>
      </c>
      <c r="G152" s="12">
        <v>73</v>
      </c>
      <c r="H152" s="12">
        <v>30</v>
      </c>
      <c r="I152" s="12">
        <v>154</v>
      </c>
      <c r="J152" s="12">
        <v>130</v>
      </c>
      <c r="K152" s="12">
        <v>24</v>
      </c>
    </row>
    <row r="153" spans="2:11" s="3" customFormat="1" ht="15.6" customHeight="1" x14ac:dyDescent="0.3">
      <c r="B153" s="16" t="s">
        <v>243</v>
      </c>
      <c r="C153" s="14">
        <v>116</v>
      </c>
      <c r="D153" s="14">
        <v>100</v>
      </c>
      <c r="E153" s="14">
        <v>16</v>
      </c>
      <c r="F153" s="14">
        <v>80</v>
      </c>
      <c r="G153" s="14">
        <v>62</v>
      </c>
      <c r="H153" s="14">
        <v>18</v>
      </c>
      <c r="I153" s="14">
        <v>95</v>
      </c>
      <c r="J153" s="14">
        <v>75</v>
      </c>
      <c r="K153" s="14">
        <v>20</v>
      </c>
    </row>
    <row r="154" spans="2:11" s="3" customFormat="1" ht="15.6" customHeight="1" x14ac:dyDescent="0.3">
      <c r="B154" s="15" t="s">
        <v>224</v>
      </c>
      <c r="C154" s="12">
        <v>4</v>
      </c>
      <c r="D154" s="12">
        <v>3</v>
      </c>
      <c r="E154" s="12">
        <v>1</v>
      </c>
      <c r="F154" s="12">
        <v>4</v>
      </c>
      <c r="G154" s="12">
        <v>3</v>
      </c>
      <c r="H154" s="12">
        <v>1</v>
      </c>
      <c r="I154" s="12">
        <v>3</v>
      </c>
      <c r="J154" s="12">
        <v>3</v>
      </c>
      <c r="K154" s="12">
        <v>0</v>
      </c>
    </row>
    <row r="155" spans="2:11" s="3" customFormat="1" ht="15.6" customHeight="1" x14ac:dyDescent="0.3">
      <c r="B155" s="16" t="s">
        <v>235</v>
      </c>
      <c r="C155" s="14">
        <v>4</v>
      </c>
      <c r="D155" s="14">
        <v>3</v>
      </c>
      <c r="E155" s="14">
        <v>1</v>
      </c>
      <c r="F155" s="14">
        <v>6</v>
      </c>
      <c r="G155" s="14">
        <v>5</v>
      </c>
      <c r="H155" s="14">
        <v>1</v>
      </c>
      <c r="I155" s="14">
        <v>2</v>
      </c>
      <c r="J155" s="14">
        <v>2</v>
      </c>
      <c r="K155" s="14">
        <v>0</v>
      </c>
    </row>
    <row r="156" spans="2:11" s="3" customFormat="1" ht="15.6" customHeight="1" x14ac:dyDescent="0.3">
      <c r="B156" s="121" t="s">
        <v>169</v>
      </c>
      <c r="C156" s="121"/>
      <c r="D156" s="121"/>
      <c r="E156" s="121"/>
      <c r="F156" s="121"/>
      <c r="G156" s="121"/>
      <c r="H156" s="121"/>
      <c r="I156" s="121"/>
      <c r="J156" s="121"/>
      <c r="K156" s="121"/>
    </row>
    <row r="157" spans="2:11" s="3" customFormat="1" ht="15.6" customHeight="1" x14ac:dyDescent="0.3">
      <c r="B157" s="101"/>
      <c r="C157" s="101"/>
      <c r="D157" s="101"/>
      <c r="E157" s="101"/>
    </row>
    <row r="158" spans="2:11" s="3" customFormat="1" ht="15.6" customHeight="1" x14ac:dyDescent="0.3">
      <c r="B158" s="101"/>
      <c r="C158" s="101"/>
      <c r="D158" s="101"/>
      <c r="E158" s="101"/>
    </row>
    <row r="159" spans="2:11" ht="32.4" customHeight="1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 customHeight="1" x14ac:dyDescent="0.3">
      <c r="B160" s="125" t="s">
        <v>179</v>
      </c>
      <c r="C160" s="126"/>
      <c r="D160" s="126"/>
      <c r="E160" s="126"/>
      <c r="F160" s="126"/>
      <c r="G160" s="126"/>
      <c r="H160" s="126"/>
      <c r="I160" s="126"/>
      <c r="J160" s="126"/>
      <c r="K160" s="126"/>
    </row>
    <row r="161" spans="2:11" ht="15.75" customHeight="1" x14ac:dyDescent="0.3">
      <c r="B161" s="129" t="s">
        <v>75</v>
      </c>
      <c r="C161" s="124" t="s">
        <v>207</v>
      </c>
      <c r="D161" s="124"/>
      <c r="E161" s="124" t="s">
        <v>101</v>
      </c>
      <c r="F161" s="124" t="s">
        <v>167</v>
      </c>
      <c r="G161" s="124"/>
      <c r="H161" s="124" t="s">
        <v>102</v>
      </c>
      <c r="I161" s="124" t="s">
        <v>208</v>
      </c>
      <c r="J161" s="124"/>
      <c r="K161" s="124" t="s">
        <v>102</v>
      </c>
    </row>
    <row r="162" spans="2:11" ht="16.2" thickBot="1" x14ac:dyDescent="0.35">
      <c r="B162" s="130"/>
      <c r="C162" s="52" t="s">
        <v>1</v>
      </c>
      <c r="D162" s="53" t="s">
        <v>4</v>
      </c>
      <c r="E162" s="54" t="s">
        <v>5</v>
      </c>
      <c r="F162" s="52" t="s">
        <v>1</v>
      </c>
      <c r="G162" s="53" t="s">
        <v>4</v>
      </c>
      <c r="H162" s="54" t="s">
        <v>5</v>
      </c>
      <c r="I162" s="52" t="s">
        <v>1</v>
      </c>
      <c r="J162" s="8" t="s">
        <v>4</v>
      </c>
      <c r="K162" s="8" t="s">
        <v>5</v>
      </c>
    </row>
    <row r="163" spans="2:11" ht="15.6" x14ac:dyDescent="0.3">
      <c r="B163" s="9" t="s">
        <v>1</v>
      </c>
      <c r="C163" s="10">
        <v>279</v>
      </c>
      <c r="D163" s="10">
        <v>234</v>
      </c>
      <c r="E163" s="10">
        <v>45</v>
      </c>
      <c r="F163" s="35">
        <v>193</v>
      </c>
      <c r="G163" s="35">
        <v>143</v>
      </c>
      <c r="H163" s="35">
        <v>50</v>
      </c>
      <c r="I163" s="35">
        <v>254</v>
      </c>
      <c r="J163" s="35">
        <v>210</v>
      </c>
      <c r="K163" s="35">
        <v>44</v>
      </c>
    </row>
    <row r="164" spans="2:11" ht="15.6" x14ac:dyDescent="0.3">
      <c r="B164" s="15" t="s">
        <v>49</v>
      </c>
      <c r="C164" s="12">
        <v>70</v>
      </c>
      <c r="D164" s="12">
        <v>59</v>
      </c>
      <c r="E164" s="12">
        <v>11</v>
      </c>
      <c r="F164" s="12">
        <v>43</v>
      </c>
      <c r="G164" s="12">
        <v>32</v>
      </c>
      <c r="H164" s="12">
        <v>11</v>
      </c>
      <c r="I164" s="12">
        <v>66</v>
      </c>
      <c r="J164" s="12">
        <v>56</v>
      </c>
      <c r="K164" s="12">
        <v>10</v>
      </c>
    </row>
    <row r="165" spans="2:11" ht="15.6" x14ac:dyDescent="0.3">
      <c r="B165" s="16" t="s">
        <v>242</v>
      </c>
      <c r="C165" s="14">
        <v>22</v>
      </c>
      <c r="D165" s="14">
        <v>21</v>
      </c>
      <c r="E165" s="14">
        <v>1</v>
      </c>
      <c r="F165" s="14">
        <v>13</v>
      </c>
      <c r="G165" s="14">
        <v>13</v>
      </c>
      <c r="H165" s="14">
        <v>0</v>
      </c>
      <c r="I165" s="14">
        <v>26</v>
      </c>
      <c r="J165" s="14">
        <v>25</v>
      </c>
      <c r="K165" s="14">
        <v>1</v>
      </c>
    </row>
    <row r="166" spans="2:11" ht="15.6" x14ac:dyDescent="0.3">
      <c r="B166" s="15" t="s">
        <v>56</v>
      </c>
      <c r="C166" s="12">
        <v>28</v>
      </c>
      <c r="D166" s="12">
        <v>25</v>
      </c>
      <c r="E166" s="12">
        <v>3</v>
      </c>
      <c r="F166" s="12">
        <v>11</v>
      </c>
      <c r="G166" s="12">
        <v>8</v>
      </c>
      <c r="H166" s="12">
        <v>3</v>
      </c>
      <c r="I166" s="12">
        <v>16</v>
      </c>
      <c r="J166" s="12">
        <v>12</v>
      </c>
      <c r="K166" s="12">
        <v>4</v>
      </c>
    </row>
    <row r="167" spans="2:11" ht="15.6" x14ac:dyDescent="0.3">
      <c r="B167" s="16" t="s">
        <v>244</v>
      </c>
      <c r="C167" s="14">
        <v>21</v>
      </c>
      <c r="D167" s="14">
        <v>18</v>
      </c>
      <c r="E167" s="14">
        <v>3</v>
      </c>
      <c r="F167" s="14">
        <v>14</v>
      </c>
      <c r="G167" s="14">
        <v>10</v>
      </c>
      <c r="H167" s="14">
        <v>4</v>
      </c>
      <c r="I167" s="14">
        <v>13</v>
      </c>
      <c r="J167" s="14">
        <v>12</v>
      </c>
      <c r="K167" s="14">
        <v>1</v>
      </c>
    </row>
    <row r="168" spans="2:11" ht="15.6" x14ac:dyDescent="0.3">
      <c r="B168" s="15" t="s">
        <v>52</v>
      </c>
      <c r="C168" s="12">
        <v>21</v>
      </c>
      <c r="D168" s="12">
        <v>19</v>
      </c>
      <c r="E168" s="12">
        <v>2</v>
      </c>
      <c r="F168" s="12">
        <v>8</v>
      </c>
      <c r="G168" s="12">
        <v>5</v>
      </c>
      <c r="H168" s="12">
        <v>3</v>
      </c>
      <c r="I168" s="12">
        <v>15</v>
      </c>
      <c r="J168" s="12">
        <v>14</v>
      </c>
      <c r="K168" s="12">
        <v>1</v>
      </c>
    </row>
    <row r="169" spans="2:11" ht="15.6" x14ac:dyDescent="0.3">
      <c r="B169" s="16" t="s">
        <v>76</v>
      </c>
      <c r="C169" s="14">
        <v>9</v>
      </c>
      <c r="D169" s="14">
        <v>8</v>
      </c>
      <c r="E169" s="14">
        <v>1</v>
      </c>
      <c r="F169" s="14">
        <v>17</v>
      </c>
      <c r="G169" s="14">
        <v>15</v>
      </c>
      <c r="H169" s="14">
        <v>2</v>
      </c>
      <c r="I169" s="14">
        <v>15</v>
      </c>
      <c r="J169" s="14">
        <v>14</v>
      </c>
      <c r="K169" s="14">
        <v>1</v>
      </c>
    </row>
    <row r="170" spans="2:11" ht="15.6" x14ac:dyDescent="0.3">
      <c r="B170" s="15" t="s">
        <v>51</v>
      </c>
      <c r="C170" s="12">
        <v>13</v>
      </c>
      <c r="D170" s="12">
        <v>11</v>
      </c>
      <c r="E170" s="12">
        <v>2</v>
      </c>
      <c r="F170" s="12">
        <v>13</v>
      </c>
      <c r="G170" s="12">
        <v>8</v>
      </c>
      <c r="H170" s="12">
        <v>5</v>
      </c>
      <c r="I170" s="12">
        <v>10</v>
      </c>
      <c r="J170" s="12">
        <v>9</v>
      </c>
      <c r="K170" s="12">
        <v>1</v>
      </c>
    </row>
    <row r="171" spans="2:11" ht="15.6" x14ac:dyDescent="0.3">
      <c r="B171" s="16" t="s">
        <v>245</v>
      </c>
      <c r="C171" s="14">
        <v>13</v>
      </c>
      <c r="D171" s="14">
        <v>10</v>
      </c>
      <c r="E171" s="14">
        <v>3</v>
      </c>
      <c r="F171" s="14">
        <v>7</v>
      </c>
      <c r="G171" s="14">
        <v>4</v>
      </c>
      <c r="H171" s="14">
        <v>3</v>
      </c>
      <c r="I171" s="14">
        <v>15</v>
      </c>
      <c r="J171" s="14">
        <v>9</v>
      </c>
      <c r="K171" s="14">
        <v>6</v>
      </c>
    </row>
    <row r="172" spans="2:11" ht="15.6" x14ac:dyDescent="0.3">
      <c r="B172" s="15" t="s">
        <v>46</v>
      </c>
      <c r="C172" s="12">
        <v>13</v>
      </c>
      <c r="D172" s="12">
        <v>10</v>
      </c>
      <c r="E172" s="12">
        <v>3</v>
      </c>
      <c r="F172" s="12">
        <v>6</v>
      </c>
      <c r="G172" s="12">
        <v>4</v>
      </c>
      <c r="H172" s="12">
        <v>2</v>
      </c>
      <c r="I172" s="12">
        <v>10</v>
      </c>
      <c r="J172" s="12">
        <v>7</v>
      </c>
      <c r="K172" s="12">
        <v>3</v>
      </c>
    </row>
    <row r="173" spans="2:11" ht="15.6" x14ac:dyDescent="0.3">
      <c r="B173" s="16" t="s">
        <v>53</v>
      </c>
      <c r="C173" s="14">
        <v>9</v>
      </c>
      <c r="D173" s="14">
        <v>8</v>
      </c>
      <c r="E173" s="14">
        <v>1</v>
      </c>
      <c r="F173" s="14">
        <v>8</v>
      </c>
      <c r="G173" s="14">
        <v>6</v>
      </c>
      <c r="H173" s="14">
        <v>2</v>
      </c>
      <c r="I173" s="14">
        <v>6</v>
      </c>
      <c r="J173" s="14">
        <v>6</v>
      </c>
      <c r="K173" s="14">
        <v>0</v>
      </c>
    </row>
    <row r="174" spans="2:11" ht="31.5" customHeight="1" x14ac:dyDescent="0.3">
      <c r="B174" s="15" t="s">
        <v>103</v>
      </c>
      <c r="C174" s="12">
        <v>60</v>
      </c>
      <c r="D174" s="12">
        <v>45</v>
      </c>
      <c r="E174" s="12">
        <v>15</v>
      </c>
      <c r="F174" s="12">
        <v>53</v>
      </c>
      <c r="G174" s="12">
        <v>38</v>
      </c>
      <c r="H174" s="12">
        <v>15</v>
      </c>
      <c r="I174" s="12">
        <v>62</v>
      </c>
      <c r="J174" s="12">
        <v>46</v>
      </c>
      <c r="K174" s="12">
        <v>16</v>
      </c>
    </row>
    <row r="175" spans="2:11" s="3" customFormat="1" ht="15" customHeight="1" x14ac:dyDescent="0.3">
      <c r="B175" s="131" t="s">
        <v>169</v>
      </c>
      <c r="C175" s="132"/>
      <c r="D175" s="132"/>
      <c r="E175" s="132"/>
      <c r="F175" s="132"/>
      <c r="G175" s="132"/>
      <c r="H175" s="132"/>
      <c r="I175" s="132"/>
      <c r="J175" s="132"/>
      <c r="K175" s="132"/>
    </row>
    <row r="176" spans="2:11" s="3" customFormat="1" ht="15" customHeight="1" x14ac:dyDescent="0.3">
      <c r="B176" s="101"/>
      <c r="C176" s="101"/>
      <c r="D176" s="101"/>
      <c r="E176" s="101"/>
    </row>
    <row r="177" spans="2:11" s="3" customFormat="1" x14ac:dyDescent="0.3">
      <c r="B177" s="101"/>
      <c r="C177" s="101"/>
      <c r="D177" s="101"/>
      <c r="E177" s="101"/>
    </row>
    <row r="178" spans="2:11" ht="30.9" customHeight="1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 customHeight="1" x14ac:dyDescent="0.3">
      <c r="B179" s="122" t="s">
        <v>180</v>
      </c>
      <c r="C179" s="122"/>
      <c r="D179" s="122"/>
      <c r="E179" s="122"/>
      <c r="F179" s="3"/>
      <c r="G179" s="3"/>
      <c r="H179" s="3"/>
      <c r="I179" s="3"/>
      <c r="J179" s="3"/>
      <c r="K179" s="3"/>
    </row>
    <row r="180" spans="2:11" ht="15.6" x14ac:dyDescent="0.3">
      <c r="B180" s="119" t="s">
        <v>108</v>
      </c>
      <c r="C180" s="118" t="s">
        <v>207</v>
      </c>
      <c r="D180" s="118" t="s">
        <v>167</v>
      </c>
      <c r="E180" s="118" t="s">
        <v>208</v>
      </c>
      <c r="F180" s="3"/>
      <c r="G180" s="3"/>
      <c r="H180" s="3"/>
      <c r="I180" s="3"/>
      <c r="J180" s="3"/>
      <c r="K180" s="3"/>
    </row>
    <row r="181" spans="2:11" ht="15.6" x14ac:dyDescent="0.3">
      <c r="B181" s="9" t="s">
        <v>1</v>
      </c>
      <c r="C181" s="10">
        <v>279</v>
      </c>
      <c r="D181" s="10">
        <v>193</v>
      </c>
      <c r="E181" s="10">
        <v>254</v>
      </c>
      <c r="F181" s="3"/>
      <c r="G181" s="3"/>
      <c r="H181" s="3"/>
      <c r="I181" s="3"/>
      <c r="J181" s="3"/>
      <c r="K181" s="3"/>
    </row>
    <row r="182" spans="2:11" ht="15.6" x14ac:dyDescent="0.3">
      <c r="B182" s="15" t="s">
        <v>246</v>
      </c>
      <c r="C182" s="12">
        <v>1</v>
      </c>
      <c r="D182" s="12">
        <v>0</v>
      </c>
      <c r="E182" s="12">
        <v>0</v>
      </c>
      <c r="F182" s="3"/>
      <c r="G182" s="3"/>
      <c r="H182" s="3"/>
      <c r="I182" s="3"/>
      <c r="J182" s="3"/>
      <c r="K182" s="3"/>
    </row>
    <row r="183" spans="2:11" ht="15.6" x14ac:dyDescent="0.3">
      <c r="B183" s="16" t="s">
        <v>63</v>
      </c>
      <c r="C183" s="14">
        <v>116</v>
      </c>
      <c r="D183" s="14">
        <v>87</v>
      </c>
      <c r="E183" s="14">
        <v>115</v>
      </c>
      <c r="F183" s="3"/>
      <c r="G183" s="3"/>
      <c r="H183" s="3"/>
      <c r="I183" s="3"/>
      <c r="J183" s="3"/>
      <c r="K183" s="3"/>
    </row>
    <row r="184" spans="2:11" ht="15.6" x14ac:dyDescent="0.3">
      <c r="B184" s="15" t="s">
        <v>64</v>
      </c>
      <c r="C184" s="12">
        <v>132</v>
      </c>
      <c r="D184" s="12">
        <v>82</v>
      </c>
      <c r="E184" s="12">
        <v>107</v>
      </c>
      <c r="F184" s="3"/>
      <c r="G184" s="3"/>
      <c r="H184" s="3"/>
      <c r="I184" s="3"/>
      <c r="J184" s="3"/>
      <c r="K184" s="3"/>
    </row>
    <row r="185" spans="2:11" ht="24.6" customHeight="1" x14ac:dyDescent="0.3">
      <c r="B185" s="16" t="s">
        <v>65</v>
      </c>
      <c r="C185" s="14">
        <v>27</v>
      </c>
      <c r="D185" s="14">
        <v>21</v>
      </c>
      <c r="E185" s="14">
        <v>31</v>
      </c>
      <c r="F185" s="3"/>
      <c r="G185" s="3"/>
      <c r="H185" s="3"/>
      <c r="I185" s="3"/>
      <c r="J185" s="3"/>
      <c r="K185" s="3"/>
    </row>
    <row r="186" spans="2:11" s="3" customFormat="1" ht="15.6" x14ac:dyDescent="0.3">
      <c r="B186" s="15" t="s">
        <v>66</v>
      </c>
      <c r="C186" s="12">
        <v>3</v>
      </c>
      <c r="D186" s="12">
        <v>3</v>
      </c>
      <c r="E186" s="12">
        <v>0</v>
      </c>
    </row>
    <row r="187" spans="2:11" s="3" customFormat="1" ht="15.6" x14ac:dyDescent="0.3">
      <c r="B187" s="16" t="s">
        <v>7</v>
      </c>
      <c r="C187" s="14">
        <v>0</v>
      </c>
      <c r="D187" s="14">
        <v>0</v>
      </c>
      <c r="E187" s="14">
        <v>1</v>
      </c>
    </row>
    <row r="188" spans="2:11" s="3" customFormat="1" ht="30.6" customHeight="1" x14ac:dyDescent="0.3">
      <c r="B188" s="121" t="s">
        <v>169</v>
      </c>
      <c r="C188" s="121"/>
      <c r="D188" s="121"/>
      <c r="E188" s="121"/>
    </row>
    <row r="189" spans="2:11" ht="30" customHeight="1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 customHeight="1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6" x14ac:dyDescent="0.3">
      <c r="B192" s="127" t="s">
        <v>181</v>
      </c>
      <c r="C192" s="128"/>
      <c r="D192" s="128"/>
      <c r="E192" s="128"/>
      <c r="F192" s="3"/>
      <c r="G192" s="3"/>
      <c r="H192" s="3"/>
      <c r="I192" s="3"/>
      <c r="J192" s="3"/>
      <c r="K192" s="3"/>
    </row>
    <row r="193" spans="2:11" ht="15.6" x14ac:dyDescent="0.3">
      <c r="B193" s="57" t="s">
        <v>60</v>
      </c>
      <c r="C193" s="118" t="s">
        <v>207</v>
      </c>
      <c r="D193" s="118" t="s">
        <v>167</v>
      </c>
      <c r="E193" s="118" t="s">
        <v>208</v>
      </c>
      <c r="F193" s="3"/>
      <c r="G193" s="3"/>
      <c r="H193" s="3"/>
      <c r="I193" s="3"/>
      <c r="J193" s="3"/>
      <c r="K193" s="3"/>
    </row>
    <row r="194" spans="2:11" ht="15.6" x14ac:dyDescent="0.3">
      <c r="B194" s="9" t="s">
        <v>1</v>
      </c>
      <c r="C194" s="10">
        <v>279</v>
      </c>
      <c r="D194" s="10">
        <v>193</v>
      </c>
      <c r="E194" s="10">
        <v>254</v>
      </c>
      <c r="F194" s="3"/>
      <c r="G194" s="3"/>
      <c r="H194" s="3"/>
      <c r="I194" s="3"/>
      <c r="J194" s="3"/>
      <c r="K194" s="3"/>
    </row>
    <row r="195" spans="2:11" ht="15.6" x14ac:dyDescent="0.3">
      <c r="B195" s="15" t="s">
        <v>109</v>
      </c>
      <c r="C195" s="12">
        <v>184</v>
      </c>
      <c r="D195" s="12">
        <v>134</v>
      </c>
      <c r="E195" s="12">
        <v>181</v>
      </c>
      <c r="F195" s="3"/>
      <c r="G195" s="3"/>
      <c r="H195" s="3"/>
      <c r="I195" s="3"/>
      <c r="J195" s="3"/>
      <c r="K195" s="3"/>
    </row>
    <row r="196" spans="2:11" ht="30" customHeight="1" x14ac:dyDescent="0.3">
      <c r="B196" s="16" t="s">
        <v>110</v>
      </c>
      <c r="C196" s="14">
        <v>11</v>
      </c>
      <c r="D196" s="14">
        <v>6</v>
      </c>
      <c r="E196" s="14">
        <v>10</v>
      </c>
      <c r="F196" s="3"/>
      <c r="G196" s="3"/>
      <c r="H196" s="3"/>
      <c r="I196" s="3"/>
      <c r="J196" s="3"/>
      <c r="K196" s="3"/>
    </row>
    <row r="197" spans="2:11" s="3" customFormat="1" ht="15.6" x14ac:dyDescent="0.3">
      <c r="B197" s="15" t="s">
        <v>84</v>
      </c>
      <c r="C197" s="12">
        <v>68</v>
      </c>
      <c r="D197" s="12">
        <v>42</v>
      </c>
      <c r="E197" s="12">
        <v>49</v>
      </c>
    </row>
    <row r="198" spans="2:11" s="3" customFormat="1" ht="15.6" x14ac:dyDescent="0.3">
      <c r="B198" s="16" t="s">
        <v>85</v>
      </c>
      <c r="C198" s="14">
        <v>16</v>
      </c>
      <c r="D198" s="14">
        <v>11</v>
      </c>
      <c r="E198" s="14">
        <v>14</v>
      </c>
    </row>
    <row r="199" spans="2:11" s="3" customFormat="1" ht="22.2" customHeight="1" x14ac:dyDescent="0.3">
      <c r="B199" s="121" t="s">
        <v>169</v>
      </c>
      <c r="C199" s="121"/>
      <c r="D199" s="121"/>
      <c r="E199" s="121"/>
    </row>
    <row r="200" spans="2:11" ht="36" customHeight="1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 customHeight="1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6" x14ac:dyDescent="0.3">
      <c r="B203" s="127" t="s">
        <v>182</v>
      </c>
      <c r="C203" s="128"/>
      <c r="D203" s="128"/>
      <c r="E203" s="128"/>
      <c r="F203" s="3"/>
      <c r="G203" s="3"/>
      <c r="H203" s="3"/>
      <c r="I203" s="3"/>
      <c r="J203" s="3"/>
      <c r="K203" s="3"/>
    </row>
    <row r="204" spans="2:11" ht="15.6" x14ac:dyDescent="0.3">
      <c r="B204" s="57" t="s">
        <v>105</v>
      </c>
      <c r="C204" s="118" t="s">
        <v>207</v>
      </c>
      <c r="D204" s="118" t="s">
        <v>167</v>
      </c>
      <c r="E204" s="118" t="s">
        <v>208</v>
      </c>
      <c r="F204" s="3"/>
      <c r="G204" s="3"/>
      <c r="H204" s="3"/>
      <c r="I204" s="3"/>
      <c r="J204" s="3"/>
      <c r="K204" s="3"/>
    </row>
    <row r="205" spans="2:11" ht="15.6" x14ac:dyDescent="0.3">
      <c r="B205" s="9" t="s">
        <v>1</v>
      </c>
      <c r="C205" s="10">
        <v>279</v>
      </c>
      <c r="D205" s="10">
        <v>193</v>
      </c>
      <c r="E205" s="10">
        <v>254</v>
      </c>
      <c r="F205" s="3"/>
      <c r="G205" s="3"/>
      <c r="H205" s="3"/>
      <c r="I205" s="3"/>
      <c r="J205" s="3"/>
      <c r="K205" s="3"/>
    </row>
    <row r="206" spans="2:11" ht="46.8" x14ac:dyDescent="0.3">
      <c r="B206" s="38" t="s">
        <v>70</v>
      </c>
      <c r="C206" s="12">
        <v>129</v>
      </c>
      <c r="D206" s="12">
        <v>93</v>
      </c>
      <c r="E206" s="12">
        <v>111</v>
      </c>
      <c r="F206" s="3"/>
      <c r="G206" s="3"/>
      <c r="H206" s="3"/>
      <c r="I206" s="3"/>
      <c r="J206" s="3"/>
      <c r="K206" s="3"/>
    </row>
    <row r="207" spans="2:11" ht="15.6" x14ac:dyDescent="0.3">
      <c r="B207" s="39" t="s">
        <v>68</v>
      </c>
      <c r="C207" s="14">
        <v>106</v>
      </c>
      <c r="D207" s="14">
        <v>63</v>
      </c>
      <c r="E207" s="14">
        <v>93</v>
      </c>
      <c r="F207" s="3"/>
      <c r="G207" s="3"/>
      <c r="H207" s="3"/>
      <c r="I207" s="3"/>
      <c r="J207" s="3"/>
      <c r="K207" s="3"/>
    </row>
    <row r="208" spans="2:11" ht="15.6" x14ac:dyDescent="0.3">
      <c r="B208" s="38" t="s">
        <v>67</v>
      </c>
      <c r="C208" s="12">
        <v>27</v>
      </c>
      <c r="D208" s="12">
        <v>21</v>
      </c>
      <c r="E208" s="12">
        <v>17</v>
      </c>
      <c r="F208" s="3"/>
      <c r="G208" s="3"/>
      <c r="H208" s="3"/>
      <c r="I208" s="3"/>
      <c r="J208" s="3"/>
      <c r="K208" s="3"/>
    </row>
    <row r="209" spans="2:11" ht="15.6" x14ac:dyDescent="0.3">
      <c r="B209" s="39" t="s">
        <v>73</v>
      </c>
      <c r="C209" s="14">
        <v>5</v>
      </c>
      <c r="D209" s="14">
        <v>8</v>
      </c>
      <c r="E209" s="14">
        <v>12</v>
      </c>
      <c r="F209" s="3"/>
      <c r="G209" s="3"/>
      <c r="H209" s="3"/>
      <c r="I209" s="3"/>
      <c r="J209" s="3"/>
      <c r="K209" s="3"/>
    </row>
    <row r="210" spans="2:11" ht="31.2" x14ac:dyDescent="0.3">
      <c r="B210" s="38" t="s">
        <v>72</v>
      </c>
      <c r="C210" s="12">
        <v>7</v>
      </c>
      <c r="D210" s="12">
        <v>4</v>
      </c>
      <c r="E210" s="12">
        <v>7</v>
      </c>
      <c r="F210" s="3"/>
      <c r="G210" s="3"/>
      <c r="H210" s="3"/>
      <c r="I210" s="3"/>
      <c r="J210" s="3"/>
      <c r="K210" s="3"/>
    </row>
    <row r="211" spans="2:11" s="3" customFormat="1" ht="31.2" x14ac:dyDescent="0.3">
      <c r="B211" s="39" t="s">
        <v>71</v>
      </c>
      <c r="C211" s="14">
        <v>1</v>
      </c>
      <c r="D211" s="14">
        <v>1</v>
      </c>
      <c r="E211" s="14">
        <v>7</v>
      </c>
    </row>
    <row r="212" spans="2:11" s="3" customFormat="1" ht="31.2" x14ac:dyDescent="0.3">
      <c r="B212" s="38" t="s">
        <v>69</v>
      </c>
      <c r="C212" s="12">
        <v>4</v>
      </c>
      <c r="D212" s="12">
        <v>3</v>
      </c>
      <c r="E212" s="12">
        <v>6</v>
      </c>
    </row>
    <row r="213" spans="2:11" s="3" customFormat="1" ht="15.6" x14ac:dyDescent="0.3">
      <c r="B213" s="39" t="s">
        <v>7</v>
      </c>
      <c r="C213" s="14">
        <v>0</v>
      </c>
      <c r="D213" s="14">
        <v>0</v>
      </c>
      <c r="E213" s="14">
        <v>1</v>
      </c>
    </row>
    <row r="214" spans="2:11" ht="45.9" customHeight="1" x14ac:dyDescent="0.3">
      <c r="B214" s="121" t="s">
        <v>169</v>
      </c>
      <c r="C214" s="121"/>
      <c r="D214" s="121"/>
      <c r="E214" s="121"/>
      <c r="F214" s="3"/>
      <c r="G214" s="3"/>
      <c r="H214" s="3"/>
      <c r="I214" s="3"/>
      <c r="J214" s="3"/>
      <c r="K214" s="3"/>
    </row>
    <row r="215" spans="2:11" ht="15.75" customHeight="1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6" x14ac:dyDescent="0.3">
      <c r="B218" s="127" t="s">
        <v>183</v>
      </c>
      <c r="C218" s="128"/>
      <c r="D218" s="128"/>
      <c r="E218" s="128"/>
      <c r="F218" s="3"/>
      <c r="G218" s="3"/>
      <c r="H218" s="3"/>
      <c r="I218" s="3"/>
      <c r="J218" s="3"/>
      <c r="K218" s="3"/>
    </row>
    <row r="219" spans="2:11" ht="15.6" x14ac:dyDescent="0.3">
      <c r="B219" s="117" t="s">
        <v>96</v>
      </c>
      <c r="C219" s="118" t="s">
        <v>207</v>
      </c>
      <c r="D219" s="118" t="s">
        <v>167</v>
      </c>
      <c r="E219" s="118" t="s">
        <v>208</v>
      </c>
      <c r="F219" s="3"/>
      <c r="G219" s="3"/>
      <c r="H219" s="3"/>
      <c r="I219" s="3"/>
      <c r="J219" s="3"/>
      <c r="K219" s="3"/>
    </row>
    <row r="220" spans="2:11" ht="15.6" x14ac:dyDescent="0.3">
      <c r="B220" s="9" t="s">
        <v>59</v>
      </c>
      <c r="C220" s="10">
        <v>279</v>
      </c>
      <c r="D220" s="10">
        <v>193</v>
      </c>
      <c r="E220" s="10">
        <v>254</v>
      </c>
      <c r="F220" s="3"/>
      <c r="G220" s="3"/>
      <c r="H220" s="3"/>
      <c r="I220" s="3"/>
      <c r="J220" s="3"/>
      <c r="K220" s="3"/>
    </row>
    <row r="221" spans="2:11" ht="15.6" x14ac:dyDescent="0.3">
      <c r="B221" s="17" t="s">
        <v>9</v>
      </c>
      <c r="C221" s="18">
        <v>14</v>
      </c>
      <c r="D221" s="18">
        <v>2</v>
      </c>
      <c r="E221" s="18">
        <v>6</v>
      </c>
      <c r="F221" s="3"/>
      <c r="G221" s="3"/>
      <c r="H221" s="3"/>
      <c r="I221" s="3"/>
      <c r="J221" s="3"/>
      <c r="K221" s="3"/>
    </row>
    <row r="222" spans="2:11" ht="15.6" x14ac:dyDescent="0.3">
      <c r="B222" s="16" t="s">
        <v>11</v>
      </c>
      <c r="C222" s="14">
        <v>1</v>
      </c>
      <c r="D222" s="14">
        <v>0</v>
      </c>
      <c r="E222" s="14">
        <v>0</v>
      </c>
      <c r="F222" s="3"/>
      <c r="G222" s="3"/>
      <c r="H222" s="3"/>
      <c r="I222" s="3"/>
      <c r="J222" s="3"/>
      <c r="K222" s="3"/>
    </row>
    <row r="223" spans="2:11" ht="15.6" x14ac:dyDescent="0.3">
      <c r="B223" s="15" t="s">
        <v>12</v>
      </c>
      <c r="C223" s="12">
        <v>10</v>
      </c>
      <c r="D223" s="12">
        <v>2</v>
      </c>
      <c r="E223" s="12">
        <v>5</v>
      </c>
      <c r="F223" s="3"/>
      <c r="G223" s="3"/>
      <c r="H223" s="3"/>
      <c r="I223" s="3"/>
      <c r="J223" s="3"/>
      <c r="K223" s="3"/>
    </row>
    <row r="224" spans="2:11" ht="15.6" x14ac:dyDescent="0.3">
      <c r="B224" s="173" t="s">
        <v>14</v>
      </c>
      <c r="C224" s="13">
        <v>2</v>
      </c>
      <c r="D224" s="13">
        <v>0</v>
      </c>
      <c r="E224" s="13">
        <v>1</v>
      </c>
      <c r="F224" s="3"/>
      <c r="G224" s="3"/>
      <c r="H224" s="3"/>
      <c r="I224" s="3"/>
      <c r="J224" s="3"/>
      <c r="K224" s="3"/>
    </row>
    <row r="225" spans="2:11" ht="15.6" x14ac:dyDescent="0.3">
      <c r="B225" s="172" t="s">
        <v>16</v>
      </c>
      <c r="C225" s="11">
        <v>1</v>
      </c>
      <c r="D225" s="11">
        <v>0</v>
      </c>
      <c r="E225" s="11">
        <v>0</v>
      </c>
      <c r="F225" s="3"/>
      <c r="G225" s="3"/>
      <c r="H225" s="3"/>
      <c r="I225" s="3"/>
      <c r="J225" s="3"/>
      <c r="K225" s="3"/>
    </row>
    <row r="226" spans="2:11" ht="15.6" x14ac:dyDescent="0.3">
      <c r="B226" s="19" t="s">
        <v>17</v>
      </c>
      <c r="C226" s="103">
        <v>22</v>
      </c>
      <c r="D226" s="103">
        <v>13</v>
      </c>
      <c r="E226" s="103">
        <v>12</v>
      </c>
      <c r="F226" s="3"/>
      <c r="G226" s="3"/>
      <c r="H226" s="3"/>
      <c r="I226" s="3"/>
      <c r="J226" s="3"/>
      <c r="K226" s="3"/>
    </row>
    <row r="227" spans="2:11" ht="15.6" x14ac:dyDescent="0.3">
      <c r="B227" s="172" t="s">
        <v>20</v>
      </c>
      <c r="C227" s="11">
        <v>2</v>
      </c>
      <c r="D227" s="11">
        <v>3</v>
      </c>
      <c r="E227" s="11">
        <v>7</v>
      </c>
      <c r="F227" s="3"/>
      <c r="G227" s="3"/>
      <c r="H227" s="3"/>
      <c r="I227" s="3"/>
      <c r="J227" s="3"/>
      <c r="K227" s="3"/>
    </row>
    <row r="228" spans="2:11" ht="15.6" x14ac:dyDescent="0.3">
      <c r="B228" s="173" t="s">
        <v>21</v>
      </c>
      <c r="C228" s="13">
        <v>1</v>
      </c>
      <c r="D228" s="13">
        <v>1</v>
      </c>
      <c r="E228" s="13">
        <v>0</v>
      </c>
      <c r="F228" s="3"/>
      <c r="G228" s="3"/>
      <c r="H228" s="3"/>
      <c r="I228" s="3"/>
      <c r="J228" s="3"/>
      <c r="K228" s="3"/>
    </row>
    <row r="229" spans="2:11" ht="15.6" x14ac:dyDescent="0.3">
      <c r="B229" s="172" t="s">
        <v>22</v>
      </c>
      <c r="C229" s="11">
        <v>4</v>
      </c>
      <c r="D229" s="11">
        <v>1</v>
      </c>
      <c r="E229" s="11">
        <v>0</v>
      </c>
      <c r="F229" s="3"/>
      <c r="G229" s="3"/>
      <c r="H229" s="3"/>
      <c r="I229" s="3"/>
      <c r="J229" s="3"/>
      <c r="K229" s="3"/>
    </row>
    <row r="230" spans="2:11" ht="15.6" x14ac:dyDescent="0.3">
      <c r="B230" s="173" t="s">
        <v>23</v>
      </c>
      <c r="C230" s="13">
        <v>2</v>
      </c>
      <c r="D230" s="13">
        <v>0</v>
      </c>
      <c r="E230" s="13">
        <v>4</v>
      </c>
      <c r="F230" s="3"/>
      <c r="G230" s="3"/>
      <c r="H230" s="3"/>
      <c r="I230" s="3"/>
      <c r="J230" s="3"/>
      <c r="K230" s="3"/>
    </row>
    <row r="231" spans="2:11" ht="15.6" x14ac:dyDescent="0.3">
      <c r="B231" s="172" t="s">
        <v>24</v>
      </c>
      <c r="C231" s="11">
        <v>0</v>
      </c>
      <c r="D231" s="11">
        <v>1</v>
      </c>
      <c r="E231" s="11">
        <v>0</v>
      </c>
      <c r="F231" s="3"/>
      <c r="G231" s="3"/>
      <c r="H231" s="3"/>
      <c r="I231" s="3"/>
      <c r="J231" s="3"/>
      <c r="K231" s="3"/>
    </row>
    <row r="232" spans="2:11" ht="15.6" x14ac:dyDescent="0.3">
      <c r="B232" s="173" t="s">
        <v>26</v>
      </c>
      <c r="C232" s="13">
        <v>13</v>
      </c>
      <c r="D232" s="13">
        <v>7</v>
      </c>
      <c r="E232" s="13">
        <v>1</v>
      </c>
      <c r="F232" s="3"/>
      <c r="G232" s="3"/>
      <c r="H232" s="3"/>
      <c r="I232" s="3"/>
      <c r="J232" s="3"/>
      <c r="K232" s="3"/>
    </row>
    <row r="233" spans="2:11" ht="15.6" x14ac:dyDescent="0.3">
      <c r="B233" s="17" t="s">
        <v>27</v>
      </c>
      <c r="C233" s="102">
        <v>218</v>
      </c>
      <c r="D233" s="102">
        <v>152</v>
      </c>
      <c r="E233" s="102">
        <v>200</v>
      </c>
      <c r="F233" s="3"/>
      <c r="G233" s="3"/>
      <c r="H233" s="3"/>
      <c r="I233" s="3"/>
      <c r="J233" s="3"/>
      <c r="K233" s="3"/>
    </row>
    <row r="234" spans="2:11" ht="15.6" x14ac:dyDescent="0.3">
      <c r="B234" s="173" t="s">
        <v>28</v>
      </c>
      <c r="C234" s="13">
        <v>12</v>
      </c>
      <c r="D234" s="13">
        <v>8</v>
      </c>
      <c r="E234" s="13">
        <v>12</v>
      </c>
      <c r="F234" s="3"/>
      <c r="G234" s="3"/>
      <c r="H234" s="3"/>
      <c r="I234" s="3"/>
      <c r="J234" s="3"/>
      <c r="K234" s="3"/>
    </row>
    <row r="235" spans="2:11" ht="15.6" x14ac:dyDescent="0.3">
      <c r="B235" s="172" t="s">
        <v>29</v>
      </c>
      <c r="C235" s="11">
        <v>1</v>
      </c>
      <c r="D235" s="11">
        <v>1</v>
      </c>
      <c r="E235" s="11">
        <v>4</v>
      </c>
      <c r="F235" s="3"/>
      <c r="G235" s="3"/>
      <c r="H235" s="3"/>
      <c r="I235" s="3"/>
      <c r="J235" s="3"/>
      <c r="K235" s="3"/>
    </row>
    <row r="236" spans="2:11" ht="15.6" x14ac:dyDescent="0.3">
      <c r="B236" s="173" t="s">
        <v>30</v>
      </c>
      <c r="C236" s="13">
        <v>49</v>
      </c>
      <c r="D236" s="13">
        <v>26</v>
      </c>
      <c r="E236" s="13">
        <v>45</v>
      </c>
      <c r="F236" s="3"/>
      <c r="G236" s="3"/>
      <c r="H236" s="3"/>
      <c r="I236" s="3"/>
      <c r="J236" s="3"/>
      <c r="K236" s="3"/>
    </row>
    <row r="237" spans="2:11" ht="15.6" x14ac:dyDescent="0.3">
      <c r="B237" s="172" t="s">
        <v>31</v>
      </c>
      <c r="C237" s="11">
        <v>156</v>
      </c>
      <c r="D237" s="11">
        <v>117</v>
      </c>
      <c r="E237" s="11">
        <v>139</v>
      </c>
      <c r="F237" s="3"/>
      <c r="G237" s="3"/>
      <c r="H237" s="3"/>
      <c r="I237" s="3"/>
      <c r="J237" s="3"/>
      <c r="K237" s="3"/>
    </row>
    <row r="238" spans="2:11" ht="15.6" x14ac:dyDescent="0.3">
      <c r="B238" s="19" t="s">
        <v>32</v>
      </c>
      <c r="C238" s="103">
        <v>14</v>
      </c>
      <c r="D238" s="103">
        <v>15</v>
      </c>
      <c r="E238" s="103">
        <v>20</v>
      </c>
      <c r="F238" s="3"/>
      <c r="G238" s="3"/>
      <c r="H238" s="3"/>
      <c r="I238" s="3"/>
      <c r="J238" s="3"/>
      <c r="K238" s="3"/>
    </row>
    <row r="239" spans="2:11" ht="15.6" x14ac:dyDescent="0.3">
      <c r="B239" s="172" t="s">
        <v>33</v>
      </c>
      <c r="C239" s="11">
        <v>6</v>
      </c>
      <c r="D239" s="11">
        <v>8</v>
      </c>
      <c r="E239" s="11">
        <v>10</v>
      </c>
      <c r="F239" s="3"/>
      <c r="G239" s="3"/>
      <c r="H239" s="3"/>
      <c r="I239" s="3"/>
      <c r="J239" s="3"/>
      <c r="K239" s="3"/>
    </row>
    <row r="240" spans="2:11" ht="15.6" x14ac:dyDescent="0.3">
      <c r="B240" s="173" t="s">
        <v>34</v>
      </c>
      <c r="C240" s="13">
        <v>5</v>
      </c>
      <c r="D240" s="13">
        <v>0</v>
      </c>
      <c r="E240" s="13">
        <v>7</v>
      </c>
      <c r="F240" s="3"/>
      <c r="G240" s="3"/>
      <c r="H240" s="3"/>
      <c r="I240" s="3"/>
      <c r="J240" s="3"/>
      <c r="K240" s="3"/>
    </row>
    <row r="241" spans="2:11" ht="15.6" x14ac:dyDescent="0.3">
      <c r="B241" s="172" t="s">
        <v>35</v>
      </c>
      <c r="C241" s="11">
        <v>3</v>
      </c>
      <c r="D241" s="11">
        <v>7</v>
      </c>
      <c r="E241" s="11">
        <v>3</v>
      </c>
      <c r="F241" s="3"/>
      <c r="G241" s="3"/>
      <c r="H241" s="3"/>
      <c r="I241" s="3"/>
      <c r="J241" s="3"/>
      <c r="K241" s="3"/>
    </row>
    <row r="242" spans="2:11" ht="15.6" x14ac:dyDescent="0.3">
      <c r="B242" s="19" t="s">
        <v>36</v>
      </c>
      <c r="C242" s="103">
        <v>11</v>
      </c>
      <c r="D242" s="103">
        <v>11</v>
      </c>
      <c r="E242" s="103">
        <v>15</v>
      </c>
      <c r="F242" s="3"/>
      <c r="G242" s="3"/>
      <c r="H242" s="3"/>
      <c r="I242" s="3"/>
      <c r="J242" s="3"/>
      <c r="K242" s="3"/>
    </row>
    <row r="243" spans="2:11" ht="24.6" customHeight="1" x14ac:dyDescent="0.3">
      <c r="B243" s="172" t="s">
        <v>37</v>
      </c>
      <c r="C243" s="11">
        <v>2</v>
      </c>
      <c r="D243" s="11">
        <v>2</v>
      </c>
      <c r="E243" s="11">
        <v>8</v>
      </c>
      <c r="F243" s="3"/>
      <c r="G243" s="3"/>
      <c r="H243" s="3"/>
      <c r="I243" s="3"/>
      <c r="J243" s="3"/>
      <c r="K243" s="3"/>
    </row>
    <row r="244" spans="2:11" s="3" customFormat="1" ht="15.6" x14ac:dyDescent="0.3">
      <c r="B244" s="173" t="s">
        <v>77</v>
      </c>
      <c r="C244" s="13">
        <v>3</v>
      </c>
      <c r="D244" s="13">
        <v>2</v>
      </c>
      <c r="E244" s="13">
        <v>0</v>
      </c>
    </row>
    <row r="245" spans="2:11" s="3" customFormat="1" ht="15.6" x14ac:dyDescent="0.3">
      <c r="B245" s="172" t="s">
        <v>39</v>
      </c>
      <c r="C245" s="11">
        <v>1</v>
      </c>
      <c r="D245" s="11">
        <v>2</v>
      </c>
      <c r="E245" s="11">
        <v>1</v>
      </c>
    </row>
    <row r="246" spans="2:11" s="3" customFormat="1" ht="15.6" x14ac:dyDescent="0.3">
      <c r="B246" s="173" t="s">
        <v>40</v>
      </c>
      <c r="C246" s="13">
        <v>5</v>
      </c>
      <c r="D246" s="13">
        <v>5</v>
      </c>
      <c r="E246" s="13">
        <v>6</v>
      </c>
    </row>
    <row r="247" spans="2:11" s="3" customFormat="1" ht="15.6" x14ac:dyDescent="0.3">
      <c r="B247" s="17" t="s">
        <v>7</v>
      </c>
      <c r="C247" s="102">
        <v>0</v>
      </c>
      <c r="D247" s="102">
        <v>0</v>
      </c>
      <c r="E247" s="102">
        <v>1</v>
      </c>
    </row>
    <row r="248" spans="2:11" s="3" customFormat="1" ht="25.8" customHeight="1" x14ac:dyDescent="0.3">
      <c r="B248" s="121" t="s">
        <v>169</v>
      </c>
      <c r="C248" s="121"/>
      <c r="D248" s="121"/>
      <c r="E248" s="121"/>
    </row>
    <row r="249" spans="2:11" s="3" customFormat="1" x14ac:dyDescent="0.3"/>
    <row r="250" spans="2:11" s="3" customFormat="1" x14ac:dyDescent="0.3"/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pans="2:11" s="3" customFormat="1" x14ac:dyDescent="0.3"/>
    <row r="594" spans="2:11" s="3" customFormat="1" x14ac:dyDescent="0.3"/>
    <row r="595" spans="2:11" s="3" customFormat="1" x14ac:dyDescent="0.3"/>
    <row r="596" spans="2:11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</row>
  </sheetData>
  <mergeCells count="52">
    <mergeCell ref="B203:E203"/>
    <mergeCell ref="B218:E218"/>
    <mergeCell ref="B248:E248"/>
    <mergeCell ref="B175:K175"/>
    <mergeCell ref="B179:E179"/>
    <mergeCell ref="B188:E188"/>
    <mergeCell ref="B192:E192"/>
    <mergeCell ref="B199:E199"/>
    <mergeCell ref="B160:K160"/>
    <mergeCell ref="B161:B162"/>
    <mergeCell ref="C161:E161"/>
    <mergeCell ref="F161:H161"/>
    <mergeCell ref="I161:K161"/>
    <mergeCell ref="B105:E105"/>
    <mergeCell ref="B109:E109"/>
    <mergeCell ref="B144:E144"/>
    <mergeCell ref="B148:K148"/>
    <mergeCell ref="B149:B150"/>
    <mergeCell ref="C149:E149"/>
    <mergeCell ref="F149:H149"/>
    <mergeCell ref="I149:K149"/>
    <mergeCell ref="B42:K42"/>
    <mergeCell ref="B47:B48"/>
    <mergeCell ref="B61:K61"/>
    <mergeCell ref="F47:H47"/>
    <mergeCell ref="I47:K47"/>
    <mergeCell ref="C47:E47"/>
    <mergeCell ref="B74:E74"/>
    <mergeCell ref="B65:E65"/>
    <mergeCell ref="B78:E78"/>
    <mergeCell ref="B46:K46"/>
    <mergeCell ref="B89:E89"/>
    <mergeCell ref="B93:E93"/>
    <mergeCell ref="B214:E214"/>
    <mergeCell ref="B156:K156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19:K19"/>
    <mergeCell ref="B23:K23"/>
    <mergeCell ref="B24:B25"/>
    <mergeCell ref="C24:E24"/>
    <mergeCell ref="F24:H24"/>
    <mergeCell ref="I24:K2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/>
  </sheetViews>
  <sheetFormatPr defaultRowHeight="14.4" x14ac:dyDescent="0.3"/>
  <cols>
    <col min="1" max="2" width="8.886718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8.886718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35" t="s">
        <v>199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3:21" ht="20.100000000000001" customHeight="1" x14ac:dyDescent="0.3">
      <c r="C4" s="136" t="s">
        <v>6</v>
      </c>
      <c r="D4" s="139">
        <v>44136</v>
      </c>
      <c r="E4" s="139"/>
      <c r="F4" s="139"/>
      <c r="G4" s="139"/>
      <c r="H4" s="139"/>
      <c r="I4" s="139"/>
      <c r="J4" s="139">
        <v>44470</v>
      </c>
      <c r="K4" s="139"/>
      <c r="L4" s="139"/>
      <c r="M4" s="139"/>
      <c r="N4" s="139"/>
      <c r="O4" s="139"/>
      <c r="P4" s="139">
        <v>44501</v>
      </c>
      <c r="Q4" s="139"/>
      <c r="R4" s="139"/>
      <c r="S4" s="139"/>
      <c r="T4" s="139"/>
      <c r="U4" s="139"/>
    </row>
    <row r="5" spans="3:21" ht="15" customHeight="1" x14ac:dyDescent="0.3">
      <c r="C5" s="137"/>
      <c r="D5" s="140" t="s">
        <v>119</v>
      </c>
      <c r="E5" s="140"/>
      <c r="F5" s="140" t="s">
        <v>120</v>
      </c>
      <c r="G5" s="140"/>
      <c r="H5" s="140" t="s">
        <v>80</v>
      </c>
      <c r="I5" s="140"/>
      <c r="J5" s="140" t="s">
        <v>119</v>
      </c>
      <c r="K5" s="140"/>
      <c r="L5" s="140" t="s">
        <v>120</v>
      </c>
      <c r="M5" s="140"/>
      <c r="N5" s="140" t="s">
        <v>80</v>
      </c>
      <c r="O5" s="140"/>
      <c r="P5" s="140" t="s">
        <v>119</v>
      </c>
      <c r="Q5" s="140"/>
      <c r="R5" s="140" t="s">
        <v>120</v>
      </c>
      <c r="S5" s="140"/>
      <c r="T5" s="140" t="s">
        <v>80</v>
      </c>
      <c r="U5" s="140"/>
    </row>
    <row r="6" spans="3:21" ht="15.6" x14ac:dyDescent="0.3">
      <c r="C6" s="138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2" t="s">
        <v>5</v>
      </c>
      <c r="J6" s="62" t="s">
        <v>4</v>
      </c>
      <c r="K6" s="62" t="s">
        <v>5</v>
      </c>
      <c r="L6" s="62" t="s">
        <v>4</v>
      </c>
      <c r="M6" s="62" t="s">
        <v>5</v>
      </c>
      <c r="N6" s="62" t="s">
        <v>4</v>
      </c>
      <c r="O6" s="62" t="s">
        <v>5</v>
      </c>
      <c r="P6" s="62" t="s">
        <v>4</v>
      </c>
      <c r="Q6" s="62" t="s">
        <v>5</v>
      </c>
      <c r="R6" s="62" t="s">
        <v>4</v>
      </c>
      <c r="S6" s="62" t="s">
        <v>5</v>
      </c>
      <c r="T6" s="62" t="s">
        <v>4</v>
      </c>
      <c r="U6" s="62" t="s">
        <v>5</v>
      </c>
    </row>
    <row r="7" spans="3:21" ht="15.6" x14ac:dyDescent="0.3">
      <c r="C7" s="9" t="s">
        <v>1</v>
      </c>
      <c r="D7" s="63">
        <v>7689</v>
      </c>
      <c r="E7" s="63">
        <v>3641</v>
      </c>
      <c r="F7" s="63">
        <v>4981</v>
      </c>
      <c r="G7" s="63">
        <v>1693</v>
      </c>
      <c r="H7" s="63">
        <v>2708</v>
      </c>
      <c r="I7" s="63">
        <v>1948</v>
      </c>
      <c r="J7" s="63">
        <v>7570</v>
      </c>
      <c r="K7" s="63">
        <v>3921</v>
      </c>
      <c r="L7" s="63">
        <v>7331</v>
      </c>
      <c r="M7" s="63">
        <v>3051</v>
      </c>
      <c r="N7" s="63">
        <v>239</v>
      </c>
      <c r="O7" s="63">
        <v>870</v>
      </c>
      <c r="P7" s="63">
        <v>7271</v>
      </c>
      <c r="Q7" s="63">
        <v>3962</v>
      </c>
      <c r="R7" s="63">
        <v>5897</v>
      </c>
      <c r="S7" s="63">
        <v>2480</v>
      </c>
      <c r="T7" s="63">
        <v>1374</v>
      </c>
      <c r="U7" s="63">
        <v>1482</v>
      </c>
    </row>
    <row r="8" spans="3:21" ht="15.6" x14ac:dyDescent="0.3">
      <c r="C8" s="64" t="s">
        <v>113</v>
      </c>
      <c r="D8" s="65">
        <v>2463</v>
      </c>
      <c r="E8" s="65">
        <v>1223</v>
      </c>
      <c r="F8" s="65">
        <v>1278</v>
      </c>
      <c r="G8" s="65">
        <v>509</v>
      </c>
      <c r="H8" s="65">
        <v>1185</v>
      </c>
      <c r="I8" s="65">
        <v>714</v>
      </c>
      <c r="J8" s="65">
        <v>3461</v>
      </c>
      <c r="K8" s="65">
        <v>1884</v>
      </c>
      <c r="L8" s="65">
        <v>2259</v>
      </c>
      <c r="M8" s="65">
        <v>1021</v>
      </c>
      <c r="N8" s="65">
        <v>1202</v>
      </c>
      <c r="O8" s="65">
        <v>863</v>
      </c>
      <c r="P8" s="65">
        <v>3298</v>
      </c>
      <c r="Q8" s="65">
        <v>1866</v>
      </c>
      <c r="R8" s="65">
        <v>2040</v>
      </c>
      <c r="S8" s="65">
        <v>923</v>
      </c>
      <c r="T8" s="65">
        <v>1258</v>
      </c>
      <c r="U8" s="65">
        <v>943</v>
      </c>
    </row>
    <row r="9" spans="3:21" ht="15.6" x14ac:dyDescent="0.3">
      <c r="C9" s="66" t="s">
        <v>147</v>
      </c>
      <c r="D9" s="67">
        <v>3124</v>
      </c>
      <c r="E9" s="67">
        <v>1468</v>
      </c>
      <c r="F9" s="67">
        <v>1985</v>
      </c>
      <c r="G9" s="67">
        <v>428</v>
      </c>
      <c r="H9" s="67">
        <v>1139</v>
      </c>
      <c r="I9" s="67">
        <v>1040</v>
      </c>
      <c r="J9" s="67">
        <v>1628</v>
      </c>
      <c r="K9" s="67">
        <v>723</v>
      </c>
      <c r="L9" s="67">
        <v>2916</v>
      </c>
      <c r="M9" s="67">
        <v>1006</v>
      </c>
      <c r="N9" s="67">
        <v>-1288</v>
      </c>
      <c r="O9" s="67">
        <v>-283</v>
      </c>
      <c r="P9" s="67">
        <v>1649</v>
      </c>
      <c r="Q9" s="67">
        <v>802</v>
      </c>
      <c r="R9" s="67">
        <v>1783</v>
      </c>
      <c r="S9" s="67">
        <v>623</v>
      </c>
      <c r="T9" s="67">
        <v>-134</v>
      </c>
      <c r="U9" s="67">
        <v>179</v>
      </c>
    </row>
    <row r="10" spans="3:21" ht="15.6" x14ac:dyDescent="0.3">
      <c r="C10" s="64" t="s">
        <v>116</v>
      </c>
      <c r="D10" s="65">
        <v>229</v>
      </c>
      <c r="E10" s="65">
        <v>186</v>
      </c>
      <c r="F10" s="65">
        <v>261</v>
      </c>
      <c r="G10" s="65">
        <v>158</v>
      </c>
      <c r="H10" s="65">
        <v>-32</v>
      </c>
      <c r="I10" s="65">
        <v>28</v>
      </c>
      <c r="J10" s="65">
        <v>370</v>
      </c>
      <c r="K10" s="65">
        <v>249</v>
      </c>
      <c r="L10" s="65">
        <v>279</v>
      </c>
      <c r="M10" s="65">
        <v>194</v>
      </c>
      <c r="N10" s="65">
        <v>91</v>
      </c>
      <c r="O10" s="65">
        <v>55</v>
      </c>
      <c r="P10" s="65">
        <v>296</v>
      </c>
      <c r="Q10" s="65">
        <v>224</v>
      </c>
      <c r="R10" s="65">
        <v>244</v>
      </c>
      <c r="S10" s="65">
        <v>172</v>
      </c>
      <c r="T10" s="65">
        <v>52</v>
      </c>
      <c r="U10" s="65">
        <v>52</v>
      </c>
    </row>
    <row r="11" spans="3:21" ht="15.6" x14ac:dyDescent="0.3">
      <c r="C11" s="66" t="s">
        <v>115</v>
      </c>
      <c r="D11" s="67">
        <v>246</v>
      </c>
      <c r="E11" s="67">
        <v>144</v>
      </c>
      <c r="F11" s="67">
        <v>137</v>
      </c>
      <c r="G11" s="67">
        <v>86</v>
      </c>
      <c r="H11" s="67">
        <v>109</v>
      </c>
      <c r="I11" s="67">
        <v>58</v>
      </c>
      <c r="J11" s="67">
        <v>264</v>
      </c>
      <c r="K11" s="67">
        <v>192</v>
      </c>
      <c r="L11" s="67">
        <v>202</v>
      </c>
      <c r="M11" s="67">
        <v>134</v>
      </c>
      <c r="N11" s="67">
        <v>62</v>
      </c>
      <c r="O11" s="67">
        <v>58</v>
      </c>
      <c r="P11" s="67">
        <v>239</v>
      </c>
      <c r="Q11" s="67">
        <v>183</v>
      </c>
      <c r="R11" s="67">
        <v>197</v>
      </c>
      <c r="S11" s="67">
        <v>130</v>
      </c>
      <c r="T11" s="67">
        <v>42</v>
      </c>
      <c r="U11" s="67">
        <v>53</v>
      </c>
    </row>
    <row r="12" spans="3:21" ht="15.6" x14ac:dyDescent="0.3">
      <c r="C12" s="64" t="s">
        <v>121</v>
      </c>
      <c r="D12" s="65">
        <v>125</v>
      </c>
      <c r="E12" s="65">
        <v>57</v>
      </c>
      <c r="F12" s="65">
        <v>106</v>
      </c>
      <c r="G12" s="65">
        <v>56</v>
      </c>
      <c r="H12" s="65">
        <v>19</v>
      </c>
      <c r="I12" s="65">
        <v>1</v>
      </c>
      <c r="J12" s="65">
        <v>148</v>
      </c>
      <c r="K12" s="65">
        <v>74</v>
      </c>
      <c r="L12" s="65">
        <v>128</v>
      </c>
      <c r="M12" s="65">
        <v>71</v>
      </c>
      <c r="N12" s="65">
        <v>20</v>
      </c>
      <c r="O12" s="65">
        <v>3</v>
      </c>
      <c r="P12" s="65">
        <v>120</v>
      </c>
      <c r="Q12" s="65">
        <v>77</v>
      </c>
      <c r="R12" s="65">
        <v>135</v>
      </c>
      <c r="S12" s="65">
        <v>77</v>
      </c>
      <c r="T12" s="65">
        <v>-15</v>
      </c>
      <c r="U12" s="65">
        <v>0</v>
      </c>
    </row>
    <row r="13" spans="3:21" ht="15.6" x14ac:dyDescent="0.3">
      <c r="C13" s="66" t="s">
        <v>209</v>
      </c>
      <c r="D13" s="67">
        <v>94</v>
      </c>
      <c r="E13" s="67">
        <v>23</v>
      </c>
      <c r="F13" s="67">
        <v>68</v>
      </c>
      <c r="G13" s="67">
        <v>19</v>
      </c>
      <c r="H13" s="67">
        <v>26</v>
      </c>
      <c r="I13" s="67">
        <v>4</v>
      </c>
      <c r="J13" s="67">
        <v>184</v>
      </c>
      <c r="K13" s="67">
        <v>52</v>
      </c>
      <c r="L13" s="67">
        <v>109</v>
      </c>
      <c r="M13" s="67">
        <v>37</v>
      </c>
      <c r="N13" s="67">
        <v>75</v>
      </c>
      <c r="O13" s="67">
        <v>15</v>
      </c>
      <c r="P13" s="67">
        <v>170</v>
      </c>
      <c r="Q13" s="67">
        <v>59</v>
      </c>
      <c r="R13" s="67">
        <v>133</v>
      </c>
      <c r="S13" s="67">
        <v>27</v>
      </c>
      <c r="T13" s="67">
        <v>37</v>
      </c>
      <c r="U13" s="67">
        <v>32</v>
      </c>
    </row>
    <row r="14" spans="3:21" ht="15.6" x14ac:dyDescent="0.3">
      <c r="C14" s="64" t="s">
        <v>117</v>
      </c>
      <c r="D14" s="65">
        <v>120</v>
      </c>
      <c r="E14" s="65">
        <v>78</v>
      </c>
      <c r="F14" s="65">
        <v>80</v>
      </c>
      <c r="G14" s="65">
        <v>46</v>
      </c>
      <c r="H14" s="65">
        <v>40</v>
      </c>
      <c r="I14" s="65">
        <v>32</v>
      </c>
      <c r="J14" s="65">
        <v>114</v>
      </c>
      <c r="K14" s="65">
        <v>76</v>
      </c>
      <c r="L14" s="65">
        <v>94</v>
      </c>
      <c r="M14" s="65">
        <v>80</v>
      </c>
      <c r="N14" s="65">
        <v>20</v>
      </c>
      <c r="O14" s="65">
        <v>-4</v>
      </c>
      <c r="P14" s="65">
        <v>101</v>
      </c>
      <c r="Q14" s="65">
        <v>99</v>
      </c>
      <c r="R14" s="65">
        <v>90</v>
      </c>
      <c r="S14" s="65">
        <v>60</v>
      </c>
      <c r="T14" s="65">
        <v>11</v>
      </c>
      <c r="U14" s="65">
        <v>39</v>
      </c>
    </row>
    <row r="15" spans="3:21" ht="15.6" x14ac:dyDescent="0.3">
      <c r="C15" s="66" t="s">
        <v>114</v>
      </c>
      <c r="D15" s="67">
        <v>153</v>
      </c>
      <c r="E15" s="67">
        <v>65</v>
      </c>
      <c r="F15" s="67">
        <v>132</v>
      </c>
      <c r="G15" s="67">
        <v>69</v>
      </c>
      <c r="H15" s="67">
        <v>21</v>
      </c>
      <c r="I15" s="67">
        <v>-4</v>
      </c>
      <c r="J15" s="67">
        <v>126</v>
      </c>
      <c r="K15" s="67">
        <v>52</v>
      </c>
      <c r="L15" s="67">
        <v>133</v>
      </c>
      <c r="M15" s="67">
        <v>74</v>
      </c>
      <c r="N15" s="67">
        <v>-7</v>
      </c>
      <c r="O15" s="67">
        <v>-22</v>
      </c>
      <c r="P15" s="67">
        <v>86</v>
      </c>
      <c r="Q15" s="67">
        <v>60</v>
      </c>
      <c r="R15" s="67">
        <v>128</v>
      </c>
      <c r="S15" s="67">
        <v>54</v>
      </c>
      <c r="T15" s="67">
        <v>-42</v>
      </c>
      <c r="U15" s="67">
        <v>6</v>
      </c>
    </row>
    <row r="16" spans="3:21" ht="15.6" x14ac:dyDescent="0.3">
      <c r="C16" s="64" t="s">
        <v>123</v>
      </c>
      <c r="D16" s="65">
        <v>96</v>
      </c>
      <c r="E16" s="65">
        <v>52</v>
      </c>
      <c r="F16" s="65">
        <v>66</v>
      </c>
      <c r="G16" s="65">
        <v>45</v>
      </c>
      <c r="H16" s="65">
        <v>30</v>
      </c>
      <c r="I16" s="65">
        <v>7</v>
      </c>
      <c r="J16" s="65">
        <v>119</v>
      </c>
      <c r="K16" s="65">
        <v>55</v>
      </c>
      <c r="L16" s="65">
        <v>94</v>
      </c>
      <c r="M16" s="65">
        <v>50</v>
      </c>
      <c r="N16" s="65">
        <v>25</v>
      </c>
      <c r="O16" s="65">
        <v>5</v>
      </c>
      <c r="P16" s="65">
        <v>111</v>
      </c>
      <c r="Q16" s="65">
        <v>62</v>
      </c>
      <c r="R16" s="65">
        <v>96</v>
      </c>
      <c r="S16" s="65">
        <v>50</v>
      </c>
      <c r="T16" s="65">
        <v>15</v>
      </c>
      <c r="U16" s="65">
        <v>12</v>
      </c>
    </row>
    <row r="17" spans="3:21" ht="15.6" x14ac:dyDescent="0.3">
      <c r="C17" s="66" t="s">
        <v>122</v>
      </c>
      <c r="D17" s="67">
        <v>121</v>
      </c>
      <c r="E17" s="67">
        <v>41</v>
      </c>
      <c r="F17" s="67">
        <v>105</v>
      </c>
      <c r="G17" s="67">
        <v>35</v>
      </c>
      <c r="H17" s="67">
        <v>16</v>
      </c>
      <c r="I17" s="67">
        <v>6</v>
      </c>
      <c r="J17" s="67">
        <v>127</v>
      </c>
      <c r="K17" s="67">
        <v>64</v>
      </c>
      <c r="L17" s="67">
        <v>111</v>
      </c>
      <c r="M17" s="67">
        <v>45</v>
      </c>
      <c r="N17" s="67">
        <v>16</v>
      </c>
      <c r="O17" s="67">
        <v>19</v>
      </c>
      <c r="P17" s="67">
        <v>109</v>
      </c>
      <c r="Q17" s="67">
        <v>60</v>
      </c>
      <c r="R17" s="67">
        <v>92</v>
      </c>
      <c r="S17" s="67">
        <v>34</v>
      </c>
      <c r="T17" s="67">
        <v>17</v>
      </c>
      <c r="U17" s="67">
        <v>26</v>
      </c>
    </row>
    <row r="18" spans="3:21" ht="15.6" x14ac:dyDescent="0.3">
      <c r="C18" s="64" t="s">
        <v>118</v>
      </c>
      <c r="D18" s="65">
        <v>918</v>
      </c>
      <c r="E18" s="65">
        <v>304</v>
      </c>
      <c r="F18" s="65">
        <v>763</v>
      </c>
      <c r="G18" s="65">
        <v>242</v>
      </c>
      <c r="H18" s="65">
        <v>155</v>
      </c>
      <c r="I18" s="65">
        <v>62</v>
      </c>
      <c r="J18" s="65">
        <v>1029</v>
      </c>
      <c r="K18" s="65">
        <v>500</v>
      </c>
      <c r="L18" s="65">
        <v>1006</v>
      </c>
      <c r="M18" s="65">
        <v>339</v>
      </c>
      <c r="N18" s="65">
        <v>23</v>
      </c>
      <c r="O18" s="65">
        <v>161</v>
      </c>
      <c r="P18" s="65">
        <v>1092</v>
      </c>
      <c r="Q18" s="65">
        <v>470</v>
      </c>
      <c r="R18" s="65">
        <v>959</v>
      </c>
      <c r="S18" s="65">
        <v>330</v>
      </c>
      <c r="T18" s="65">
        <v>133</v>
      </c>
      <c r="U18" s="65">
        <v>140</v>
      </c>
    </row>
    <row r="19" spans="3:21" ht="20.100000000000001" customHeight="1" x14ac:dyDescent="0.3">
      <c r="C19" s="141" t="s">
        <v>200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35" t="s">
        <v>201</v>
      </c>
      <c r="D23" s="135"/>
      <c r="E23" s="135"/>
      <c r="F23" s="135"/>
      <c r="G23" s="135"/>
      <c r="H23" s="135"/>
      <c r="I23" s="135"/>
      <c r="J23" s="135"/>
      <c r="K23" s="135"/>
      <c r="L23" s="135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36" t="s">
        <v>124</v>
      </c>
      <c r="D24" s="142">
        <v>44136</v>
      </c>
      <c r="E24" s="143"/>
      <c r="F24" s="144"/>
      <c r="G24" s="142">
        <v>44470</v>
      </c>
      <c r="H24" s="143"/>
      <c r="I24" s="144"/>
      <c r="J24" s="142">
        <v>44501</v>
      </c>
      <c r="K24" s="143"/>
      <c r="L24" s="144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38"/>
      <c r="D25" s="62" t="s">
        <v>119</v>
      </c>
      <c r="E25" s="62" t="s">
        <v>120</v>
      </c>
      <c r="F25" s="62" t="s">
        <v>80</v>
      </c>
      <c r="G25" s="62" t="s">
        <v>119</v>
      </c>
      <c r="H25" s="62" t="s">
        <v>120</v>
      </c>
      <c r="I25" s="62" t="s">
        <v>80</v>
      </c>
      <c r="J25" s="62" t="s">
        <v>119</v>
      </c>
      <c r="K25" s="62" t="s">
        <v>120</v>
      </c>
      <c r="L25" s="62" t="s">
        <v>80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3">
        <v>11330</v>
      </c>
      <c r="E26" s="63">
        <v>6674</v>
      </c>
      <c r="F26" s="63">
        <v>4656</v>
      </c>
      <c r="G26" s="63">
        <v>11491</v>
      </c>
      <c r="H26" s="63">
        <v>10382</v>
      </c>
      <c r="I26" s="63">
        <v>1109</v>
      </c>
      <c r="J26" s="63">
        <v>11233</v>
      </c>
      <c r="K26" s="63">
        <v>8377</v>
      </c>
      <c r="L26" s="63">
        <v>2856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8" t="s">
        <v>125</v>
      </c>
      <c r="D27" s="65">
        <v>521</v>
      </c>
      <c r="E27" s="65">
        <v>200</v>
      </c>
      <c r="F27" s="65">
        <v>321</v>
      </c>
      <c r="G27" s="65">
        <v>679</v>
      </c>
      <c r="H27" s="65">
        <v>301</v>
      </c>
      <c r="I27" s="65">
        <v>378</v>
      </c>
      <c r="J27" s="65">
        <v>650</v>
      </c>
      <c r="K27" s="65">
        <v>277</v>
      </c>
      <c r="L27" s="65">
        <v>373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9" t="s">
        <v>126</v>
      </c>
      <c r="D28" s="67">
        <v>8639</v>
      </c>
      <c r="E28" s="67">
        <v>4940</v>
      </c>
      <c r="F28" s="67">
        <v>3699</v>
      </c>
      <c r="G28" s="67">
        <v>8235</v>
      </c>
      <c r="H28" s="67">
        <v>7631</v>
      </c>
      <c r="I28" s="67">
        <v>604</v>
      </c>
      <c r="J28" s="67">
        <v>8077</v>
      </c>
      <c r="K28" s="67">
        <v>6051</v>
      </c>
      <c r="L28" s="67">
        <v>2026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8" t="s">
        <v>127</v>
      </c>
      <c r="D29" s="65">
        <v>2142</v>
      </c>
      <c r="E29" s="65">
        <v>1478</v>
      </c>
      <c r="F29" s="65">
        <v>664</v>
      </c>
      <c r="G29" s="65">
        <v>2542</v>
      </c>
      <c r="H29" s="65">
        <v>2385</v>
      </c>
      <c r="I29" s="65">
        <v>157</v>
      </c>
      <c r="J29" s="65">
        <v>2473</v>
      </c>
      <c r="K29" s="65">
        <v>1993</v>
      </c>
      <c r="L29" s="65">
        <v>480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9" t="s">
        <v>128</v>
      </c>
      <c r="D30" s="67">
        <v>28</v>
      </c>
      <c r="E30" s="67">
        <v>56</v>
      </c>
      <c r="F30" s="67">
        <v>-28</v>
      </c>
      <c r="G30" s="67">
        <v>35</v>
      </c>
      <c r="H30" s="67">
        <v>65</v>
      </c>
      <c r="I30" s="67">
        <v>-30</v>
      </c>
      <c r="J30" s="67">
        <v>33</v>
      </c>
      <c r="K30" s="67">
        <v>56</v>
      </c>
      <c r="L30" s="67">
        <v>-23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41" t="s">
        <v>200</v>
      </c>
      <c r="D31" s="141"/>
      <c r="E31" s="141"/>
      <c r="F31" s="141"/>
      <c r="G31" s="141"/>
      <c r="H31" s="141"/>
      <c r="I31" s="141"/>
      <c r="J31" s="141"/>
      <c r="K31" s="141"/>
      <c r="L31" s="141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35" t="s">
        <v>202</v>
      </c>
      <c r="D35" s="135"/>
      <c r="E35" s="135"/>
      <c r="F35" s="135"/>
      <c r="G35" s="135"/>
      <c r="H35" s="135"/>
      <c r="I35" s="135"/>
      <c r="J35" s="135"/>
      <c r="K35" s="135"/>
      <c r="L35" s="135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45" t="s">
        <v>60</v>
      </c>
      <c r="D36" s="142">
        <v>44136</v>
      </c>
      <c r="E36" s="143"/>
      <c r="F36" s="144"/>
      <c r="G36" s="142">
        <v>44470</v>
      </c>
      <c r="H36" s="143"/>
      <c r="I36" s="144"/>
      <c r="J36" s="142">
        <v>44501</v>
      </c>
      <c r="K36" s="143"/>
      <c r="L36" s="144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45"/>
      <c r="D37" s="62" t="s">
        <v>119</v>
      </c>
      <c r="E37" s="62" t="s">
        <v>120</v>
      </c>
      <c r="F37" s="62" t="s">
        <v>80</v>
      </c>
      <c r="G37" s="62" t="s">
        <v>119</v>
      </c>
      <c r="H37" s="62" t="s">
        <v>120</v>
      </c>
      <c r="I37" s="62" t="s">
        <v>80</v>
      </c>
      <c r="J37" s="62" t="s">
        <v>119</v>
      </c>
      <c r="K37" s="62" t="s">
        <v>120</v>
      </c>
      <c r="L37" s="62" t="s">
        <v>80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3">
        <v>11330</v>
      </c>
      <c r="E38" s="63">
        <v>6674</v>
      </c>
      <c r="F38" s="63">
        <v>4656</v>
      </c>
      <c r="G38" s="63">
        <v>11491</v>
      </c>
      <c r="H38" s="63">
        <v>10382</v>
      </c>
      <c r="I38" s="63">
        <v>1109</v>
      </c>
      <c r="J38" s="63">
        <v>11233</v>
      </c>
      <c r="K38" s="63">
        <v>8377</v>
      </c>
      <c r="L38" s="63">
        <v>2856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4" t="s">
        <v>129</v>
      </c>
      <c r="D39" s="65">
        <v>280</v>
      </c>
      <c r="E39" s="65">
        <v>148</v>
      </c>
      <c r="F39" s="70">
        <v>132</v>
      </c>
      <c r="G39" s="65">
        <v>169</v>
      </c>
      <c r="H39" s="65">
        <v>243</v>
      </c>
      <c r="I39" s="70">
        <v>-74</v>
      </c>
      <c r="J39" s="70">
        <v>73</v>
      </c>
      <c r="K39" s="65">
        <v>65</v>
      </c>
      <c r="L39" s="65">
        <v>8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1" t="s">
        <v>130</v>
      </c>
      <c r="D40" s="67">
        <v>1101</v>
      </c>
      <c r="E40" s="67">
        <v>663</v>
      </c>
      <c r="F40" s="72">
        <v>438</v>
      </c>
      <c r="G40" s="67">
        <v>960</v>
      </c>
      <c r="H40" s="67">
        <v>1239</v>
      </c>
      <c r="I40" s="72">
        <v>-279</v>
      </c>
      <c r="J40" s="72">
        <v>1000</v>
      </c>
      <c r="K40" s="67">
        <v>843</v>
      </c>
      <c r="L40" s="67">
        <v>157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3" t="s">
        <v>131</v>
      </c>
      <c r="D41" s="65">
        <v>1272</v>
      </c>
      <c r="E41" s="65">
        <v>700</v>
      </c>
      <c r="F41" s="70">
        <v>572</v>
      </c>
      <c r="G41" s="65">
        <v>917</v>
      </c>
      <c r="H41" s="65">
        <v>1065</v>
      </c>
      <c r="I41" s="70">
        <v>-148</v>
      </c>
      <c r="J41" s="70">
        <v>1000</v>
      </c>
      <c r="K41" s="65">
        <v>822</v>
      </c>
      <c r="L41" s="65">
        <v>178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6" t="s">
        <v>132</v>
      </c>
      <c r="D42" s="67">
        <v>998</v>
      </c>
      <c r="E42" s="67">
        <v>546</v>
      </c>
      <c r="F42" s="72">
        <v>452</v>
      </c>
      <c r="G42" s="67">
        <v>874</v>
      </c>
      <c r="H42" s="67">
        <v>857</v>
      </c>
      <c r="I42" s="72">
        <v>17</v>
      </c>
      <c r="J42" s="72">
        <v>783</v>
      </c>
      <c r="K42" s="67">
        <v>589</v>
      </c>
      <c r="L42" s="67">
        <v>194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4" t="s">
        <v>61</v>
      </c>
      <c r="D43" s="65">
        <v>6326</v>
      </c>
      <c r="E43" s="65">
        <v>3578</v>
      </c>
      <c r="F43" s="70">
        <v>2748</v>
      </c>
      <c r="G43" s="65">
        <v>6936</v>
      </c>
      <c r="H43" s="65">
        <v>5700</v>
      </c>
      <c r="I43" s="70">
        <v>1236</v>
      </c>
      <c r="J43" s="70">
        <v>6805</v>
      </c>
      <c r="K43" s="65">
        <v>4826</v>
      </c>
      <c r="L43" s="65">
        <v>1979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6" t="s">
        <v>133</v>
      </c>
      <c r="D44" s="67">
        <v>314</v>
      </c>
      <c r="E44" s="67">
        <v>175</v>
      </c>
      <c r="F44" s="72">
        <v>139</v>
      </c>
      <c r="G44" s="67">
        <v>346</v>
      </c>
      <c r="H44" s="67">
        <v>239</v>
      </c>
      <c r="I44" s="72">
        <v>107</v>
      </c>
      <c r="J44" s="72">
        <v>348</v>
      </c>
      <c r="K44" s="67">
        <v>254</v>
      </c>
      <c r="L44" s="67">
        <v>94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4" t="s">
        <v>134</v>
      </c>
      <c r="D45" s="65">
        <v>1039</v>
      </c>
      <c r="E45" s="65">
        <v>864</v>
      </c>
      <c r="F45" s="70">
        <v>175</v>
      </c>
      <c r="G45" s="65">
        <v>1289</v>
      </c>
      <c r="H45" s="65">
        <v>1039</v>
      </c>
      <c r="I45" s="70">
        <v>250</v>
      </c>
      <c r="J45" s="70">
        <v>1224</v>
      </c>
      <c r="K45" s="65">
        <v>978</v>
      </c>
      <c r="L45" s="65">
        <v>246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41" t="s">
        <v>200</v>
      </c>
      <c r="D46" s="141"/>
      <c r="E46" s="141"/>
      <c r="F46" s="141"/>
      <c r="G46" s="141"/>
      <c r="H46" s="141"/>
      <c r="I46" s="141"/>
      <c r="J46" s="141"/>
      <c r="K46" s="141"/>
      <c r="L46" s="141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35" t="s">
        <v>203</v>
      </c>
      <c r="D50" s="135"/>
      <c r="E50" s="135"/>
      <c r="F50" s="135"/>
      <c r="G50" s="135"/>
      <c r="H50" s="135"/>
      <c r="I50" s="135"/>
      <c r="J50" s="135"/>
      <c r="K50" s="135"/>
      <c r="L50" s="135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45" t="s">
        <v>135</v>
      </c>
      <c r="D51" s="142">
        <v>44105</v>
      </c>
      <c r="E51" s="143"/>
      <c r="F51" s="144"/>
      <c r="G51" s="142">
        <v>44440</v>
      </c>
      <c r="H51" s="143"/>
      <c r="I51" s="144"/>
      <c r="J51" s="142">
        <v>44470</v>
      </c>
      <c r="K51" s="143"/>
      <c r="L51" s="144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45"/>
      <c r="D52" s="62" t="s">
        <v>119</v>
      </c>
      <c r="E52" s="62" t="s">
        <v>120</v>
      </c>
      <c r="F52" s="62" t="s">
        <v>80</v>
      </c>
      <c r="G52" s="62" t="s">
        <v>119</v>
      </c>
      <c r="H52" s="62" t="s">
        <v>120</v>
      </c>
      <c r="I52" s="62" t="s">
        <v>80</v>
      </c>
      <c r="J52" s="62" t="s">
        <v>119</v>
      </c>
      <c r="K52" s="62" t="s">
        <v>120</v>
      </c>
      <c r="L52" s="62" t="s">
        <v>80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3">
        <v>11330</v>
      </c>
      <c r="E53" s="63">
        <v>6674</v>
      </c>
      <c r="F53" s="63">
        <v>4656</v>
      </c>
      <c r="G53" s="63">
        <v>11491</v>
      </c>
      <c r="H53" s="63">
        <v>10382</v>
      </c>
      <c r="I53" s="63">
        <v>1109</v>
      </c>
      <c r="J53" s="63">
        <v>11233</v>
      </c>
      <c r="K53" s="63">
        <v>8377</v>
      </c>
      <c r="L53" s="63">
        <v>2856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3" t="s">
        <v>148</v>
      </c>
      <c r="D54" s="74">
        <v>1685</v>
      </c>
      <c r="E54" s="74">
        <v>847</v>
      </c>
      <c r="F54" s="75">
        <v>838</v>
      </c>
      <c r="G54" s="74">
        <v>1420</v>
      </c>
      <c r="H54" s="74">
        <v>1385</v>
      </c>
      <c r="I54" s="75">
        <v>35</v>
      </c>
      <c r="J54" s="75">
        <v>1419</v>
      </c>
      <c r="K54" s="74">
        <v>1106</v>
      </c>
      <c r="L54" s="74">
        <v>313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1" t="s">
        <v>136</v>
      </c>
      <c r="D55" s="77">
        <v>619</v>
      </c>
      <c r="E55" s="77">
        <v>377</v>
      </c>
      <c r="F55" s="78">
        <v>242</v>
      </c>
      <c r="G55" s="77">
        <v>689</v>
      </c>
      <c r="H55" s="77">
        <v>531</v>
      </c>
      <c r="I55" s="78">
        <v>158</v>
      </c>
      <c r="J55" s="78">
        <v>607</v>
      </c>
      <c r="K55" s="77">
        <v>474</v>
      </c>
      <c r="L55" s="77">
        <v>133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3" t="s">
        <v>149</v>
      </c>
      <c r="D56" s="74">
        <v>543</v>
      </c>
      <c r="E56" s="74">
        <v>460</v>
      </c>
      <c r="F56" s="75">
        <v>83</v>
      </c>
      <c r="G56" s="74">
        <v>543</v>
      </c>
      <c r="H56" s="74">
        <v>608</v>
      </c>
      <c r="I56" s="75">
        <v>-65</v>
      </c>
      <c r="J56" s="75">
        <v>480</v>
      </c>
      <c r="K56" s="74">
        <v>485</v>
      </c>
      <c r="L56" s="74">
        <v>-5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1.8" thickBot="1" x14ac:dyDescent="0.35">
      <c r="C57" s="71" t="s">
        <v>150</v>
      </c>
      <c r="D57" s="77">
        <v>421</v>
      </c>
      <c r="E57" s="77">
        <v>200</v>
      </c>
      <c r="F57" s="78">
        <v>221</v>
      </c>
      <c r="G57" s="77">
        <v>434</v>
      </c>
      <c r="H57" s="77">
        <v>378</v>
      </c>
      <c r="I57" s="78">
        <v>56</v>
      </c>
      <c r="J57" s="78">
        <v>488</v>
      </c>
      <c r="K57" s="77">
        <v>267</v>
      </c>
      <c r="L57" s="77">
        <v>221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73" t="s">
        <v>137</v>
      </c>
      <c r="D58" s="74">
        <v>657</v>
      </c>
      <c r="E58" s="74">
        <v>263</v>
      </c>
      <c r="F58" s="75">
        <v>394</v>
      </c>
      <c r="G58" s="74">
        <v>504</v>
      </c>
      <c r="H58" s="74">
        <v>798</v>
      </c>
      <c r="I58" s="75">
        <v>-294</v>
      </c>
      <c r="J58" s="75">
        <v>344</v>
      </c>
      <c r="K58" s="74">
        <v>327</v>
      </c>
      <c r="L58" s="74">
        <v>17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31.8" thickBot="1" x14ac:dyDescent="0.35">
      <c r="C59" s="71" t="s">
        <v>153</v>
      </c>
      <c r="D59" s="77">
        <v>258</v>
      </c>
      <c r="E59" s="77">
        <v>162</v>
      </c>
      <c r="F59" s="78">
        <v>96</v>
      </c>
      <c r="G59" s="77">
        <v>286</v>
      </c>
      <c r="H59" s="77">
        <v>212</v>
      </c>
      <c r="I59" s="78">
        <v>74</v>
      </c>
      <c r="J59" s="78">
        <v>358</v>
      </c>
      <c r="K59" s="77">
        <v>205</v>
      </c>
      <c r="L59" s="77">
        <v>153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2" thickBot="1" x14ac:dyDescent="0.35">
      <c r="C60" s="73" t="s">
        <v>151</v>
      </c>
      <c r="D60" s="74">
        <v>306</v>
      </c>
      <c r="E60" s="74">
        <v>175</v>
      </c>
      <c r="F60" s="75">
        <v>131</v>
      </c>
      <c r="G60" s="74">
        <v>292</v>
      </c>
      <c r="H60" s="74">
        <v>220</v>
      </c>
      <c r="I60" s="75">
        <v>72</v>
      </c>
      <c r="J60" s="75">
        <v>271</v>
      </c>
      <c r="K60" s="74">
        <v>228</v>
      </c>
      <c r="L60" s="74">
        <v>43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1" t="s">
        <v>210</v>
      </c>
      <c r="D61" s="77">
        <v>157</v>
      </c>
      <c r="E61" s="77">
        <v>49</v>
      </c>
      <c r="F61" s="78">
        <v>108</v>
      </c>
      <c r="G61" s="77">
        <v>176</v>
      </c>
      <c r="H61" s="77">
        <v>171</v>
      </c>
      <c r="I61" s="78">
        <v>5</v>
      </c>
      <c r="J61" s="78">
        <v>280</v>
      </c>
      <c r="K61" s="77">
        <v>121</v>
      </c>
      <c r="L61" s="77">
        <v>159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3" t="s">
        <v>211</v>
      </c>
      <c r="D62" s="74">
        <v>143</v>
      </c>
      <c r="E62" s="74">
        <v>85</v>
      </c>
      <c r="F62" s="75">
        <v>58</v>
      </c>
      <c r="G62" s="74">
        <v>192</v>
      </c>
      <c r="H62" s="74">
        <v>140</v>
      </c>
      <c r="I62" s="75">
        <v>52</v>
      </c>
      <c r="J62" s="75">
        <v>234</v>
      </c>
      <c r="K62" s="74">
        <v>159</v>
      </c>
      <c r="L62" s="74">
        <v>75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1" t="s">
        <v>152</v>
      </c>
      <c r="D63" s="77">
        <v>270</v>
      </c>
      <c r="E63" s="77">
        <v>138</v>
      </c>
      <c r="F63" s="78">
        <v>132</v>
      </c>
      <c r="G63" s="80">
        <v>215</v>
      </c>
      <c r="H63" s="80">
        <v>230</v>
      </c>
      <c r="I63" s="78">
        <v>-15</v>
      </c>
      <c r="J63" s="78">
        <v>211</v>
      </c>
      <c r="K63" s="80">
        <v>167</v>
      </c>
      <c r="L63" s="77">
        <v>44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4" t="s">
        <v>118</v>
      </c>
      <c r="D64" s="82">
        <v>6271</v>
      </c>
      <c r="E64" s="83">
        <v>3918</v>
      </c>
      <c r="F64" s="84">
        <v>2353</v>
      </c>
      <c r="G64" s="85">
        <v>6740</v>
      </c>
      <c r="H64" s="85">
        <v>5709</v>
      </c>
      <c r="I64" s="86">
        <v>1031</v>
      </c>
      <c r="J64" s="86">
        <v>6541</v>
      </c>
      <c r="K64" s="87">
        <v>4838</v>
      </c>
      <c r="L64" s="88">
        <v>1703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41" t="s">
        <v>200</v>
      </c>
      <c r="D65" s="141"/>
      <c r="E65" s="141"/>
      <c r="F65" s="141"/>
      <c r="G65" s="141"/>
      <c r="H65" s="141"/>
      <c r="I65" s="141"/>
      <c r="J65" s="141"/>
      <c r="K65" s="141"/>
      <c r="L65" s="141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35" t="s">
        <v>204</v>
      </c>
      <c r="D69" s="135"/>
      <c r="E69" s="135"/>
      <c r="F69" s="135"/>
      <c r="G69" s="135"/>
      <c r="H69" s="135"/>
      <c r="I69" s="135"/>
      <c r="J69" s="135"/>
      <c r="K69" s="135"/>
      <c r="L69" s="135"/>
      <c r="M69" s="3"/>
      <c r="N69" s="3"/>
      <c r="O69" s="3"/>
      <c r="P69" s="3"/>
      <c r="Q69" s="3"/>
      <c r="R69" s="3"/>
      <c r="S69" s="3"/>
      <c r="T69" s="3"/>
      <c r="U69" s="3"/>
    </row>
    <row r="70" spans="3:21" ht="16.2" thickBot="1" x14ac:dyDescent="0.35">
      <c r="C70" s="146" t="s">
        <v>138</v>
      </c>
      <c r="D70" s="142">
        <v>44136</v>
      </c>
      <c r="E70" s="143"/>
      <c r="F70" s="144"/>
      <c r="G70" s="142">
        <v>44470</v>
      </c>
      <c r="H70" s="143"/>
      <c r="I70" s="144"/>
      <c r="J70" s="142">
        <v>44501</v>
      </c>
      <c r="K70" s="143"/>
      <c r="L70" s="144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46"/>
      <c r="D71" s="62" t="s">
        <v>119</v>
      </c>
      <c r="E71" s="62" t="s">
        <v>120</v>
      </c>
      <c r="F71" s="62" t="s">
        <v>80</v>
      </c>
      <c r="G71" s="62" t="s">
        <v>119</v>
      </c>
      <c r="H71" s="62" t="s">
        <v>120</v>
      </c>
      <c r="I71" s="62" t="s">
        <v>80</v>
      </c>
      <c r="J71" s="62" t="s">
        <v>119</v>
      </c>
      <c r="K71" s="62" t="s">
        <v>120</v>
      </c>
      <c r="L71" s="62" t="s">
        <v>80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3">
        <v>11330</v>
      </c>
      <c r="E72" s="63">
        <v>6674</v>
      </c>
      <c r="F72" s="63">
        <v>4656</v>
      </c>
      <c r="G72" s="63">
        <v>11491</v>
      </c>
      <c r="H72" s="63">
        <v>10382</v>
      </c>
      <c r="I72" s="63">
        <v>1109</v>
      </c>
      <c r="J72" s="63">
        <v>11233</v>
      </c>
      <c r="K72" s="63">
        <v>8377</v>
      </c>
      <c r="L72" s="63">
        <v>2856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3" t="s">
        <v>144</v>
      </c>
      <c r="D73" s="74">
        <v>1046</v>
      </c>
      <c r="E73" s="74">
        <v>332</v>
      </c>
      <c r="F73" s="75">
        <v>714</v>
      </c>
      <c r="G73" s="74">
        <v>781</v>
      </c>
      <c r="H73" s="74">
        <v>874</v>
      </c>
      <c r="I73" s="75">
        <v>-93</v>
      </c>
      <c r="J73" s="75">
        <v>667</v>
      </c>
      <c r="K73" s="74">
        <v>541</v>
      </c>
      <c r="L73" s="74">
        <v>126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1" t="s">
        <v>139</v>
      </c>
      <c r="D74" s="77">
        <v>602</v>
      </c>
      <c r="E74" s="77">
        <v>314</v>
      </c>
      <c r="F74" s="78">
        <v>288</v>
      </c>
      <c r="G74" s="77">
        <v>677</v>
      </c>
      <c r="H74" s="77">
        <v>525</v>
      </c>
      <c r="I74" s="78">
        <v>152</v>
      </c>
      <c r="J74" s="78">
        <v>690</v>
      </c>
      <c r="K74" s="77">
        <v>457</v>
      </c>
      <c r="L74" s="77">
        <v>233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3" t="s">
        <v>141</v>
      </c>
      <c r="D75" s="74">
        <v>347</v>
      </c>
      <c r="E75" s="74">
        <v>412</v>
      </c>
      <c r="F75" s="75">
        <v>-65</v>
      </c>
      <c r="G75" s="74">
        <v>463</v>
      </c>
      <c r="H75" s="74">
        <v>466</v>
      </c>
      <c r="I75" s="75">
        <v>-3</v>
      </c>
      <c r="J75" s="75">
        <v>410</v>
      </c>
      <c r="K75" s="74">
        <v>389</v>
      </c>
      <c r="L75" s="74">
        <v>21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1" t="s">
        <v>140</v>
      </c>
      <c r="D76" s="77">
        <v>475</v>
      </c>
      <c r="E76" s="77">
        <v>260</v>
      </c>
      <c r="F76" s="78">
        <v>215</v>
      </c>
      <c r="G76" s="77">
        <v>573</v>
      </c>
      <c r="H76" s="77">
        <v>704</v>
      </c>
      <c r="I76" s="78">
        <v>-131</v>
      </c>
      <c r="J76" s="78">
        <v>424</v>
      </c>
      <c r="K76" s="77">
        <v>324</v>
      </c>
      <c r="L76" s="77">
        <v>100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31.8" thickBot="1" x14ac:dyDescent="0.35">
      <c r="C77" s="73" t="s">
        <v>154</v>
      </c>
      <c r="D77" s="74">
        <v>515</v>
      </c>
      <c r="E77" s="74">
        <v>251</v>
      </c>
      <c r="F77" s="75">
        <v>264</v>
      </c>
      <c r="G77" s="74">
        <v>329</v>
      </c>
      <c r="H77" s="74">
        <v>279</v>
      </c>
      <c r="I77" s="75">
        <v>50</v>
      </c>
      <c r="J77" s="75">
        <v>423</v>
      </c>
      <c r="K77" s="74">
        <v>285</v>
      </c>
      <c r="L77" s="74">
        <v>138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63" thickBot="1" x14ac:dyDescent="0.35">
      <c r="C78" s="71" t="s">
        <v>142</v>
      </c>
      <c r="D78" s="77">
        <v>389</v>
      </c>
      <c r="E78" s="77">
        <v>218</v>
      </c>
      <c r="F78" s="78">
        <v>171</v>
      </c>
      <c r="G78" s="77">
        <v>375</v>
      </c>
      <c r="H78" s="77">
        <v>307</v>
      </c>
      <c r="I78" s="78">
        <v>68</v>
      </c>
      <c r="J78" s="78">
        <v>386</v>
      </c>
      <c r="K78" s="77">
        <v>275</v>
      </c>
      <c r="L78" s="77">
        <v>111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3" t="s">
        <v>143</v>
      </c>
      <c r="D79" s="74">
        <v>239</v>
      </c>
      <c r="E79" s="74">
        <v>126</v>
      </c>
      <c r="F79" s="75">
        <v>113</v>
      </c>
      <c r="G79" s="74">
        <v>255</v>
      </c>
      <c r="H79" s="74">
        <v>186</v>
      </c>
      <c r="I79" s="75">
        <v>69</v>
      </c>
      <c r="J79" s="75">
        <v>271</v>
      </c>
      <c r="K79" s="74">
        <v>168</v>
      </c>
      <c r="L79" s="74">
        <v>103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71" t="s">
        <v>145</v>
      </c>
      <c r="D80" s="77">
        <v>184</v>
      </c>
      <c r="E80" s="77">
        <v>85</v>
      </c>
      <c r="F80" s="78">
        <v>99</v>
      </c>
      <c r="G80" s="77">
        <v>222</v>
      </c>
      <c r="H80" s="77">
        <v>123</v>
      </c>
      <c r="I80" s="78">
        <v>99</v>
      </c>
      <c r="J80" s="78">
        <v>290</v>
      </c>
      <c r="K80" s="77">
        <v>132</v>
      </c>
      <c r="L80" s="77">
        <v>158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78.599999999999994" thickBot="1" x14ac:dyDescent="0.35">
      <c r="C81" s="73" t="s">
        <v>155</v>
      </c>
      <c r="D81" s="74">
        <v>217</v>
      </c>
      <c r="E81" s="74">
        <v>82</v>
      </c>
      <c r="F81" s="75">
        <v>135</v>
      </c>
      <c r="G81" s="74">
        <v>194</v>
      </c>
      <c r="H81" s="74">
        <v>140</v>
      </c>
      <c r="I81" s="75">
        <v>54</v>
      </c>
      <c r="J81" s="75">
        <v>183</v>
      </c>
      <c r="K81" s="74">
        <v>111</v>
      </c>
      <c r="L81" s="74">
        <v>72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31.8" thickBot="1" x14ac:dyDescent="0.35">
      <c r="C82" s="71" t="s">
        <v>212</v>
      </c>
      <c r="D82" s="77">
        <v>156</v>
      </c>
      <c r="E82" s="77">
        <v>72</v>
      </c>
      <c r="F82" s="78">
        <v>84</v>
      </c>
      <c r="G82" s="80">
        <v>141</v>
      </c>
      <c r="H82" s="80">
        <v>93</v>
      </c>
      <c r="I82" s="78">
        <v>48</v>
      </c>
      <c r="J82" s="78">
        <v>177</v>
      </c>
      <c r="K82" s="80">
        <v>91</v>
      </c>
      <c r="L82" s="80">
        <v>86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1" t="s">
        <v>118</v>
      </c>
      <c r="D83" s="82">
        <v>7160</v>
      </c>
      <c r="E83" s="83">
        <v>4522</v>
      </c>
      <c r="F83" s="84">
        <v>2638</v>
      </c>
      <c r="G83" s="85">
        <v>7481</v>
      </c>
      <c r="H83" s="85">
        <v>6685</v>
      </c>
      <c r="I83" s="86">
        <v>796</v>
      </c>
      <c r="J83" s="86">
        <v>7312</v>
      </c>
      <c r="K83" s="85">
        <v>5604</v>
      </c>
      <c r="L83" s="85">
        <v>1708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41" t="s">
        <v>200</v>
      </c>
      <c r="D84" s="141"/>
      <c r="E84" s="141"/>
      <c r="F84" s="141"/>
      <c r="G84" s="141"/>
      <c r="H84" s="141"/>
      <c r="I84" s="141"/>
      <c r="J84" s="141"/>
      <c r="K84" s="141"/>
      <c r="L84" s="141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35" t="s">
        <v>205</v>
      </c>
      <c r="D89" s="135"/>
      <c r="E89" s="135"/>
      <c r="F89" s="135"/>
      <c r="G89" s="135"/>
      <c r="H89" s="135"/>
      <c r="I89" s="135"/>
      <c r="J89" s="135"/>
      <c r="K89" s="135"/>
      <c r="L89" s="135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46" t="s">
        <v>146</v>
      </c>
      <c r="D90" s="142">
        <v>44136</v>
      </c>
      <c r="E90" s="143"/>
      <c r="F90" s="144"/>
      <c r="G90" s="142">
        <v>44470</v>
      </c>
      <c r="H90" s="143"/>
      <c r="I90" s="144"/>
      <c r="J90" s="142">
        <v>44501</v>
      </c>
      <c r="K90" s="143"/>
      <c r="L90" s="144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46"/>
      <c r="D91" s="62" t="s">
        <v>119</v>
      </c>
      <c r="E91" s="62" t="s">
        <v>120</v>
      </c>
      <c r="F91" s="62" t="s">
        <v>80</v>
      </c>
      <c r="G91" s="62" t="s">
        <v>119</v>
      </c>
      <c r="H91" s="62" t="s">
        <v>120</v>
      </c>
      <c r="I91" s="62" t="s">
        <v>80</v>
      </c>
      <c r="J91" s="62" t="s">
        <v>119</v>
      </c>
      <c r="K91" s="62" t="s">
        <v>120</v>
      </c>
      <c r="L91" s="62" t="s">
        <v>80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59</v>
      </c>
      <c r="D92" s="63">
        <v>11330</v>
      </c>
      <c r="E92" s="63">
        <v>6674</v>
      </c>
      <c r="F92" s="63">
        <v>4656</v>
      </c>
      <c r="G92" s="63">
        <v>11491</v>
      </c>
      <c r="H92" s="63">
        <v>10382</v>
      </c>
      <c r="I92" s="63">
        <v>1109</v>
      </c>
      <c r="J92" s="63">
        <v>11233</v>
      </c>
      <c r="K92" s="63">
        <v>8377</v>
      </c>
      <c r="L92" s="63">
        <v>2856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9" t="s">
        <v>9</v>
      </c>
      <c r="D93" s="90">
        <v>854</v>
      </c>
      <c r="E93" s="90">
        <v>465</v>
      </c>
      <c r="F93" s="91">
        <v>389</v>
      </c>
      <c r="G93" s="90">
        <v>805</v>
      </c>
      <c r="H93" s="90">
        <v>698</v>
      </c>
      <c r="I93" s="91">
        <v>107</v>
      </c>
      <c r="J93" s="91">
        <v>760</v>
      </c>
      <c r="K93" s="90">
        <v>648</v>
      </c>
      <c r="L93" s="90">
        <v>112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4" t="s">
        <v>10</v>
      </c>
      <c r="D94" s="65">
        <v>46</v>
      </c>
      <c r="E94" s="65">
        <v>51</v>
      </c>
      <c r="F94" s="70">
        <v>-5</v>
      </c>
      <c r="G94" s="65">
        <v>59</v>
      </c>
      <c r="H94" s="65">
        <v>67</v>
      </c>
      <c r="I94" s="70">
        <v>-8</v>
      </c>
      <c r="J94" s="70">
        <v>56</v>
      </c>
      <c r="K94" s="65">
        <v>45</v>
      </c>
      <c r="L94" s="65">
        <v>11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6" t="s">
        <v>11</v>
      </c>
      <c r="D95" s="67">
        <v>6</v>
      </c>
      <c r="E95" s="67">
        <v>8</v>
      </c>
      <c r="F95" s="72">
        <v>-2</v>
      </c>
      <c r="G95" s="67">
        <v>16</v>
      </c>
      <c r="H95" s="67">
        <v>5</v>
      </c>
      <c r="I95" s="72">
        <v>11</v>
      </c>
      <c r="J95" s="72">
        <v>14</v>
      </c>
      <c r="K95" s="67">
        <v>10</v>
      </c>
      <c r="L95" s="67">
        <v>4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4" t="s">
        <v>12</v>
      </c>
      <c r="D96" s="65">
        <v>324</v>
      </c>
      <c r="E96" s="65">
        <v>210</v>
      </c>
      <c r="F96" s="70">
        <v>114</v>
      </c>
      <c r="G96" s="65">
        <v>315</v>
      </c>
      <c r="H96" s="65">
        <v>260</v>
      </c>
      <c r="I96" s="70">
        <v>55</v>
      </c>
      <c r="J96" s="70">
        <v>255</v>
      </c>
      <c r="K96" s="65">
        <v>224</v>
      </c>
      <c r="L96" s="65">
        <v>31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6" t="s">
        <v>13</v>
      </c>
      <c r="D97" s="67">
        <v>433</v>
      </c>
      <c r="E97" s="67">
        <v>169</v>
      </c>
      <c r="F97" s="72">
        <v>264</v>
      </c>
      <c r="G97" s="67">
        <v>387</v>
      </c>
      <c r="H97" s="67">
        <v>324</v>
      </c>
      <c r="I97" s="72">
        <v>63</v>
      </c>
      <c r="J97" s="72">
        <v>398</v>
      </c>
      <c r="K97" s="67">
        <v>336</v>
      </c>
      <c r="L97" s="67">
        <v>62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4" t="s">
        <v>14</v>
      </c>
      <c r="D98" s="65">
        <v>39</v>
      </c>
      <c r="E98" s="65">
        <v>18</v>
      </c>
      <c r="F98" s="70">
        <v>21</v>
      </c>
      <c r="G98" s="65">
        <v>21</v>
      </c>
      <c r="H98" s="65">
        <v>21</v>
      </c>
      <c r="I98" s="70">
        <v>0</v>
      </c>
      <c r="J98" s="70">
        <v>21</v>
      </c>
      <c r="K98" s="65">
        <v>23</v>
      </c>
      <c r="L98" s="65">
        <v>-2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6" t="s">
        <v>15</v>
      </c>
      <c r="D99" s="67">
        <v>0</v>
      </c>
      <c r="E99" s="67">
        <v>3</v>
      </c>
      <c r="F99" s="72">
        <v>-3</v>
      </c>
      <c r="G99" s="67">
        <v>3</v>
      </c>
      <c r="H99" s="67">
        <v>1</v>
      </c>
      <c r="I99" s="72">
        <v>2</v>
      </c>
      <c r="J99" s="72">
        <v>2</v>
      </c>
      <c r="K99" s="67">
        <v>3</v>
      </c>
      <c r="L99" s="67">
        <v>-1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4" t="s">
        <v>16</v>
      </c>
      <c r="D100" s="65">
        <v>6</v>
      </c>
      <c r="E100" s="65">
        <v>6</v>
      </c>
      <c r="F100" s="70">
        <v>0</v>
      </c>
      <c r="G100" s="65">
        <v>4</v>
      </c>
      <c r="H100" s="65">
        <v>20</v>
      </c>
      <c r="I100" s="70">
        <v>-16</v>
      </c>
      <c r="J100" s="70">
        <v>14</v>
      </c>
      <c r="K100" s="65">
        <v>7</v>
      </c>
      <c r="L100" s="65">
        <v>7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9" t="s">
        <v>17</v>
      </c>
      <c r="D101" s="92">
        <v>184</v>
      </c>
      <c r="E101" s="92">
        <v>137</v>
      </c>
      <c r="F101" s="93">
        <v>47</v>
      </c>
      <c r="G101" s="92">
        <v>253</v>
      </c>
      <c r="H101" s="92">
        <v>182</v>
      </c>
      <c r="I101" s="93">
        <v>71</v>
      </c>
      <c r="J101" s="93">
        <v>216</v>
      </c>
      <c r="K101" s="92">
        <v>171</v>
      </c>
      <c r="L101" s="92">
        <v>45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4" t="s">
        <v>18</v>
      </c>
      <c r="D102" s="65">
        <v>7</v>
      </c>
      <c r="E102" s="65">
        <v>3</v>
      </c>
      <c r="F102" s="70">
        <v>4</v>
      </c>
      <c r="G102" s="65">
        <v>6</v>
      </c>
      <c r="H102" s="65">
        <v>5</v>
      </c>
      <c r="I102" s="70">
        <v>1</v>
      </c>
      <c r="J102" s="70">
        <v>8</v>
      </c>
      <c r="K102" s="65">
        <v>1</v>
      </c>
      <c r="L102" s="65">
        <v>7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6" t="s">
        <v>19</v>
      </c>
      <c r="D103" s="67">
        <v>1</v>
      </c>
      <c r="E103" s="67">
        <v>2</v>
      </c>
      <c r="F103" s="72">
        <v>-1</v>
      </c>
      <c r="G103" s="67">
        <v>4</v>
      </c>
      <c r="H103" s="67">
        <v>0</v>
      </c>
      <c r="I103" s="72">
        <v>4</v>
      </c>
      <c r="J103" s="72">
        <v>2</v>
      </c>
      <c r="K103" s="67">
        <v>1</v>
      </c>
      <c r="L103" s="67">
        <v>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4" t="s">
        <v>20</v>
      </c>
      <c r="D104" s="65">
        <v>39</v>
      </c>
      <c r="E104" s="65">
        <v>27</v>
      </c>
      <c r="F104" s="70">
        <v>12</v>
      </c>
      <c r="G104" s="65">
        <v>44</v>
      </c>
      <c r="H104" s="65">
        <v>35</v>
      </c>
      <c r="I104" s="70">
        <v>9</v>
      </c>
      <c r="J104" s="70">
        <v>35</v>
      </c>
      <c r="K104" s="65">
        <v>42</v>
      </c>
      <c r="L104" s="65">
        <v>-7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6" t="s">
        <v>21</v>
      </c>
      <c r="D105" s="67">
        <v>13</v>
      </c>
      <c r="E105" s="67">
        <v>12</v>
      </c>
      <c r="F105" s="72">
        <v>1</v>
      </c>
      <c r="G105" s="67">
        <v>35</v>
      </c>
      <c r="H105" s="67">
        <v>22</v>
      </c>
      <c r="I105" s="72">
        <v>13</v>
      </c>
      <c r="J105" s="72">
        <v>22</v>
      </c>
      <c r="K105" s="67">
        <v>13</v>
      </c>
      <c r="L105" s="67">
        <v>9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4" t="s">
        <v>22</v>
      </c>
      <c r="D106" s="65">
        <v>13</v>
      </c>
      <c r="E106" s="65">
        <v>3</v>
      </c>
      <c r="F106" s="70">
        <v>10</v>
      </c>
      <c r="G106" s="65">
        <v>27</v>
      </c>
      <c r="H106" s="65">
        <v>11</v>
      </c>
      <c r="I106" s="70">
        <v>16</v>
      </c>
      <c r="J106" s="70">
        <v>13</v>
      </c>
      <c r="K106" s="65">
        <v>14</v>
      </c>
      <c r="L106" s="65">
        <v>-1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6" t="s">
        <v>23</v>
      </c>
      <c r="D107" s="67">
        <v>40</v>
      </c>
      <c r="E107" s="67">
        <v>35</v>
      </c>
      <c r="F107" s="72">
        <v>5</v>
      </c>
      <c r="G107" s="67">
        <v>30</v>
      </c>
      <c r="H107" s="67">
        <v>38</v>
      </c>
      <c r="I107" s="72">
        <v>-8</v>
      </c>
      <c r="J107" s="72">
        <v>30</v>
      </c>
      <c r="K107" s="67">
        <v>33</v>
      </c>
      <c r="L107" s="67">
        <v>-3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4" t="s">
        <v>24</v>
      </c>
      <c r="D108" s="65">
        <v>8</v>
      </c>
      <c r="E108" s="65">
        <v>6</v>
      </c>
      <c r="F108" s="70">
        <v>2</v>
      </c>
      <c r="G108" s="65">
        <v>12</v>
      </c>
      <c r="H108" s="65">
        <v>9</v>
      </c>
      <c r="I108" s="70">
        <v>3</v>
      </c>
      <c r="J108" s="70">
        <v>18</v>
      </c>
      <c r="K108" s="65">
        <v>11</v>
      </c>
      <c r="L108" s="65">
        <v>7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6" t="s">
        <v>25</v>
      </c>
      <c r="D109" s="67">
        <v>3</v>
      </c>
      <c r="E109" s="67">
        <v>2</v>
      </c>
      <c r="F109" s="72">
        <v>1</v>
      </c>
      <c r="G109" s="67">
        <v>6</v>
      </c>
      <c r="H109" s="67">
        <v>7</v>
      </c>
      <c r="I109" s="72">
        <v>-1</v>
      </c>
      <c r="J109" s="72">
        <v>5</v>
      </c>
      <c r="K109" s="67">
        <v>5</v>
      </c>
      <c r="L109" s="67">
        <v>0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4" t="s">
        <v>26</v>
      </c>
      <c r="D110" s="65">
        <v>60</v>
      </c>
      <c r="E110" s="65">
        <v>47</v>
      </c>
      <c r="F110" s="70">
        <v>13</v>
      </c>
      <c r="G110" s="65">
        <v>89</v>
      </c>
      <c r="H110" s="65">
        <v>55</v>
      </c>
      <c r="I110" s="70">
        <v>34</v>
      </c>
      <c r="J110" s="70">
        <v>83</v>
      </c>
      <c r="K110" s="65">
        <v>51</v>
      </c>
      <c r="L110" s="65">
        <v>32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9" t="s">
        <v>27</v>
      </c>
      <c r="D111" s="92">
        <v>3364</v>
      </c>
      <c r="E111" s="92">
        <v>2310</v>
      </c>
      <c r="F111" s="93">
        <v>1054</v>
      </c>
      <c r="G111" s="92">
        <v>3293</v>
      </c>
      <c r="H111" s="92">
        <v>3090</v>
      </c>
      <c r="I111" s="93">
        <v>203</v>
      </c>
      <c r="J111" s="93">
        <v>3191</v>
      </c>
      <c r="K111" s="92">
        <v>2655</v>
      </c>
      <c r="L111" s="92">
        <v>536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4" t="s">
        <v>28</v>
      </c>
      <c r="D112" s="65">
        <v>407</v>
      </c>
      <c r="E112" s="65">
        <v>332</v>
      </c>
      <c r="F112" s="70">
        <v>75</v>
      </c>
      <c r="G112" s="65">
        <v>457</v>
      </c>
      <c r="H112" s="65">
        <v>448</v>
      </c>
      <c r="I112" s="70">
        <v>9</v>
      </c>
      <c r="J112" s="70">
        <v>512</v>
      </c>
      <c r="K112" s="65">
        <v>359</v>
      </c>
      <c r="L112" s="65">
        <v>153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6" t="s">
        <v>29</v>
      </c>
      <c r="D113" s="67">
        <v>44</v>
      </c>
      <c r="E113" s="67">
        <v>27</v>
      </c>
      <c r="F113" s="72">
        <v>17</v>
      </c>
      <c r="G113" s="67">
        <v>56</v>
      </c>
      <c r="H113" s="67">
        <v>38</v>
      </c>
      <c r="I113" s="72">
        <v>18</v>
      </c>
      <c r="J113" s="72">
        <v>50</v>
      </c>
      <c r="K113" s="67">
        <v>38</v>
      </c>
      <c r="L113" s="67">
        <v>12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4" t="s">
        <v>30</v>
      </c>
      <c r="D114" s="65">
        <v>325</v>
      </c>
      <c r="E114" s="65">
        <v>248</v>
      </c>
      <c r="F114" s="70">
        <v>77</v>
      </c>
      <c r="G114" s="65">
        <v>351</v>
      </c>
      <c r="H114" s="65">
        <v>281</v>
      </c>
      <c r="I114" s="70">
        <v>70</v>
      </c>
      <c r="J114" s="70">
        <v>316</v>
      </c>
      <c r="K114" s="65">
        <v>276</v>
      </c>
      <c r="L114" s="65">
        <v>40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6" t="s">
        <v>31</v>
      </c>
      <c r="D115" s="67">
        <v>2588</v>
      </c>
      <c r="E115" s="67">
        <v>1703</v>
      </c>
      <c r="F115" s="72">
        <v>885</v>
      </c>
      <c r="G115" s="67">
        <v>2429</v>
      </c>
      <c r="H115" s="67">
        <v>2323</v>
      </c>
      <c r="I115" s="72">
        <v>106</v>
      </c>
      <c r="J115" s="72">
        <v>2313</v>
      </c>
      <c r="K115" s="67">
        <v>1982</v>
      </c>
      <c r="L115" s="67">
        <v>331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9" t="s">
        <v>32</v>
      </c>
      <c r="D116" s="92">
        <v>6116</v>
      </c>
      <c r="E116" s="92">
        <v>3153</v>
      </c>
      <c r="F116" s="93">
        <v>2963</v>
      </c>
      <c r="G116" s="92">
        <v>6182</v>
      </c>
      <c r="H116" s="92">
        <v>5530</v>
      </c>
      <c r="I116" s="93">
        <v>652</v>
      </c>
      <c r="J116" s="93">
        <v>6137</v>
      </c>
      <c r="K116" s="92">
        <v>4235</v>
      </c>
      <c r="L116" s="92">
        <v>1902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4" t="s">
        <v>33</v>
      </c>
      <c r="D117" s="65">
        <v>1745</v>
      </c>
      <c r="E117" s="65">
        <v>1004</v>
      </c>
      <c r="F117" s="70">
        <v>741</v>
      </c>
      <c r="G117" s="65">
        <v>1908</v>
      </c>
      <c r="H117" s="65">
        <v>1611</v>
      </c>
      <c r="I117" s="70">
        <v>297</v>
      </c>
      <c r="J117" s="70">
        <v>2051</v>
      </c>
      <c r="K117" s="65">
        <v>1374</v>
      </c>
      <c r="L117" s="65">
        <v>677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6" t="s">
        <v>34</v>
      </c>
      <c r="D118" s="67">
        <v>2938</v>
      </c>
      <c r="E118" s="67">
        <v>1437</v>
      </c>
      <c r="F118" s="72">
        <v>1501</v>
      </c>
      <c r="G118" s="67">
        <v>2878</v>
      </c>
      <c r="H118" s="67">
        <v>2730</v>
      </c>
      <c r="I118" s="72">
        <v>148</v>
      </c>
      <c r="J118" s="72">
        <v>2766</v>
      </c>
      <c r="K118" s="67">
        <v>1882</v>
      </c>
      <c r="L118" s="67">
        <v>884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4" t="s">
        <v>35</v>
      </c>
      <c r="D119" s="65">
        <v>1433</v>
      </c>
      <c r="E119" s="65">
        <v>712</v>
      </c>
      <c r="F119" s="70">
        <v>721</v>
      </c>
      <c r="G119" s="65">
        <v>1396</v>
      </c>
      <c r="H119" s="65">
        <v>1189</v>
      </c>
      <c r="I119" s="70">
        <v>207</v>
      </c>
      <c r="J119" s="70">
        <v>1320</v>
      </c>
      <c r="K119" s="65">
        <v>979</v>
      </c>
      <c r="L119" s="65">
        <v>341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9" t="s">
        <v>36</v>
      </c>
      <c r="D120" s="92">
        <v>810</v>
      </c>
      <c r="E120" s="92">
        <v>607</v>
      </c>
      <c r="F120" s="93">
        <v>203</v>
      </c>
      <c r="G120" s="92">
        <v>951</v>
      </c>
      <c r="H120" s="92">
        <v>871</v>
      </c>
      <c r="I120" s="93">
        <v>80</v>
      </c>
      <c r="J120" s="93">
        <v>928</v>
      </c>
      <c r="K120" s="92">
        <v>665</v>
      </c>
      <c r="L120" s="92">
        <v>263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4" t="s">
        <v>37</v>
      </c>
      <c r="D121" s="65">
        <v>265</v>
      </c>
      <c r="E121" s="65">
        <v>208</v>
      </c>
      <c r="F121" s="70">
        <v>57</v>
      </c>
      <c r="G121" s="65">
        <v>345</v>
      </c>
      <c r="H121" s="65">
        <v>317</v>
      </c>
      <c r="I121" s="70">
        <v>28</v>
      </c>
      <c r="J121" s="70">
        <v>250</v>
      </c>
      <c r="K121" s="65">
        <v>211</v>
      </c>
      <c r="L121" s="65">
        <v>39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6" t="s">
        <v>77</v>
      </c>
      <c r="D122" s="67">
        <v>282</v>
      </c>
      <c r="E122" s="67">
        <v>221</v>
      </c>
      <c r="F122" s="72">
        <v>61</v>
      </c>
      <c r="G122" s="67">
        <v>307</v>
      </c>
      <c r="H122" s="67">
        <v>262</v>
      </c>
      <c r="I122" s="72">
        <v>45</v>
      </c>
      <c r="J122" s="72">
        <v>384</v>
      </c>
      <c r="K122" s="67">
        <v>225</v>
      </c>
      <c r="L122" s="67">
        <v>159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4" t="s">
        <v>39</v>
      </c>
      <c r="D123" s="65">
        <v>174</v>
      </c>
      <c r="E123" s="65">
        <v>120</v>
      </c>
      <c r="F123" s="70">
        <v>54</v>
      </c>
      <c r="G123" s="65">
        <v>164</v>
      </c>
      <c r="H123" s="65">
        <v>190</v>
      </c>
      <c r="I123" s="70">
        <v>-26</v>
      </c>
      <c r="J123" s="70">
        <v>182</v>
      </c>
      <c r="K123" s="65">
        <v>141</v>
      </c>
      <c r="L123" s="65">
        <v>41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6" t="s">
        <v>40</v>
      </c>
      <c r="D124" s="67">
        <v>89</v>
      </c>
      <c r="E124" s="67">
        <v>58</v>
      </c>
      <c r="F124" s="72">
        <v>31</v>
      </c>
      <c r="G124" s="67">
        <v>135</v>
      </c>
      <c r="H124" s="67">
        <v>102</v>
      </c>
      <c r="I124" s="72">
        <v>33</v>
      </c>
      <c r="J124" s="72">
        <v>112</v>
      </c>
      <c r="K124" s="67">
        <v>88</v>
      </c>
      <c r="L124" s="67">
        <v>24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9" t="s">
        <v>100</v>
      </c>
      <c r="D125" s="90">
        <v>2</v>
      </c>
      <c r="E125" s="90">
        <v>2</v>
      </c>
      <c r="F125" s="91">
        <v>0</v>
      </c>
      <c r="G125" s="90">
        <v>7</v>
      </c>
      <c r="H125" s="90">
        <v>11</v>
      </c>
      <c r="I125" s="91">
        <v>-4</v>
      </c>
      <c r="J125" s="91">
        <v>1</v>
      </c>
      <c r="K125" s="90">
        <v>3</v>
      </c>
      <c r="L125" s="90">
        <v>-2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4" t="s">
        <v>100</v>
      </c>
      <c r="D126" s="65">
        <v>2</v>
      </c>
      <c r="E126" s="65">
        <v>2</v>
      </c>
      <c r="F126" s="70">
        <v>0</v>
      </c>
      <c r="G126" s="65">
        <v>7</v>
      </c>
      <c r="H126" s="65">
        <v>11</v>
      </c>
      <c r="I126" s="70">
        <v>-4</v>
      </c>
      <c r="J126" s="70">
        <v>1</v>
      </c>
      <c r="K126" s="65">
        <v>3</v>
      </c>
      <c r="L126" s="65">
        <v>-2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41" t="s">
        <v>200</v>
      </c>
      <c r="D127" s="141"/>
      <c r="E127" s="141"/>
      <c r="F127" s="141"/>
      <c r="G127" s="141"/>
      <c r="H127" s="141"/>
      <c r="I127" s="141"/>
      <c r="J127" s="141"/>
      <c r="K127" s="141"/>
      <c r="L127" s="141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35" t="s">
        <v>206</v>
      </c>
      <c r="D131" s="135"/>
      <c r="E131" s="135"/>
      <c r="F131" s="135"/>
      <c r="G131" s="135"/>
      <c r="H131" s="135"/>
      <c r="I131" s="135"/>
      <c r="J131" s="135"/>
      <c r="K131" s="135"/>
      <c r="L131" s="135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46" t="s">
        <v>111</v>
      </c>
      <c r="D132" s="142">
        <v>44136</v>
      </c>
      <c r="E132" s="143"/>
      <c r="F132" s="144"/>
      <c r="G132" s="142">
        <v>44470</v>
      </c>
      <c r="H132" s="143"/>
      <c r="I132" s="144"/>
      <c r="J132" s="142">
        <v>44501</v>
      </c>
      <c r="K132" s="143"/>
      <c r="L132" s="144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46"/>
      <c r="D133" s="62" t="s">
        <v>119</v>
      </c>
      <c r="E133" s="62" t="s">
        <v>120</v>
      </c>
      <c r="F133" s="62" t="s">
        <v>80</v>
      </c>
      <c r="G133" s="62" t="s">
        <v>119</v>
      </c>
      <c r="H133" s="62" t="s">
        <v>120</v>
      </c>
      <c r="I133" s="62" t="s">
        <v>80</v>
      </c>
      <c r="J133" s="62" t="s">
        <v>119</v>
      </c>
      <c r="K133" s="62" t="s">
        <v>120</v>
      </c>
      <c r="L133" s="62" t="s">
        <v>80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3">
        <v>11330</v>
      </c>
      <c r="E134" s="63">
        <v>6674</v>
      </c>
      <c r="F134" s="63">
        <v>4656</v>
      </c>
      <c r="G134" s="63">
        <v>11491</v>
      </c>
      <c r="H134" s="63">
        <v>10382</v>
      </c>
      <c r="I134" s="63">
        <v>1109</v>
      </c>
      <c r="J134" s="63">
        <v>11233</v>
      </c>
      <c r="K134" s="63">
        <v>8377</v>
      </c>
      <c r="L134" s="63">
        <v>2856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3" t="s">
        <v>213</v>
      </c>
      <c r="D135" s="74">
        <v>1191</v>
      </c>
      <c r="E135" s="74">
        <v>854</v>
      </c>
      <c r="F135" s="75">
        <v>337</v>
      </c>
      <c r="G135" s="74">
        <v>1277</v>
      </c>
      <c r="H135" s="74">
        <v>1153</v>
      </c>
      <c r="I135" s="75">
        <v>124</v>
      </c>
      <c r="J135" s="75">
        <v>1250</v>
      </c>
      <c r="K135" s="74">
        <v>993</v>
      </c>
      <c r="L135" s="74">
        <v>257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6" t="s">
        <v>214</v>
      </c>
      <c r="D136" s="77">
        <v>543</v>
      </c>
      <c r="E136" s="77">
        <v>313</v>
      </c>
      <c r="F136" s="78">
        <v>230</v>
      </c>
      <c r="G136" s="77">
        <v>523</v>
      </c>
      <c r="H136" s="77">
        <v>449</v>
      </c>
      <c r="I136" s="78">
        <v>74</v>
      </c>
      <c r="J136" s="78">
        <v>580</v>
      </c>
      <c r="K136" s="77">
        <v>393</v>
      </c>
      <c r="L136" s="77">
        <v>187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9" t="s">
        <v>215</v>
      </c>
      <c r="D137" s="74">
        <v>403</v>
      </c>
      <c r="E137" s="74">
        <v>147</v>
      </c>
      <c r="F137" s="75">
        <v>256</v>
      </c>
      <c r="G137" s="74">
        <v>359</v>
      </c>
      <c r="H137" s="74">
        <v>308</v>
      </c>
      <c r="I137" s="75">
        <v>51</v>
      </c>
      <c r="J137" s="75">
        <v>376</v>
      </c>
      <c r="K137" s="74">
        <v>321</v>
      </c>
      <c r="L137" s="74">
        <v>55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1" t="s">
        <v>216</v>
      </c>
      <c r="D138" s="77">
        <v>343</v>
      </c>
      <c r="E138" s="77">
        <v>184</v>
      </c>
      <c r="F138" s="78">
        <v>159</v>
      </c>
      <c r="G138" s="77">
        <v>297</v>
      </c>
      <c r="H138" s="77">
        <v>293</v>
      </c>
      <c r="I138" s="78">
        <v>4</v>
      </c>
      <c r="J138" s="78">
        <v>270</v>
      </c>
      <c r="K138" s="77">
        <v>215</v>
      </c>
      <c r="L138" s="77">
        <v>55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3" t="s">
        <v>217</v>
      </c>
      <c r="D139" s="74">
        <v>320</v>
      </c>
      <c r="E139" s="74">
        <v>197</v>
      </c>
      <c r="F139" s="75">
        <v>123</v>
      </c>
      <c r="G139" s="74">
        <v>305</v>
      </c>
      <c r="H139" s="74">
        <v>258</v>
      </c>
      <c r="I139" s="75">
        <v>47</v>
      </c>
      <c r="J139" s="75">
        <v>248</v>
      </c>
      <c r="K139" s="74">
        <v>218</v>
      </c>
      <c r="L139" s="74">
        <v>30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6" t="s">
        <v>218</v>
      </c>
      <c r="D140" s="77">
        <v>261</v>
      </c>
      <c r="E140" s="77">
        <v>113</v>
      </c>
      <c r="F140" s="78">
        <v>148</v>
      </c>
      <c r="G140" s="77">
        <v>293</v>
      </c>
      <c r="H140" s="77">
        <v>221</v>
      </c>
      <c r="I140" s="78">
        <v>72</v>
      </c>
      <c r="J140" s="78">
        <v>275</v>
      </c>
      <c r="K140" s="77">
        <v>189</v>
      </c>
      <c r="L140" s="77">
        <v>86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9" t="s">
        <v>219</v>
      </c>
      <c r="D141" s="74">
        <v>377</v>
      </c>
      <c r="E141" s="74">
        <v>128</v>
      </c>
      <c r="F141" s="75">
        <v>249</v>
      </c>
      <c r="G141" s="74">
        <v>407</v>
      </c>
      <c r="H141" s="74">
        <v>430</v>
      </c>
      <c r="I141" s="75">
        <v>-23</v>
      </c>
      <c r="J141" s="75">
        <v>269</v>
      </c>
      <c r="K141" s="74">
        <v>184</v>
      </c>
      <c r="L141" s="74">
        <v>85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1" t="s">
        <v>220</v>
      </c>
      <c r="D142" s="77">
        <v>251</v>
      </c>
      <c r="E142" s="77">
        <v>123</v>
      </c>
      <c r="F142" s="78">
        <v>128</v>
      </c>
      <c r="G142" s="77">
        <v>197</v>
      </c>
      <c r="H142" s="77">
        <v>175</v>
      </c>
      <c r="I142" s="78">
        <v>22</v>
      </c>
      <c r="J142" s="78">
        <v>284</v>
      </c>
      <c r="K142" s="77">
        <v>138</v>
      </c>
      <c r="L142" s="77">
        <v>146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3" t="s">
        <v>221</v>
      </c>
      <c r="D143" s="74">
        <v>183</v>
      </c>
      <c r="E143" s="74">
        <v>164</v>
      </c>
      <c r="F143" s="75">
        <v>19</v>
      </c>
      <c r="G143" s="74">
        <v>204</v>
      </c>
      <c r="H143" s="74">
        <v>169</v>
      </c>
      <c r="I143" s="75">
        <v>35</v>
      </c>
      <c r="J143" s="75">
        <v>192</v>
      </c>
      <c r="K143" s="74">
        <v>169</v>
      </c>
      <c r="L143" s="74">
        <v>23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6" t="s">
        <v>222</v>
      </c>
      <c r="D144" s="77">
        <v>243</v>
      </c>
      <c r="E144" s="77">
        <v>132</v>
      </c>
      <c r="F144" s="78">
        <v>111</v>
      </c>
      <c r="G144" s="80">
        <v>167</v>
      </c>
      <c r="H144" s="80">
        <v>200</v>
      </c>
      <c r="I144" s="78">
        <v>-33</v>
      </c>
      <c r="J144" s="78">
        <v>160</v>
      </c>
      <c r="K144" s="80">
        <v>164</v>
      </c>
      <c r="L144" s="77">
        <v>-4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1" t="s">
        <v>118</v>
      </c>
      <c r="D145" s="82">
        <v>7215</v>
      </c>
      <c r="E145" s="83">
        <v>4319</v>
      </c>
      <c r="F145" s="84">
        <v>2896</v>
      </c>
      <c r="G145" s="85">
        <v>7462</v>
      </c>
      <c r="H145" s="85">
        <v>6726</v>
      </c>
      <c r="I145" s="86">
        <v>736</v>
      </c>
      <c r="J145" s="86">
        <v>7329</v>
      </c>
      <c r="K145" s="87">
        <v>5393</v>
      </c>
      <c r="L145" s="88">
        <v>1936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41" t="s">
        <v>200</v>
      </c>
      <c r="D146" s="141"/>
      <c r="E146" s="141"/>
      <c r="F146" s="141"/>
      <c r="G146" s="141"/>
      <c r="H146" s="141"/>
      <c r="I146" s="141"/>
      <c r="J146" s="141"/>
      <c r="K146" s="141"/>
      <c r="L146" s="141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2"/>
  <sheetViews>
    <sheetView workbookViewId="0"/>
  </sheetViews>
  <sheetFormatPr defaultRowHeight="14.4" x14ac:dyDescent="0.3"/>
  <cols>
    <col min="2" max="2" width="45.44140625" bestFit="1" customWidth="1"/>
    <col min="3" max="3" width="48.88671875" bestFit="1" customWidth="1"/>
    <col min="4" max="4" width="9.109375" bestFit="1" customWidth="1"/>
    <col min="5" max="5" width="9.6640625" bestFit="1" customWidth="1"/>
    <col min="6" max="6" width="9.109375" style="189" bestFit="1" customWidth="1"/>
    <col min="7" max="7" width="8.44140625" style="189" bestFit="1" customWidth="1"/>
    <col min="8" max="8" width="9.6640625" style="189" bestFit="1" customWidth="1"/>
    <col min="9" max="9" width="9.109375" style="189" customWidth="1"/>
    <col min="10" max="10" width="8.44140625" style="189" bestFit="1" customWidth="1"/>
    <col min="11" max="11" width="9.6640625" bestFit="1" customWidth="1"/>
    <col min="12" max="12" width="8.88671875" style="189"/>
  </cols>
  <sheetData>
    <row r="1" spans="2:12" s="3" customFormat="1" x14ac:dyDescent="0.3"/>
    <row r="2" spans="2:12" x14ac:dyDescent="0.3">
      <c r="B2" s="6"/>
      <c r="C2" s="6"/>
      <c r="F2"/>
      <c r="G2"/>
      <c r="H2"/>
      <c r="I2"/>
      <c r="J2"/>
      <c r="L2"/>
    </row>
    <row r="3" spans="2:12" s="3" customFormat="1" ht="30.9" customHeight="1" x14ac:dyDescent="0.3">
      <c r="B3" s="153" t="s">
        <v>184</v>
      </c>
      <c r="C3" s="153"/>
      <c r="D3" s="153"/>
      <c r="E3" s="153"/>
    </row>
    <row r="4" spans="2:12" s="3" customFormat="1" ht="18.899999999999999" customHeight="1" x14ac:dyDescent="0.3">
      <c r="B4" s="120" t="s">
        <v>0</v>
      </c>
      <c r="C4" s="174">
        <v>44166</v>
      </c>
      <c r="D4" s="174">
        <v>44501</v>
      </c>
      <c r="E4" s="174">
        <v>44531</v>
      </c>
      <c r="F4" s="4"/>
    </row>
    <row r="5" spans="2:12" s="3" customFormat="1" x14ac:dyDescent="0.3">
      <c r="B5" s="21" t="s">
        <v>1</v>
      </c>
      <c r="C5" s="175">
        <f t="shared" ref="C5" si="0">SUM(C6:C9)</f>
        <v>8201</v>
      </c>
      <c r="D5" s="175">
        <f t="shared" ref="D5:E5" si="1">SUM(D6:D9)</f>
        <v>21878</v>
      </c>
      <c r="E5" s="175">
        <f t="shared" si="1"/>
        <v>22353</v>
      </c>
      <c r="F5" s="6"/>
    </row>
    <row r="6" spans="2:12" s="3" customFormat="1" x14ac:dyDescent="0.3">
      <c r="B6" s="22" t="s">
        <v>81</v>
      </c>
      <c r="C6" s="176">
        <v>2151</v>
      </c>
      <c r="D6" s="176">
        <v>1897</v>
      </c>
      <c r="E6" s="176">
        <v>1743</v>
      </c>
      <c r="F6" s="5"/>
    </row>
    <row r="7" spans="2:12" s="3" customFormat="1" x14ac:dyDescent="0.3">
      <c r="B7" s="23" t="s">
        <v>2</v>
      </c>
      <c r="C7" s="177">
        <v>5242</v>
      </c>
      <c r="D7" s="177">
        <v>14840</v>
      </c>
      <c r="E7" s="177">
        <v>14114</v>
      </c>
      <c r="F7" s="5"/>
    </row>
    <row r="8" spans="2:12" s="3" customFormat="1" x14ac:dyDescent="0.3">
      <c r="B8" s="22" t="s">
        <v>3</v>
      </c>
      <c r="C8" s="176">
        <v>85</v>
      </c>
      <c r="D8" s="176">
        <v>84</v>
      </c>
      <c r="E8" s="176">
        <v>97</v>
      </c>
      <c r="F8" s="5"/>
    </row>
    <row r="9" spans="2:12" s="3" customFormat="1" x14ac:dyDescent="0.3">
      <c r="B9" s="23" t="s">
        <v>247</v>
      </c>
      <c r="C9" s="177">
        <v>723</v>
      </c>
      <c r="D9" s="177">
        <v>5057</v>
      </c>
      <c r="E9" s="177">
        <v>6399</v>
      </c>
      <c r="F9" s="5"/>
    </row>
    <row r="10" spans="2:12" s="3" customFormat="1" ht="27" customHeight="1" x14ac:dyDescent="0.3">
      <c r="B10" s="152" t="s">
        <v>185</v>
      </c>
      <c r="C10" s="152"/>
      <c r="D10" s="152"/>
      <c r="E10" s="152"/>
      <c r="F10" s="5"/>
    </row>
    <row r="11" spans="2:12" s="3" customFormat="1" ht="15.6" customHeight="1" x14ac:dyDescent="0.3">
      <c r="B11" s="154" t="s">
        <v>82</v>
      </c>
      <c r="C11" s="155"/>
      <c r="D11" s="155"/>
      <c r="E11" s="155"/>
    </row>
    <row r="12" spans="2:12" s="3" customFormat="1" ht="15.6" customHeight="1" x14ac:dyDescent="0.3">
      <c r="B12" s="109"/>
      <c r="C12" s="109"/>
      <c r="D12" s="109"/>
      <c r="E12" s="109"/>
    </row>
    <row r="13" spans="2:12" s="3" customFormat="1" ht="15.6" customHeight="1" x14ac:dyDescent="0.3">
      <c r="B13" s="109"/>
      <c r="C13" s="109"/>
      <c r="D13" s="109"/>
      <c r="E13" s="109"/>
    </row>
    <row r="14" spans="2:12" s="3" customFormat="1" x14ac:dyDescent="0.3"/>
    <row r="15" spans="2:12" s="3" customFormat="1" ht="30.75" customHeight="1" x14ac:dyDescent="0.3">
      <c r="B15" s="159" t="s">
        <v>186</v>
      </c>
      <c r="C15" s="153"/>
      <c r="D15" s="153"/>
      <c r="E15" s="153"/>
      <c r="F15" s="160"/>
    </row>
    <row r="16" spans="2:12" s="3" customFormat="1" ht="14.4" customHeight="1" x14ac:dyDescent="0.3">
      <c r="B16" s="161" t="s">
        <v>164</v>
      </c>
      <c r="C16" s="147" t="s">
        <v>165</v>
      </c>
      <c r="D16" s="149" t="s">
        <v>248</v>
      </c>
      <c r="E16" s="150"/>
      <c r="F16" s="151"/>
    </row>
    <row r="17" spans="2:6" s="3" customFormat="1" x14ac:dyDescent="0.3">
      <c r="B17" s="162"/>
      <c r="C17" s="148"/>
      <c r="D17" s="174">
        <v>44166</v>
      </c>
      <c r="E17" s="174">
        <v>44501</v>
      </c>
      <c r="F17" s="174">
        <v>44531</v>
      </c>
    </row>
    <row r="18" spans="2:6" s="3" customFormat="1" x14ac:dyDescent="0.3">
      <c r="B18" s="104" t="s">
        <v>1</v>
      </c>
      <c r="C18" s="104"/>
      <c r="D18" s="178">
        <f t="shared" ref="D18:F18" si="2">SUM(D19:D31)</f>
        <v>8201</v>
      </c>
      <c r="E18" s="178">
        <f t="shared" si="2"/>
        <v>21878</v>
      </c>
      <c r="F18" s="178">
        <f t="shared" si="2"/>
        <v>22353</v>
      </c>
    </row>
    <row r="19" spans="2:6" s="3" customFormat="1" x14ac:dyDescent="0.3">
      <c r="B19" s="105">
        <v>132</v>
      </c>
      <c r="C19" s="106" t="s">
        <v>249</v>
      </c>
      <c r="D19" s="179">
        <v>148</v>
      </c>
      <c r="E19" s="179">
        <v>148</v>
      </c>
      <c r="F19" s="179">
        <v>206</v>
      </c>
    </row>
    <row r="20" spans="2:6" s="3" customFormat="1" x14ac:dyDescent="0.3">
      <c r="B20" s="107">
        <v>166</v>
      </c>
      <c r="C20" s="108" t="s">
        <v>250</v>
      </c>
      <c r="D20" s="180">
        <v>83</v>
      </c>
      <c r="E20" s="180">
        <v>97</v>
      </c>
      <c r="F20" s="180">
        <v>79</v>
      </c>
    </row>
    <row r="21" spans="2:6" s="3" customFormat="1" x14ac:dyDescent="0.3">
      <c r="B21" s="105">
        <v>200</v>
      </c>
      <c r="C21" s="106" t="s">
        <v>251</v>
      </c>
      <c r="D21" s="179">
        <v>263</v>
      </c>
      <c r="E21" s="179">
        <v>280</v>
      </c>
      <c r="F21" s="179">
        <v>320</v>
      </c>
    </row>
    <row r="22" spans="2:6" s="3" customFormat="1" x14ac:dyDescent="0.3">
      <c r="B22" s="107">
        <v>209</v>
      </c>
      <c r="C22" s="108" t="s">
        <v>252</v>
      </c>
      <c r="D22" s="180">
        <v>946</v>
      </c>
      <c r="E22" s="180">
        <v>1472</v>
      </c>
      <c r="F22" s="180">
        <v>1375</v>
      </c>
    </row>
    <row r="23" spans="2:6" s="3" customFormat="1" x14ac:dyDescent="0.3">
      <c r="B23" s="105">
        <v>273</v>
      </c>
      <c r="C23" s="106" t="s">
        <v>253</v>
      </c>
      <c r="D23" s="179">
        <v>1753</v>
      </c>
      <c r="E23" s="179">
        <v>11333</v>
      </c>
      <c r="F23" s="179">
        <v>11149</v>
      </c>
    </row>
    <row r="24" spans="2:6" s="3" customFormat="1" x14ac:dyDescent="0.3">
      <c r="B24" s="107">
        <v>274</v>
      </c>
      <c r="C24" s="108" t="s">
        <v>254</v>
      </c>
      <c r="D24" s="180">
        <v>90</v>
      </c>
      <c r="E24" s="180">
        <v>105</v>
      </c>
      <c r="F24" s="180">
        <v>115</v>
      </c>
    </row>
    <row r="25" spans="2:6" s="3" customFormat="1" x14ac:dyDescent="0.3">
      <c r="B25" s="105">
        <v>278</v>
      </c>
      <c r="C25" s="106" t="s">
        <v>255</v>
      </c>
      <c r="D25" s="179">
        <v>183</v>
      </c>
      <c r="E25" s="179">
        <v>245</v>
      </c>
      <c r="F25" s="179">
        <v>151</v>
      </c>
    </row>
    <row r="26" spans="2:6" s="3" customFormat="1" x14ac:dyDescent="0.3">
      <c r="B26" s="107">
        <v>279</v>
      </c>
      <c r="C26" s="108" t="s">
        <v>256</v>
      </c>
      <c r="D26" s="180">
        <v>1663</v>
      </c>
      <c r="E26" s="180">
        <v>565</v>
      </c>
      <c r="F26" s="180">
        <v>431</v>
      </c>
    </row>
    <row r="27" spans="2:6" s="3" customFormat="1" x14ac:dyDescent="0.3">
      <c r="B27" s="105">
        <v>280</v>
      </c>
      <c r="C27" s="106" t="s">
        <v>257</v>
      </c>
      <c r="D27" s="179">
        <v>75</v>
      </c>
      <c r="E27" s="179">
        <v>258</v>
      </c>
      <c r="F27" s="179">
        <v>157</v>
      </c>
    </row>
    <row r="28" spans="2:6" s="3" customFormat="1" x14ac:dyDescent="0.3">
      <c r="B28" s="107">
        <v>284</v>
      </c>
      <c r="C28" s="108" t="s">
        <v>258</v>
      </c>
      <c r="D28" s="180">
        <v>59</v>
      </c>
      <c r="E28" s="180">
        <v>68</v>
      </c>
      <c r="F28" s="180">
        <v>67</v>
      </c>
    </row>
    <row r="29" spans="2:6" s="3" customFormat="1" x14ac:dyDescent="0.3">
      <c r="B29" s="105">
        <v>286</v>
      </c>
      <c r="C29" s="106" t="s">
        <v>259</v>
      </c>
      <c r="D29" s="179">
        <v>742</v>
      </c>
      <c r="E29" s="179">
        <v>1067</v>
      </c>
      <c r="F29" s="179">
        <v>989</v>
      </c>
    </row>
    <row r="30" spans="2:6" s="3" customFormat="1" x14ac:dyDescent="0.3">
      <c r="B30" s="107">
        <v>312</v>
      </c>
      <c r="C30" s="108" t="s">
        <v>260</v>
      </c>
      <c r="D30" s="180">
        <v>21</v>
      </c>
      <c r="E30" s="180">
        <v>10</v>
      </c>
      <c r="F30" s="180">
        <v>2</v>
      </c>
    </row>
    <row r="31" spans="2:6" s="3" customFormat="1" x14ac:dyDescent="0.3">
      <c r="B31" s="105" t="s">
        <v>261</v>
      </c>
      <c r="C31" s="106" t="s">
        <v>261</v>
      </c>
      <c r="D31" s="179">
        <v>2175</v>
      </c>
      <c r="E31" s="179">
        <v>6230</v>
      </c>
      <c r="F31" s="179">
        <v>7312</v>
      </c>
    </row>
    <row r="32" spans="2:6" s="3" customFormat="1" ht="26.25" customHeight="1" x14ac:dyDescent="0.3">
      <c r="B32" s="152" t="s">
        <v>185</v>
      </c>
      <c r="C32" s="152"/>
      <c r="D32" s="152"/>
      <c r="E32" s="152"/>
      <c r="F32" s="152"/>
    </row>
    <row r="33" spans="2:12" s="3" customFormat="1" x14ac:dyDescent="0.3">
      <c r="B33" s="109"/>
      <c r="C33" s="109"/>
      <c r="D33" s="109"/>
      <c r="E33" s="109"/>
      <c r="F33" s="109"/>
    </row>
    <row r="34" spans="2:12" s="3" customFormat="1" x14ac:dyDescent="0.3">
      <c r="B34" s="109"/>
      <c r="C34" s="109"/>
      <c r="D34" s="109"/>
      <c r="E34" s="109"/>
      <c r="F34" s="109"/>
    </row>
    <row r="35" spans="2:12" s="3" customFormat="1" x14ac:dyDescent="0.3">
      <c r="B35" s="109"/>
      <c r="C35" s="109"/>
      <c r="D35" s="109"/>
      <c r="E35" s="109"/>
      <c r="F35" s="109"/>
    </row>
    <row r="36" spans="2:12" s="3" customFormat="1" ht="29.4" customHeight="1" x14ac:dyDescent="0.3">
      <c r="B36" s="153" t="s">
        <v>187</v>
      </c>
      <c r="C36" s="153"/>
      <c r="D36" s="153"/>
      <c r="E36" s="153"/>
      <c r="F36" s="153"/>
      <c r="G36" s="153"/>
      <c r="H36" s="153"/>
      <c r="I36" s="153"/>
      <c r="J36" s="153"/>
      <c r="K36" s="153"/>
    </row>
    <row r="37" spans="2:12" s="3" customFormat="1" x14ac:dyDescent="0.3">
      <c r="B37" s="156" t="s">
        <v>6</v>
      </c>
      <c r="C37" s="181">
        <v>44166</v>
      </c>
      <c r="D37" s="157"/>
      <c r="E37" s="158"/>
      <c r="F37" s="181">
        <v>44501</v>
      </c>
      <c r="G37" s="157"/>
      <c r="H37" s="158"/>
      <c r="I37" s="181">
        <v>44531</v>
      </c>
      <c r="J37" s="157"/>
      <c r="K37" s="158"/>
    </row>
    <row r="38" spans="2:12" s="3" customFormat="1" x14ac:dyDescent="0.3">
      <c r="B38" s="156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2" s="3" customFormat="1" x14ac:dyDescent="0.3">
      <c r="B39" s="21" t="s">
        <v>1</v>
      </c>
      <c r="C39" s="175">
        <f>SUM(C40:C50)</f>
        <v>8199</v>
      </c>
      <c r="D39" s="175">
        <f t="shared" ref="D39:K39" si="3">SUM(D40:D50)</f>
        <v>4657</v>
      </c>
      <c r="E39" s="175">
        <f t="shared" si="3"/>
        <v>3542</v>
      </c>
      <c r="F39" s="175">
        <f t="shared" si="3"/>
        <v>21876</v>
      </c>
      <c r="G39" s="175">
        <f t="shared" si="3"/>
        <v>11860</v>
      </c>
      <c r="H39" s="175">
        <f t="shared" si="3"/>
        <v>10016</v>
      </c>
      <c r="I39" s="175">
        <f t="shared" si="3"/>
        <v>22346</v>
      </c>
      <c r="J39" s="175">
        <f t="shared" si="3"/>
        <v>11919</v>
      </c>
      <c r="K39" s="175">
        <f t="shared" si="3"/>
        <v>10427</v>
      </c>
    </row>
    <row r="40" spans="2:12" s="3" customFormat="1" x14ac:dyDescent="0.3">
      <c r="B40" s="25" t="s">
        <v>95</v>
      </c>
      <c r="C40" s="182">
        <f>D40+E40</f>
        <v>48</v>
      </c>
      <c r="D40" s="182">
        <v>20</v>
      </c>
      <c r="E40" s="182">
        <v>28</v>
      </c>
      <c r="F40" s="182">
        <f t="shared" ref="F40:F50" si="4">G40+H40</f>
        <v>332</v>
      </c>
      <c r="G40" s="182">
        <v>153</v>
      </c>
      <c r="H40" s="182">
        <v>179</v>
      </c>
      <c r="I40" s="182">
        <f t="shared" ref="I40:I50" si="5">J40+K40</f>
        <v>291</v>
      </c>
      <c r="J40" s="182">
        <v>134</v>
      </c>
      <c r="K40" s="182">
        <v>157</v>
      </c>
      <c r="L40" s="183"/>
    </row>
    <row r="41" spans="2:12" s="3" customFormat="1" x14ac:dyDescent="0.3">
      <c r="B41" s="24" t="s">
        <v>47</v>
      </c>
      <c r="C41" s="184">
        <f t="shared" ref="C41:C50" si="6">D41+E41</f>
        <v>324</v>
      </c>
      <c r="D41" s="184">
        <v>184</v>
      </c>
      <c r="E41" s="184">
        <v>140</v>
      </c>
      <c r="F41" s="184">
        <f t="shared" si="4"/>
        <v>351</v>
      </c>
      <c r="G41" s="184">
        <v>204</v>
      </c>
      <c r="H41" s="184">
        <v>147</v>
      </c>
      <c r="I41" s="184">
        <f t="shared" si="5"/>
        <v>415</v>
      </c>
      <c r="J41" s="184">
        <v>234</v>
      </c>
      <c r="K41" s="184">
        <v>181</v>
      </c>
      <c r="L41" s="183"/>
    </row>
    <row r="42" spans="2:12" s="3" customFormat="1" x14ac:dyDescent="0.3">
      <c r="B42" s="25" t="s">
        <v>262</v>
      </c>
      <c r="C42" s="182">
        <f t="shared" si="6"/>
        <v>337</v>
      </c>
      <c r="D42" s="182">
        <v>156</v>
      </c>
      <c r="E42" s="182">
        <v>181</v>
      </c>
      <c r="F42" s="182">
        <f t="shared" si="4"/>
        <v>585</v>
      </c>
      <c r="G42" s="182">
        <v>300</v>
      </c>
      <c r="H42" s="182">
        <v>285</v>
      </c>
      <c r="I42" s="182">
        <f t="shared" si="5"/>
        <v>419</v>
      </c>
      <c r="J42" s="182">
        <v>221</v>
      </c>
      <c r="K42" s="182">
        <v>198</v>
      </c>
      <c r="L42" s="183"/>
    </row>
    <row r="43" spans="2:12" s="3" customFormat="1" x14ac:dyDescent="0.3">
      <c r="B43" s="24" t="s">
        <v>50</v>
      </c>
      <c r="C43" s="184">
        <f t="shared" si="6"/>
        <v>370</v>
      </c>
      <c r="D43" s="184">
        <v>237</v>
      </c>
      <c r="E43" s="184">
        <v>133</v>
      </c>
      <c r="F43" s="184">
        <f t="shared" si="4"/>
        <v>570</v>
      </c>
      <c r="G43" s="184">
        <v>335</v>
      </c>
      <c r="H43" s="184">
        <v>235</v>
      </c>
      <c r="I43" s="184">
        <f t="shared" si="5"/>
        <v>561</v>
      </c>
      <c r="J43" s="184">
        <v>357</v>
      </c>
      <c r="K43" s="184">
        <v>204</v>
      </c>
      <c r="L43" s="183"/>
    </row>
    <row r="44" spans="2:12" s="3" customFormat="1" x14ac:dyDescent="0.3">
      <c r="B44" s="25" t="s">
        <v>92</v>
      </c>
      <c r="C44" s="182">
        <f t="shared" si="6"/>
        <v>134</v>
      </c>
      <c r="D44" s="182">
        <v>77</v>
      </c>
      <c r="E44" s="182">
        <v>57</v>
      </c>
      <c r="F44" s="182">
        <f t="shared" si="4"/>
        <v>262</v>
      </c>
      <c r="G44" s="182">
        <v>147</v>
      </c>
      <c r="H44" s="182">
        <v>115</v>
      </c>
      <c r="I44" s="182">
        <f t="shared" si="5"/>
        <v>252</v>
      </c>
      <c r="J44" s="182">
        <v>142</v>
      </c>
      <c r="K44" s="182">
        <v>110</v>
      </c>
      <c r="L44" s="183"/>
    </row>
    <row r="45" spans="2:12" s="3" customFormat="1" x14ac:dyDescent="0.3">
      <c r="B45" s="24" t="s">
        <v>51</v>
      </c>
      <c r="C45" s="184">
        <f t="shared" si="6"/>
        <v>53</v>
      </c>
      <c r="D45" s="184">
        <v>42</v>
      </c>
      <c r="E45" s="184">
        <v>11</v>
      </c>
      <c r="F45" s="184">
        <f t="shared" si="4"/>
        <v>297</v>
      </c>
      <c r="G45" s="184">
        <v>212</v>
      </c>
      <c r="H45" s="184">
        <v>85</v>
      </c>
      <c r="I45" s="184">
        <f t="shared" si="5"/>
        <v>268</v>
      </c>
      <c r="J45" s="184">
        <v>187</v>
      </c>
      <c r="K45" s="184">
        <v>81</v>
      </c>
      <c r="L45" s="183"/>
    </row>
    <row r="46" spans="2:12" s="3" customFormat="1" x14ac:dyDescent="0.3">
      <c r="B46" s="25" t="s">
        <v>93</v>
      </c>
      <c r="C46" s="182">
        <f t="shared" si="6"/>
        <v>1923</v>
      </c>
      <c r="D46" s="182">
        <v>1098</v>
      </c>
      <c r="E46" s="182">
        <v>825</v>
      </c>
      <c r="F46" s="182">
        <f t="shared" si="4"/>
        <v>956</v>
      </c>
      <c r="G46" s="182">
        <v>541</v>
      </c>
      <c r="H46" s="182">
        <v>415</v>
      </c>
      <c r="I46" s="182">
        <f t="shared" si="5"/>
        <v>698</v>
      </c>
      <c r="J46" s="182">
        <v>406</v>
      </c>
      <c r="K46" s="182">
        <v>292</v>
      </c>
      <c r="L46" s="183"/>
    </row>
    <row r="47" spans="2:12" s="3" customFormat="1" x14ac:dyDescent="0.3">
      <c r="B47" s="24" t="s">
        <v>54</v>
      </c>
      <c r="C47" s="184">
        <f t="shared" si="6"/>
        <v>175</v>
      </c>
      <c r="D47" s="184">
        <v>85</v>
      </c>
      <c r="E47" s="184">
        <v>90</v>
      </c>
      <c r="F47" s="184">
        <f t="shared" si="4"/>
        <v>303</v>
      </c>
      <c r="G47" s="184">
        <v>149</v>
      </c>
      <c r="H47" s="184">
        <v>154</v>
      </c>
      <c r="I47" s="184">
        <f t="shared" si="5"/>
        <v>273</v>
      </c>
      <c r="J47" s="184">
        <v>137</v>
      </c>
      <c r="K47" s="184">
        <v>136</v>
      </c>
      <c r="L47" s="183"/>
    </row>
    <row r="48" spans="2:12" s="3" customFormat="1" x14ac:dyDescent="0.3">
      <c r="B48" s="25" t="s">
        <v>57</v>
      </c>
      <c r="C48" s="182">
        <f t="shared" si="6"/>
        <v>142</v>
      </c>
      <c r="D48" s="182">
        <v>70</v>
      </c>
      <c r="E48" s="182">
        <v>72</v>
      </c>
      <c r="F48" s="182">
        <f t="shared" si="4"/>
        <v>166</v>
      </c>
      <c r="G48" s="182">
        <v>83</v>
      </c>
      <c r="H48" s="182">
        <v>83</v>
      </c>
      <c r="I48" s="182">
        <f t="shared" si="5"/>
        <v>206</v>
      </c>
      <c r="J48" s="182">
        <v>93</v>
      </c>
      <c r="K48" s="182">
        <v>113</v>
      </c>
      <c r="L48" s="183"/>
    </row>
    <row r="49" spans="2:12" s="3" customFormat="1" x14ac:dyDescent="0.3">
      <c r="B49" s="24" t="s">
        <v>58</v>
      </c>
      <c r="C49" s="184">
        <f t="shared" si="6"/>
        <v>3335</v>
      </c>
      <c r="D49" s="184">
        <v>1739</v>
      </c>
      <c r="E49" s="184">
        <v>1596</v>
      </c>
      <c r="F49" s="184">
        <f t="shared" si="4"/>
        <v>15789</v>
      </c>
      <c r="G49" s="184">
        <v>8172</v>
      </c>
      <c r="H49" s="184">
        <v>7617</v>
      </c>
      <c r="I49" s="184">
        <f t="shared" si="5"/>
        <v>16718</v>
      </c>
      <c r="J49" s="184">
        <v>8494</v>
      </c>
      <c r="K49" s="184">
        <v>8224</v>
      </c>
      <c r="L49" s="183"/>
    </row>
    <row r="50" spans="2:12" s="3" customFormat="1" x14ac:dyDescent="0.3">
      <c r="B50" s="23" t="s">
        <v>8</v>
      </c>
      <c r="C50" s="185">
        <f t="shared" si="6"/>
        <v>1358</v>
      </c>
      <c r="D50" s="185">
        <v>949</v>
      </c>
      <c r="E50" s="185">
        <v>409</v>
      </c>
      <c r="F50" s="185">
        <f t="shared" si="4"/>
        <v>2265</v>
      </c>
      <c r="G50" s="185">
        <v>1564</v>
      </c>
      <c r="H50" s="185">
        <v>701</v>
      </c>
      <c r="I50" s="185">
        <f t="shared" si="5"/>
        <v>2245</v>
      </c>
      <c r="J50" s="185">
        <v>1514</v>
      </c>
      <c r="K50" s="185">
        <v>731</v>
      </c>
      <c r="L50" s="183"/>
    </row>
    <row r="51" spans="2:12" s="3" customFormat="1" ht="14.4" customHeight="1" x14ac:dyDescent="0.3">
      <c r="B51" s="152" t="s">
        <v>185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83"/>
    </row>
    <row r="52" spans="2:12" s="3" customFormat="1" x14ac:dyDescent="0.3">
      <c r="B52" s="3" t="s">
        <v>263</v>
      </c>
      <c r="D52" s="5"/>
      <c r="E52" s="5"/>
      <c r="F52" s="5"/>
      <c r="L52" s="183"/>
    </row>
    <row r="53" spans="2:12" s="3" customFormat="1" x14ac:dyDescent="0.3">
      <c r="D53" s="5"/>
      <c r="E53" s="5"/>
      <c r="F53" s="5"/>
      <c r="L53" s="183"/>
    </row>
    <row r="54" spans="2:12" s="3" customFormat="1" x14ac:dyDescent="0.3">
      <c r="B54" s="2"/>
      <c r="C54" s="2"/>
      <c r="D54" s="2"/>
      <c r="E54" s="2"/>
      <c r="F54" s="2"/>
      <c r="L54" s="183"/>
    </row>
    <row r="55" spans="2:12" s="3" customFormat="1" ht="28.5" customHeight="1" x14ac:dyDescent="0.3">
      <c r="B55" s="153" t="s">
        <v>188</v>
      </c>
      <c r="C55" s="153"/>
      <c r="D55" s="153"/>
      <c r="E55" s="153"/>
      <c r="F55" s="2"/>
      <c r="L55" s="183"/>
    </row>
    <row r="56" spans="2:12" s="3" customFormat="1" x14ac:dyDescent="0.3">
      <c r="B56" s="120" t="s">
        <v>97</v>
      </c>
      <c r="C56" s="174">
        <v>44166</v>
      </c>
      <c r="D56" s="174">
        <v>44501</v>
      </c>
      <c r="E56" s="174">
        <v>44531</v>
      </c>
      <c r="F56" s="2"/>
      <c r="L56" s="183"/>
    </row>
    <row r="57" spans="2:12" s="3" customFormat="1" x14ac:dyDescent="0.3">
      <c r="B57" s="21" t="s">
        <v>1</v>
      </c>
      <c r="C57" s="175">
        <f t="shared" ref="C57:E57" si="7">SUM(C58:C63)</f>
        <v>8201</v>
      </c>
      <c r="D57" s="175">
        <f t="shared" si="7"/>
        <v>21878</v>
      </c>
      <c r="E57" s="175">
        <f t="shared" si="7"/>
        <v>22353</v>
      </c>
      <c r="F57" s="2"/>
      <c r="L57" s="183"/>
    </row>
    <row r="58" spans="2:12" s="3" customFormat="1" x14ac:dyDescent="0.3">
      <c r="B58" s="25" t="s">
        <v>41</v>
      </c>
      <c r="C58" s="177">
        <v>1187</v>
      </c>
      <c r="D58" s="177">
        <v>4727</v>
      </c>
      <c r="E58" s="177">
        <v>6290</v>
      </c>
      <c r="F58" s="2"/>
      <c r="L58" s="183"/>
    </row>
    <row r="59" spans="2:12" s="3" customFormat="1" x14ac:dyDescent="0.3">
      <c r="B59" s="24" t="s">
        <v>42</v>
      </c>
      <c r="C59" s="176">
        <v>2059</v>
      </c>
      <c r="D59" s="176">
        <v>4832</v>
      </c>
      <c r="E59" s="176">
        <v>4466</v>
      </c>
      <c r="F59" s="2"/>
      <c r="L59" s="183"/>
    </row>
    <row r="60" spans="2:12" s="3" customFormat="1" x14ac:dyDescent="0.3">
      <c r="B60" s="25" t="s">
        <v>43</v>
      </c>
      <c r="C60" s="177">
        <v>3370</v>
      </c>
      <c r="D60" s="177">
        <v>6249</v>
      </c>
      <c r="E60" s="177">
        <v>5572</v>
      </c>
      <c r="F60" s="2"/>
      <c r="L60" s="183"/>
    </row>
    <row r="61" spans="2:12" s="3" customFormat="1" x14ac:dyDescent="0.3">
      <c r="B61" s="24" t="s">
        <v>44</v>
      </c>
      <c r="C61" s="176">
        <v>1395</v>
      </c>
      <c r="D61" s="176">
        <v>3438</v>
      </c>
      <c r="E61" s="176">
        <v>3264</v>
      </c>
      <c r="F61" s="2"/>
      <c r="L61" s="183"/>
    </row>
    <row r="62" spans="2:12" s="3" customFormat="1" x14ac:dyDescent="0.3">
      <c r="B62" s="25" t="s">
        <v>45</v>
      </c>
      <c r="C62" s="177">
        <v>127</v>
      </c>
      <c r="D62" s="177">
        <v>351</v>
      </c>
      <c r="E62" s="177">
        <v>388</v>
      </c>
      <c r="F62" s="2"/>
      <c r="L62" s="183"/>
    </row>
    <row r="63" spans="2:12" s="3" customFormat="1" x14ac:dyDescent="0.3">
      <c r="B63" s="24" t="s">
        <v>264</v>
      </c>
      <c r="C63" s="176">
        <v>63</v>
      </c>
      <c r="D63" s="176">
        <v>2281</v>
      </c>
      <c r="E63" s="176">
        <v>2373</v>
      </c>
      <c r="F63" s="2"/>
      <c r="L63" s="183"/>
    </row>
    <row r="64" spans="2:12" s="3" customFormat="1" ht="33" customHeight="1" x14ac:dyDescent="0.3">
      <c r="B64" s="152" t="s">
        <v>185</v>
      </c>
      <c r="C64" s="152"/>
      <c r="D64" s="152"/>
      <c r="E64" s="152"/>
      <c r="F64" s="2"/>
      <c r="L64" s="183"/>
    </row>
    <row r="65" spans="2:12" s="3" customFormat="1" x14ac:dyDescent="0.3">
      <c r="B65" s="109"/>
      <c r="C65" s="109"/>
      <c r="D65" s="109"/>
      <c r="E65" s="109"/>
      <c r="F65" s="2"/>
      <c r="L65" s="183"/>
    </row>
    <row r="66" spans="2:12" s="3" customFormat="1" x14ac:dyDescent="0.3">
      <c r="B66" s="109"/>
      <c r="C66" s="109"/>
      <c r="D66" s="109"/>
      <c r="E66" s="109"/>
      <c r="F66" s="2"/>
      <c r="L66" s="183"/>
    </row>
    <row r="67" spans="2:12" s="3" customFormat="1" ht="47.1" customHeight="1" x14ac:dyDescent="0.3">
      <c r="B67" s="2"/>
      <c r="C67" s="2"/>
      <c r="D67" s="2"/>
      <c r="E67" s="2"/>
      <c r="F67" s="2"/>
      <c r="L67" s="183"/>
    </row>
    <row r="68" spans="2:12" s="3" customFormat="1" ht="27.9" customHeight="1" x14ac:dyDescent="0.3">
      <c r="B68" s="153" t="s">
        <v>189</v>
      </c>
      <c r="C68" s="153"/>
      <c r="D68" s="153"/>
      <c r="E68" s="153"/>
      <c r="L68" s="183"/>
    </row>
    <row r="69" spans="2:12" s="3" customFormat="1" x14ac:dyDescent="0.3">
      <c r="B69" s="120" t="s">
        <v>96</v>
      </c>
      <c r="C69" s="174">
        <v>44166</v>
      </c>
      <c r="D69" s="174">
        <v>44501</v>
      </c>
      <c r="E69" s="174">
        <v>44531</v>
      </c>
      <c r="F69" s="4"/>
      <c r="L69" s="183"/>
    </row>
    <row r="70" spans="2:12" s="3" customFormat="1" x14ac:dyDescent="0.3">
      <c r="B70" s="21" t="s">
        <v>59</v>
      </c>
      <c r="C70" s="175">
        <f t="shared" ref="C70" si="8">SUM(C71,C79,C89,C94,C98,C103)</f>
        <v>8201</v>
      </c>
      <c r="D70" s="175">
        <f>D71+D79+D89+D94+D98+D103</f>
        <v>21878</v>
      </c>
      <c r="E70" s="175">
        <f>E71+E79+E89+E94+E98+E103</f>
        <v>22353</v>
      </c>
      <c r="F70" s="6"/>
      <c r="L70" s="183"/>
    </row>
    <row r="71" spans="2:12" s="3" customFormat="1" x14ac:dyDescent="0.3">
      <c r="B71" s="33" t="s">
        <v>9</v>
      </c>
      <c r="C71" s="186">
        <f t="shared" ref="C71:D71" si="9">SUM(C72:C78)</f>
        <v>2659</v>
      </c>
      <c r="D71" s="186">
        <f t="shared" si="9"/>
        <v>9250</v>
      </c>
      <c r="E71" s="186">
        <f t="shared" ref="E71" si="10">SUM(E72:E78)</f>
        <v>10289</v>
      </c>
      <c r="F71" s="5"/>
      <c r="L71" s="183"/>
    </row>
    <row r="72" spans="2:12" s="3" customFormat="1" x14ac:dyDescent="0.3">
      <c r="B72" s="24" t="s">
        <v>10</v>
      </c>
      <c r="C72" s="176">
        <v>80</v>
      </c>
      <c r="D72" s="176">
        <v>243</v>
      </c>
      <c r="E72" s="176">
        <v>237</v>
      </c>
      <c r="G72" s="5"/>
      <c r="L72" s="183"/>
    </row>
    <row r="73" spans="2:12" s="3" customFormat="1" x14ac:dyDescent="0.3">
      <c r="B73" s="25" t="s">
        <v>11</v>
      </c>
      <c r="C73" s="177">
        <v>16</v>
      </c>
      <c r="D73" s="177">
        <v>23</v>
      </c>
      <c r="E73" s="177">
        <v>30</v>
      </c>
      <c r="G73" s="5"/>
      <c r="L73" s="183"/>
    </row>
    <row r="74" spans="2:12" s="3" customFormat="1" x14ac:dyDescent="0.3">
      <c r="B74" s="24" t="s">
        <v>12</v>
      </c>
      <c r="C74" s="176">
        <v>1124</v>
      </c>
      <c r="D74" s="176">
        <v>2650</v>
      </c>
      <c r="E74" s="176">
        <v>2729</v>
      </c>
      <c r="G74" s="5"/>
      <c r="L74" s="183"/>
    </row>
    <row r="75" spans="2:12" s="3" customFormat="1" x14ac:dyDescent="0.3">
      <c r="B75" s="25" t="s">
        <v>13</v>
      </c>
      <c r="C75" s="177">
        <v>1345</v>
      </c>
      <c r="D75" s="177">
        <v>6139</v>
      </c>
      <c r="E75" s="177">
        <v>7149</v>
      </c>
      <c r="G75" s="5"/>
      <c r="L75" s="183"/>
    </row>
    <row r="76" spans="2:12" s="3" customFormat="1" x14ac:dyDescent="0.3">
      <c r="B76" s="24" t="s">
        <v>14</v>
      </c>
      <c r="C76" s="176">
        <v>80</v>
      </c>
      <c r="D76" s="176">
        <v>160</v>
      </c>
      <c r="E76" s="176">
        <v>118</v>
      </c>
      <c r="G76" s="5"/>
      <c r="L76" s="183"/>
    </row>
    <row r="77" spans="2:12" s="3" customFormat="1" x14ac:dyDescent="0.3">
      <c r="B77" s="25" t="s">
        <v>15</v>
      </c>
      <c r="C77" s="177">
        <v>5</v>
      </c>
      <c r="D77" s="177">
        <v>27</v>
      </c>
      <c r="E77" s="177">
        <v>13</v>
      </c>
      <c r="G77" s="5"/>
      <c r="L77" s="183"/>
    </row>
    <row r="78" spans="2:12" s="3" customFormat="1" x14ac:dyDescent="0.3">
      <c r="B78" s="24" t="s">
        <v>16</v>
      </c>
      <c r="C78" s="176">
        <v>9</v>
      </c>
      <c r="D78" s="176">
        <v>8</v>
      </c>
      <c r="E78" s="176">
        <v>13</v>
      </c>
      <c r="G78" s="5"/>
      <c r="L78" s="183"/>
    </row>
    <row r="79" spans="2:12" s="3" customFormat="1" x14ac:dyDescent="0.3">
      <c r="B79" s="33" t="s">
        <v>17</v>
      </c>
      <c r="C79" s="186">
        <f t="shared" ref="C79:E79" si="11">SUM(C80:C88)</f>
        <v>401</v>
      </c>
      <c r="D79" s="186">
        <f t="shared" si="11"/>
        <v>793</v>
      </c>
      <c r="E79" s="186">
        <f t="shared" si="11"/>
        <v>664</v>
      </c>
      <c r="G79" s="5"/>
      <c r="L79" s="183"/>
    </row>
    <row r="80" spans="2:12" s="3" customFormat="1" x14ac:dyDescent="0.3">
      <c r="B80" s="24" t="s">
        <v>18</v>
      </c>
      <c r="C80" s="176">
        <v>21</v>
      </c>
      <c r="D80" s="176">
        <v>52</v>
      </c>
      <c r="E80" s="176">
        <v>22</v>
      </c>
      <c r="G80" s="5"/>
      <c r="L80" s="183"/>
    </row>
    <row r="81" spans="2:12" s="3" customFormat="1" x14ac:dyDescent="0.3">
      <c r="B81" s="25" t="s">
        <v>19</v>
      </c>
      <c r="C81" s="177">
        <v>4</v>
      </c>
      <c r="D81" s="177">
        <v>42</v>
      </c>
      <c r="E81" s="177">
        <v>23</v>
      </c>
      <c r="G81" s="5"/>
      <c r="L81" s="183"/>
    </row>
    <row r="82" spans="2:12" s="3" customFormat="1" x14ac:dyDescent="0.3">
      <c r="B82" s="24" t="s">
        <v>20</v>
      </c>
      <c r="C82" s="176">
        <v>60</v>
      </c>
      <c r="D82" s="176">
        <v>137</v>
      </c>
      <c r="E82" s="176">
        <v>148</v>
      </c>
      <c r="G82" s="5"/>
      <c r="L82" s="183"/>
    </row>
    <row r="83" spans="2:12" s="3" customFormat="1" x14ac:dyDescent="0.3">
      <c r="B83" s="25" t="s">
        <v>21</v>
      </c>
      <c r="C83" s="177">
        <v>41</v>
      </c>
      <c r="D83" s="177">
        <v>64</v>
      </c>
      <c r="E83" s="177">
        <v>63</v>
      </c>
      <c r="G83" s="5"/>
      <c r="L83" s="183"/>
    </row>
    <row r="84" spans="2:12" s="3" customFormat="1" x14ac:dyDescent="0.3">
      <c r="B84" s="24" t="s">
        <v>22</v>
      </c>
      <c r="C84" s="176">
        <v>12</v>
      </c>
      <c r="D84" s="176">
        <v>80</v>
      </c>
      <c r="E84" s="176">
        <v>66</v>
      </c>
      <c r="G84" s="5"/>
      <c r="L84" s="183"/>
    </row>
    <row r="85" spans="2:12" s="3" customFormat="1" x14ac:dyDescent="0.3">
      <c r="B85" s="25" t="s">
        <v>23</v>
      </c>
      <c r="C85" s="177">
        <v>91</v>
      </c>
      <c r="D85" s="177">
        <v>142</v>
      </c>
      <c r="E85" s="177">
        <v>105</v>
      </c>
      <c r="G85" s="5"/>
      <c r="L85" s="183"/>
    </row>
    <row r="86" spans="2:12" s="3" customFormat="1" x14ac:dyDescent="0.3">
      <c r="B86" s="24" t="s">
        <v>24</v>
      </c>
      <c r="C86" s="176">
        <v>26</v>
      </c>
      <c r="D86" s="176">
        <v>25</v>
      </c>
      <c r="E86" s="176">
        <v>35</v>
      </c>
      <c r="G86" s="5"/>
      <c r="L86" s="183"/>
    </row>
    <row r="87" spans="2:12" s="3" customFormat="1" x14ac:dyDescent="0.3">
      <c r="B87" s="25" t="s">
        <v>25</v>
      </c>
      <c r="C87" s="177">
        <v>9</v>
      </c>
      <c r="D87" s="177">
        <v>20</v>
      </c>
      <c r="E87" s="177">
        <v>8</v>
      </c>
      <c r="G87" s="5"/>
      <c r="L87" s="183"/>
    </row>
    <row r="88" spans="2:12" s="3" customFormat="1" x14ac:dyDescent="0.3">
      <c r="B88" s="24" t="s">
        <v>26</v>
      </c>
      <c r="C88" s="176">
        <v>137</v>
      </c>
      <c r="D88" s="176">
        <v>231</v>
      </c>
      <c r="E88" s="176">
        <v>194</v>
      </c>
      <c r="G88" s="5"/>
      <c r="L88" s="183"/>
    </row>
    <row r="89" spans="2:12" s="3" customFormat="1" x14ac:dyDescent="0.3">
      <c r="B89" s="33" t="s">
        <v>27</v>
      </c>
      <c r="C89" s="187">
        <f t="shared" ref="C89:E89" si="12">SUM(C90:C93)</f>
        <v>2486</v>
      </c>
      <c r="D89" s="187">
        <f t="shared" si="12"/>
        <v>4595</v>
      </c>
      <c r="E89" s="187">
        <f t="shared" si="12"/>
        <v>4521</v>
      </c>
      <c r="G89" s="5"/>
      <c r="L89" s="183"/>
    </row>
    <row r="90" spans="2:12" s="3" customFormat="1" x14ac:dyDescent="0.3">
      <c r="B90" s="24" t="s">
        <v>28</v>
      </c>
      <c r="C90" s="176">
        <v>285</v>
      </c>
      <c r="D90" s="176">
        <v>526</v>
      </c>
      <c r="E90" s="176">
        <v>526</v>
      </c>
      <c r="G90" s="5"/>
      <c r="L90" s="183"/>
    </row>
    <row r="91" spans="2:12" s="3" customFormat="1" x14ac:dyDescent="0.3">
      <c r="B91" s="25" t="s">
        <v>29</v>
      </c>
      <c r="C91" s="177">
        <v>23</v>
      </c>
      <c r="D91" s="177">
        <v>82</v>
      </c>
      <c r="E91" s="177">
        <v>76</v>
      </c>
      <c r="G91" s="5"/>
      <c r="L91" s="183"/>
    </row>
    <row r="92" spans="2:12" s="3" customFormat="1" x14ac:dyDescent="0.3">
      <c r="B92" s="24" t="s">
        <v>30</v>
      </c>
      <c r="C92" s="176">
        <v>467</v>
      </c>
      <c r="D92" s="176">
        <v>663</v>
      </c>
      <c r="E92" s="176">
        <v>642</v>
      </c>
      <c r="G92" s="5"/>
      <c r="L92" s="183"/>
    </row>
    <row r="93" spans="2:12" s="3" customFormat="1" x14ac:dyDescent="0.3">
      <c r="B93" s="25" t="s">
        <v>31</v>
      </c>
      <c r="C93" s="177">
        <v>1711</v>
      </c>
      <c r="D93" s="177">
        <v>3324</v>
      </c>
      <c r="E93" s="177">
        <v>3277</v>
      </c>
      <c r="G93" s="5"/>
      <c r="L93" s="183"/>
    </row>
    <row r="94" spans="2:12" s="3" customFormat="1" x14ac:dyDescent="0.3">
      <c r="B94" s="32" t="s">
        <v>32</v>
      </c>
      <c r="C94" s="188">
        <f t="shared" ref="C94" si="13">SUM(C95:C97)</f>
        <v>2056</v>
      </c>
      <c r="D94" s="188">
        <f>SUM(D95:D97)</f>
        <v>5661</v>
      </c>
      <c r="E94" s="188">
        <f>SUM(E95:E97)</f>
        <v>5399</v>
      </c>
      <c r="G94" s="5"/>
      <c r="L94" s="183"/>
    </row>
    <row r="95" spans="2:12" s="3" customFormat="1" x14ac:dyDescent="0.3">
      <c r="B95" s="25" t="s">
        <v>33</v>
      </c>
      <c r="C95" s="177">
        <v>736</v>
      </c>
      <c r="D95" s="177">
        <v>1895</v>
      </c>
      <c r="E95" s="177">
        <v>1943</v>
      </c>
      <c r="G95" s="5"/>
      <c r="L95" s="183"/>
    </row>
    <row r="96" spans="2:12" s="3" customFormat="1" x14ac:dyDescent="0.3">
      <c r="B96" s="24" t="s">
        <v>34</v>
      </c>
      <c r="C96" s="176">
        <v>684</v>
      </c>
      <c r="D96" s="176">
        <v>2257</v>
      </c>
      <c r="E96" s="176">
        <v>2165</v>
      </c>
      <c r="G96" s="5"/>
      <c r="L96" s="183"/>
    </row>
    <row r="97" spans="2:12" s="3" customFormat="1" x14ac:dyDescent="0.3">
      <c r="B97" s="25" t="s">
        <v>35</v>
      </c>
      <c r="C97" s="177">
        <v>636</v>
      </c>
      <c r="D97" s="177">
        <v>1509</v>
      </c>
      <c r="E97" s="177">
        <v>1291</v>
      </c>
      <c r="G97" s="5"/>
      <c r="L97" s="183"/>
    </row>
    <row r="98" spans="2:12" s="3" customFormat="1" x14ac:dyDescent="0.3">
      <c r="B98" s="32" t="s">
        <v>36</v>
      </c>
      <c r="C98" s="188">
        <f t="shared" ref="C98:E98" si="14">SUM(C99:C102)</f>
        <v>553</v>
      </c>
      <c r="D98" s="188">
        <f t="shared" si="14"/>
        <v>1531</v>
      </c>
      <c r="E98" s="188">
        <f t="shared" si="14"/>
        <v>1441</v>
      </c>
      <c r="G98" s="5"/>
      <c r="L98" s="183"/>
    </row>
    <row r="99" spans="2:12" s="3" customFormat="1" x14ac:dyDescent="0.3">
      <c r="B99" s="25" t="s">
        <v>37</v>
      </c>
      <c r="C99" s="177">
        <v>164</v>
      </c>
      <c r="D99" s="177">
        <v>549</v>
      </c>
      <c r="E99" s="177">
        <v>519</v>
      </c>
      <c r="G99" s="5"/>
      <c r="L99" s="183"/>
    </row>
    <row r="100" spans="2:12" s="3" customFormat="1" x14ac:dyDescent="0.3">
      <c r="B100" s="24" t="s">
        <v>38</v>
      </c>
      <c r="C100" s="176">
        <v>156</v>
      </c>
      <c r="D100" s="176">
        <v>460</v>
      </c>
      <c r="E100" s="176">
        <v>469</v>
      </c>
      <c r="F100" s="5"/>
      <c r="L100" s="183"/>
    </row>
    <row r="101" spans="2:12" s="3" customFormat="1" x14ac:dyDescent="0.3">
      <c r="B101" s="25" t="s">
        <v>39</v>
      </c>
      <c r="C101" s="177">
        <v>108</v>
      </c>
      <c r="D101" s="177">
        <v>228</v>
      </c>
      <c r="E101" s="177">
        <v>254</v>
      </c>
      <c r="F101" s="5"/>
      <c r="L101" s="183"/>
    </row>
    <row r="102" spans="2:12" s="3" customFormat="1" x14ac:dyDescent="0.3">
      <c r="B102" s="24" t="s">
        <v>40</v>
      </c>
      <c r="C102" s="176">
        <v>125</v>
      </c>
      <c r="D102" s="176">
        <v>294</v>
      </c>
      <c r="E102" s="176">
        <v>199</v>
      </c>
      <c r="F102" s="5"/>
      <c r="L102" s="183"/>
    </row>
    <row r="103" spans="2:12" s="3" customFormat="1" ht="30" customHeight="1" x14ac:dyDescent="0.3">
      <c r="B103" s="25" t="s">
        <v>7</v>
      </c>
      <c r="C103" s="177">
        <v>46</v>
      </c>
      <c r="D103" s="177">
        <v>48</v>
      </c>
      <c r="E103" s="177">
        <v>39</v>
      </c>
      <c r="F103" s="5"/>
      <c r="L103" s="183"/>
    </row>
    <row r="104" spans="2:12" s="3" customFormat="1" ht="33" customHeight="1" x14ac:dyDescent="0.3">
      <c r="B104" s="152" t="s">
        <v>185</v>
      </c>
      <c r="C104" s="152"/>
      <c r="D104" s="152"/>
      <c r="E104" s="152"/>
      <c r="F104" s="5"/>
      <c r="L104" s="183"/>
    </row>
    <row r="105" spans="2:12" s="3" customFormat="1" x14ac:dyDescent="0.3">
      <c r="B105" s="109"/>
      <c r="C105" s="109"/>
      <c r="D105" s="109"/>
      <c r="E105" s="109"/>
      <c r="F105" s="5"/>
      <c r="L105" s="183"/>
    </row>
    <row r="106" spans="2:12" s="3" customFormat="1" x14ac:dyDescent="0.3">
      <c r="B106" s="2"/>
      <c r="C106" s="2"/>
      <c r="D106" s="5"/>
      <c r="E106" s="5"/>
      <c r="F106" s="5"/>
      <c r="L106" s="183"/>
    </row>
    <row r="107" spans="2:12" ht="32.1" customHeight="1" x14ac:dyDescent="0.3">
      <c r="B107" s="3"/>
      <c r="C107" s="3"/>
      <c r="D107" s="3"/>
      <c r="E107" s="3"/>
      <c r="F107" s="2"/>
      <c r="G107" s="3"/>
      <c r="H107" s="3"/>
      <c r="I107" s="3"/>
      <c r="J107" s="3"/>
      <c r="K107" s="3"/>
      <c r="L107" s="183"/>
    </row>
    <row r="108" spans="2:12" ht="15.6" x14ac:dyDescent="0.3">
      <c r="B108" s="153" t="s">
        <v>190</v>
      </c>
      <c r="C108" s="153"/>
      <c r="D108" s="153"/>
      <c r="E108" s="153"/>
      <c r="F108"/>
      <c r="G108"/>
      <c r="H108"/>
      <c r="I108"/>
      <c r="J108"/>
    </row>
    <row r="109" spans="2:12" x14ac:dyDescent="0.3">
      <c r="B109" s="120" t="s">
        <v>111</v>
      </c>
      <c r="C109" s="174">
        <v>44166</v>
      </c>
      <c r="D109" s="174">
        <v>44501</v>
      </c>
      <c r="E109" s="174">
        <v>44531</v>
      </c>
      <c r="F109"/>
      <c r="G109"/>
      <c r="H109"/>
      <c r="I109"/>
      <c r="J109"/>
    </row>
    <row r="110" spans="2:12" x14ac:dyDescent="0.3">
      <c r="B110" s="21" t="s">
        <v>59</v>
      </c>
      <c r="C110" s="175">
        <f>SUM(C111:C121)</f>
        <v>8201</v>
      </c>
      <c r="D110" s="175">
        <f t="shared" ref="D110:E110" si="15">SUM(D111:D121)</f>
        <v>21878</v>
      </c>
      <c r="E110" s="175">
        <f t="shared" si="15"/>
        <v>22353</v>
      </c>
      <c r="F110"/>
      <c r="G110"/>
      <c r="H110"/>
      <c r="I110"/>
      <c r="J110"/>
    </row>
    <row r="111" spans="2:12" x14ac:dyDescent="0.3">
      <c r="B111" s="55" t="s">
        <v>265</v>
      </c>
      <c r="C111" s="177">
        <v>1031</v>
      </c>
      <c r="D111" s="177">
        <v>2476</v>
      </c>
      <c r="E111" s="177">
        <v>2611</v>
      </c>
    </row>
    <row r="112" spans="2:12" x14ac:dyDescent="0.3">
      <c r="B112" s="56" t="s">
        <v>266</v>
      </c>
      <c r="C112" s="176">
        <v>7</v>
      </c>
      <c r="D112" s="176">
        <v>246</v>
      </c>
      <c r="E112" s="176">
        <v>271</v>
      </c>
    </row>
    <row r="113" spans="2:5" x14ac:dyDescent="0.3">
      <c r="B113" s="55" t="s">
        <v>267</v>
      </c>
      <c r="C113" s="177">
        <v>73</v>
      </c>
      <c r="D113" s="177">
        <v>269</v>
      </c>
      <c r="E113" s="177">
        <v>243</v>
      </c>
    </row>
    <row r="114" spans="2:5" x14ac:dyDescent="0.3">
      <c r="B114" s="56" t="s">
        <v>268</v>
      </c>
      <c r="C114" s="176">
        <v>254</v>
      </c>
      <c r="D114" s="176">
        <v>591</v>
      </c>
      <c r="E114" s="176">
        <v>616</v>
      </c>
    </row>
    <row r="115" spans="2:5" x14ac:dyDescent="0.3">
      <c r="B115" s="55" t="s">
        <v>269</v>
      </c>
      <c r="C115" s="177">
        <v>272</v>
      </c>
      <c r="D115" s="177">
        <v>406</v>
      </c>
      <c r="E115" s="177">
        <v>424</v>
      </c>
    </row>
    <row r="116" spans="2:5" x14ac:dyDescent="0.3">
      <c r="B116" s="56" t="s">
        <v>270</v>
      </c>
      <c r="C116" s="176">
        <v>869</v>
      </c>
      <c r="D116" s="176">
        <v>4266</v>
      </c>
      <c r="E116" s="176">
        <v>4817</v>
      </c>
    </row>
    <row r="117" spans="2:5" x14ac:dyDescent="0.3">
      <c r="B117" s="55" t="s">
        <v>271</v>
      </c>
      <c r="C117" s="177">
        <v>362</v>
      </c>
      <c r="D117" s="177">
        <v>1550</v>
      </c>
      <c r="E117" s="177">
        <v>1954</v>
      </c>
    </row>
    <row r="118" spans="2:5" x14ac:dyDescent="0.3">
      <c r="B118" s="56" t="s">
        <v>272</v>
      </c>
      <c r="C118" s="176">
        <v>27</v>
      </c>
      <c r="D118" s="176">
        <v>335</v>
      </c>
      <c r="E118" s="176">
        <v>376</v>
      </c>
    </row>
    <row r="119" spans="2:5" x14ac:dyDescent="0.3">
      <c r="B119" s="55" t="s">
        <v>273</v>
      </c>
      <c r="C119" s="177">
        <v>109</v>
      </c>
      <c r="D119" s="177">
        <v>288</v>
      </c>
      <c r="E119" s="177">
        <v>242</v>
      </c>
    </row>
    <row r="120" spans="2:5" x14ac:dyDescent="0.3">
      <c r="B120" s="56" t="s">
        <v>274</v>
      </c>
      <c r="C120" s="176">
        <v>905</v>
      </c>
      <c r="D120" s="176">
        <v>1961</v>
      </c>
      <c r="E120" s="176">
        <v>2021</v>
      </c>
    </row>
    <row r="121" spans="2:5" ht="34.5" customHeight="1" x14ac:dyDescent="0.3">
      <c r="B121" s="55" t="s">
        <v>112</v>
      </c>
      <c r="C121" s="177">
        <v>4292</v>
      </c>
      <c r="D121" s="177">
        <v>9490</v>
      </c>
      <c r="E121" s="177">
        <v>8778</v>
      </c>
    </row>
    <row r="122" spans="2:5" ht="28.2" customHeight="1" x14ac:dyDescent="0.3">
      <c r="B122" s="152" t="s">
        <v>185</v>
      </c>
      <c r="C122" s="152"/>
      <c r="D122" s="152"/>
      <c r="E122" s="152"/>
    </row>
  </sheetData>
  <mergeCells count="20">
    <mergeCell ref="B122:E122"/>
    <mergeCell ref="B55:E55"/>
    <mergeCell ref="B64:E64"/>
    <mergeCell ref="B68:E68"/>
    <mergeCell ref="B104:E104"/>
    <mergeCell ref="B108:E108"/>
    <mergeCell ref="C16:C17"/>
    <mergeCell ref="D16:F16"/>
    <mergeCell ref="B32:F32"/>
    <mergeCell ref="B51:K51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76"/>
  <sheetViews>
    <sheetView workbookViewId="0"/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63" t="s">
        <v>191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11" x14ac:dyDescent="0.3">
      <c r="B4" s="156" t="s">
        <v>91</v>
      </c>
      <c r="C4" s="181">
        <v>44166</v>
      </c>
      <c r="D4" s="157"/>
      <c r="E4" s="158"/>
      <c r="F4" s="181">
        <v>44501</v>
      </c>
      <c r="G4" s="157"/>
      <c r="H4" s="158"/>
      <c r="I4" s="181">
        <v>44531</v>
      </c>
      <c r="J4" s="157"/>
      <c r="K4" s="158"/>
    </row>
    <row r="5" spans="2:11" x14ac:dyDescent="0.3">
      <c r="B5" s="156"/>
      <c r="C5" s="26" t="s">
        <v>98</v>
      </c>
      <c r="D5" s="27" t="s">
        <v>99</v>
      </c>
      <c r="E5" s="27" t="s">
        <v>80</v>
      </c>
      <c r="F5" s="26" t="s">
        <v>98</v>
      </c>
      <c r="G5" s="27" t="s">
        <v>99</v>
      </c>
      <c r="H5" s="27" t="s">
        <v>80</v>
      </c>
      <c r="I5" s="26" t="s">
        <v>98</v>
      </c>
      <c r="J5" s="27" t="s">
        <v>99</v>
      </c>
      <c r="K5" s="27" t="s">
        <v>80</v>
      </c>
    </row>
    <row r="6" spans="2:11" x14ac:dyDescent="0.3">
      <c r="B6" s="28" t="s">
        <v>1</v>
      </c>
      <c r="C6" s="175">
        <f t="shared" ref="C6:K6" si="0">SUM(C7:C14)</f>
        <v>318961</v>
      </c>
      <c r="D6" s="175">
        <f t="shared" si="0"/>
        <v>208690</v>
      </c>
      <c r="E6" s="175">
        <f t="shared" si="0"/>
        <v>110271</v>
      </c>
      <c r="F6" s="175">
        <f t="shared" si="0"/>
        <v>463031</v>
      </c>
      <c r="G6" s="175">
        <f t="shared" si="0"/>
        <v>468160</v>
      </c>
      <c r="H6" s="175">
        <f t="shared" si="0"/>
        <v>-5129</v>
      </c>
      <c r="I6" s="175">
        <f t="shared" si="0"/>
        <v>627181</v>
      </c>
      <c r="J6" s="175">
        <f t="shared" si="0"/>
        <v>576770</v>
      </c>
      <c r="K6" s="175">
        <f t="shared" si="0"/>
        <v>50411</v>
      </c>
    </row>
    <row r="7" spans="2:11" x14ac:dyDescent="0.3">
      <c r="B7" s="29" t="s">
        <v>86</v>
      </c>
      <c r="C7" s="190">
        <v>183742</v>
      </c>
      <c r="D7" s="190">
        <v>101248</v>
      </c>
      <c r="E7" s="190">
        <f t="shared" ref="E7:E14" si="1">C7-D7</f>
        <v>82494</v>
      </c>
      <c r="F7" s="190">
        <v>257472</v>
      </c>
      <c r="G7" s="190">
        <v>292419</v>
      </c>
      <c r="H7" s="190">
        <f t="shared" ref="H7:H14" si="2">F7-G7</f>
        <v>-34947</v>
      </c>
      <c r="I7" s="190">
        <v>361177</v>
      </c>
      <c r="J7" s="190">
        <v>378991</v>
      </c>
      <c r="K7" s="190">
        <f t="shared" ref="K7:K14" si="3">I7-J7</f>
        <v>-17814</v>
      </c>
    </row>
    <row r="8" spans="2:11" x14ac:dyDescent="0.3">
      <c r="B8" s="30" t="s">
        <v>87</v>
      </c>
      <c r="C8" s="191">
        <v>13559</v>
      </c>
      <c r="D8" s="191">
        <v>24533</v>
      </c>
      <c r="E8" s="191">
        <f t="shared" si="1"/>
        <v>-10974</v>
      </c>
      <c r="F8" s="191">
        <v>29875</v>
      </c>
      <c r="G8" s="191">
        <v>21422</v>
      </c>
      <c r="H8" s="191">
        <f t="shared" si="2"/>
        <v>8453</v>
      </c>
      <c r="I8" s="191">
        <v>29458</v>
      </c>
      <c r="J8" s="191">
        <v>41059</v>
      </c>
      <c r="K8" s="191">
        <f t="shared" si="3"/>
        <v>-11601</v>
      </c>
    </row>
    <row r="9" spans="2:11" x14ac:dyDescent="0.3">
      <c r="B9" s="29" t="s">
        <v>2</v>
      </c>
      <c r="C9" s="190">
        <v>8090</v>
      </c>
      <c r="D9" s="190">
        <v>7527</v>
      </c>
      <c r="E9" s="190">
        <f t="shared" si="1"/>
        <v>563</v>
      </c>
      <c r="F9" s="190">
        <v>16243</v>
      </c>
      <c r="G9" s="190">
        <v>12610</v>
      </c>
      <c r="H9" s="190">
        <f t="shared" si="2"/>
        <v>3633</v>
      </c>
      <c r="I9" s="190">
        <v>8958</v>
      </c>
      <c r="J9" s="190">
        <v>12210</v>
      </c>
      <c r="K9" s="190">
        <f t="shared" si="3"/>
        <v>-3252</v>
      </c>
    </row>
    <row r="10" spans="2:11" x14ac:dyDescent="0.3">
      <c r="B10" s="30" t="s">
        <v>88</v>
      </c>
      <c r="C10" s="191">
        <v>36288</v>
      </c>
      <c r="D10" s="191">
        <v>36309</v>
      </c>
      <c r="E10" s="191">
        <f t="shared" si="1"/>
        <v>-21</v>
      </c>
      <c r="F10" s="191">
        <v>47858</v>
      </c>
      <c r="G10" s="191">
        <v>43235</v>
      </c>
      <c r="H10" s="191">
        <f t="shared" si="2"/>
        <v>4623</v>
      </c>
      <c r="I10" s="191">
        <v>50702</v>
      </c>
      <c r="J10" s="191">
        <v>46356</v>
      </c>
      <c r="K10" s="191">
        <f t="shared" si="3"/>
        <v>4346</v>
      </c>
    </row>
    <row r="11" spans="2:11" x14ac:dyDescent="0.3">
      <c r="B11" s="29" t="s">
        <v>3</v>
      </c>
      <c r="C11" s="190">
        <v>10</v>
      </c>
      <c r="D11" s="190">
        <v>3</v>
      </c>
      <c r="E11" s="190">
        <f t="shared" si="1"/>
        <v>7</v>
      </c>
      <c r="F11" s="190">
        <v>21720</v>
      </c>
      <c r="G11" s="190">
        <v>21269</v>
      </c>
      <c r="H11" s="190">
        <f t="shared" si="2"/>
        <v>451</v>
      </c>
      <c r="I11" s="190">
        <v>6071</v>
      </c>
      <c r="J11" s="190">
        <v>5691</v>
      </c>
      <c r="K11" s="190">
        <f t="shared" si="3"/>
        <v>380</v>
      </c>
    </row>
    <row r="12" spans="2:11" x14ac:dyDescent="0.3">
      <c r="B12" s="30" t="s">
        <v>89</v>
      </c>
      <c r="C12" s="191">
        <v>0</v>
      </c>
      <c r="D12" s="191">
        <v>376</v>
      </c>
      <c r="E12" s="191">
        <f t="shared" si="1"/>
        <v>-376</v>
      </c>
      <c r="F12" s="191">
        <v>1</v>
      </c>
      <c r="G12" s="191">
        <v>33</v>
      </c>
      <c r="H12" s="191">
        <f t="shared" si="2"/>
        <v>-32</v>
      </c>
      <c r="I12" s="191">
        <v>1</v>
      </c>
      <c r="J12" s="191">
        <v>15</v>
      </c>
      <c r="K12" s="191">
        <f t="shared" si="3"/>
        <v>-14</v>
      </c>
    </row>
    <row r="13" spans="2:11" x14ac:dyDescent="0.3">
      <c r="B13" s="29" t="s">
        <v>90</v>
      </c>
      <c r="C13" s="190">
        <v>77270</v>
      </c>
      <c r="D13" s="190">
        <v>38694</v>
      </c>
      <c r="E13" s="190">
        <f t="shared" si="1"/>
        <v>38576</v>
      </c>
      <c r="F13" s="190">
        <v>89849</v>
      </c>
      <c r="G13" s="190">
        <v>77169</v>
      </c>
      <c r="H13" s="190">
        <f t="shared" si="2"/>
        <v>12680</v>
      </c>
      <c r="I13" s="190">
        <v>170804</v>
      </c>
      <c r="J13" s="190">
        <v>92443</v>
      </c>
      <c r="K13" s="190">
        <f t="shared" si="3"/>
        <v>78361</v>
      </c>
    </row>
    <row r="14" spans="2:11" x14ac:dyDescent="0.3">
      <c r="B14" s="30" t="s">
        <v>100</v>
      </c>
      <c r="C14" s="192">
        <v>2</v>
      </c>
      <c r="D14" s="192">
        <v>0</v>
      </c>
      <c r="E14" s="192">
        <f t="shared" si="1"/>
        <v>2</v>
      </c>
      <c r="F14" s="192">
        <v>13</v>
      </c>
      <c r="G14" s="192">
        <v>3</v>
      </c>
      <c r="H14" s="192">
        <f t="shared" si="2"/>
        <v>10</v>
      </c>
      <c r="I14" s="192">
        <v>10</v>
      </c>
      <c r="J14" s="192">
        <v>5</v>
      </c>
      <c r="K14" s="192">
        <f t="shared" si="3"/>
        <v>5</v>
      </c>
    </row>
    <row r="15" spans="2:11" x14ac:dyDescent="0.3">
      <c r="B15" s="164" t="s">
        <v>192</v>
      </c>
      <c r="C15" s="164"/>
      <c r="D15" s="164"/>
      <c r="E15" s="164"/>
      <c r="F15" s="164"/>
      <c r="G15" s="164"/>
      <c r="H15" s="164"/>
      <c r="I15" s="164"/>
      <c r="J15" s="164"/>
      <c r="K15" s="164"/>
    </row>
    <row r="16" spans="2:11" s="3" customFormat="1" x14ac:dyDescent="0.3">
      <c r="B16" s="193"/>
      <c r="C16" s="193"/>
      <c r="D16" s="193"/>
      <c r="E16" s="193"/>
      <c r="F16" s="193"/>
      <c r="G16" s="193"/>
      <c r="H16" s="193"/>
      <c r="I16" s="193"/>
      <c r="J16" s="193"/>
      <c r="K16" s="193"/>
    </row>
    <row r="17" spans="2:11" s="3" customFormat="1" x14ac:dyDescent="0.3"/>
    <row r="18" spans="2:11" s="3" customFormat="1" x14ac:dyDescent="0.3"/>
    <row r="19" spans="2:11" ht="35.25" customHeight="1" x14ac:dyDescent="0.3">
      <c r="B19" s="163" t="s">
        <v>193</v>
      </c>
      <c r="C19" s="163"/>
      <c r="D19" s="163"/>
      <c r="E19" s="163"/>
      <c r="F19" s="163"/>
      <c r="G19" s="163"/>
      <c r="H19" s="163"/>
      <c r="I19" s="163"/>
      <c r="J19" s="163"/>
      <c r="K19" s="163"/>
    </row>
    <row r="20" spans="2:11" x14ac:dyDescent="0.3">
      <c r="B20" s="156" t="s">
        <v>6</v>
      </c>
      <c r="C20" s="181">
        <v>44166</v>
      </c>
      <c r="D20" s="157"/>
      <c r="E20" s="158"/>
      <c r="F20" s="181">
        <v>44501</v>
      </c>
      <c r="G20" s="157"/>
      <c r="H20" s="158"/>
      <c r="I20" s="181">
        <v>44531</v>
      </c>
      <c r="J20" s="157"/>
      <c r="K20" s="158"/>
    </row>
    <row r="21" spans="2:11" x14ac:dyDescent="0.3">
      <c r="B21" s="156"/>
      <c r="C21" s="26" t="s">
        <v>98</v>
      </c>
      <c r="D21" s="27" t="s">
        <v>99</v>
      </c>
      <c r="E21" s="27" t="s">
        <v>80</v>
      </c>
      <c r="F21" s="26" t="s">
        <v>98</v>
      </c>
      <c r="G21" s="27" t="s">
        <v>99</v>
      </c>
      <c r="H21" s="27" t="s">
        <v>80</v>
      </c>
      <c r="I21" s="26" t="s">
        <v>98</v>
      </c>
      <c r="J21" s="27" t="s">
        <v>99</v>
      </c>
      <c r="K21" s="27" t="s">
        <v>80</v>
      </c>
    </row>
    <row r="22" spans="2:11" x14ac:dyDescent="0.3">
      <c r="B22" s="28" t="s">
        <v>1</v>
      </c>
      <c r="C22" s="175">
        <f>SUM(C23:C43)</f>
        <v>318961</v>
      </c>
      <c r="D22" s="175">
        <f t="shared" ref="D22:K22" si="4">SUM(D23:D43)</f>
        <v>208690</v>
      </c>
      <c r="E22" s="175">
        <f t="shared" si="4"/>
        <v>110271</v>
      </c>
      <c r="F22" s="175">
        <f t="shared" si="4"/>
        <v>463031</v>
      </c>
      <c r="G22" s="175">
        <f t="shared" si="4"/>
        <v>468160</v>
      </c>
      <c r="H22" s="175">
        <f t="shared" si="4"/>
        <v>-5129</v>
      </c>
      <c r="I22" s="175">
        <f t="shared" si="4"/>
        <v>627181</v>
      </c>
      <c r="J22" s="175">
        <f t="shared" si="4"/>
        <v>576770</v>
      </c>
      <c r="K22" s="175">
        <f t="shared" si="4"/>
        <v>50411</v>
      </c>
    </row>
    <row r="23" spans="2:11" x14ac:dyDescent="0.3">
      <c r="B23" s="58" t="s">
        <v>46</v>
      </c>
      <c r="C23" s="190">
        <v>4968</v>
      </c>
      <c r="D23" s="190">
        <v>2706</v>
      </c>
      <c r="E23" s="190">
        <f>C23-D23</f>
        <v>2262</v>
      </c>
      <c r="F23" s="190">
        <v>7157</v>
      </c>
      <c r="G23" s="190">
        <v>5969</v>
      </c>
      <c r="H23" s="190">
        <f t="shared" ref="H23:H43" si="5">F23-G23</f>
        <v>1188</v>
      </c>
      <c r="I23" s="190">
        <v>10206</v>
      </c>
      <c r="J23" s="190">
        <v>6454</v>
      </c>
      <c r="K23" s="190">
        <f t="shared" ref="K23:K43" si="6">I23-J23</f>
        <v>3752</v>
      </c>
    </row>
    <row r="24" spans="2:11" x14ac:dyDescent="0.3">
      <c r="B24" s="59" t="s">
        <v>47</v>
      </c>
      <c r="C24" s="191">
        <v>11200</v>
      </c>
      <c r="D24" s="191">
        <v>9709</v>
      </c>
      <c r="E24" s="191">
        <f t="shared" ref="E24:E43" si="7">C24-D24</f>
        <v>1491</v>
      </c>
      <c r="F24" s="191">
        <v>36417</v>
      </c>
      <c r="G24" s="191">
        <v>33486</v>
      </c>
      <c r="H24" s="191">
        <f t="shared" si="5"/>
        <v>2931</v>
      </c>
      <c r="I24" s="191">
        <v>42031</v>
      </c>
      <c r="J24" s="191">
        <v>28919</v>
      </c>
      <c r="K24" s="191">
        <f t="shared" si="6"/>
        <v>13112</v>
      </c>
    </row>
    <row r="25" spans="2:11" x14ac:dyDescent="0.3">
      <c r="B25" s="58" t="s">
        <v>262</v>
      </c>
      <c r="C25" s="190">
        <v>6611</v>
      </c>
      <c r="D25" s="190">
        <v>7736</v>
      </c>
      <c r="E25" s="190">
        <f t="shared" si="7"/>
        <v>-1125</v>
      </c>
      <c r="F25" s="190">
        <v>5412</v>
      </c>
      <c r="G25" s="190">
        <v>4787</v>
      </c>
      <c r="H25" s="190">
        <f t="shared" si="5"/>
        <v>625</v>
      </c>
      <c r="I25" s="190">
        <v>8405</v>
      </c>
      <c r="J25" s="190">
        <v>7766</v>
      </c>
      <c r="K25" s="190">
        <f t="shared" si="6"/>
        <v>639</v>
      </c>
    </row>
    <row r="26" spans="2:11" x14ac:dyDescent="0.3">
      <c r="B26" s="59" t="s">
        <v>275</v>
      </c>
      <c r="C26" s="191">
        <v>1398</v>
      </c>
      <c r="D26" s="191">
        <v>845</v>
      </c>
      <c r="E26" s="191">
        <f t="shared" si="7"/>
        <v>553</v>
      </c>
      <c r="F26" s="191">
        <v>1992</v>
      </c>
      <c r="G26" s="191">
        <v>1581</v>
      </c>
      <c r="H26" s="191">
        <f t="shared" si="5"/>
        <v>411</v>
      </c>
      <c r="I26" s="191">
        <v>3923</v>
      </c>
      <c r="J26" s="191">
        <v>2235</v>
      </c>
      <c r="K26" s="191">
        <f t="shared" si="6"/>
        <v>1688</v>
      </c>
    </row>
    <row r="27" spans="2:11" x14ac:dyDescent="0.3">
      <c r="B27" s="58" t="s">
        <v>48</v>
      </c>
      <c r="C27" s="190">
        <v>6847</v>
      </c>
      <c r="D27" s="190">
        <v>5445</v>
      </c>
      <c r="E27" s="190">
        <f t="shared" si="7"/>
        <v>1402</v>
      </c>
      <c r="F27" s="190">
        <v>11085</v>
      </c>
      <c r="G27" s="190">
        <v>10186</v>
      </c>
      <c r="H27" s="190">
        <f t="shared" si="5"/>
        <v>899</v>
      </c>
      <c r="I27" s="190">
        <v>15880</v>
      </c>
      <c r="J27" s="190">
        <v>13743</v>
      </c>
      <c r="K27" s="190">
        <f t="shared" si="6"/>
        <v>2137</v>
      </c>
    </row>
    <row r="28" spans="2:11" x14ac:dyDescent="0.3">
      <c r="B28" s="59" t="s">
        <v>50</v>
      </c>
      <c r="C28" s="191">
        <v>3763</v>
      </c>
      <c r="D28" s="191">
        <v>4612</v>
      </c>
      <c r="E28" s="191">
        <f t="shared" si="7"/>
        <v>-849</v>
      </c>
      <c r="F28" s="191">
        <v>6445</v>
      </c>
      <c r="G28" s="191">
        <v>6338</v>
      </c>
      <c r="H28" s="191">
        <f t="shared" si="5"/>
        <v>107</v>
      </c>
      <c r="I28" s="191">
        <v>7479</v>
      </c>
      <c r="J28" s="191">
        <v>8916</v>
      </c>
      <c r="K28" s="191">
        <f t="shared" si="6"/>
        <v>-1437</v>
      </c>
    </row>
    <row r="29" spans="2:11" x14ac:dyDescent="0.3">
      <c r="B29" s="58" t="s">
        <v>244</v>
      </c>
      <c r="C29" s="190">
        <v>3976</v>
      </c>
      <c r="D29" s="190">
        <v>2985</v>
      </c>
      <c r="E29" s="190">
        <f t="shared" si="7"/>
        <v>991</v>
      </c>
      <c r="F29" s="190">
        <v>5566</v>
      </c>
      <c r="G29" s="190">
        <v>4805</v>
      </c>
      <c r="H29" s="190">
        <f t="shared" si="5"/>
        <v>761</v>
      </c>
      <c r="I29" s="190">
        <v>7525</v>
      </c>
      <c r="J29" s="190">
        <v>6196</v>
      </c>
      <c r="K29" s="190">
        <f t="shared" si="6"/>
        <v>1329</v>
      </c>
    </row>
    <row r="30" spans="2:11" x14ac:dyDescent="0.3">
      <c r="B30" s="59" t="s">
        <v>51</v>
      </c>
      <c r="C30" s="191">
        <v>19321</v>
      </c>
      <c r="D30" s="191">
        <v>10724</v>
      </c>
      <c r="E30" s="191">
        <f t="shared" si="7"/>
        <v>8597</v>
      </c>
      <c r="F30" s="191">
        <v>20007</v>
      </c>
      <c r="G30" s="191">
        <v>18246</v>
      </c>
      <c r="H30" s="191">
        <f t="shared" si="5"/>
        <v>1761</v>
      </c>
      <c r="I30" s="191">
        <v>30602</v>
      </c>
      <c r="J30" s="191">
        <v>20170</v>
      </c>
      <c r="K30" s="191">
        <f t="shared" si="6"/>
        <v>10432</v>
      </c>
    </row>
    <row r="31" spans="2:11" x14ac:dyDescent="0.3">
      <c r="B31" s="58" t="s">
        <v>239</v>
      </c>
      <c r="C31" s="190">
        <v>7780</v>
      </c>
      <c r="D31" s="190">
        <v>7294</v>
      </c>
      <c r="E31" s="190">
        <f t="shared" si="7"/>
        <v>486</v>
      </c>
      <c r="F31" s="190">
        <v>8761</v>
      </c>
      <c r="G31" s="190">
        <v>7090</v>
      </c>
      <c r="H31" s="190">
        <f t="shared" si="5"/>
        <v>1671</v>
      </c>
      <c r="I31" s="190">
        <v>8315</v>
      </c>
      <c r="J31" s="190">
        <v>7093</v>
      </c>
      <c r="K31" s="190">
        <f t="shared" si="6"/>
        <v>1222</v>
      </c>
    </row>
    <row r="32" spans="2:11" x14ac:dyDescent="0.3">
      <c r="B32" s="59" t="s">
        <v>52</v>
      </c>
      <c r="C32" s="191">
        <v>7065</v>
      </c>
      <c r="D32" s="191">
        <v>4848</v>
      </c>
      <c r="E32" s="191">
        <f t="shared" si="7"/>
        <v>2217</v>
      </c>
      <c r="F32" s="191">
        <v>7840</v>
      </c>
      <c r="G32" s="191">
        <v>8601</v>
      </c>
      <c r="H32" s="191">
        <f t="shared" si="5"/>
        <v>-761</v>
      </c>
      <c r="I32" s="191">
        <v>10654</v>
      </c>
      <c r="J32" s="191">
        <v>8942</v>
      </c>
      <c r="K32" s="191">
        <f t="shared" si="6"/>
        <v>1712</v>
      </c>
    </row>
    <row r="33" spans="2:11" x14ac:dyDescent="0.3">
      <c r="B33" s="58" t="s">
        <v>53</v>
      </c>
      <c r="C33" s="190">
        <v>5119</v>
      </c>
      <c r="D33" s="190">
        <v>2594</v>
      </c>
      <c r="E33" s="190">
        <f t="shared" si="7"/>
        <v>2525</v>
      </c>
      <c r="F33" s="190">
        <v>6401</v>
      </c>
      <c r="G33" s="190">
        <v>4617</v>
      </c>
      <c r="H33" s="190">
        <f t="shared" si="5"/>
        <v>1784</v>
      </c>
      <c r="I33" s="190">
        <v>9374</v>
      </c>
      <c r="J33" s="190">
        <v>5854</v>
      </c>
      <c r="K33" s="190">
        <f t="shared" si="6"/>
        <v>3520</v>
      </c>
    </row>
    <row r="34" spans="2:11" x14ac:dyDescent="0.3">
      <c r="B34" t="s">
        <v>245</v>
      </c>
      <c r="C34" s="194">
        <v>1839</v>
      </c>
      <c r="D34" s="194">
        <v>1827</v>
      </c>
      <c r="E34" s="194">
        <f t="shared" si="7"/>
        <v>12</v>
      </c>
      <c r="F34" s="194">
        <v>2920</v>
      </c>
      <c r="G34" s="194">
        <v>2787</v>
      </c>
      <c r="H34" s="194">
        <f t="shared" si="5"/>
        <v>133</v>
      </c>
      <c r="I34" s="194">
        <v>3396</v>
      </c>
      <c r="J34" s="194">
        <v>3343</v>
      </c>
      <c r="K34" s="194">
        <f t="shared" si="6"/>
        <v>53</v>
      </c>
    </row>
    <row r="35" spans="2:11" s="3" customFormat="1" x14ac:dyDescent="0.3">
      <c r="B35" s="58" t="s">
        <v>54</v>
      </c>
      <c r="C35" s="190">
        <v>14026</v>
      </c>
      <c r="D35" s="190">
        <v>7972</v>
      </c>
      <c r="E35" s="190">
        <f t="shared" si="7"/>
        <v>6054</v>
      </c>
      <c r="F35" s="190">
        <v>16914</v>
      </c>
      <c r="G35" s="190">
        <v>14824</v>
      </c>
      <c r="H35" s="190">
        <f t="shared" si="5"/>
        <v>2090</v>
      </c>
      <c r="I35" s="190">
        <v>29602</v>
      </c>
      <c r="J35" s="190">
        <v>18107</v>
      </c>
      <c r="K35" s="190">
        <f t="shared" si="6"/>
        <v>11495</v>
      </c>
    </row>
    <row r="36" spans="2:11" s="3" customFormat="1" x14ac:dyDescent="0.3">
      <c r="B36" s="59" t="s">
        <v>55</v>
      </c>
      <c r="C36" s="191">
        <v>2808</v>
      </c>
      <c r="D36" s="191">
        <v>3118</v>
      </c>
      <c r="E36" s="191">
        <f t="shared" si="7"/>
        <v>-310</v>
      </c>
      <c r="F36" s="191">
        <v>3717</v>
      </c>
      <c r="G36" s="191">
        <v>3344</v>
      </c>
      <c r="H36" s="191">
        <f t="shared" si="5"/>
        <v>373</v>
      </c>
      <c r="I36" s="191">
        <v>3982</v>
      </c>
      <c r="J36" s="191">
        <v>4648</v>
      </c>
      <c r="K36" s="191">
        <f t="shared" si="6"/>
        <v>-666</v>
      </c>
    </row>
    <row r="37" spans="2:11" s="3" customFormat="1" x14ac:dyDescent="0.3">
      <c r="B37" s="58" t="s">
        <v>56</v>
      </c>
      <c r="C37" s="190">
        <v>9407</v>
      </c>
      <c r="D37" s="190">
        <v>5632</v>
      </c>
      <c r="E37" s="190">
        <f t="shared" si="7"/>
        <v>3775</v>
      </c>
      <c r="F37" s="190">
        <v>10936</v>
      </c>
      <c r="G37" s="190">
        <v>9019</v>
      </c>
      <c r="H37" s="190">
        <f t="shared" si="5"/>
        <v>1917</v>
      </c>
      <c r="I37" s="190">
        <v>15869</v>
      </c>
      <c r="J37" s="190">
        <v>10396</v>
      </c>
      <c r="K37" s="190">
        <f t="shared" si="6"/>
        <v>5473</v>
      </c>
    </row>
    <row r="38" spans="2:11" ht="27.75" customHeight="1" x14ac:dyDescent="0.3">
      <c r="B38" s="59" t="s">
        <v>240</v>
      </c>
      <c r="C38" s="191">
        <v>3165</v>
      </c>
      <c r="D38" s="191">
        <v>1926</v>
      </c>
      <c r="E38" s="191">
        <f t="shared" si="7"/>
        <v>1239</v>
      </c>
      <c r="F38" s="191">
        <v>3135</v>
      </c>
      <c r="G38" s="191">
        <v>2789</v>
      </c>
      <c r="H38" s="191">
        <f t="shared" si="5"/>
        <v>346</v>
      </c>
      <c r="I38" s="191">
        <v>5261</v>
      </c>
      <c r="J38" s="191">
        <v>3041</v>
      </c>
      <c r="K38" s="191">
        <f t="shared" si="6"/>
        <v>2220</v>
      </c>
    </row>
    <row r="39" spans="2:11" ht="15" customHeight="1" x14ac:dyDescent="0.3">
      <c r="B39" s="58" t="s">
        <v>276</v>
      </c>
      <c r="C39" s="190">
        <v>2614</v>
      </c>
      <c r="D39" s="190">
        <v>1273</v>
      </c>
      <c r="E39" s="190">
        <f t="shared" si="7"/>
        <v>1341</v>
      </c>
      <c r="F39" s="190">
        <v>2793</v>
      </c>
      <c r="G39" s="190">
        <v>2445</v>
      </c>
      <c r="H39" s="190">
        <f t="shared" si="5"/>
        <v>348</v>
      </c>
      <c r="I39" s="190">
        <v>4399</v>
      </c>
      <c r="J39" s="190">
        <v>2392</v>
      </c>
      <c r="K39" s="190">
        <f t="shared" si="6"/>
        <v>2007</v>
      </c>
    </row>
    <row r="40" spans="2:11" x14ac:dyDescent="0.3">
      <c r="B40" s="59" t="s">
        <v>57</v>
      </c>
      <c r="C40" s="191">
        <v>1229</v>
      </c>
      <c r="D40" s="191">
        <v>1299</v>
      </c>
      <c r="E40" s="191">
        <f t="shared" si="7"/>
        <v>-70</v>
      </c>
      <c r="F40" s="191">
        <v>2878</v>
      </c>
      <c r="G40" s="191">
        <v>2870</v>
      </c>
      <c r="H40" s="191">
        <f t="shared" si="5"/>
        <v>8</v>
      </c>
      <c r="I40" s="191">
        <v>4970</v>
      </c>
      <c r="J40" s="191">
        <v>3520</v>
      </c>
      <c r="K40" s="191">
        <f t="shared" si="6"/>
        <v>1450</v>
      </c>
    </row>
    <row r="41" spans="2:11" x14ac:dyDescent="0.3">
      <c r="B41" s="58" t="s">
        <v>58</v>
      </c>
      <c r="C41" s="190">
        <v>1563</v>
      </c>
      <c r="D41" s="190">
        <v>3338</v>
      </c>
      <c r="E41" s="190">
        <f t="shared" si="7"/>
        <v>-1775</v>
      </c>
      <c r="F41" s="190">
        <v>10541</v>
      </c>
      <c r="G41" s="190">
        <v>2280</v>
      </c>
      <c r="H41" s="190">
        <f t="shared" si="5"/>
        <v>8261</v>
      </c>
      <c r="I41" s="190">
        <v>12307</v>
      </c>
      <c r="J41" s="190">
        <v>3351</v>
      </c>
      <c r="K41" s="190">
        <f t="shared" si="6"/>
        <v>8956</v>
      </c>
    </row>
    <row r="42" spans="2:11" x14ac:dyDescent="0.3">
      <c r="B42" s="59" t="s">
        <v>76</v>
      </c>
      <c r="C42" s="191">
        <v>2355</v>
      </c>
      <c r="D42" s="191">
        <v>2412</v>
      </c>
      <c r="E42" s="191">
        <f t="shared" si="7"/>
        <v>-57</v>
      </c>
      <c r="F42" s="191">
        <v>3464</v>
      </c>
      <c r="G42" s="191">
        <v>2665</v>
      </c>
      <c r="H42" s="191">
        <f t="shared" si="5"/>
        <v>799</v>
      </c>
      <c r="I42" s="191">
        <v>3481</v>
      </c>
      <c r="J42" s="191">
        <v>2881</v>
      </c>
      <c r="K42" s="191">
        <f t="shared" si="6"/>
        <v>600</v>
      </c>
    </row>
    <row r="43" spans="2:11" x14ac:dyDescent="0.3">
      <c r="B43" s="58" t="s">
        <v>8</v>
      </c>
      <c r="C43" s="190">
        <v>201907</v>
      </c>
      <c r="D43" s="190">
        <v>120395</v>
      </c>
      <c r="E43" s="190">
        <f t="shared" si="7"/>
        <v>81512</v>
      </c>
      <c r="F43" s="190">
        <v>288650</v>
      </c>
      <c r="G43" s="190">
        <v>319431</v>
      </c>
      <c r="H43" s="190">
        <f t="shared" si="5"/>
        <v>-30781</v>
      </c>
      <c r="I43" s="190">
        <v>389520</v>
      </c>
      <c r="J43" s="190">
        <v>408803</v>
      </c>
      <c r="K43" s="190">
        <f t="shared" si="6"/>
        <v>-19283</v>
      </c>
    </row>
    <row r="44" spans="2:11" x14ac:dyDescent="0.3">
      <c r="B44" s="164" t="s">
        <v>192</v>
      </c>
      <c r="C44" s="164"/>
      <c r="D44" s="164"/>
      <c r="E44" s="164"/>
      <c r="F44" s="164"/>
      <c r="G44" s="164"/>
      <c r="H44" s="164"/>
      <c r="I44" s="164"/>
      <c r="J44" s="164"/>
      <c r="K44" s="164"/>
    </row>
    <row r="45" spans="2:1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6" x14ac:dyDescent="0.3">
      <c r="B48" s="163" t="s">
        <v>194</v>
      </c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53" x14ac:dyDescent="0.3">
      <c r="B49" s="147" t="s">
        <v>96</v>
      </c>
      <c r="C49" s="181">
        <v>44166</v>
      </c>
      <c r="D49" s="157"/>
      <c r="E49" s="158"/>
      <c r="F49" s="181">
        <v>44501</v>
      </c>
      <c r="G49" s="157"/>
      <c r="H49" s="158"/>
      <c r="I49" s="181">
        <v>44531</v>
      </c>
      <c r="J49" s="157"/>
      <c r="K49" s="158"/>
    </row>
    <row r="50" spans="1:53" x14ac:dyDescent="0.3">
      <c r="B50" s="148"/>
      <c r="C50" s="26" t="s">
        <v>98</v>
      </c>
      <c r="D50" s="27" t="s">
        <v>99</v>
      </c>
      <c r="E50" s="27" t="s">
        <v>80</v>
      </c>
      <c r="F50" s="26" t="s">
        <v>98</v>
      </c>
      <c r="G50" s="27" t="s">
        <v>99</v>
      </c>
      <c r="H50" s="27" t="s">
        <v>80</v>
      </c>
      <c r="I50" s="26" t="s">
        <v>98</v>
      </c>
      <c r="J50" s="27" t="s">
        <v>99</v>
      </c>
      <c r="K50" s="27" t="s">
        <v>80</v>
      </c>
    </row>
    <row r="51" spans="1:53" x14ac:dyDescent="0.3">
      <c r="B51" s="28" t="s">
        <v>59</v>
      </c>
      <c r="C51" s="175">
        <f t="shared" ref="C51:K51" si="8">C52+C60+C70+C75+C79</f>
        <v>318961</v>
      </c>
      <c r="D51" s="175">
        <f t="shared" si="8"/>
        <v>208690</v>
      </c>
      <c r="E51" s="175">
        <f t="shared" si="8"/>
        <v>110271</v>
      </c>
      <c r="F51" s="175">
        <f t="shared" si="8"/>
        <v>463031</v>
      </c>
      <c r="G51" s="175">
        <f t="shared" si="8"/>
        <v>468160</v>
      </c>
      <c r="H51" s="175">
        <f t="shared" si="8"/>
        <v>-5129</v>
      </c>
      <c r="I51" s="175">
        <f t="shared" si="8"/>
        <v>627181</v>
      </c>
      <c r="J51" s="175">
        <f t="shared" si="8"/>
        <v>576770</v>
      </c>
      <c r="K51" s="175">
        <f t="shared" si="8"/>
        <v>50411</v>
      </c>
    </row>
    <row r="52" spans="1:53" x14ac:dyDescent="0.3">
      <c r="B52" s="31" t="s">
        <v>9</v>
      </c>
      <c r="C52" s="195">
        <f t="shared" ref="C52:D52" si="9">SUM(C53:C59)</f>
        <v>4895</v>
      </c>
      <c r="D52" s="195">
        <f t="shared" si="9"/>
        <v>6461</v>
      </c>
      <c r="E52" s="195">
        <f t="shared" ref="E52:K52" si="10">SUM(E53:E59)</f>
        <v>-1566</v>
      </c>
      <c r="F52" s="195">
        <f t="shared" si="10"/>
        <v>14690</v>
      </c>
      <c r="G52" s="195">
        <f t="shared" si="10"/>
        <v>6421</v>
      </c>
      <c r="H52" s="195">
        <f t="shared" si="10"/>
        <v>8269</v>
      </c>
      <c r="I52" s="195">
        <f t="shared" si="10"/>
        <v>19138</v>
      </c>
      <c r="J52" s="195">
        <f t="shared" si="10"/>
        <v>9344</v>
      </c>
      <c r="K52" s="195">
        <f t="shared" si="10"/>
        <v>9794</v>
      </c>
    </row>
    <row r="53" spans="1:53" x14ac:dyDescent="0.3">
      <c r="B53" s="30" t="s">
        <v>10</v>
      </c>
      <c r="C53" s="191">
        <v>154</v>
      </c>
      <c r="D53" s="191">
        <v>159</v>
      </c>
      <c r="E53" s="191">
        <f t="shared" ref="E53:E59" si="11">C53-D53</f>
        <v>-5</v>
      </c>
      <c r="F53" s="191">
        <v>302</v>
      </c>
      <c r="G53" s="191">
        <v>198</v>
      </c>
      <c r="H53" s="191">
        <f t="shared" ref="H53:H59" si="12">F53-G53</f>
        <v>104</v>
      </c>
      <c r="I53" s="191">
        <v>275</v>
      </c>
      <c r="J53" s="191">
        <v>342</v>
      </c>
      <c r="K53" s="191">
        <f t="shared" ref="K53:K59" si="13">I53-J53</f>
        <v>-67</v>
      </c>
    </row>
    <row r="54" spans="1:53" x14ac:dyDescent="0.3">
      <c r="B54" s="29" t="s">
        <v>11</v>
      </c>
      <c r="C54" s="190">
        <v>863</v>
      </c>
      <c r="D54" s="190">
        <v>1046</v>
      </c>
      <c r="E54" s="190">
        <f t="shared" si="11"/>
        <v>-183</v>
      </c>
      <c r="F54" s="190">
        <v>1597</v>
      </c>
      <c r="G54" s="190">
        <v>1110</v>
      </c>
      <c r="H54" s="190">
        <f t="shared" si="12"/>
        <v>487</v>
      </c>
      <c r="I54" s="190">
        <v>1425</v>
      </c>
      <c r="J54" s="190">
        <v>1041</v>
      </c>
      <c r="K54" s="190">
        <f t="shared" si="13"/>
        <v>384</v>
      </c>
    </row>
    <row r="55" spans="1:53" x14ac:dyDescent="0.3">
      <c r="B55" s="30" t="s">
        <v>12</v>
      </c>
      <c r="C55" s="191">
        <v>575</v>
      </c>
      <c r="D55" s="191">
        <v>997</v>
      </c>
      <c r="E55" s="191">
        <f t="shared" si="11"/>
        <v>-422</v>
      </c>
      <c r="F55" s="191">
        <v>831</v>
      </c>
      <c r="G55" s="191">
        <v>1248</v>
      </c>
      <c r="H55" s="191">
        <f t="shared" si="12"/>
        <v>-417</v>
      </c>
      <c r="I55" s="191">
        <v>2035</v>
      </c>
      <c r="J55" s="191">
        <v>3332</v>
      </c>
      <c r="K55" s="191">
        <f t="shared" si="13"/>
        <v>-1297</v>
      </c>
    </row>
    <row r="56" spans="1:53" x14ac:dyDescent="0.3">
      <c r="B56" s="29" t="s">
        <v>13</v>
      </c>
      <c r="C56" s="190">
        <v>538</v>
      </c>
      <c r="D56" s="190">
        <v>2702</v>
      </c>
      <c r="E56" s="190">
        <f t="shared" si="11"/>
        <v>-2164</v>
      </c>
      <c r="F56" s="190">
        <v>8413</v>
      </c>
      <c r="G56" s="190">
        <v>585</v>
      </c>
      <c r="H56" s="190">
        <f t="shared" si="12"/>
        <v>7828</v>
      </c>
      <c r="I56" s="190">
        <v>10073</v>
      </c>
      <c r="J56" s="190">
        <v>916</v>
      </c>
      <c r="K56" s="190">
        <f t="shared" si="13"/>
        <v>9157</v>
      </c>
    </row>
    <row r="57" spans="1:53" x14ac:dyDescent="0.3">
      <c r="B57" s="30" t="s">
        <v>14</v>
      </c>
      <c r="C57" s="191">
        <v>1635</v>
      </c>
      <c r="D57" s="191">
        <v>1407</v>
      </c>
      <c r="E57" s="191">
        <f t="shared" si="11"/>
        <v>228</v>
      </c>
      <c r="F57" s="191">
        <v>2560</v>
      </c>
      <c r="G57" s="191">
        <v>3047</v>
      </c>
      <c r="H57" s="191">
        <f t="shared" si="12"/>
        <v>-487</v>
      </c>
      <c r="I57" s="191">
        <v>3163</v>
      </c>
      <c r="J57" s="191">
        <v>3103</v>
      </c>
      <c r="K57" s="191">
        <f t="shared" si="13"/>
        <v>60</v>
      </c>
    </row>
    <row r="58" spans="1:53" x14ac:dyDescent="0.3">
      <c r="B58" s="29" t="s">
        <v>15</v>
      </c>
      <c r="C58" s="190">
        <v>1130</v>
      </c>
      <c r="D58" s="190">
        <v>150</v>
      </c>
      <c r="E58" s="190">
        <f t="shared" si="11"/>
        <v>980</v>
      </c>
      <c r="F58" s="190">
        <v>987</v>
      </c>
      <c r="G58" s="190">
        <v>233</v>
      </c>
      <c r="H58" s="190">
        <f t="shared" si="12"/>
        <v>754</v>
      </c>
      <c r="I58" s="190">
        <v>2167</v>
      </c>
      <c r="J58" s="190">
        <v>610</v>
      </c>
      <c r="K58" s="190">
        <f t="shared" si="13"/>
        <v>1557</v>
      </c>
    </row>
    <row r="59" spans="1:53" s="35" customFormat="1" x14ac:dyDescent="0.3">
      <c r="A59" s="6"/>
      <c r="B59" s="30" t="s">
        <v>16</v>
      </c>
      <c r="C59" s="191">
        <v>0</v>
      </c>
      <c r="D59" s="191">
        <v>0</v>
      </c>
      <c r="E59" s="191">
        <f t="shared" si="11"/>
        <v>0</v>
      </c>
      <c r="F59" s="191">
        <v>0</v>
      </c>
      <c r="G59" s="191">
        <v>0</v>
      </c>
      <c r="H59" s="191">
        <f t="shared" si="12"/>
        <v>0</v>
      </c>
      <c r="I59" s="191">
        <v>0</v>
      </c>
      <c r="J59" s="191">
        <v>0</v>
      </c>
      <c r="K59" s="191">
        <f t="shared" si="13"/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1" t="s">
        <v>17</v>
      </c>
      <c r="C60" s="195">
        <f t="shared" ref="C60:K60" si="14">SUM(C61:C69)</f>
        <v>16828</v>
      </c>
      <c r="D60" s="195">
        <f t="shared" si="14"/>
        <v>9955</v>
      </c>
      <c r="E60" s="195">
        <f t="shared" si="14"/>
        <v>6873</v>
      </c>
      <c r="F60" s="195">
        <f t="shared" si="14"/>
        <v>22918</v>
      </c>
      <c r="G60" s="195">
        <f t="shared" si="14"/>
        <v>22477</v>
      </c>
      <c r="H60" s="195">
        <f t="shared" si="14"/>
        <v>441</v>
      </c>
      <c r="I60" s="195">
        <f t="shared" si="14"/>
        <v>27421</v>
      </c>
      <c r="J60" s="195">
        <f t="shared" si="14"/>
        <v>24466</v>
      </c>
      <c r="K60" s="195">
        <f t="shared" si="14"/>
        <v>2955</v>
      </c>
    </row>
    <row r="61" spans="1:53" x14ac:dyDescent="0.3">
      <c r="B61" s="30" t="s">
        <v>18</v>
      </c>
      <c r="C61" s="192">
        <v>323</v>
      </c>
      <c r="D61" s="192">
        <v>160</v>
      </c>
      <c r="E61" s="192">
        <f t="shared" ref="E61:E69" si="15">C61-D61</f>
        <v>163</v>
      </c>
      <c r="F61" s="192">
        <v>211</v>
      </c>
      <c r="G61" s="192">
        <v>217</v>
      </c>
      <c r="H61" s="192">
        <f t="shared" ref="H61:H69" si="16">F61-G61</f>
        <v>-6</v>
      </c>
      <c r="I61" s="192">
        <v>510</v>
      </c>
      <c r="J61" s="192">
        <v>194</v>
      </c>
      <c r="K61" s="192">
        <f t="shared" ref="K61:K69" si="17">I61-J61</f>
        <v>316</v>
      </c>
    </row>
    <row r="62" spans="1:53" x14ac:dyDescent="0.3">
      <c r="B62" s="29" t="s">
        <v>19</v>
      </c>
      <c r="C62" s="196">
        <v>0</v>
      </c>
      <c r="D62" s="196">
        <v>0</v>
      </c>
      <c r="E62" s="196">
        <f t="shared" si="15"/>
        <v>0</v>
      </c>
      <c r="F62" s="196">
        <v>0</v>
      </c>
      <c r="G62" s="196">
        <v>0</v>
      </c>
      <c r="H62" s="196">
        <f t="shared" si="16"/>
        <v>0</v>
      </c>
      <c r="I62" s="196">
        <v>0</v>
      </c>
      <c r="J62" s="196">
        <v>0</v>
      </c>
      <c r="K62" s="196">
        <f t="shared" si="17"/>
        <v>0</v>
      </c>
    </row>
    <row r="63" spans="1:53" x14ac:dyDescent="0.3">
      <c r="B63" s="30" t="s">
        <v>20</v>
      </c>
      <c r="C63" s="192">
        <v>4676</v>
      </c>
      <c r="D63" s="192">
        <v>3120</v>
      </c>
      <c r="E63" s="192">
        <f t="shared" si="15"/>
        <v>1556</v>
      </c>
      <c r="F63" s="192">
        <v>9068</v>
      </c>
      <c r="G63" s="192">
        <v>9327</v>
      </c>
      <c r="H63" s="192">
        <f t="shared" si="16"/>
        <v>-259</v>
      </c>
      <c r="I63" s="192">
        <v>8874</v>
      </c>
      <c r="J63" s="192">
        <v>8583</v>
      </c>
      <c r="K63" s="192">
        <f t="shared" si="17"/>
        <v>291</v>
      </c>
    </row>
    <row r="64" spans="1:53" s="35" customFormat="1" x14ac:dyDescent="0.3">
      <c r="A64" s="6"/>
      <c r="B64" s="29" t="s">
        <v>21</v>
      </c>
      <c r="C64" s="196">
        <v>78</v>
      </c>
      <c r="D64" s="196">
        <v>93</v>
      </c>
      <c r="E64" s="196">
        <f t="shared" si="15"/>
        <v>-15</v>
      </c>
      <c r="F64" s="196">
        <v>1826</v>
      </c>
      <c r="G64" s="196">
        <v>1655</v>
      </c>
      <c r="H64" s="196">
        <f t="shared" si="16"/>
        <v>171</v>
      </c>
      <c r="I64" s="196">
        <v>2546</v>
      </c>
      <c r="J64" s="196">
        <v>1993</v>
      </c>
      <c r="K64" s="196">
        <f t="shared" si="17"/>
        <v>553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30" t="s">
        <v>22</v>
      </c>
      <c r="C65" s="192">
        <v>6</v>
      </c>
      <c r="D65" s="192">
        <v>19</v>
      </c>
      <c r="E65" s="192">
        <f t="shared" si="15"/>
        <v>-13</v>
      </c>
      <c r="F65" s="192">
        <v>27</v>
      </c>
      <c r="G65" s="192">
        <v>40</v>
      </c>
      <c r="H65" s="192">
        <f t="shared" si="16"/>
        <v>-13</v>
      </c>
      <c r="I65" s="192">
        <v>51</v>
      </c>
      <c r="J65" s="192">
        <v>104</v>
      </c>
      <c r="K65" s="192">
        <f t="shared" si="17"/>
        <v>-53</v>
      </c>
    </row>
    <row r="66" spans="1:53" x14ac:dyDescent="0.3">
      <c r="B66" s="29" t="s">
        <v>23</v>
      </c>
      <c r="C66" s="196">
        <v>4253</v>
      </c>
      <c r="D66" s="196">
        <v>2643</v>
      </c>
      <c r="E66" s="196">
        <f t="shared" si="15"/>
        <v>1610</v>
      </c>
      <c r="F66" s="196">
        <v>5719</v>
      </c>
      <c r="G66" s="196">
        <v>5664</v>
      </c>
      <c r="H66" s="196">
        <f t="shared" si="16"/>
        <v>55</v>
      </c>
      <c r="I66" s="196">
        <v>7785</v>
      </c>
      <c r="J66" s="196">
        <v>7154</v>
      </c>
      <c r="K66" s="196">
        <f t="shared" si="17"/>
        <v>631</v>
      </c>
    </row>
    <row r="67" spans="1:53" x14ac:dyDescent="0.3">
      <c r="B67" s="30" t="s">
        <v>24</v>
      </c>
      <c r="C67" s="192">
        <v>814</v>
      </c>
      <c r="D67" s="192">
        <v>348</v>
      </c>
      <c r="E67" s="192">
        <f t="shared" si="15"/>
        <v>466</v>
      </c>
      <c r="F67" s="192">
        <v>1086</v>
      </c>
      <c r="G67" s="192">
        <v>973</v>
      </c>
      <c r="H67" s="192">
        <f t="shared" si="16"/>
        <v>113</v>
      </c>
      <c r="I67" s="192">
        <v>825</v>
      </c>
      <c r="J67" s="192">
        <v>851</v>
      </c>
      <c r="K67" s="192">
        <f t="shared" si="17"/>
        <v>-26</v>
      </c>
    </row>
    <row r="68" spans="1:53" s="35" customFormat="1" x14ac:dyDescent="0.3">
      <c r="A68" s="6"/>
      <c r="B68" s="29" t="s">
        <v>25</v>
      </c>
      <c r="C68" s="196">
        <v>7</v>
      </c>
      <c r="D68" s="196">
        <v>0</v>
      </c>
      <c r="E68" s="196">
        <f t="shared" si="15"/>
        <v>7</v>
      </c>
      <c r="F68" s="196">
        <v>66</v>
      </c>
      <c r="G68" s="196">
        <v>53</v>
      </c>
      <c r="H68" s="196">
        <f t="shared" si="16"/>
        <v>13</v>
      </c>
      <c r="I68" s="196">
        <v>21</v>
      </c>
      <c r="J68" s="196">
        <v>21</v>
      </c>
      <c r="K68" s="196">
        <f t="shared" si="17"/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30" t="s">
        <v>26</v>
      </c>
      <c r="C69" s="192">
        <v>6671</v>
      </c>
      <c r="D69" s="192">
        <v>3572</v>
      </c>
      <c r="E69" s="192">
        <f t="shared" si="15"/>
        <v>3099</v>
      </c>
      <c r="F69" s="192">
        <v>4915</v>
      </c>
      <c r="G69" s="192">
        <v>4548</v>
      </c>
      <c r="H69" s="192">
        <f t="shared" si="16"/>
        <v>367</v>
      </c>
      <c r="I69" s="192">
        <v>6809</v>
      </c>
      <c r="J69" s="192">
        <v>5566</v>
      </c>
      <c r="K69" s="192">
        <f t="shared" si="17"/>
        <v>1243</v>
      </c>
    </row>
    <row r="70" spans="1:53" x14ac:dyDescent="0.3">
      <c r="B70" s="31" t="s">
        <v>27</v>
      </c>
      <c r="C70" s="197">
        <f t="shared" ref="C70:K70" si="18">SUM(C71:C74)</f>
        <v>268932</v>
      </c>
      <c r="D70" s="197">
        <f t="shared" si="18"/>
        <v>171316</v>
      </c>
      <c r="E70" s="197">
        <f t="shared" si="18"/>
        <v>97616</v>
      </c>
      <c r="F70" s="197">
        <f t="shared" si="18"/>
        <v>357333</v>
      </c>
      <c r="G70" s="197">
        <f t="shared" si="18"/>
        <v>371011</v>
      </c>
      <c r="H70" s="197">
        <f t="shared" si="18"/>
        <v>-13678</v>
      </c>
      <c r="I70" s="197">
        <f t="shared" si="18"/>
        <v>493213</v>
      </c>
      <c r="J70" s="197">
        <f t="shared" si="18"/>
        <v>475871</v>
      </c>
      <c r="K70" s="197">
        <f t="shared" si="18"/>
        <v>17342</v>
      </c>
    </row>
    <row r="71" spans="1:53" x14ac:dyDescent="0.3">
      <c r="B71" s="30" t="s">
        <v>28</v>
      </c>
      <c r="C71" s="192">
        <v>4248</v>
      </c>
      <c r="D71" s="192">
        <v>2640</v>
      </c>
      <c r="E71" s="192">
        <f t="shared" ref="E71:E74" si="19">C71-D71</f>
        <v>1608</v>
      </c>
      <c r="F71" s="192">
        <v>5610</v>
      </c>
      <c r="G71" s="192">
        <v>6265</v>
      </c>
      <c r="H71" s="192">
        <f t="shared" ref="H71:H74" si="20">F71-G71</f>
        <v>-655</v>
      </c>
      <c r="I71" s="192">
        <v>8754</v>
      </c>
      <c r="J71" s="192">
        <v>8217</v>
      </c>
      <c r="K71" s="192">
        <f t="shared" ref="K71:K74" si="21">I71-J71</f>
        <v>537</v>
      </c>
    </row>
    <row r="72" spans="1:53" x14ac:dyDescent="0.3">
      <c r="B72" s="29" t="s">
        <v>29</v>
      </c>
      <c r="C72" s="196">
        <v>1236</v>
      </c>
      <c r="D72" s="196">
        <v>1112</v>
      </c>
      <c r="E72" s="196">
        <f t="shared" si="19"/>
        <v>124</v>
      </c>
      <c r="F72" s="196">
        <v>566</v>
      </c>
      <c r="G72" s="196">
        <v>461</v>
      </c>
      <c r="H72" s="196">
        <f t="shared" si="20"/>
        <v>105</v>
      </c>
      <c r="I72" s="196">
        <v>0</v>
      </c>
      <c r="J72" s="196">
        <v>0</v>
      </c>
      <c r="K72" s="196">
        <f t="shared" si="21"/>
        <v>0</v>
      </c>
    </row>
    <row r="73" spans="1:53" s="3" customFormat="1" x14ac:dyDescent="0.3">
      <c r="B73" s="30" t="s">
        <v>30</v>
      </c>
      <c r="C73" s="192">
        <v>41329</v>
      </c>
      <c r="D73" s="192">
        <v>24921</v>
      </c>
      <c r="E73" s="192">
        <f t="shared" si="19"/>
        <v>16408</v>
      </c>
      <c r="F73" s="192">
        <v>53167</v>
      </c>
      <c r="G73" s="192">
        <v>55039</v>
      </c>
      <c r="H73" s="192">
        <f t="shared" si="20"/>
        <v>-1872</v>
      </c>
      <c r="I73" s="192">
        <v>70089</v>
      </c>
      <c r="J73" s="192">
        <v>68536</v>
      </c>
      <c r="K73" s="192">
        <f t="shared" si="21"/>
        <v>1553</v>
      </c>
    </row>
    <row r="74" spans="1:53" s="3" customFormat="1" x14ac:dyDescent="0.3">
      <c r="B74" s="29" t="s">
        <v>31</v>
      </c>
      <c r="C74" s="196">
        <v>222119</v>
      </c>
      <c r="D74" s="196">
        <v>142643</v>
      </c>
      <c r="E74" s="196">
        <f t="shared" si="19"/>
        <v>79476</v>
      </c>
      <c r="F74" s="196">
        <v>297990</v>
      </c>
      <c r="G74" s="196">
        <v>309246</v>
      </c>
      <c r="H74" s="196">
        <f t="shared" si="20"/>
        <v>-11256</v>
      </c>
      <c r="I74" s="196">
        <v>414370</v>
      </c>
      <c r="J74" s="196">
        <v>399118</v>
      </c>
      <c r="K74" s="196">
        <f t="shared" si="21"/>
        <v>15252</v>
      </c>
    </row>
    <row r="75" spans="1:53" s="3" customFormat="1" x14ac:dyDescent="0.3">
      <c r="B75" s="31" t="s">
        <v>32</v>
      </c>
      <c r="C75" s="195">
        <f t="shared" ref="C75:K75" si="22">SUM(C76:C78)</f>
        <v>21532</v>
      </c>
      <c r="D75" s="195">
        <f t="shared" si="22"/>
        <v>14841</v>
      </c>
      <c r="E75" s="195">
        <f t="shared" si="22"/>
        <v>6691</v>
      </c>
      <c r="F75" s="195">
        <f t="shared" si="22"/>
        <v>57837</v>
      </c>
      <c r="G75" s="195">
        <f t="shared" si="22"/>
        <v>57042</v>
      </c>
      <c r="H75" s="195">
        <f t="shared" si="22"/>
        <v>795</v>
      </c>
      <c r="I75" s="195">
        <f t="shared" si="22"/>
        <v>69962</v>
      </c>
      <c r="J75" s="195">
        <f t="shared" si="22"/>
        <v>49979</v>
      </c>
      <c r="K75" s="195">
        <f t="shared" si="22"/>
        <v>19983</v>
      </c>
    </row>
    <row r="76" spans="1:53" s="3" customFormat="1" x14ac:dyDescent="0.3">
      <c r="B76" s="30" t="s">
        <v>33</v>
      </c>
      <c r="C76" s="191">
        <v>14879</v>
      </c>
      <c r="D76" s="191">
        <v>8578</v>
      </c>
      <c r="E76" s="191">
        <f t="shared" ref="E76:E78" si="23">C76-D76</f>
        <v>6301</v>
      </c>
      <c r="F76" s="191">
        <v>46007</v>
      </c>
      <c r="G76" s="191">
        <v>42873</v>
      </c>
      <c r="H76" s="191">
        <f t="shared" ref="H76:H78" si="24">F76-G76</f>
        <v>3134</v>
      </c>
      <c r="I76" s="191">
        <v>42966</v>
      </c>
      <c r="J76" s="191">
        <v>30674</v>
      </c>
      <c r="K76" s="191">
        <f t="shared" ref="K76:K78" si="25">I76-J76</f>
        <v>12292</v>
      </c>
    </row>
    <row r="77" spans="1:53" s="3" customFormat="1" x14ac:dyDescent="0.3">
      <c r="B77" s="29" t="s">
        <v>34</v>
      </c>
      <c r="C77" s="190">
        <v>2288</v>
      </c>
      <c r="D77" s="190">
        <v>2260</v>
      </c>
      <c r="E77" s="190">
        <f t="shared" si="23"/>
        <v>28</v>
      </c>
      <c r="F77" s="190">
        <v>1727</v>
      </c>
      <c r="G77" s="190">
        <v>2926</v>
      </c>
      <c r="H77" s="190">
        <f t="shared" si="24"/>
        <v>-1199</v>
      </c>
      <c r="I77" s="190">
        <v>7577</v>
      </c>
      <c r="J77" s="190">
        <v>5011</v>
      </c>
      <c r="K77" s="190">
        <f t="shared" si="25"/>
        <v>2566</v>
      </c>
    </row>
    <row r="78" spans="1:53" s="3" customFormat="1" x14ac:dyDescent="0.3">
      <c r="B78" s="30" t="s">
        <v>35</v>
      </c>
      <c r="C78" s="191">
        <v>4365</v>
      </c>
      <c r="D78" s="191">
        <v>4003</v>
      </c>
      <c r="E78" s="191">
        <f t="shared" si="23"/>
        <v>362</v>
      </c>
      <c r="F78" s="191">
        <v>10103</v>
      </c>
      <c r="G78" s="191">
        <v>11243</v>
      </c>
      <c r="H78" s="191">
        <f t="shared" si="24"/>
        <v>-1140</v>
      </c>
      <c r="I78" s="191">
        <v>19419</v>
      </c>
      <c r="J78" s="191">
        <v>14294</v>
      </c>
      <c r="K78" s="191">
        <f t="shared" si="25"/>
        <v>5125</v>
      </c>
    </row>
    <row r="79" spans="1:53" s="3" customFormat="1" x14ac:dyDescent="0.3">
      <c r="B79" s="31" t="s">
        <v>36</v>
      </c>
      <c r="C79" s="195">
        <f t="shared" ref="C79:K79" si="26">SUM(C80:C83)</f>
        <v>6774</v>
      </c>
      <c r="D79" s="195">
        <f t="shared" si="26"/>
        <v>6117</v>
      </c>
      <c r="E79" s="195">
        <f t="shared" si="26"/>
        <v>657</v>
      </c>
      <c r="F79" s="195">
        <f t="shared" si="26"/>
        <v>10253</v>
      </c>
      <c r="G79" s="195">
        <f t="shared" si="26"/>
        <v>11209</v>
      </c>
      <c r="H79" s="195">
        <f t="shared" si="26"/>
        <v>-956</v>
      </c>
      <c r="I79" s="195">
        <f t="shared" si="26"/>
        <v>17447</v>
      </c>
      <c r="J79" s="195">
        <f t="shared" si="26"/>
        <v>17110</v>
      </c>
      <c r="K79" s="195">
        <f t="shared" si="26"/>
        <v>337</v>
      </c>
    </row>
    <row r="80" spans="1:53" s="3" customFormat="1" x14ac:dyDescent="0.3">
      <c r="B80" s="30" t="s">
        <v>37</v>
      </c>
      <c r="C80" s="191">
        <v>2871</v>
      </c>
      <c r="D80" s="191">
        <v>3138</v>
      </c>
      <c r="E80" s="191">
        <f t="shared" ref="E80:E83" si="27">C80-D80</f>
        <v>-267</v>
      </c>
      <c r="F80" s="191">
        <v>2586</v>
      </c>
      <c r="G80" s="191">
        <v>2343</v>
      </c>
      <c r="H80" s="191">
        <f t="shared" ref="H80:H83" si="28">F80-G80</f>
        <v>243</v>
      </c>
      <c r="I80" s="191">
        <v>6255</v>
      </c>
      <c r="J80" s="191">
        <v>5397</v>
      </c>
      <c r="K80" s="191">
        <f t="shared" ref="K80:K83" si="29">I80-J80</f>
        <v>858</v>
      </c>
    </row>
    <row r="81" spans="2:11" s="3" customFormat="1" x14ac:dyDescent="0.3">
      <c r="B81" s="29" t="s">
        <v>38</v>
      </c>
      <c r="C81" s="190">
        <v>60</v>
      </c>
      <c r="D81" s="190">
        <v>92</v>
      </c>
      <c r="E81" s="190">
        <f t="shared" si="27"/>
        <v>-32</v>
      </c>
      <c r="F81" s="190">
        <v>124</v>
      </c>
      <c r="G81" s="190">
        <v>117</v>
      </c>
      <c r="H81" s="190">
        <f t="shared" si="28"/>
        <v>7</v>
      </c>
      <c r="I81" s="190">
        <v>265</v>
      </c>
      <c r="J81" s="190">
        <v>325</v>
      </c>
      <c r="K81" s="190">
        <f t="shared" si="29"/>
        <v>-60</v>
      </c>
    </row>
    <row r="82" spans="2:11" s="3" customFormat="1" x14ac:dyDescent="0.3">
      <c r="B82" s="30" t="s">
        <v>39</v>
      </c>
      <c r="C82" s="192">
        <v>9</v>
      </c>
      <c r="D82" s="192">
        <v>22</v>
      </c>
      <c r="E82" s="192">
        <f t="shared" si="27"/>
        <v>-13</v>
      </c>
      <c r="F82" s="192">
        <v>16</v>
      </c>
      <c r="G82" s="192">
        <v>36</v>
      </c>
      <c r="H82" s="192">
        <f t="shared" si="28"/>
        <v>-20</v>
      </c>
      <c r="I82" s="192">
        <v>15</v>
      </c>
      <c r="J82" s="192">
        <v>29</v>
      </c>
      <c r="K82" s="192">
        <f t="shared" si="29"/>
        <v>-14</v>
      </c>
    </row>
    <row r="83" spans="2:11" s="3" customFormat="1" x14ac:dyDescent="0.3">
      <c r="B83" s="29" t="s">
        <v>40</v>
      </c>
      <c r="C83" s="196">
        <v>3834</v>
      </c>
      <c r="D83" s="196">
        <v>2865</v>
      </c>
      <c r="E83" s="196">
        <f t="shared" si="27"/>
        <v>969</v>
      </c>
      <c r="F83" s="196">
        <v>7527</v>
      </c>
      <c r="G83" s="196">
        <v>8713</v>
      </c>
      <c r="H83" s="196">
        <f t="shared" si="28"/>
        <v>-1186</v>
      </c>
      <c r="I83" s="196">
        <v>10912</v>
      </c>
      <c r="J83" s="196">
        <v>11359</v>
      </c>
      <c r="K83" s="196">
        <f t="shared" si="29"/>
        <v>-447</v>
      </c>
    </row>
    <row r="84" spans="2:11" s="3" customFormat="1" x14ac:dyDescent="0.3">
      <c r="B84" s="164" t="s">
        <v>192</v>
      </c>
      <c r="C84" s="164"/>
      <c r="D84" s="164"/>
      <c r="E84" s="164"/>
      <c r="F84" s="164"/>
      <c r="G84" s="164"/>
      <c r="H84" s="164"/>
      <c r="I84" s="164"/>
      <c r="J84" s="164"/>
      <c r="K84" s="164"/>
    </row>
    <row r="85" spans="2:11" s="3" customFormat="1" x14ac:dyDescent="0.3"/>
    <row r="86" spans="2:11" s="3" customFormat="1" x14ac:dyDescent="0.3"/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pans="2:11" s="3" customFormat="1" x14ac:dyDescent="0.3"/>
    <row r="258" spans="2:11" s="3" customFormat="1" x14ac:dyDescent="0.3"/>
    <row r="259" spans="2:11" s="3" customFormat="1" x14ac:dyDescent="0.3"/>
    <row r="260" spans="2:11" s="3" customFormat="1" x14ac:dyDescent="0.3"/>
    <row r="261" spans="2:11" s="3" customFormat="1" x14ac:dyDescent="0.3"/>
    <row r="262" spans="2:11" s="3" customFormat="1" x14ac:dyDescent="0.3"/>
    <row r="263" spans="2:11" s="3" customFormat="1" x14ac:dyDescent="0.3"/>
    <row r="264" spans="2:11" s="3" customFormat="1" x14ac:dyDescent="0.3"/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</sheetData>
  <mergeCells count="18">
    <mergeCell ref="B84:K84"/>
    <mergeCell ref="F20:H20"/>
    <mergeCell ref="B44:K44"/>
    <mergeCell ref="B48:K48"/>
    <mergeCell ref="B49:B50"/>
    <mergeCell ref="C49:E49"/>
    <mergeCell ref="F49:H49"/>
    <mergeCell ref="I49:K49"/>
    <mergeCell ref="B3:K3"/>
    <mergeCell ref="C4:E4"/>
    <mergeCell ref="F4:H4"/>
    <mergeCell ref="I4:K4"/>
    <mergeCell ref="B15:K15"/>
    <mergeCell ref="B19:K19"/>
    <mergeCell ref="B4:B5"/>
    <mergeCell ref="I20:K2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85"/>
  <sheetViews>
    <sheetView zoomScale="80" zoomScaleNormal="80" workbookViewId="0"/>
  </sheetViews>
  <sheetFormatPr defaultRowHeight="14.4" x14ac:dyDescent="0.3"/>
  <cols>
    <col min="1" max="1" width="9.109375" style="3"/>
    <col min="2" max="2" width="35.5546875" customWidth="1"/>
    <col min="3" max="5" width="13" customWidth="1"/>
    <col min="6" max="6" width="14.33203125" bestFit="1" customWidth="1"/>
    <col min="12" max="12" width="14.88671875" bestFit="1" customWidth="1"/>
    <col min="13" max="13" width="15.88671875" style="3" bestFit="1" customWidth="1"/>
    <col min="14" max="67" width="9.109375" style="3"/>
  </cols>
  <sheetData>
    <row r="1" spans="2:12" s="3" customFormat="1" x14ac:dyDescent="0.3"/>
    <row r="2" spans="2:12" s="3" customFormat="1" x14ac:dyDescent="0.3"/>
    <row r="3" spans="2:12" ht="32.25" customHeight="1" x14ac:dyDescent="0.3">
      <c r="B3" s="198" t="s">
        <v>195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2:12" x14ac:dyDescent="0.3">
      <c r="B4" s="167" t="s">
        <v>6</v>
      </c>
      <c r="C4" s="169" t="s">
        <v>207</v>
      </c>
      <c r="D4" s="170"/>
      <c r="E4" s="170"/>
      <c r="F4" s="169" t="s">
        <v>167</v>
      </c>
      <c r="G4" s="170"/>
      <c r="H4" s="171"/>
      <c r="I4" s="199" t="s">
        <v>208</v>
      </c>
      <c r="J4" s="200"/>
      <c r="K4" s="200"/>
      <c r="L4" s="200"/>
    </row>
    <row r="5" spans="2:12" ht="15" thickBot="1" x14ac:dyDescent="0.35">
      <c r="B5" s="168"/>
      <c r="C5" s="114" t="s">
        <v>1</v>
      </c>
      <c r="D5" s="41" t="s">
        <v>4</v>
      </c>
      <c r="E5" s="41" t="s">
        <v>5</v>
      </c>
      <c r="F5" s="40" t="s">
        <v>1</v>
      </c>
      <c r="G5" s="41" t="s">
        <v>4</v>
      </c>
      <c r="H5" s="41" t="s">
        <v>5</v>
      </c>
      <c r="I5" s="114" t="s">
        <v>1</v>
      </c>
      <c r="J5" s="41" t="s">
        <v>4</v>
      </c>
      <c r="K5" s="41" t="s">
        <v>5</v>
      </c>
      <c r="L5" s="41" t="s">
        <v>277</v>
      </c>
    </row>
    <row r="6" spans="2:12" ht="15" thickTop="1" x14ac:dyDescent="0.3">
      <c r="B6" s="1" t="s">
        <v>1</v>
      </c>
      <c r="C6" s="42">
        <v>1727</v>
      </c>
      <c r="D6" s="42">
        <v>933</v>
      </c>
      <c r="E6" s="42">
        <v>794</v>
      </c>
      <c r="F6" s="42">
        <v>5095</v>
      </c>
      <c r="G6" s="42">
        <v>2702</v>
      </c>
      <c r="H6" s="42">
        <v>2393</v>
      </c>
      <c r="I6" s="42">
        <v>5743</v>
      </c>
      <c r="J6" s="42">
        <v>3031</v>
      </c>
      <c r="K6" s="42">
        <v>2709</v>
      </c>
      <c r="L6" s="42">
        <v>3</v>
      </c>
    </row>
    <row r="7" spans="2:12" x14ac:dyDescent="0.3">
      <c r="B7" s="43" t="s">
        <v>58</v>
      </c>
      <c r="C7" s="44">
        <v>1453</v>
      </c>
      <c r="D7" s="44">
        <v>762</v>
      </c>
      <c r="E7" s="44">
        <v>691</v>
      </c>
      <c r="F7" s="44">
        <v>4439</v>
      </c>
      <c r="G7" s="44">
        <v>2303</v>
      </c>
      <c r="H7" s="44">
        <v>2136</v>
      </c>
      <c r="I7" s="44">
        <v>5078</v>
      </c>
      <c r="J7" s="44">
        <v>2594</v>
      </c>
      <c r="K7" s="44">
        <v>2482</v>
      </c>
      <c r="L7" s="44">
        <v>2</v>
      </c>
    </row>
    <row r="8" spans="2:12" x14ac:dyDescent="0.3">
      <c r="B8" s="43" t="s">
        <v>95</v>
      </c>
      <c r="C8" s="45">
        <v>50</v>
      </c>
      <c r="D8" s="45">
        <v>20</v>
      </c>
      <c r="E8" s="45">
        <v>30</v>
      </c>
      <c r="F8" s="45">
        <v>211</v>
      </c>
      <c r="G8" s="45">
        <v>92</v>
      </c>
      <c r="H8" s="45">
        <v>119</v>
      </c>
      <c r="I8" s="45">
        <v>168</v>
      </c>
      <c r="J8" s="45">
        <v>73</v>
      </c>
      <c r="K8" s="45">
        <v>95</v>
      </c>
      <c r="L8" s="45">
        <v>0</v>
      </c>
    </row>
    <row r="9" spans="2:12" x14ac:dyDescent="0.3">
      <c r="B9" s="43" t="s">
        <v>92</v>
      </c>
      <c r="C9" s="44">
        <v>32</v>
      </c>
      <c r="D9" s="44">
        <v>21</v>
      </c>
      <c r="E9" s="44">
        <v>11</v>
      </c>
      <c r="F9" s="44">
        <v>46</v>
      </c>
      <c r="G9" s="44">
        <v>28</v>
      </c>
      <c r="H9" s="44">
        <v>18</v>
      </c>
      <c r="I9" s="44">
        <v>70</v>
      </c>
      <c r="J9" s="44">
        <v>44</v>
      </c>
      <c r="K9" s="44">
        <v>26</v>
      </c>
      <c r="L9" s="44">
        <v>0</v>
      </c>
    </row>
    <row r="10" spans="2:12" x14ac:dyDescent="0.3">
      <c r="B10" s="43" t="s">
        <v>278</v>
      </c>
      <c r="C10" s="45">
        <v>0</v>
      </c>
      <c r="D10" s="45">
        <v>0</v>
      </c>
      <c r="E10" s="45">
        <v>0</v>
      </c>
      <c r="F10" s="45">
        <v>82</v>
      </c>
      <c r="G10" s="45">
        <v>77</v>
      </c>
      <c r="H10" s="45">
        <v>5</v>
      </c>
      <c r="I10" s="45">
        <v>60</v>
      </c>
      <c r="J10" s="45">
        <v>56</v>
      </c>
      <c r="K10" s="45">
        <v>4</v>
      </c>
      <c r="L10" s="45">
        <v>0</v>
      </c>
    </row>
    <row r="11" spans="2:12" x14ac:dyDescent="0.3">
      <c r="B11" s="43" t="s">
        <v>94</v>
      </c>
      <c r="C11" s="44">
        <v>4</v>
      </c>
      <c r="D11" s="44">
        <v>4</v>
      </c>
      <c r="E11" s="44">
        <v>0</v>
      </c>
      <c r="F11" s="44">
        <v>11</v>
      </c>
      <c r="G11" s="44">
        <v>10</v>
      </c>
      <c r="H11" s="44">
        <v>1</v>
      </c>
      <c r="I11" s="44">
        <v>40</v>
      </c>
      <c r="J11" s="44">
        <v>40</v>
      </c>
      <c r="K11" s="44">
        <v>0</v>
      </c>
      <c r="L11" s="44">
        <v>0</v>
      </c>
    </row>
    <row r="12" spans="2:12" x14ac:dyDescent="0.3">
      <c r="B12" s="43" t="s">
        <v>161</v>
      </c>
      <c r="C12" s="45">
        <v>7</v>
      </c>
      <c r="D12" s="45">
        <v>6</v>
      </c>
      <c r="E12" s="45">
        <v>1</v>
      </c>
      <c r="F12" s="45">
        <v>28</v>
      </c>
      <c r="G12" s="45">
        <v>25</v>
      </c>
      <c r="H12" s="45">
        <v>3</v>
      </c>
      <c r="I12" s="45">
        <v>37</v>
      </c>
      <c r="J12" s="45">
        <v>32</v>
      </c>
      <c r="K12" s="45">
        <v>5</v>
      </c>
      <c r="L12" s="45">
        <v>0</v>
      </c>
    </row>
    <row r="13" spans="2:12" x14ac:dyDescent="0.3">
      <c r="B13" s="43" t="s">
        <v>49</v>
      </c>
      <c r="C13" s="44">
        <v>22</v>
      </c>
      <c r="D13" s="44">
        <v>13</v>
      </c>
      <c r="E13" s="44">
        <v>9</v>
      </c>
      <c r="F13" s="44">
        <v>28</v>
      </c>
      <c r="G13" s="44">
        <v>17</v>
      </c>
      <c r="H13" s="44">
        <v>11</v>
      </c>
      <c r="I13" s="44">
        <v>24</v>
      </c>
      <c r="J13" s="44">
        <v>10</v>
      </c>
      <c r="K13" s="44">
        <v>14</v>
      </c>
      <c r="L13" s="44">
        <v>0</v>
      </c>
    </row>
    <row r="14" spans="2:12" x14ac:dyDescent="0.3">
      <c r="B14" s="43" t="s">
        <v>50</v>
      </c>
      <c r="C14" s="45">
        <v>15</v>
      </c>
      <c r="D14" s="45">
        <v>10</v>
      </c>
      <c r="E14" s="45">
        <v>5</v>
      </c>
      <c r="F14" s="45">
        <v>26</v>
      </c>
      <c r="G14" s="45">
        <v>12</v>
      </c>
      <c r="H14" s="45">
        <v>14</v>
      </c>
      <c r="I14" s="45">
        <v>23</v>
      </c>
      <c r="J14" s="45">
        <v>13</v>
      </c>
      <c r="K14" s="45">
        <v>10</v>
      </c>
      <c r="L14" s="45">
        <v>0</v>
      </c>
    </row>
    <row r="15" spans="2:12" x14ac:dyDescent="0.3">
      <c r="B15" s="43" t="s">
        <v>55</v>
      </c>
      <c r="C15" s="44">
        <v>7</v>
      </c>
      <c r="D15" s="44">
        <v>3</v>
      </c>
      <c r="E15" s="44">
        <v>4</v>
      </c>
      <c r="F15" s="44">
        <v>39</v>
      </c>
      <c r="G15" s="44">
        <v>20</v>
      </c>
      <c r="H15" s="44">
        <v>19</v>
      </c>
      <c r="I15" s="44">
        <v>19</v>
      </c>
      <c r="J15" s="44">
        <v>13</v>
      </c>
      <c r="K15" s="44">
        <v>6</v>
      </c>
      <c r="L15" s="44">
        <v>0</v>
      </c>
    </row>
    <row r="16" spans="2:12" x14ac:dyDescent="0.3">
      <c r="B16" s="43" t="s">
        <v>93</v>
      </c>
      <c r="C16" s="45">
        <v>18</v>
      </c>
      <c r="D16" s="45">
        <v>10</v>
      </c>
      <c r="E16" s="45">
        <v>8</v>
      </c>
      <c r="F16" s="45">
        <v>53</v>
      </c>
      <c r="G16" s="45">
        <v>27</v>
      </c>
      <c r="H16" s="45">
        <v>26</v>
      </c>
      <c r="I16" s="45">
        <v>14</v>
      </c>
      <c r="J16" s="45">
        <v>7</v>
      </c>
      <c r="K16" s="45">
        <v>7</v>
      </c>
      <c r="L16" s="45">
        <v>0</v>
      </c>
    </row>
    <row r="17" spans="2:12" ht="15" thickBot="1" x14ac:dyDescent="0.35">
      <c r="B17" s="46" t="s">
        <v>103</v>
      </c>
      <c r="C17" s="47">
        <v>119</v>
      </c>
      <c r="D17" s="47">
        <v>84</v>
      </c>
      <c r="E17" s="47">
        <v>35</v>
      </c>
      <c r="F17" s="47">
        <v>132</v>
      </c>
      <c r="G17" s="47">
        <v>91</v>
      </c>
      <c r="H17" s="47">
        <v>41</v>
      </c>
      <c r="I17" s="47">
        <v>210</v>
      </c>
      <c r="J17" s="47">
        <v>149</v>
      </c>
      <c r="K17" s="47">
        <v>60</v>
      </c>
      <c r="L17" s="47">
        <v>1</v>
      </c>
    </row>
    <row r="18" spans="2:12" ht="35.25" customHeight="1" thickTop="1" x14ac:dyDescent="0.3">
      <c r="B18" s="166" t="s">
        <v>196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x14ac:dyDescent="0.3">
      <c r="B19" s="7"/>
      <c r="C19" s="7"/>
      <c r="D19" s="7"/>
      <c r="E19" s="7"/>
      <c r="F19" s="3"/>
      <c r="G19" s="3"/>
      <c r="H19" s="3"/>
      <c r="I19" s="3"/>
      <c r="J19" s="3"/>
      <c r="K19" s="3"/>
      <c r="L19" s="3"/>
    </row>
    <row r="20" spans="2:12" x14ac:dyDescent="0.3">
      <c r="B20" s="7"/>
      <c r="C20" s="7"/>
      <c r="D20" s="7"/>
      <c r="E20" s="7"/>
      <c r="F20" s="3"/>
      <c r="G20" s="3"/>
      <c r="H20" s="3"/>
      <c r="I20" s="3"/>
      <c r="J20" s="3"/>
      <c r="K20" s="3"/>
      <c r="L20" s="3"/>
    </row>
    <row r="21" spans="2:12" x14ac:dyDescent="0.3">
      <c r="F21" s="3"/>
      <c r="G21" s="3"/>
      <c r="H21" s="3"/>
      <c r="I21" s="3"/>
      <c r="J21" s="3"/>
      <c r="K21" s="3"/>
      <c r="L21" s="3"/>
    </row>
    <row r="22" spans="2:12" ht="45" customHeight="1" x14ac:dyDescent="0.3">
      <c r="B22" s="165" t="s">
        <v>279</v>
      </c>
      <c r="C22" s="165"/>
      <c r="D22" s="165"/>
      <c r="E22" s="165"/>
      <c r="F22" s="3"/>
      <c r="G22" s="3"/>
      <c r="H22" s="3"/>
      <c r="I22" s="3"/>
      <c r="J22" s="3"/>
      <c r="K22" s="3"/>
      <c r="L22" s="3"/>
    </row>
    <row r="23" spans="2:12" ht="25.5" customHeight="1" thickBot="1" x14ac:dyDescent="0.35">
      <c r="B23" s="112" t="s">
        <v>97</v>
      </c>
      <c r="C23" s="95" t="s">
        <v>207</v>
      </c>
      <c r="D23" s="113" t="s">
        <v>167</v>
      </c>
      <c r="E23" s="113" t="s">
        <v>208</v>
      </c>
      <c r="F23" s="3"/>
      <c r="G23" s="3"/>
      <c r="H23" s="3"/>
      <c r="I23" s="3"/>
      <c r="J23" s="3"/>
      <c r="K23" s="3"/>
      <c r="L23" s="3"/>
    </row>
    <row r="24" spans="2:12" ht="15" thickTop="1" x14ac:dyDescent="0.3">
      <c r="B24" s="1" t="s">
        <v>1</v>
      </c>
      <c r="C24" s="42">
        <v>1727</v>
      </c>
      <c r="D24" s="42">
        <v>5095</v>
      </c>
      <c r="E24" s="42">
        <v>5743</v>
      </c>
      <c r="F24" s="3"/>
      <c r="G24" s="3"/>
      <c r="H24" s="3"/>
      <c r="I24" s="3"/>
      <c r="J24" s="3"/>
      <c r="K24" s="3"/>
      <c r="L24" s="3"/>
    </row>
    <row r="25" spans="2:12" x14ac:dyDescent="0.3">
      <c r="B25" s="43" t="s">
        <v>159</v>
      </c>
      <c r="C25" s="51">
        <v>541</v>
      </c>
      <c r="D25" s="51">
        <v>1728</v>
      </c>
      <c r="E25" s="51">
        <v>2138</v>
      </c>
      <c r="F25" s="3"/>
      <c r="G25" s="3"/>
      <c r="H25" s="3"/>
      <c r="I25" s="3"/>
      <c r="J25" s="3"/>
      <c r="K25" s="3"/>
      <c r="L25" s="3"/>
    </row>
    <row r="26" spans="2:12" x14ac:dyDescent="0.3">
      <c r="B26" s="43" t="s">
        <v>42</v>
      </c>
      <c r="C26" s="97">
        <v>341</v>
      </c>
      <c r="D26" s="97">
        <v>1133</v>
      </c>
      <c r="E26" s="97">
        <v>1245</v>
      </c>
      <c r="F26" s="3"/>
      <c r="G26" s="3"/>
      <c r="H26" s="3"/>
      <c r="I26" s="3"/>
      <c r="J26" s="3"/>
      <c r="K26" s="3"/>
      <c r="L26" s="3"/>
    </row>
    <row r="27" spans="2:12" x14ac:dyDescent="0.3">
      <c r="B27" s="43" t="s">
        <v>160</v>
      </c>
      <c r="C27" s="51">
        <v>544</v>
      </c>
      <c r="D27" s="51">
        <v>1502</v>
      </c>
      <c r="E27" s="51">
        <v>1582</v>
      </c>
      <c r="F27" s="3"/>
      <c r="G27" s="3"/>
      <c r="H27" s="3"/>
      <c r="I27" s="3"/>
      <c r="J27" s="3"/>
      <c r="K27" s="3"/>
      <c r="L27" s="3"/>
    </row>
    <row r="28" spans="2:12" x14ac:dyDescent="0.3">
      <c r="B28" s="43" t="s">
        <v>156</v>
      </c>
      <c r="C28" s="97">
        <v>173</v>
      </c>
      <c r="D28" s="97">
        <v>412</v>
      </c>
      <c r="E28" s="97">
        <v>448</v>
      </c>
      <c r="F28" s="3"/>
      <c r="G28" s="3"/>
      <c r="H28" s="3"/>
      <c r="I28" s="3"/>
      <c r="J28" s="3"/>
      <c r="K28" s="3"/>
      <c r="L28" s="3"/>
    </row>
    <row r="29" spans="2:12" x14ac:dyDescent="0.3">
      <c r="B29" s="43" t="s">
        <v>157</v>
      </c>
      <c r="C29" s="51">
        <v>83</v>
      </c>
      <c r="D29" s="51">
        <v>212</v>
      </c>
      <c r="E29" s="51">
        <v>228</v>
      </c>
      <c r="F29" s="3"/>
      <c r="G29" s="3"/>
      <c r="H29" s="3"/>
      <c r="I29" s="3"/>
      <c r="J29" s="3"/>
      <c r="K29" s="3"/>
      <c r="L29" s="3"/>
    </row>
    <row r="30" spans="2:12" ht="15" thickBot="1" x14ac:dyDescent="0.35">
      <c r="B30" s="43" t="s">
        <v>158</v>
      </c>
      <c r="C30" s="97">
        <v>45</v>
      </c>
      <c r="D30" s="97">
        <v>108</v>
      </c>
      <c r="E30" s="97">
        <v>102</v>
      </c>
      <c r="F30" s="3"/>
      <c r="G30" s="3"/>
      <c r="H30" s="3"/>
      <c r="I30" s="3"/>
      <c r="J30" s="3"/>
      <c r="K30" s="3"/>
      <c r="L30" s="3"/>
    </row>
    <row r="31" spans="2:12" ht="44.25" customHeight="1" thickTop="1" x14ac:dyDescent="0.3">
      <c r="B31" s="166" t="s">
        <v>196</v>
      </c>
      <c r="C31" s="166"/>
      <c r="D31" s="166"/>
      <c r="E31" s="166"/>
      <c r="F31" s="3"/>
      <c r="G31" s="3"/>
      <c r="H31" s="3"/>
      <c r="I31" s="3"/>
      <c r="J31" s="3"/>
      <c r="K31" s="3"/>
      <c r="L31" s="3"/>
    </row>
    <row r="32" spans="2:12" s="3" customFormat="1" x14ac:dyDescent="0.3"/>
    <row r="33" spans="1:67" s="3" customFormat="1" x14ac:dyDescent="0.3"/>
    <row r="34" spans="1:67" s="3" customFormat="1" x14ac:dyDescent="0.3"/>
    <row r="35" spans="1:67" ht="47.25" customHeight="1" x14ac:dyDescent="0.3">
      <c r="B35" s="165" t="s">
        <v>197</v>
      </c>
      <c r="C35" s="165"/>
      <c r="D35" s="165"/>
      <c r="E35" s="165"/>
      <c r="F35" s="3"/>
      <c r="G35" s="3"/>
      <c r="H35" s="3"/>
      <c r="I35" s="3"/>
      <c r="J35" s="3"/>
      <c r="K35" s="3"/>
      <c r="L35" s="3"/>
    </row>
    <row r="36" spans="1:67" ht="35.25" customHeight="1" thickBot="1" x14ac:dyDescent="0.35">
      <c r="B36" s="96" t="s">
        <v>96</v>
      </c>
      <c r="C36" s="95" t="s">
        <v>207</v>
      </c>
      <c r="D36" s="113" t="s">
        <v>167</v>
      </c>
      <c r="E36" s="113" t="s">
        <v>208</v>
      </c>
      <c r="F36" s="3"/>
      <c r="G36" s="3"/>
      <c r="H36" s="3"/>
      <c r="I36" s="3"/>
      <c r="J36" s="3"/>
      <c r="K36" s="3"/>
      <c r="L36" s="3"/>
    </row>
    <row r="37" spans="1:67" ht="15" thickTop="1" x14ac:dyDescent="0.3">
      <c r="B37" s="48" t="s">
        <v>59</v>
      </c>
      <c r="C37" s="42">
        <v>1727</v>
      </c>
      <c r="D37" s="42">
        <v>5095</v>
      </c>
      <c r="E37" s="42">
        <v>5743</v>
      </c>
      <c r="F37" s="3"/>
      <c r="G37" s="3"/>
      <c r="H37" s="3"/>
      <c r="I37" s="3"/>
      <c r="J37" s="3"/>
      <c r="K37" s="3"/>
      <c r="L37" s="3"/>
    </row>
    <row r="38" spans="1:67" s="35" customFormat="1" x14ac:dyDescent="0.3">
      <c r="A38" s="6"/>
      <c r="B38" s="1" t="s">
        <v>9</v>
      </c>
      <c r="C38" s="49">
        <v>1479</v>
      </c>
      <c r="D38" s="49">
        <v>4547</v>
      </c>
      <c r="E38" s="49">
        <v>5155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x14ac:dyDescent="0.3">
      <c r="B39" s="43" t="s">
        <v>10</v>
      </c>
      <c r="C39" s="50">
        <v>1</v>
      </c>
      <c r="D39" s="50">
        <v>1</v>
      </c>
      <c r="E39" s="50">
        <v>2</v>
      </c>
      <c r="F39" s="3"/>
      <c r="G39" s="3"/>
      <c r="H39" s="3"/>
      <c r="I39" s="3"/>
      <c r="J39" s="3"/>
      <c r="K39" s="3"/>
      <c r="L39" s="3"/>
    </row>
    <row r="40" spans="1:67" x14ac:dyDescent="0.3">
      <c r="B40" s="43" t="s">
        <v>11</v>
      </c>
      <c r="C40" s="44">
        <v>48</v>
      </c>
      <c r="D40" s="44">
        <v>815</v>
      </c>
      <c r="E40" s="44">
        <v>340</v>
      </c>
      <c r="F40" s="3"/>
      <c r="G40" s="3"/>
      <c r="H40" s="3"/>
      <c r="I40" s="3"/>
      <c r="J40" s="3"/>
      <c r="K40" s="3"/>
      <c r="L40" s="3"/>
    </row>
    <row r="41" spans="1:67" x14ac:dyDescent="0.3">
      <c r="B41" s="43" t="s">
        <v>12</v>
      </c>
      <c r="C41" s="50">
        <v>21</v>
      </c>
      <c r="D41" s="50">
        <v>8</v>
      </c>
      <c r="E41" s="50">
        <v>10</v>
      </c>
      <c r="F41" s="3"/>
      <c r="G41" s="3"/>
      <c r="H41" s="3"/>
      <c r="I41" s="3"/>
      <c r="J41" s="3"/>
      <c r="K41" s="3"/>
      <c r="L41" s="3"/>
    </row>
    <row r="42" spans="1:67" x14ac:dyDescent="0.3">
      <c r="B42" s="43" t="s">
        <v>13</v>
      </c>
      <c r="C42" s="44">
        <v>1406</v>
      </c>
      <c r="D42" s="44">
        <v>3692</v>
      </c>
      <c r="E42" s="44">
        <v>4797</v>
      </c>
      <c r="F42" s="3"/>
      <c r="G42" s="3"/>
      <c r="H42" s="3"/>
      <c r="I42" s="3"/>
      <c r="J42" s="3"/>
      <c r="K42" s="3"/>
      <c r="L42" s="3"/>
    </row>
    <row r="43" spans="1:67" x14ac:dyDescent="0.3">
      <c r="B43" s="43" t="s">
        <v>14</v>
      </c>
      <c r="C43" s="50">
        <v>0</v>
      </c>
      <c r="D43" s="50">
        <v>1</v>
      </c>
      <c r="E43" s="50">
        <v>0</v>
      </c>
      <c r="F43" s="3"/>
      <c r="G43" s="3"/>
      <c r="H43" s="3"/>
      <c r="I43" s="3"/>
      <c r="J43" s="3"/>
      <c r="K43" s="3"/>
      <c r="L43" s="3"/>
    </row>
    <row r="44" spans="1:67" x14ac:dyDescent="0.3">
      <c r="B44" s="43" t="s">
        <v>15</v>
      </c>
      <c r="C44" s="44">
        <v>3</v>
      </c>
      <c r="D44" s="44">
        <v>30</v>
      </c>
      <c r="E44" s="44">
        <v>6</v>
      </c>
      <c r="F44" s="3"/>
      <c r="G44" s="3"/>
      <c r="H44" s="3"/>
      <c r="I44" s="3"/>
      <c r="J44" s="3"/>
      <c r="K44" s="3"/>
      <c r="L44" s="3"/>
    </row>
    <row r="45" spans="1:67" s="35" customFormat="1" x14ac:dyDescent="0.3">
      <c r="A45" s="6"/>
      <c r="B45" s="1" t="s">
        <v>17</v>
      </c>
      <c r="C45" s="42">
        <v>2</v>
      </c>
      <c r="D45" s="42">
        <v>2</v>
      </c>
      <c r="E45" s="42">
        <v>3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3">
      <c r="B46" s="43" t="s">
        <v>20</v>
      </c>
      <c r="C46" s="44">
        <v>2</v>
      </c>
      <c r="D46" s="44">
        <v>1</v>
      </c>
      <c r="E46" s="44">
        <v>1</v>
      </c>
      <c r="F46" s="3"/>
      <c r="G46" s="3"/>
      <c r="H46" s="3"/>
      <c r="I46" s="3"/>
      <c r="J46" s="3"/>
      <c r="K46" s="3"/>
      <c r="L46" s="3"/>
    </row>
    <row r="47" spans="1:67" x14ac:dyDescent="0.3">
      <c r="B47" s="43" t="s">
        <v>23</v>
      </c>
      <c r="C47" s="50">
        <v>0</v>
      </c>
      <c r="D47" s="50">
        <v>1</v>
      </c>
      <c r="E47" s="50">
        <v>0</v>
      </c>
      <c r="F47" s="3"/>
      <c r="G47" s="3"/>
      <c r="H47" s="3"/>
      <c r="I47" s="3"/>
      <c r="J47" s="3"/>
      <c r="K47" s="3"/>
      <c r="L47" s="3"/>
    </row>
    <row r="48" spans="1:67" x14ac:dyDescent="0.3">
      <c r="B48" s="43" t="s">
        <v>26</v>
      </c>
      <c r="C48" s="44">
        <v>0</v>
      </c>
      <c r="D48" s="44">
        <v>0</v>
      </c>
      <c r="E48" s="44">
        <v>2</v>
      </c>
      <c r="F48" s="3"/>
      <c r="G48" s="3"/>
      <c r="H48" s="3"/>
      <c r="I48" s="3"/>
      <c r="J48" s="3"/>
      <c r="K48" s="3"/>
      <c r="L48" s="3"/>
    </row>
    <row r="49" spans="1:67" x14ac:dyDescent="0.3">
      <c r="B49" s="1" t="s">
        <v>27</v>
      </c>
      <c r="C49" s="42">
        <v>197</v>
      </c>
      <c r="D49" s="42">
        <v>507</v>
      </c>
      <c r="E49" s="42">
        <v>545</v>
      </c>
      <c r="F49" s="3"/>
      <c r="G49" s="3"/>
      <c r="H49" s="3"/>
      <c r="I49" s="3"/>
      <c r="J49" s="3"/>
      <c r="K49" s="3"/>
      <c r="L49" s="3"/>
    </row>
    <row r="50" spans="1:67" x14ac:dyDescent="0.3">
      <c r="B50" s="60" t="s">
        <v>28</v>
      </c>
      <c r="C50" s="98">
        <v>0</v>
      </c>
      <c r="D50" s="98">
        <v>0</v>
      </c>
      <c r="E50" s="98">
        <v>1</v>
      </c>
      <c r="F50" s="3"/>
      <c r="G50" s="3"/>
      <c r="H50" s="3"/>
      <c r="I50" s="3"/>
      <c r="J50" s="3"/>
      <c r="K50" s="3"/>
      <c r="L50" s="3"/>
    </row>
    <row r="51" spans="1:67" x14ac:dyDescent="0.3">
      <c r="B51" s="60" t="s">
        <v>30</v>
      </c>
      <c r="C51" s="201">
        <v>5</v>
      </c>
      <c r="D51" s="201">
        <v>13</v>
      </c>
      <c r="E51" s="201">
        <v>7</v>
      </c>
      <c r="F51" s="3"/>
      <c r="G51" s="3"/>
      <c r="H51" s="3"/>
      <c r="I51" s="3"/>
      <c r="J51" s="3"/>
      <c r="K51" s="3"/>
      <c r="L51" s="3"/>
    </row>
    <row r="52" spans="1:67" x14ac:dyDescent="0.3">
      <c r="B52" s="60" t="s">
        <v>31</v>
      </c>
      <c r="C52" s="98">
        <v>192</v>
      </c>
      <c r="D52" s="98">
        <v>494</v>
      </c>
      <c r="E52" s="98">
        <v>538</v>
      </c>
      <c r="F52" s="3"/>
      <c r="G52" s="3"/>
      <c r="H52" s="3"/>
      <c r="I52" s="3"/>
      <c r="J52" s="3"/>
      <c r="K52" s="3"/>
      <c r="L52" s="3"/>
    </row>
    <row r="53" spans="1:67" x14ac:dyDescent="0.3">
      <c r="B53" s="1" t="s">
        <v>32</v>
      </c>
      <c r="C53" s="42">
        <v>36</v>
      </c>
      <c r="D53" s="42">
        <v>28</v>
      </c>
      <c r="E53" s="42">
        <v>28</v>
      </c>
      <c r="F53" s="3"/>
      <c r="G53" s="3"/>
      <c r="H53" s="3"/>
      <c r="I53" s="3"/>
      <c r="J53" s="3"/>
      <c r="K53" s="3"/>
      <c r="L53" s="3"/>
    </row>
    <row r="54" spans="1:67" x14ac:dyDescent="0.3">
      <c r="B54" s="60" t="s">
        <v>33</v>
      </c>
      <c r="C54" s="98">
        <v>32</v>
      </c>
      <c r="D54" s="98">
        <v>24</v>
      </c>
      <c r="E54" s="98">
        <v>18</v>
      </c>
      <c r="F54" s="3"/>
      <c r="G54" s="3"/>
      <c r="H54" s="3"/>
      <c r="I54" s="3"/>
      <c r="J54" s="3"/>
      <c r="K54" s="3"/>
      <c r="L54" s="3"/>
    </row>
    <row r="55" spans="1:67" x14ac:dyDescent="0.3">
      <c r="B55" s="60" t="s">
        <v>34</v>
      </c>
      <c r="C55" s="201">
        <v>1</v>
      </c>
      <c r="D55" s="201">
        <v>2</v>
      </c>
      <c r="E55" s="201">
        <v>1</v>
      </c>
      <c r="F55" s="3"/>
      <c r="G55" s="3"/>
      <c r="H55" s="3"/>
      <c r="I55" s="3"/>
      <c r="J55" s="3"/>
      <c r="K55" s="3"/>
      <c r="L55" s="3"/>
    </row>
    <row r="56" spans="1:67" x14ac:dyDescent="0.3">
      <c r="B56" s="60" t="s">
        <v>35</v>
      </c>
      <c r="C56" s="98">
        <v>3</v>
      </c>
      <c r="D56" s="98">
        <v>2</v>
      </c>
      <c r="E56" s="98">
        <v>9</v>
      </c>
      <c r="F56" s="3"/>
      <c r="G56" s="3"/>
      <c r="H56" s="3"/>
      <c r="I56" s="3"/>
      <c r="J56" s="3"/>
      <c r="K56" s="3"/>
      <c r="L56" s="3"/>
    </row>
    <row r="57" spans="1:67" s="35" customFormat="1" x14ac:dyDescent="0.3">
      <c r="A57" s="6"/>
      <c r="B57" s="1" t="s">
        <v>36</v>
      </c>
      <c r="C57" s="42">
        <v>13</v>
      </c>
      <c r="D57" s="42">
        <v>11</v>
      </c>
      <c r="E57" s="42">
        <v>11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x14ac:dyDescent="0.3">
      <c r="B58" s="60" t="s">
        <v>37</v>
      </c>
      <c r="C58" s="98">
        <v>13</v>
      </c>
      <c r="D58" s="98">
        <v>11</v>
      </c>
      <c r="E58" s="98">
        <v>9</v>
      </c>
      <c r="F58" s="3"/>
      <c r="G58" s="3"/>
      <c r="H58" s="3"/>
      <c r="I58" s="3"/>
      <c r="J58" s="3"/>
      <c r="K58" s="3"/>
      <c r="L58" s="3"/>
    </row>
    <row r="59" spans="1:67" ht="15" thickBot="1" x14ac:dyDescent="0.35">
      <c r="B59" s="43" t="s">
        <v>40</v>
      </c>
      <c r="C59" s="50">
        <v>0</v>
      </c>
      <c r="D59" s="50">
        <v>0</v>
      </c>
      <c r="E59" s="50">
        <v>2</v>
      </c>
      <c r="F59" s="3"/>
      <c r="G59" s="3"/>
      <c r="H59" s="3"/>
      <c r="I59" s="3"/>
      <c r="J59" s="3"/>
      <c r="K59" s="3"/>
      <c r="L59" s="3"/>
    </row>
    <row r="60" spans="1:67" ht="45.6" customHeight="1" thickTop="1" x14ac:dyDescent="0.3">
      <c r="B60" s="166" t="s">
        <v>196</v>
      </c>
      <c r="C60" s="166"/>
      <c r="D60" s="166"/>
      <c r="E60" s="166"/>
      <c r="F60" s="3"/>
      <c r="G60" s="3"/>
      <c r="H60" s="3"/>
      <c r="I60" s="3"/>
      <c r="J60" s="3"/>
      <c r="K60" s="3"/>
      <c r="L60" s="3"/>
    </row>
    <row r="61" spans="1:67" ht="47.25" customHeight="1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67" s="3" customFormat="1" x14ac:dyDescent="0.3"/>
    <row r="63" spans="1:67" s="3" customFormat="1" x14ac:dyDescent="0.3"/>
    <row r="64" spans="1:67" s="3" customFormat="1" ht="38.4" customHeight="1" x14ac:dyDescent="0.3">
      <c r="B64" s="165" t="s">
        <v>198</v>
      </c>
      <c r="C64" s="165"/>
      <c r="D64" s="165"/>
      <c r="E64" s="165"/>
    </row>
    <row r="65" spans="2:12" ht="42" customHeight="1" thickBot="1" x14ac:dyDescent="0.35">
      <c r="B65" s="96" t="s">
        <v>111</v>
      </c>
      <c r="C65" s="95" t="s">
        <v>207</v>
      </c>
      <c r="D65" s="113" t="s">
        <v>167</v>
      </c>
      <c r="E65" s="113" t="s">
        <v>208</v>
      </c>
      <c r="F65" s="3"/>
      <c r="G65" s="3"/>
      <c r="H65" s="3"/>
      <c r="I65" s="3"/>
      <c r="J65" s="3"/>
      <c r="K65" s="3"/>
      <c r="L65" s="3"/>
    </row>
    <row r="66" spans="2:12" ht="15" thickTop="1" x14ac:dyDescent="0.3">
      <c r="B66" s="48" t="s">
        <v>59</v>
      </c>
      <c r="C66" s="42">
        <v>1727</v>
      </c>
      <c r="D66" s="42">
        <v>5095</v>
      </c>
      <c r="E66" s="42">
        <v>5743</v>
      </c>
      <c r="F66" s="3"/>
      <c r="G66" s="3"/>
      <c r="H66" s="3"/>
      <c r="I66" s="3"/>
      <c r="J66" s="3"/>
      <c r="K66" s="3"/>
      <c r="L66" s="3"/>
    </row>
    <row r="67" spans="2:12" x14ac:dyDescent="0.3">
      <c r="B67" s="60" t="s">
        <v>280</v>
      </c>
      <c r="C67" s="44">
        <v>1368</v>
      </c>
      <c r="D67" s="44">
        <v>3644</v>
      </c>
      <c r="E67" s="44">
        <v>4700</v>
      </c>
      <c r="F67" s="3"/>
      <c r="G67" s="3"/>
      <c r="H67" s="3"/>
      <c r="I67" s="3"/>
      <c r="J67" s="3"/>
      <c r="K67" s="3"/>
      <c r="L67" s="3"/>
    </row>
    <row r="68" spans="2:12" x14ac:dyDescent="0.3">
      <c r="B68" s="60" t="s">
        <v>281</v>
      </c>
      <c r="C68" s="45">
        <v>163</v>
      </c>
      <c r="D68" s="45">
        <v>419</v>
      </c>
      <c r="E68" s="45">
        <v>461</v>
      </c>
      <c r="F68" s="3"/>
      <c r="G68" s="3"/>
      <c r="H68" s="3"/>
      <c r="I68" s="3"/>
      <c r="J68" s="3"/>
      <c r="K68" s="3"/>
      <c r="L68" s="3"/>
    </row>
    <row r="69" spans="2:12" x14ac:dyDescent="0.3">
      <c r="B69" s="60" t="s">
        <v>282</v>
      </c>
      <c r="C69" s="44">
        <v>46</v>
      </c>
      <c r="D69" s="44">
        <v>741</v>
      </c>
      <c r="E69" s="44">
        <v>307</v>
      </c>
      <c r="F69" s="3"/>
      <c r="G69" s="3"/>
      <c r="H69" s="3"/>
      <c r="I69" s="3"/>
      <c r="J69" s="3"/>
      <c r="K69" s="3"/>
      <c r="L69" s="3"/>
    </row>
    <row r="70" spans="2:12" x14ac:dyDescent="0.3">
      <c r="B70" s="60" t="s">
        <v>283</v>
      </c>
      <c r="C70" s="45">
        <v>29</v>
      </c>
      <c r="D70" s="45">
        <v>33</v>
      </c>
      <c r="E70" s="45">
        <v>83</v>
      </c>
      <c r="F70" s="3"/>
      <c r="G70" s="3"/>
      <c r="H70" s="3"/>
      <c r="I70" s="3"/>
      <c r="J70" s="3"/>
      <c r="K70" s="3"/>
      <c r="L70" s="3"/>
    </row>
    <row r="71" spans="2:12" x14ac:dyDescent="0.3">
      <c r="B71" s="60" t="s">
        <v>284</v>
      </c>
      <c r="C71" s="44">
        <v>26</v>
      </c>
      <c r="D71" s="44">
        <v>72</v>
      </c>
      <c r="E71" s="44">
        <v>72</v>
      </c>
      <c r="F71" s="3"/>
      <c r="G71" s="3"/>
      <c r="H71" s="3"/>
      <c r="I71" s="3"/>
      <c r="J71" s="3"/>
      <c r="K71" s="3"/>
      <c r="L71" s="3"/>
    </row>
    <row r="72" spans="2:12" x14ac:dyDescent="0.3">
      <c r="B72" s="60" t="s">
        <v>285</v>
      </c>
      <c r="C72" s="45">
        <v>2</v>
      </c>
      <c r="D72" s="45">
        <v>51</v>
      </c>
      <c r="E72" s="45">
        <v>31</v>
      </c>
      <c r="F72" s="3"/>
      <c r="G72" s="3"/>
      <c r="H72" s="3"/>
      <c r="I72" s="3"/>
      <c r="J72" s="3"/>
      <c r="K72" s="3"/>
      <c r="L72" s="3"/>
    </row>
    <row r="73" spans="2:12" x14ac:dyDescent="0.3">
      <c r="B73" s="60" t="s">
        <v>286</v>
      </c>
      <c r="C73" s="44">
        <v>30</v>
      </c>
      <c r="D73" s="44">
        <v>23</v>
      </c>
      <c r="E73" s="44">
        <v>16</v>
      </c>
      <c r="F73" s="3"/>
      <c r="G73" s="3"/>
      <c r="H73" s="3"/>
      <c r="I73" s="3"/>
      <c r="J73" s="3"/>
      <c r="K73" s="3"/>
      <c r="L73" s="3"/>
    </row>
    <row r="74" spans="2:12" x14ac:dyDescent="0.3">
      <c r="B74" s="60" t="s">
        <v>287</v>
      </c>
      <c r="C74" s="45">
        <v>7</v>
      </c>
      <c r="D74" s="45">
        <v>15</v>
      </c>
      <c r="E74" s="45">
        <v>10</v>
      </c>
      <c r="F74" s="3"/>
      <c r="G74" s="3"/>
      <c r="H74" s="3"/>
      <c r="I74" s="3"/>
      <c r="J74" s="3"/>
      <c r="K74" s="3"/>
      <c r="L74" s="3"/>
    </row>
    <row r="75" spans="2:12" x14ac:dyDescent="0.3">
      <c r="B75" s="60" t="s">
        <v>288</v>
      </c>
      <c r="C75" s="44">
        <v>13</v>
      </c>
      <c r="D75" s="44">
        <v>11</v>
      </c>
      <c r="E75" s="44">
        <v>8</v>
      </c>
      <c r="F75" s="3"/>
      <c r="G75" s="3"/>
      <c r="H75" s="3"/>
      <c r="I75" s="3"/>
      <c r="J75" s="3"/>
      <c r="K75" s="3"/>
      <c r="L75" s="3"/>
    </row>
    <row r="76" spans="2:12" x14ac:dyDescent="0.3">
      <c r="B76" s="60" t="s">
        <v>289</v>
      </c>
      <c r="C76" s="45">
        <v>3</v>
      </c>
      <c r="D76" s="45">
        <v>25</v>
      </c>
      <c r="E76" s="45">
        <v>6</v>
      </c>
      <c r="F76" s="3"/>
      <c r="G76" s="3"/>
      <c r="H76" s="3"/>
      <c r="I76" s="3"/>
      <c r="J76" s="3"/>
      <c r="K76" s="3"/>
      <c r="L76" s="3"/>
    </row>
    <row r="77" spans="2:12" ht="15" thickBot="1" x14ac:dyDescent="0.35">
      <c r="B77" s="46" t="s">
        <v>103</v>
      </c>
      <c r="C77" s="47">
        <v>40</v>
      </c>
      <c r="D77" s="47">
        <v>61</v>
      </c>
      <c r="E77" s="47">
        <v>49</v>
      </c>
      <c r="F77" s="3"/>
      <c r="G77" s="3"/>
      <c r="H77" s="3"/>
      <c r="I77" s="3"/>
      <c r="J77" s="3"/>
      <c r="K77" s="3"/>
      <c r="L77" s="3"/>
    </row>
    <row r="78" spans="2:12" ht="48" customHeight="1" thickTop="1" x14ac:dyDescent="0.3">
      <c r="B78" s="166" t="s">
        <v>196</v>
      </c>
      <c r="C78" s="166"/>
      <c r="D78" s="166"/>
      <c r="E78" s="166"/>
      <c r="F78" s="3"/>
      <c r="G78" s="3"/>
      <c r="H78" s="3"/>
      <c r="I78" s="3"/>
      <c r="J78" s="3"/>
      <c r="K78" s="3"/>
      <c r="L78" s="3"/>
    </row>
    <row r="79" spans="2:12" ht="46.5" customHeight="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2" s="3" customFormat="1" x14ac:dyDescent="0.3"/>
    <row r="354" spans="2:12" s="3" customFormat="1" x14ac:dyDescent="0.3"/>
    <row r="355" spans="2:12" s="3" customFormat="1" x14ac:dyDescent="0.3"/>
    <row r="356" spans="2:12" s="3" customFormat="1" x14ac:dyDescent="0.3"/>
    <row r="357" spans="2:12" s="3" customFormat="1" x14ac:dyDescent="0.3"/>
    <row r="358" spans="2:12" s="3" customFormat="1" x14ac:dyDescent="0.3">
      <c r="B358"/>
      <c r="C358"/>
      <c r="D358"/>
      <c r="E358"/>
    </row>
    <row r="359" spans="2:12" x14ac:dyDescent="0.3">
      <c r="F359" s="3"/>
      <c r="G359" s="3"/>
      <c r="H359" s="3"/>
      <c r="I359" s="3"/>
      <c r="J359" s="3"/>
      <c r="K359" s="3"/>
      <c r="L359" s="3"/>
    </row>
    <row r="360" spans="2:12" x14ac:dyDescent="0.3">
      <c r="F360" s="3"/>
      <c r="G360" s="3"/>
      <c r="H360" s="3"/>
      <c r="I360" s="3"/>
      <c r="J360" s="3"/>
      <c r="K360" s="3"/>
      <c r="L360" s="3"/>
    </row>
    <row r="361" spans="2:12" x14ac:dyDescent="0.3">
      <c r="F361" s="3"/>
      <c r="G361" s="3"/>
      <c r="H361" s="3"/>
      <c r="I361" s="3"/>
      <c r="J361" s="3"/>
      <c r="K361" s="3"/>
      <c r="L361" s="3"/>
    </row>
    <row r="362" spans="2:12" x14ac:dyDescent="0.3">
      <c r="F362" s="3"/>
      <c r="G362" s="3"/>
      <c r="H362" s="3"/>
      <c r="I362" s="3"/>
      <c r="J362" s="3"/>
      <c r="K362" s="3"/>
      <c r="L362" s="3"/>
    </row>
    <row r="363" spans="2:12" x14ac:dyDescent="0.3">
      <c r="F363" s="3"/>
      <c r="G363" s="3"/>
      <c r="H363" s="3"/>
      <c r="I363" s="3"/>
      <c r="J363" s="3"/>
      <c r="K363" s="3"/>
      <c r="L363" s="3"/>
    </row>
    <row r="364" spans="2:12" x14ac:dyDescent="0.3">
      <c r="F364" s="3"/>
      <c r="G364" s="3"/>
      <c r="H364" s="3"/>
      <c r="I364" s="3"/>
      <c r="J364" s="3"/>
      <c r="K364" s="3"/>
      <c r="L364" s="3"/>
    </row>
    <row r="365" spans="2:12" x14ac:dyDescent="0.3">
      <c r="F365" s="3"/>
      <c r="G365" s="3"/>
      <c r="H365" s="3"/>
      <c r="I365" s="3"/>
      <c r="J365" s="3"/>
      <c r="K365" s="3"/>
      <c r="L365" s="3"/>
    </row>
    <row r="366" spans="2:12" x14ac:dyDescent="0.3">
      <c r="F366" s="3"/>
      <c r="G366" s="3"/>
      <c r="H366" s="3"/>
      <c r="I366" s="3"/>
      <c r="J366" s="3"/>
      <c r="K366" s="3"/>
      <c r="L366" s="3"/>
    </row>
    <row r="367" spans="2:12" x14ac:dyDescent="0.3">
      <c r="F367" s="3"/>
      <c r="G367" s="3"/>
      <c r="H367" s="3"/>
      <c r="I367" s="3"/>
      <c r="J367" s="3"/>
      <c r="K367" s="3"/>
      <c r="L367" s="3"/>
    </row>
    <row r="368" spans="2:12" x14ac:dyDescent="0.3">
      <c r="F368" s="3"/>
      <c r="G368" s="3"/>
      <c r="H368" s="3"/>
      <c r="I368" s="3"/>
      <c r="J368" s="3"/>
      <c r="K368" s="3"/>
      <c r="L368" s="3"/>
    </row>
    <row r="369" spans="6:12" x14ac:dyDescent="0.3">
      <c r="F369" s="3"/>
      <c r="G369" s="3"/>
      <c r="H369" s="3"/>
      <c r="I369" s="3"/>
      <c r="J369" s="3"/>
      <c r="K369" s="3"/>
      <c r="L369" s="3"/>
    </row>
    <row r="370" spans="6:12" x14ac:dyDescent="0.3">
      <c r="F370" s="3"/>
      <c r="G370" s="3"/>
      <c r="H370" s="3"/>
      <c r="I370" s="3"/>
      <c r="J370" s="3"/>
      <c r="K370" s="3"/>
      <c r="L370" s="3"/>
    </row>
    <row r="371" spans="6:12" x14ac:dyDescent="0.3">
      <c r="F371" s="3"/>
      <c r="G371" s="3"/>
      <c r="H371" s="3"/>
      <c r="I371" s="3"/>
      <c r="J371" s="3"/>
      <c r="K371" s="3"/>
      <c r="L371" s="3"/>
    </row>
    <row r="372" spans="6:12" x14ac:dyDescent="0.3">
      <c r="F372" s="3"/>
      <c r="G372" s="3"/>
      <c r="H372" s="3"/>
      <c r="I372" s="3"/>
      <c r="J372" s="3"/>
      <c r="K372" s="3"/>
      <c r="L372" s="3"/>
    </row>
    <row r="373" spans="6:12" x14ac:dyDescent="0.3">
      <c r="F373" s="3"/>
      <c r="G373" s="3"/>
      <c r="H373" s="3"/>
      <c r="I373" s="3"/>
      <c r="J373" s="3"/>
      <c r="K373" s="3"/>
      <c r="L373" s="3"/>
    </row>
    <row r="374" spans="6:12" x14ac:dyDescent="0.3">
      <c r="F374" s="3"/>
      <c r="G374" s="3"/>
      <c r="H374" s="3"/>
      <c r="I374" s="3"/>
      <c r="J374" s="3"/>
      <c r="K374" s="3"/>
      <c r="L374" s="3"/>
    </row>
    <row r="375" spans="6:12" x14ac:dyDescent="0.3">
      <c r="F375" s="3"/>
      <c r="G375" s="3"/>
      <c r="H375" s="3"/>
      <c r="I375" s="3"/>
      <c r="J375" s="3"/>
      <c r="K375" s="3"/>
      <c r="L375" s="3"/>
    </row>
    <row r="376" spans="6:12" x14ac:dyDescent="0.3">
      <c r="F376" s="3"/>
      <c r="G376" s="3"/>
      <c r="H376" s="3"/>
      <c r="I376" s="3"/>
      <c r="J376" s="3"/>
      <c r="K376" s="3"/>
      <c r="L376" s="3"/>
    </row>
    <row r="377" spans="6:12" x14ac:dyDescent="0.3">
      <c r="F377" s="3"/>
      <c r="G377" s="3"/>
      <c r="H377" s="3"/>
      <c r="I377" s="3"/>
      <c r="J377" s="3"/>
      <c r="K377" s="3"/>
      <c r="L377" s="3"/>
    </row>
    <row r="378" spans="6:12" x14ac:dyDescent="0.3">
      <c r="F378" s="3"/>
      <c r="G378" s="3"/>
      <c r="H378" s="3"/>
      <c r="I378" s="3"/>
      <c r="J378" s="3"/>
      <c r="K378" s="3"/>
      <c r="L378" s="3"/>
    </row>
    <row r="379" spans="6:12" x14ac:dyDescent="0.3">
      <c r="F379" s="3"/>
      <c r="G379" s="3"/>
      <c r="H379" s="3"/>
      <c r="I379" s="3"/>
      <c r="J379" s="3"/>
      <c r="K379" s="3"/>
      <c r="L379" s="3"/>
    </row>
    <row r="380" spans="6:12" x14ac:dyDescent="0.3">
      <c r="F380" s="3"/>
      <c r="G380" s="3"/>
      <c r="H380" s="3"/>
      <c r="I380" s="3"/>
      <c r="J380" s="3"/>
      <c r="K380" s="3"/>
      <c r="L380" s="3"/>
    </row>
    <row r="381" spans="6:12" x14ac:dyDescent="0.3">
      <c r="F381" s="3"/>
      <c r="G381" s="3"/>
      <c r="H381" s="3"/>
      <c r="I381" s="3"/>
      <c r="J381" s="3"/>
      <c r="K381" s="3"/>
      <c r="L381" s="3"/>
    </row>
    <row r="382" spans="6:12" x14ac:dyDescent="0.3">
      <c r="F382" s="3"/>
      <c r="G382" s="3"/>
      <c r="H382" s="3"/>
      <c r="I382" s="3"/>
      <c r="J382" s="3"/>
      <c r="K382" s="3"/>
      <c r="L382" s="3"/>
    </row>
    <row r="383" spans="6:12" x14ac:dyDescent="0.3">
      <c r="F383" s="3"/>
      <c r="G383" s="3"/>
      <c r="H383" s="3"/>
      <c r="I383" s="3"/>
      <c r="J383" s="3"/>
      <c r="K383" s="3"/>
      <c r="L383" s="3"/>
    </row>
    <row r="384" spans="6:12" x14ac:dyDescent="0.3">
      <c r="F384" s="3"/>
      <c r="G384" s="3"/>
      <c r="H384" s="3"/>
      <c r="I384" s="3"/>
      <c r="J384" s="3"/>
      <c r="K384" s="3"/>
      <c r="L384" s="3"/>
    </row>
    <row r="385" spans="6:12" x14ac:dyDescent="0.3">
      <c r="F385" s="3"/>
      <c r="G385" s="3"/>
      <c r="H385" s="3"/>
      <c r="I385" s="3"/>
      <c r="J385" s="3"/>
      <c r="K385" s="3"/>
      <c r="L385" s="3"/>
    </row>
    <row r="386" spans="6:12" x14ac:dyDescent="0.3">
      <c r="F386" s="3"/>
      <c r="G386" s="3"/>
      <c r="H386" s="3"/>
      <c r="I386" s="3"/>
      <c r="J386" s="3"/>
      <c r="K386" s="3"/>
      <c r="L386" s="3"/>
    </row>
    <row r="387" spans="6:12" x14ac:dyDescent="0.3">
      <c r="F387" s="3"/>
      <c r="G387" s="3"/>
      <c r="H387" s="3"/>
      <c r="I387" s="3"/>
      <c r="J387" s="3"/>
      <c r="K387" s="3"/>
      <c r="L387" s="3"/>
    </row>
    <row r="388" spans="6:12" x14ac:dyDescent="0.3">
      <c r="F388" s="3"/>
      <c r="G388" s="3"/>
      <c r="H388" s="3"/>
      <c r="I388" s="3"/>
      <c r="J388" s="3"/>
      <c r="K388" s="3"/>
      <c r="L388" s="3"/>
    </row>
    <row r="389" spans="6:12" x14ac:dyDescent="0.3">
      <c r="F389" s="3"/>
      <c r="G389" s="3"/>
      <c r="H389" s="3"/>
      <c r="I389" s="3"/>
      <c r="J389" s="3"/>
      <c r="K389" s="3"/>
      <c r="L389" s="3"/>
    </row>
    <row r="390" spans="6:12" x14ac:dyDescent="0.3">
      <c r="F390" s="3"/>
      <c r="G390" s="3"/>
      <c r="H390" s="3"/>
      <c r="I390" s="3"/>
      <c r="J390" s="3"/>
      <c r="K390" s="3"/>
      <c r="L390" s="3"/>
    </row>
    <row r="391" spans="6:12" x14ac:dyDescent="0.3">
      <c r="F391" s="3"/>
      <c r="G391" s="3"/>
      <c r="H391" s="3"/>
      <c r="I391" s="3"/>
      <c r="J391" s="3"/>
      <c r="K391" s="3"/>
      <c r="L391" s="3"/>
    </row>
    <row r="392" spans="6:12" x14ac:dyDescent="0.3">
      <c r="F392" s="3"/>
      <c r="G392" s="3"/>
      <c r="H392" s="3"/>
      <c r="I392" s="3"/>
      <c r="J392" s="3"/>
      <c r="K392" s="3"/>
      <c r="L392" s="3"/>
    </row>
    <row r="393" spans="6:12" x14ac:dyDescent="0.3">
      <c r="F393" s="3"/>
      <c r="G393" s="3"/>
      <c r="H393" s="3"/>
      <c r="I393" s="3"/>
      <c r="J393" s="3"/>
      <c r="K393" s="3"/>
      <c r="L393" s="3"/>
    </row>
    <row r="394" spans="6:12" x14ac:dyDescent="0.3">
      <c r="F394" s="3"/>
      <c r="G394" s="3"/>
      <c r="H394" s="3"/>
      <c r="I394" s="3"/>
      <c r="J394" s="3"/>
      <c r="K394" s="3"/>
      <c r="L394" s="3"/>
    </row>
    <row r="395" spans="6:12" x14ac:dyDescent="0.3">
      <c r="F395" s="3"/>
      <c r="G395" s="3"/>
      <c r="H395" s="3"/>
      <c r="I395" s="3"/>
      <c r="J395" s="3"/>
      <c r="K395" s="3"/>
      <c r="L395" s="3"/>
    </row>
    <row r="396" spans="6:12" x14ac:dyDescent="0.3">
      <c r="F396" s="3"/>
      <c r="G396" s="3"/>
      <c r="H396" s="3"/>
      <c r="I396" s="3"/>
      <c r="J396" s="3"/>
      <c r="K396" s="3"/>
      <c r="L396" s="3"/>
    </row>
    <row r="397" spans="6:12" x14ac:dyDescent="0.3">
      <c r="F397" s="3"/>
      <c r="G397" s="3"/>
      <c r="H397" s="3"/>
      <c r="I397" s="3"/>
      <c r="J397" s="3"/>
      <c r="K397" s="3"/>
      <c r="L397" s="3"/>
    </row>
    <row r="398" spans="6:12" x14ac:dyDescent="0.3">
      <c r="F398" s="3"/>
      <c r="G398" s="3"/>
      <c r="H398" s="3"/>
      <c r="I398" s="3"/>
      <c r="J398" s="3"/>
      <c r="K398" s="3"/>
      <c r="L398" s="3"/>
    </row>
    <row r="399" spans="6:12" x14ac:dyDescent="0.3">
      <c r="F399" s="3"/>
      <c r="G399" s="3"/>
      <c r="H399" s="3"/>
      <c r="I399" s="3"/>
      <c r="J399" s="3"/>
      <c r="K399" s="3"/>
      <c r="L399" s="3"/>
    </row>
    <row r="400" spans="6:12" x14ac:dyDescent="0.3">
      <c r="F400" s="3"/>
      <c r="G400" s="3"/>
      <c r="H400" s="3"/>
      <c r="I400" s="3"/>
      <c r="J400" s="3"/>
      <c r="K400" s="3"/>
      <c r="L400" s="3"/>
    </row>
    <row r="401" spans="6:12" x14ac:dyDescent="0.3">
      <c r="F401" s="3"/>
      <c r="G401" s="3"/>
      <c r="H401" s="3"/>
      <c r="I401" s="3"/>
      <c r="J401" s="3"/>
      <c r="K401" s="3"/>
      <c r="L401" s="3"/>
    </row>
    <row r="402" spans="6:12" x14ac:dyDescent="0.3">
      <c r="F402" s="3"/>
      <c r="G402" s="3"/>
      <c r="H402" s="3"/>
      <c r="I402" s="3"/>
      <c r="J402" s="3"/>
      <c r="K402" s="3"/>
      <c r="L402" s="3"/>
    </row>
    <row r="403" spans="6:12" x14ac:dyDescent="0.3">
      <c r="F403" s="3"/>
      <c r="G403" s="3"/>
      <c r="H403" s="3"/>
      <c r="I403" s="3"/>
      <c r="J403" s="3"/>
      <c r="K403" s="3"/>
      <c r="L403" s="3"/>
    </row>
    <row r="404" spans="6:12" x14ac:dyDescent="0.3">
      <c r="F404" s="3"/>
      <c r="G404" s="3"/>
      <c r="H404" s="3"/>
      <c r="I404" s="3"/>
      <c r="J404" s="3"/>
      <c r="K404" s="3"/>
      <c r="L404" s="3"/>
    </row>
    <row r="405" spans="6:12" x14ac:dyDescent="0.3">
      <c r="F405" s="3"/>
      <c r="G405" s="3"/>
      <c r="H405" s="3"/>
      <c r="I405" s="3"/>
      <c r="J405" s="3"/>
      <c r="K405" s="3"/>
      <c r="L405" s="3"/>
    </row>
    <row r="406" spans="6:12" x14ac:dyDescent="0.3">
      <c r="F406" s="3"/>
      <c r="G406" s="3"/>
      <c r="H406" s="3"/>
      <c r="I406" s="3"/>
      <c r="J406" s="3"/>
      <c r="K406" s="3"/>
      <c r="L406" s="3"/>
    </row>
    <row r="407" spans="6:12" x14ac:dyDescent="0.3">
      <c r="F407" s="3"/>
      <c r="G407" s="3"/>
      <c r="H407" s="3"/>
      <c r="I407" s="3"/>
      <c r="J407" s="3"/>
      <c r="K407" s="3"/>
      <c r="L407" s="3"/>
    </row>
    <row r="408" spans="6:12" x14ac:dyDescent="0.3">
      <c r="F408" s="3"/>
      <c r="G408" s="3"/>
      <c r="H408" s="3"/>
      <c r="I408" s="3"/>
      <c r="J408" s="3"/>
      <c r="K408" s="3"/>
      <c r="L408" s="3"/>
    </row>
    <row r="409" spans="6:12" x14ac:dyDescent="0.3">
      <c r="F409" s="3"/>
      <c r="G409" s="3"/>
      <c r="H409" s="3"/>
      <c r="I409" s="3"/>
      <c r="J409" s="3"/>
      <c r="K409" s="3"/>
      <c r="L409" s="3"/>
    </row>
    <row r="410" spans="6:12" x14ac:dyDescent="0.3">
      <c r="F410" s="3"/>
      <c r="G410" s="3"/>
      <c r="H410" s="3"/>
      <c r="I410" s="3"/>
      <c r="J410" s="3"/>
      <c r="K410" s="3"/>
      <c r="L410" s="3"/>
    </row>
    <row r="411" spans="6:12" x14ac:dyDescent="0.3">
      <c r="F411" s="3"/>
      <c r="G411" s="3"/>
      <c r="H411" s="3"/>
      <c r="I411" s="3"/>
      <c r="J411" s="3"/>
      <c r="K411" s="3"/>
      <c r="L411" s="3"/>
    </row>
    <row r="412" spans="6:12" x14ac:dyDescent="0.3">
      <c r="F412" s="3"/>
      <c r="G412" s="3"/>
      <c r="H412" s="3"/>
      <c r="I412" s="3"/>
      <c r="J412" s="3"/>
      <c r="K412" s="3"/>
      <c r="L412" s="3"/>
    </row>
    <row r="413" spans="6:12" x14ac:dyDescent="0.3">
      <c r="F413" s="3"/>
      <c r="G413" s="3"/>
      <c r="H413" s="3"/>
      <c r="I413" s="3"/>
      <c r="J413" s="3"/>
      <c r="K413" s="3"/>
      <c r="L413" s="3"/>
    </row>
    <row r="414" spans="6:12" x14ac:dyDescent="0.3">
      <c r="F414" s="3"/>
      <c r="G414" s="3"/>
      <c r="H414" s="3"/>
      <c r="I414" s="3"/>
      <c r="J414" s="3"/>
      <c r="K414" s="3"/>
      <c r="L414" s="3"/>
    </row>
    <row r="415" spans="6:12" x14ac:dyDescent="0.3">
      <c r="F415" s="3"/>
      <c r="G415" s="3"/>
      <c r="H415" s="3"/>
      <c r="I415" s="3"/>
      <c r="J415" s="3"/>
      <c r="K415" s="3"/>
      <c r="L415" s="3"/>
    </row>
    <row r="416" spans="6:12" x14ac:dyDescent="0.3">
      <c r="F416" s="3"/>
      <c r="G416" s="3"/>
      <c r="H416" s="3"/>
      <c r="I416" s="3"/>
      <c r="J416" s="3"/>
      <c r="K416" s="3"/>
      <c r="L416" s="3"/>
    </row>
    <row r="417" spans="6:12" x14ac:dyDescent="0.3">
      <c r="F417" s="3"/>
      <c r="G417" s="3"/>
      <c r="H417" s="3"/>
      <c r="I417" s="3"/>
      <c r="J417" s="3"/>
      <c r="K417" s="3"/>
      <c r="L417" s="3"/>
    </row>
    <row r="418" spans="6:12" x14ac:dyDescent="0.3">
      <c r="F418" s="3"/>
      <c r="G418" s="3"/>
      <c r="H418" s="3"/>
      <c r="I418" s="3"/>
      <c r="J418" s="3"/>
      <c r="K418" s="3"/>
      <c r="L418" s="3"/>
    </row>
    <row r="419" spans="6:12" x14ac:dyDescent="0.3">
      <c r="F419" s="3"/>
      <c r="G419" s="3"/>
      <c r="H419" s="3"/>
      <c r="I419" s="3"/>
      <c r="J419" s="3"/>
      <c r="K419" s="3"/>
      <c r="L419" s="3"/>
    </row>
    <row r="420" spans="6:12" x14ac:dyDescent="0.3">
      <c r="F420" s="3"/>
      <c r="G420" s="3"/>
      <c r="H420" s="3"/>
      <c r="I420" s="3"/>
      <c r="J420" s="3"/>
      <c r="K420" s="3"/>
      <c r="L420" s="3"/>
    </row>
    <row r="421" spans="6:12" x14ac:dyDescent="0.3">
      <c r="F421" s="3"/>
      <c r="G421" s="3"/>
      <c r="H421" s="3"/>
      <c r="I421" s="3"/>
      <c r="J421" s="3"/>
      <c r="K421" s="3"/>
      <c r="L421" s="3"/>
    </row>
    <row r="422" spans="6:12" x14ac:dyDescent="0.3">
      <c r="F422" s="3"/>
      <c r="G422" s="3"/>
      <c r="H422" s="3"/>
      <c r="I422" s="3"/>
      <c r="J422" s="3"/>
      <c r="K422" s="3"/>
      <c r="L422" s="3"/>
    </row>
    <row r="423" spans="6:12" x14ac:dyDescent="0.3">
      <c r="F423" s="3"/>
      <c r="G423" s="3"/>
      <c r="H423" s="3"/>
      <c r="I423" s="3"/>
      <c r="J423" s="3"/>
      <c r="K423" s="3"/>
      <c r="L423" s="3"/>
    </row>
    <row r="424" spans="6:12" x14ac:dyDescent="0.3">
      <c r="F424" s="3"/>
      <c r="G424" s="3"/>
      <c r="H424" s="3"/>
      <c r="I424" s="3"/>
      <c r="J424" s="3"/>
      <c r="K424" s="3"/>
      <c r="L424" s="3"/>
    </row>
    <row r="425" spans="6:12" x14ac:dyDescent="0.3">
      <c r="F425" s="3"/>
      <c r="G425" s="3"/>
      <c r="H425" s="3"/>
      <c r="I425" s="3"/>
      <c r="J425" s="3"/>
      <c r="K425" s="3"/>
      <c r="L425" s="3"/>
    </row>
    <row r="426" spans="6:12" x14ac:dyDescent="0.3">
      <c r="F426" s="3"/>
      <c r="G426" s="3"/>
      <c r="H426" s="3"/>
      <c r="I426" s="3"/>
      <c r="J426" s="3"/>
      <c r="K426" s="3"/>
      <c r="L426" s="3"/>
    </row>
    <row r="427" spans="6:12" x14ac:dyDescent="0.3">
      <c r="F427" s="3"/>
      <c r="G427" s="3"/>
      <c r="H427" s="3"/>
      <c r="I427" s="3"/>
      <c r="J427" s="3"/>
      <c r="K427" s="3"/>
      <c r="L427" s="3"/>
    </row>
    <row r="428" spans="6:12" x14ac:dyDescent="0.3">
      <c r="F428" s="3"/>
      <c r="G428" s="3"/>
      <c r="H428" s="3"/>
      <c r="I428" s="3"/>
      <c r="J428" s="3"/>
      <c r="K428" s="3"/>
      <c r="L428" s="3"/>
    </row>
    <row r="429" spans="6:12" x14ac:dyDescent="0.3">
      <c r="F429" s="3"/>
      <c r="G429" s="3"/>
      <c r="H429" s="3"/>
      <c r="I429" s="3"/>
      <c r="J429" s="3"/>
      <c r="K429" s="3"/>
      <c r="L429" s="3"/>
    </row>
    <row r="430" spans="6:12" x14ac:dyDescent="0.3">
      <c r="F430" s="3"/>
      <c r="G430" s="3"/>
      <c r="H430" s="3"/>
      <c r="I430" s="3"/>
      <c r="J430" s="3"/>
      <c r="K430" s="3"/>
      <c r="L430" s="3"/>
    </row>
    <row r="431" spans="6:12" x14ac:dyDescent="0.3">
      <c r="F431" s="3"/>
      <c r="G431" s="3"/>
      <c r="H431" s="3"/>
      <c r="I431" s="3"/>
      <c r="J431" s="3"/>
      <c r="K431" s="3"/>
      <c r="L431" s="3"/>
    </row>
    <row r="432" spans="6:12" x14ac:dyDescent="0.3">
      <c r="F432" s="3"/>
      <c r="G432" s="3"/>
      <c r="H432" s="3"/>
      <c r="I432" s="3"/>
      <c r="J432" s="3"/>
      <c r="K432" s="3"/>
      <c r="L432" s="3"/>
    </row>
    <row r="433" spans="6:12" x14ac:dyDescent="0.3">
      <c r="F433" s="3"/>
      <c r="G433" s="3"/>
      <c r="H433" s="3"/>
      <c r="I433" s="3"/>
      <c r="J433" s="3"/>
      <c r="K433" s="3"/>
      <c r="L433" s="3"/>
    </row>
    <row r="434" spans="6:12" x14ac:dyDescent="0.3">
      <c r="F434" s="3"/>
      <c r="G434" s="3"/>
      <c r="H434" s="3"/>
      <c r="I434" s="3"/>
      <c r="J434" s="3"/>
      <c r="K434" s="3"/>
      <c r="L434" s="3"/>
    </row>
    <row r="435" spans="6:12" x14ac:dyDescent="0.3">
      <c r="F435" s="3"/>
      <c r="G435" s="3"/>
      <c r="H435" s="3"/>
      <c r="I435" s="3"/>
      <c r="J435" s="3"/>
      <c r="K435" s="3"/>
      <c r="L435" s="3"/>
    </row>
    <row r="436" spans="6:12" x14ac:dyDescent="0.3">
      <c r="F436" s="3"/>
      <c r="G436" s="3"/>
      <c r="H436" s="3"/>
      <c r="I436" s="3"/>
      <c r="J436" s="3"/>
      <c r="K436" s="3"/>
      <c r="L436" s="3"/>
    </row>
    <row r="437" spans="6:12" x14ac:dyDescent="0.3">
      <c r="F437" s="3"/>
      <c r="G437" s="3"/>
      <c r="H437" s="3"/>
      <c r="I437" s="3"/>
      <c r="J437" s="3"/>
      <c r="K437" s="3"/>
      <c r="L437" s="3"/>
    </row>
    <row r="438" spans="6:12" x14ac:dyDescent="0.3">
      <c r="F438" s="3"/>
      <c r="G438" s="3"/>
      <c r="H438" s="3"/>
      <c r="I438" s="3"/>
      <c r="J438" s="3"/>
      <c r="K438" s="3"/>
      <c r="L438" s="3"/>
    </row>
    <row r="439" spans="6:12" x14ac:dyDescent="0.3">
      <c r="F439" s="3"/>
      <c r="G439" s="3"/>
      <c r="H439" s="3"/>
      <c r="I439" s="3"/>
      <c r="J439" s="3"/>
      <c r="K439" s="3"/>
      <c r="L439" s="3"/>
    </row>
    <row r="440" spans="6:12" x14ac:dyDescent="0.3">
      <c r="F440" s="3"/>
      <c r="G440" s="3"/>
      <c r="H440" s="3"/>
      <c r="I440" s="3"/>
      <c r="J440" s="3"/>
      <c r="K440" s="3"/>
      <c r="L440" s="3"/>
    </row>
    <row r="441" spans="6:12" x14ac:dyDescent="0.3">
      <c r="F441" s="3"/>
      <c r="G441" s="3"/>
      <c r="H441" s="3"/>
      <c r="I441" s="3"/>
      <c r="J441" s="3"/>
      <c r="K441" s="3"/>
      <c r="L441" s="3"/>
    </row>
    <row r="442" spans="6:12" x14ac:dyDescent="0.3">
      <c r="F442" s="3"/>
      <c r="G442" s="3"/>
      <c r="H442" s="3"/>
      <c r="I442" s="3"/>
      <c r="J442" s="3"/>
      <c r="K442" s="3"/>
      <c r="L442" s="3"/>
    </row>
    <row r="443" spans="6:12" x14ac:dyDescent="0.3">
      <c r="F443" s="3"/>
      <c r="G443" s="3"/>
      <c r="H443" s="3"/>
      <c r="I443" s="3"/>
      <c r="J443" s="3"/>
      <c r="K443" s="3"/>
      <c r="L443" s="3"/>
    </row>
    <row r="444" spans="6:12" x14ac:dyDescent="0.3">
      <c r="F444" s="3"/>
      <c r="G444" s="3"/>
      <c r="H444" s="3"/>
      <c r="I444" s="3"/>
      <c r="J444" s="3"/>
      <c r="K444" s="3"/>
      <c r="L444" s="3"/>
    </row>
    <row r="445" spans="6:12" x14ac:dyDescent="0.3">
      <c r="F445" s="3"/>
      <c r="G445" s="3"/>
      <c r="H445" s="3"/>
      <c r="I445" s="3"/>
      <c r="J445" s="3"/>
      <c r="K445" s="3"/>
      <c r="L445" s="3"/>
    </row>
    <row r="446" spans="6:12" x14ac:dyDescent="0.3">
      <c r="F446" s="3"/>
      <c r="G446" s="3"/>
      <c r="H446" s="3"/>
      <c r="I446" s="3"/>
      <c r="J446" s="3"/>
      <c r="K446" s="3"/>
      <c r="L446" s="3"/>
    </row>
    <row r="447" spans="6:12" x14ac:dyDescent="0.3">
      <c r="F447" s="3"/>
      <c r="G447" s="3"/>
      <c r="H447" s="3"/>
      <c r="I447" s="3"/>
      <c r="J447" s="3"/>
      <c r="K447" s="3"/>
      <c r="L447" s="3"/>
    </row>
    <row r="448" spans="6:12" x14ac:dyDescent="0.3">
      <c r="F448" s="3"/>
      <c r="G448" s="3"/>
      <c r="H448" s="3"/>
      <c r="I448" s="3"/>
      <c r="J448" s="3"/>
      <c r="K448" s="3"/>
      <c r="L448" s="3"/>
    </row>
    <row r="449" spans="6:12" x14ac:dyDescent="0.3">
      <c r="F449" s="3"/>
      <c r="G449" s="3"/>
      <c r="H449" s="3"/>
      <c r="I449" s="3"/>
      <c r="J449" s="3"/>
      <c r="K449" s="3"/>
      <c r="L449" s="3"/>
    </row>
    <row r="450" spans="6:12" x14ac:dyDescent="0.3">
      <c r="F450" s="3"/>
      <c r="G450" s="3"/>
      <c r="H450" s="3"/>
      <c r="I450" s="3"/>
      <c r="J450" s="3"/>
      <c r="K450" s="3"/>
      <c r="L450" s="3"/>
    </row>
    <row r="451" spans="6:12" x14ac:dyDescent="0.3">
      <c r="F451" s="3"/>
      <c r="G451" s="3"/>
      <c r="H451" s="3"/>
      <c r="I451" s="3"/>
      <c r="J451" s="3"/>
      <c r="K451" s="3"/>
      <c r="L451" s="3"/>
    </row>
    <row r="452" spans="6:12" x14ac:dyDescent="0.3">
      <c r="F452" s="3"/>
      <c r="G452" s="3"/>
      <c r="H452" s="3"/>
      <c r="I452" s="3"/>
      <c r="J452" s="3"/>
      <c r="K452" s="3"/>
      <c r="L452" s="3"/>
    </row>
    <row r="453" spans="6:12" x14ac:dyDescent="0.3">
      <c r="F453" s="3"/>
      <c r="G453" s="3"/>
      <c r="H453" s="3"/>
      <c r="I453" s="3"/>
      <c r="J453" s="3"/>
      <c r="K453" s="3"/>
      <c r="L453" s="3"/>
    </row>
    <row r="454" spans="6:12" x14ac:dyDescent="0.3">
      <c r="F454" s="3"/>
      <c r="G454" s="3"/>
      <c r="H454" s="3"/>
      <c r="I454" s="3"/>
      <c r="J454" s="3"/>
      <c r="K454" s="3"/>
      <c r="L454" s="3"/>
    </row>
    <row r="455" spans="6:12" x14ac:dyDescent="0.3">
      <c r="F455" s="3"/>
      <c r="G455" s="3"/>
      <c r="H455" s="3"/>
      <c r="I455" s="3"/>
      <c r="J455" s="3"/>
      <c r="K455" s="3"/>
      <c r="L455" s="3"/>
    </row>
    <row r="456" spans="6:12" x14ac:dyDescent="0.3">
      <c r="F456" s="3"/>
      <c r="G456" s="3"/>
      <c r="H456" s="3"/>
      <c r="I456" s="3"/>
      <c r="J456" s="3"/>
      <c r="K456" s="3"/>
      <c r="L456" s="3"/>
    </row>
    <row r="457" spans="6:12" x14ac:dyDescent="0.3">
      <c r="F457" s="3"/>
      <c r="G457" s="3"/>
      <c r="H457" s="3"/>
      <c r="I457" s="3"/>
      <c r="J457" s="3"/>
      <c r="K457" s="3"/>
      <c r="L457" s="3"/>
    </row>
    <row r="458" spans="6:12" x14ac:dyDescent="0.3">
      <c r="F458" s="3"/>
      <c r="G458" s="3"/>
      <c r="H458" s="3"/>
      <c r="I458" s="3"/>
      <c r="J458" s="3"/>
      <c r="K458" s="3"/>
      <c r="L458" s="3"/>
    </row>
    <row r="459" spans="6:12" x14ac:dyDescent="0.3">
      <c r="F459" s="3"/>
      <c r="G459" s="3"/>
      <c r="H459" s="3"/>
      <c r="I459" s="3"/>
      <c r="J459" s="3"/>
      <c r="K459" s="3"/>
      <c r="L459" s="3"/>
    </row>
    <row r="460" spans="6:12" x14ac:dyDescent="0.3">
      <c r="F460" s="3"/>
      <c r="G460" s="3"/>
      <c r="H460" s="3"/>
      <c r="I460" s="3"/>
      <c r="J460" s="3"/>
      <c r="K460" s="3"/>
      <c r="L460" s="3"/>
    </row>
    <row r="461" spans="6:12" x14ac:dyDescent="0.3">
      <c r="F461" s="3"/>
      <c r="G461" s="3"/>
      <c r="H461" s="3"/>
      <c r="I461" s="3"/>
      <c r="J461" s="3"/>
      <c r="K461" s="3"/>
      <c r="L461" s="3"/>
    </row>
    <row r="462" spans="6:12" x14ac:dyDescent="0.3">
      <c r="F462" s="3"/>
      <c r="G462" s="3"/>
      <c r="H462" s="3"/>
      <c r="I462" s="3"/>
      <c r="J462" s="3"/>
      <c r="K462" s="3"/>
      <c r="L462" s="3"/>
    </row>
    <row r="463" spans="6:12" x14ac:dyDescent="0.3">
      <c r="F463" s="3"/>
      <c r="G463" s="3"/>
      <c r="H463" s="3"/>
      <c r="I463" s="3"/>
      <c r="J463" s="3"/>
      <c r="K463" s="3"/>
      <c r="L463" s="3"/>
    </row>
    <row r="464" spans="6:12" x14ac:dyDescent="0.3">
      <c r="F464" s="3"/>
      <c r="G464" s="3"/>
      <c r="H464" s="3"/>
      <c r="I464" s="3"/>
      <c r="J464" s="3"/>
      <c r="K464" s="3"/>
      <c r="L464" s="3"/>
    </row>
    <row r="465" spans="6:12" x14ac:dyDescent="0.3">
      <c r="F465" s="3"/>
      <c r="G465" s="3"/>
      <c r="H465" s="3"/>
      <c r="I465" s="3"/>
      <c r="J465" s="3"/>
      <c r="K465" s="3"/>
      <c r="L465" s="3"/>
    </row>
    <row r="466" spans="6:12" x14ac:dyDescent="0.3">
      <c r="F466" s="3"/>
      <c r="G466" s="3"/>
      <c r="H466" s="3"/>
      <c r="I466" s="3"/>
      <c r="J466" s="3"/>
      <c r="K466" s="3"/>
      <c r="L466" s="3"/>
    </row>
    <row r="467" spans="6:12" x14ac:dyDescent="0.3">
      <c r="F467" s="3"/>
      <c r="G467" s="3"/>
      <c r="H467" s="3"/>
      <c r="I467" s="3"/>
      <c r="J467" s="3"/>
      <c r="K467" s="3"/>
      <c r="L467" s="3"/>
    </row>
    <row r="468" spans="6:12" x14ac:dyDescent="0.3">
      <c r="F468" s="3"/>
      <c r="G468" s="3"/>
      <c r="H468" s="3"/>
      <c r="I468" s="3"/>
      <c r="J468" s="3"/>
      <c r="K468" s="3"/>
      <c r="L468" s="3"/>
    </row>
    <row r="469" spans="6:12" x14ac:dyDescent="0.3">
      <c r="F469" s="3"/>
      <c r="G469" s="3"/>
      <c r="H469" s="3"/>
      <c r="I469" s="3"/>
      <c r="J469" s="3"/>
      <c r="K469" s="3"/>
      <c r="L469" s="3"/>
    </row>
    <row r="470" spans="6:12" x14ac:dyDescent="0.3">
      <c r="F470" s="3"/>
      <c r="G470" s="3"/>
      <c r="H470" s="3"/>
      <c r="I470" s="3"/>
      <c r="J470" s="3"/>
      <c r="K470" s="3"/>
      <c r="L470" s="3"/>
    </row>
    <row r="471" spans="6:12" x14ac:dyDescent="0.3">
      <c r="F471" s="3"/>
      <c r="G471" s="3"/>
      <c r="H471" s="3"/>
      <c r="I471" s="3"/>
      <c r="J471" s="3"/>
      <c r="K471" s="3"/>
      <c r="L471" s="3"/>
    </row>
    <row r="472" spans="6:12" x14ac:dyDescent="0.3">
      <c r="F472" s="3"/>
      <c r="G472" s="3"/>
      <c r="H472" s="3"/>
      <c r="I472" s="3"/>
      <c r="J472" s="3"/>
      <c r="K472" s="3"/>
      <c r="L472" s="3"/>
    </row>
    <row r="473" spans="6:12" x14ac:dyDescent="0.3">
      <c r="F473" s="3"/>
      <c r="G473" s="3"/>
      <c r="H473" s="3"/>
      <c r="I473" s="3"/>
      <c r="J473" s="3"/>
      <c r="K473" s="3"/>
      <c r="L473" s="3"/>
    </row>
    <row r="474" spans="6:12" x14ac:dyDescent="0.3">
      <c r="F474" s="3"/>
      <c r="G474" s="3"/>
      <c r="H474" s="3"/>
      <c r="I474" s="3"/>
      <c r="J474" s="3"/>
      <c r="K474" s="3"/>
      <c r="L474" s="3"/>
    </row>
    <row r="475" spans="6:12" x14ac:dyDescent="0.3">
      <c r="F475" s="3"/>
      <c r="G475" s="3"/>
      <c r="H475" s="3"/>
      <c r="I475" s="3"/>
      <c r="J475" s="3"/>
      <c r="K475" s="3"/>
      <c r="L475" s="3"/>
    </row>
    <row r="476" spans="6:12" x14ac:dyDescent="0.3">
      <c r="F476" s="3"/>
      <c r="G476" s="3"/>
      <c r="H476" s="3"/>
      <c r="I476" s="3"/>
      <c r="J476" s="3"/>
      <c r="K476" s="3"/>
      <c r="L476" s="3"/>
    </row>
    <row r="477" spans="6:12" x14ac:dyDescent="0.3">
      <c r="F477" s="3"/>
      <c r="G477" s="3"/>
      <c r="H477" s="3"/>
      <c r="I477" s="3"/>
      <c r="J477" s="3"/>
      <c r="K477" s="3"/>
      <c r="L477" s="3"/>
    </row>
    <row r="478" spans="6:12" x14ac:dyDescent="0.3">
      <c r="F478" s="3"/>
      <c r="G478" s="3"/>
      <c r="H478" s="3"/>
      <c r="I478" s="3"/>
      <c r="J478" s="3"/>
      <c r="K478" s="3"/>
      <c r="L478" s="3"/>
    </row>
    <row r="479" spans="6:12" x14ac:dyDescent="0.3">
      <c r="F479" s="3"/>
      <c r="G479" s="3"/>
      <c r="H479" s="3"/>
      <c r="I479" s="3"/>
      <c r="J479" s="3"/>
      <c r="K479" s="3"/>
      <c r="L479" s="3"/>
    </row>
    <row r="480" spans="6:12" x14ac:dyDescent="0.3">
      <c r="F480" s="3"/>
      <c r="G480" s="3"/>
      <c r="H480" s="3"/>
      <c r="I480" s="3"/>
      <c r="J480" s="3"/>
      <c r="K480" s="3"/>
      <c r="L480" s="3"/>
    </row>
    <row r="481" spans="6:12" x14ac:dyDescent="0.3">
      <c r="F481" s="3"/>
      <c r="G481" s="3"/>
      <c r="H481" s="3"/>
      <c r="I481" s="3"/>
      <c r="J481" s="3"/>
      <c r="K481" s="3"/>
      <c r="L481" s="3"/>
    </row>
    <row r="482" spans="6:12" x14ac:dyDescent="0.3">
      <c r="F482" s="3"/>
      <c r="G482" s="3"/>
      <c r="H482" s="3"/>
      <c r="I482" s="3"/>
      <c r="J482" s="3"/>
      <c r="K482" s="3"/>
      <c r="L482" s="3"/>
    </row>
    <row r="483" spans="6:12" x14ac:dyDescent="0.3">
      <c r="F483" s="3"/>
      <c r="G483" s="3"/>
      <c r="H483" s="3"/>
      <c r="I483" s="3"/>
      <c r="J483" s="3"/>
      <c r="K483" s="3"/>
      <c r="L483" s="3"/>
    </row>
    <row r="484" spans="6:12" x14ac:dyDescent="0.3">
      <c r="F484" s="3"/>
      <c r="G484" s="3"/>
      <c r="H484" s="3"/>
      <c r="I484" s="3"/>
      <c r="J484" s="3"/>
      <c r="K484" s="3"/>
      <c r="L484" s="3"/>
    </row>
    <row r="485" spans="6:12" x14ac:dyDescent="0.3">
      <c r="F485" s="3"/>
      <c r="G485" s="3"/>
      <c r="H485" s="3"/>
      <c r="I485" s="3"/>
      <c r="J485" s="3"/>
      <c r="K485" s="3"/>
      <c r="L485" s="3"/>
    </row>
  </sheetData>
  <mergeCells count="12">
    <mergeCell ref="B64:E64"/>
    <mergeCell ref="B78:E78"/>
    <mergeCell ref="B4:B5"/>
    <mergeCell ref="C4:E4"/>
    <mergeCell ref="F4:H4"/>
    <mergeCell ref="B22:E22"/>
    <mergeCell ref="B31:E31"/>
    <mergeCell ref="B35:E35"/>
    <mergeCell ref="B3:L3"/>
    <mergeCell ref="I4:L4"/>
    <mergeCell ref="B18:L18"/>
    <mergeCell ref="B60:E6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2022-01-31T22:34:47Z</dcterms:modified>
</cp:coreProperties>
</file>