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andre.simoes\Documents\OBmigra\Relatório Semestral\2025\2 semestre\Plano Tabular\"/>
    </mc:Choice>
  </mc:AlternateContent>
  <xr:revisionPtr revIDLastSave="0" documentId="13_ncr:1_{E6993E67-162F-4EA5-BD23-5EE545E75F75}" xr6:coauthVersionLast="47" xr6:coauthVersionMax="47" xr10:uidLastSave="{00000000-0000-0000-0000-000000000000}"/>
  <bookViews>
    <workbookView xWindow="-120" yWindow="-120" windowWidth="20730" windowHeight="11040" tabRatio="780" firstSheet="25" activeTab="34" xr2:uid="{00000000-000D-0000-FFFF-FFFF00000000}"/>
  </bookViews>
  <sheets>
    <sheet name="CAGED 1.1" sheetId="38" r:id="rId1"/>
    <sheet name="CAGED 1.2" sheetId="51" r:id="rId2"/>
    <sheet name="CAGED 1.3" sheetId="40" r:id="rId3"/>
    <sheet name="CAGED 1.4" sheetId="41" r:id="rId4"/>
    <sheet name="CAGED 1.5" sheetId="56" r:id="rId5"/>
    <sheet name="CAGED 1.6" sheetId="57" r:id="rId6"/>
    <sheet name="CAGED 1.7" sheetId="42" r:id="rId7"/>
    <sheet name="CAGED 1.8" sheetId="43" r:id="rId8"/>
    <sheet name="CAGED 1.9" sheetId="44" r:id="rId9"/>
    <sheet name="CAGED 1.10" sheetId="58" r:id="rId10"/>
    <sheet name="CAGED 1.11" sheetId="45" r:id="rId11"/>
    <sheet name="CAGED 1.12" sheetId="46" r:id="rId12"/>
    <sheet name="CGIL 2.1" sheetId="59" r:id="rId13"/>
    <sheet name="CGIL 2.2" sheetId="60" r:id="rId14"/>
    <sheet name="CGIL 2.3" sheetId="61" r:id="rId15"/>
    <sheet name="CGIL 2.4" sheetId="62" r:id="rId16"/>
    <sheet name="CGIL 2.5" sheetId="63" r:id="rId17"/>
    <sheet name="CGIL 2.6" sheetId="64" r:id="rId18"/>
    <sheet name="CGIL 2.7" sheetId="65" r:id="rId19"/>
    <sheet name="CGIL 2.8" sheetId="66" r:id="rId20"/>
    <sheet name="CGIL 3.1" sheetId="67" r:id="rId21"/>
    <sheet name="CGIL 3.2" sheetId="68" r:id="rId22"/>
    <sheet name="CGIL 3.3" sheetId="69" r:id="rId23"/>
    <sheet name="CGIL 3.4" sheetId="70" r:id="rId24"/>
    <sheet name="CGIL 3.5" sheetId="71" r:id="rId25"/>
    <sheet name="CGIL 3.6" sheetId="72" r:id="rId26"/>
    <sheet name="CGIL 3.7" sheetId="73" r:id="rId27"/>
    <sheet name="CGIL 4.1" sheetId="74" r:id="rId28"/>
    <sheet name="CGIL 4.2" sheetId="75" r:id="rId29"/>
    <sheet name="CGIL 4.3" sheetId="76" r:id="rId30"/>
    <sheet name="CGIL 4.4" sheetId="77" r:id="rId31"/>
    <sheet name="CGIL 4.5" sheetId="78" r:id="rId32"/>
    <sheet name="CGIL 5.1" sheetId="79" r:id="rId33"/>
    <sheet name="CGIL 5.2" sheetId="80" r:id="rId34"/>
    <sheet name="CGIL 5.3" sheetId="81" r:id="rId35"/>
  </sheets>
  <externalReferences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</externalReferences>
  <definedNames>
    <definedName name="_xlnm._FilterDatabase" localSheetId="3" hidden="1">'CAGED 1.4'!#REF!</definedName>
    <definedName name="_xlnm._FilterDatabase" localSheetId="12" hidden="1">'CGIL 2.1'!$B$3:$AF$197</definedName>
    <definedName name="_xlnm._FilterDatabase" localSheetId="22" hidden="1">'CGIL 3.3'!$AC$1:$AC$105</definedName>
    <definedName name="_xlnm._FilterDatabase" localSheetId="23" hidden="1">'CGIL 3.4'!$AC$1:$AC$105</definedName>
    <definedName name="_xlnm._FilterDatabase" localSheetId="28" hidden="1">'CGIL 4.2'!$M$1:$M$60</definedName>
    <definedName name="_xlnm._FilterDatabase" localSheetId="29" hidden="1">'CGIL 4.3'!$M$1:$M$57</definedName>
    <definedName name="_xlnm._FilterDatabase" localSheetId="32" hidden="1">'CGIL 5.1'!$B$3:$K$197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4" i="81" l="1"/>
  <c r="M22" i="81"/>
  <c r="M15" i="81"/>
  <c r="M12" i="81"/>
  <c r="M40" i="80"/>
  <c r="H40" i="80"/>
  <c r="G40" i="80"/>
  <c r="M39" i="80"/>
  <c r="H39" i="80"/>
  <c r="G39" i="80"/>
  <c r="M38" i="80"/>
  <c r="L38" i="80"/>
  <c r="H38" i="80"/>
  <c r="G38" i="80"/>
  <c r="M37" i="80"/>
  <c r="K37" i="80"/>
  <c r="H37" i="80"/>
  <c r="G37" i="80"/>
  <c r="G33" i="80" s="1"/>
  <c r="M36" i="80"/>
  <c r="H36" i="80"/>
  <c r="G36" i="80"/>
  <c r="M35" i="80"/>
  <c r="M33" i="80" s="1"/>
  <c r="H35" i="80"/>
  <c r="G35" i="80"/>
  <c r="M34" i="80"/>
  <c r="H34" i="80"/>
  <c r="H33" i="80" s="1"/>
  <c r="G34" i="80"/>
  <c r="M27" i="80"/>
  <c r="L27" i="80"/>
  <c r="K27" i="80"/>
  <c r="J27" i="80"/>
  <c r="I27" i="80"/>
  <c r="H27" i="80"/>
  <c r="G27" i="80"/>
  <c r="M26" i="80"/>
  <c r="L40" i="80" s="1"/>
  <c r="L26" i="80"/>
  <c r="K26" i="80"/>
  <c r="K40" i="80" s="1"/>
  <c r="J26" i="80"/>
  <c r="I26" i="80"/>
  <c r="J40" i="80" s="1"/>
  <c r="H26" i="80"/>
  <c r="G26" i="80"/>
  <c r="I40" i="80" s="1"/>
  <c r="M25" i="80"/>
  <c r="L39" i="80" s="1"/>
  <c r="L25" i="80"/>
  <c r="K25" i="80"/>
  <c r="K39" i="80" s="1"/>
  <c r="J25" i="80"/>
  <c r="I25" i="80"/>
  <c r="J39" i="80" s="1"/>
  <c r="H25" i="80"/>
  <c r="I39" i="80" s="1"/>
  <c r="G25" i="80"/>
  <c r="M24" i="80"/>
  <c r="L24" i="80"/>
  <c r="K24" i="80"/>
  <c r="K38" i="80" s="1"/>
  <c r="J24" i="80"/>
  <c r="I24" i="80"/>
  <c r="J38" i="80" s="1"/>
  <c r="H24" i="80"/>
  <c r="G24" i="80"/>
  <c r="G20" i="80" s="1"/>
  <c r="I34" i="80" s="1"/>
  <c r="M23" i="80"/>
  <c r="L37" i="80" s="1"/>
  <c r="L23" i="80"/>
  <c r="K23" i="80"/>
  <c r="J23" i="80"/>
  <c r="J20" i="80" s="1"/>
  <c r="I23" i="80"/>
  <c r="J37" i="80" s="1"/>
  <c r="H23" i="80"/>
  <c r="G23" i="80"/>
  <c r="I37" i="80" s="1"/>
  <c r="M22" i="80"/>
  <c r="L36" i="80" s="1"/>
  <c r="L22" i="80"/>
  <c r="K22" i="80"/>
  <c r="K36" i="80" s="1"/>
  <c r="J22" i="80"/>
  <c r="I22" i="80"/>
  <c r="I20" i="80" s="1"/>
  <c r="H22" i="80"/>
  <c r="G22" i="80"/>
  <c r="I36" i="80" s="1"/>
  <c r="M21" i="80"/>
  <c r="L35" i="80" s="1"/>
  <c r="L21" i="80"/>
  <c r="L20" i="80" s="1"/>
  <c r="K21" i="80"/>
  <c r="K35" i="80" s="1"/>
  <c r="J21" i="80"/>
  <c r="I21" i="80"/>
  <c r="J35" i="80" s="1"/>
  <c r="H21" i="80"/>
  <c r="H20" i="80" s="1"/>
  <c r="G21" i="80"/>
  <c r="K20" i="80"/>
  <c r="K34" i="80" l="1"/>
  <c r="K33" i="80" s="1"/>
  <c r="J34" i="80"/>
  <c r="I38" i="80"/>
  <c r="M20" i="80"/>
  <c r="L34" i="80" s="1"/>
  <c r="L33" i="80" s="1"/>
  <c r="I35" i="80"/>
  <c r="I33" i="80" s="1"/>
  <c r="J36" i="80"/>
  <c r="J33" i="80" l="1"/>
  <c r="AJ9" i="72"/>
  <c r="AJ8" i="72"/>
  <c r="AJ7" i="72"/>
  <c r="AJ6" i="72"/>
  <c r="AJ5" i="72"/>
  <c r="D2" i="66"/>
  <c r="G22" i="60"/>
  <c r="E22" i="60"/>
  <c r="AN21" i="60"/>
  <c r="AM21" i="60"/>
  <c r="AI21" i="60"/>
  <c r="AJ21" i="60" s="1"/>
  <c r="AD21" i="60"/>
  <c r="AC21" i="60"/>
  <c r="W21" i="60"/>
  <c r="X21" i="60" s="1"/>
  <c r="G21" i="60"/>
  <c r="E21" i="60"/>
  <c r="C21" i="60"/>
  <c r="C22" i="60" s="1"/>
  <c r="BH20" i="60"/>
  <c r="BH21" i="60" s="1"/>
  <c r="BE20" i="60"/>
  <c r="BF20" i="60" s="1"/>
  <c r="B611" i="46" l="1"/>
  <c r="B610" i="46"/>
  <c r="B609" i="46"/>
  <c r="B608" i="46"/>
  <c r="B607" i="46"/>
  <c r="B606" i="46"/>
  <c r="B605" i="46"/>
  <c r="B604" i="46"/>
  <c r="B603" i="46"/>
  <c r="B602" i="46"/>
  <c r="B601" i="46"/>
  <c r="B600" i="46"/>
  <c r="B599" i="46"/>
  <c r="B598" i="46"/>
  <c r="B597" i="46"/>
  <c r="B596" i="46"/>
  <c r="B595" i="46"/>
  <c r="B594" i="46"/>
  <c r="B593" i="46"/>
  <c r="B592" i="46"/>
  <c r="B591" i="46"/>
  <c r="B590" i="46"/>
  <c r="B589" i="46"/>
  <c r="B588" i="46"/>
  <c r="B587" i="46"/>
  <c r="B586" i="46"/>
  <c r="B585" i="46"/>
  <c r="B584" i="46"/>
  <c r="B583" i="46"/>
  <c r="B582" i="46"/>
  <c r="B581" i="46"/>
  <c r="B580" i="46"/>
  <c r="B579" i="46"/>
  <c r="B578" i="46"/>
  <c r="B577" i="46"/>
  <c r="B576" i="46"/>
  <c r="B575" i="46"/>
  <c r="B574" i="46"/>
  <c r="B573" i="46"/>
  <c r="B572" i="46"/>
  <c r="B571" i="46"/>
  <c r="B570" i="46"/>
  <c r="B569" i="46"/>
  <c r="B568" i="46"/>
  <c r="B567" i="46"/>
  <c r="B566" i="46"/>
  <c r="B565" i="46"/>
  <c r="B564" i="46"/>
  <c r="B563" i="46"/>
  <c r="B562" i="46"/>
  <c r="B561" i="46"/>
  <c r="B560" i="46"/>
  <c r="B559" i="46"/>
  <c r="B558" i="46"/>
  <c r="B557" i="46"/>
  <c r="B556" i="46"/>
  <c r="B555" i="46"/>
  <c r="B554" i="46"/>
  <c r="B553" i="46"/>
  <c r="B552" i="46"/>
  <c r="B551" i="46"/>
  <c r="B550" i="46"/>
  <c r="B549" i="46"/>
  <c r="B548" i="46"/>
  <c r="B547" i="46"/>
  <c r="B546" i="46"/>
  <c r="B545" i="46"/>
  <c r="B544" i="46"/>
  <c r="B543" i="46"/>
  <c r="B542" i="46"/>
  <c r="B541" i="46"/>
  <c r="B540" i="46"/>
  <c r="B539" i="46"/>
  <c r="B538" i="46"/>
  <c r="B537" i="46"/>
  <c r="B536" i="46"/>
  <c r="B535" i="46"/>
  <c r="B534" i="46"/>
  <c r="B533" i="46"/>
  <c r="B532" i="46"/>
  <c r="B531" i="46"/>
  <c r="B530" i="46"/>
  <c r="B529" i="46"/>
  <c r="B528" i="46"/>
  <c r="B527" i="46"/>
  <c r="B526" i="46"/>
  <c r="B525" i="46"/>
  <c r="B524" i="46"/>
  <c r="B523" i="46"/>
  <c r="B522" i="46"/>
  <c r="B521" i="46"/>
  <c r="B520" i="46"/>
  <c r="B519" i="46"/>
  <c r="B518" i="46"/>
  <c r="B517" i="46"/>
  <c r="B516" i="46"/>
  <c r="B515" i="46"/>
  <c r="B514" i="46"/>
  <c r="B513" i="46"/>
  <c r="B512" i="46"/>
  <c r="B511" i="46"/>
  <c r="B510" i="46"/>
  <c r="B509" i="46"/>
  <c r="B508" i="46"/>
  <c r="B507" i="46"/>
  <c r="B506" i="46"/>
  <c r="B505" i="46"/>
  <c r="B504" i="46"/>
  <c r="B503" i="46"/>
  <c r="B502" i="46"/>
  <c r="B501" i="46"/>
  <c r="B500" i="46"/>
  <c r="B499" i="46"/>
  <c r="B498" i="46"/>
  <c r="B497" i="46"/>
  <c r="B496" i="46"/>
  <c r="B495" i="46"/>
  <c r="B494" i="46"/>
  <c r="B493" i="46"/>
  <c r="B492" i="46"/>
  <c r="B491" i="46"/>
  <c r="B490" i="46"/>
  <c r="B489" i="46"/>
  <c r="B488" i="46"/>
  <c r="B487" i="46"/>
  <c r="B486" i="46"/>
  <c r="B485" i="46"/>
  <c r="B484" i="46"/>
  <c r="B483" i="46"/>
  <c r="B482" i="46"/>
  <c r="B481" i="46"/>
  <c r="B480" i="46"/>
  <c r="B479" i="46"/>
  <c r="B478" i="46"/>
  <c r="B477" i="46"/>
  <c r="B476" i="46"/>
  <c r="B475" i="46"/>
  <c r="B474" i="46"/>
  <c r="B473" i="46"/>
  <c r="B472" i="46"/>
  <c r="B471" i="46"/>
  <c r="B470" i="46"/>
  <c r="B469" i="46"/>
  <c r="B468" i="46"/>
  <c r="B467" i="46"/>
  <c r="B466" i="46"/>
  <c r="B465" i="46"/>
  <c r="B464" i="46"/>
  <c r="B463" i="46"/>
  <c r="B462" i="46"/>
  <c r="B461" i="46"/>
  <c r="B460" i="46"/>
  <c r="B459" i="46"/>
  <c r="B458" i="46"/>
  <c r="B457" i="46"/>
  <c r="B456" i="46"/>
  <c r="B455" i="46"/>
  <c r="B454" i="46"/>
  <c r="B453" i="46"/>
  <c r="B452" i="46"/>
  <c r="B451" i="46"/>
  <c r="B450" i="46"/>
  <c r="B449" i="46"/>
  <c r="B448" i="46"/>
  <c r="B447" i="46"/>
  <c r="B446" i="46"/>
  <c r="B445" i="46"/>
  <c r="B444" i="46"/>
  <c r="B443" i="46"/>
  <c r="B442" i="46"/>
  <c r="B441" i="46"/>
  <c r="B440" i="46"/>
  <c r="B439" i="46"/>
  <c r="B438" i="46"/>
  <c r="B437" i="46"/>
  <c r="B436" i="46"/>
  <c r="B435" i="46"/>
  <c r="B434" i="46"/>
  <c r="B433" i="46"/>
  <c r="B432" i="46"/>
  <c r="B431" i="46"/>
  <c r="B430" i="46"/>
  <c r="B429" i="46"/>
  <c r="B428" i="46"/>
  <c r="B427" i="46"/>
  <c r="B426" i="46"/>
  <c r="B425" i="46"/>
  <c r="B424" i="46"/>
  <c r="B423" i="46"/>
  <c r="B422" i="46"/>
  <c r="B421" i="46"/>
  <c r="B420" i="46"/>
  <c r="B419" i="46"/>
  <c r="B418" i="46"/>
  <c r="B417" i="46"/>
  <c r="B416" i="46"/>
  <c r="B415" i="46"/>
  <c r="B414" i="46"/>
  <c r="B413" i="46"/>
  <c r="B412" i="46"/>
  <c r="B411" i="46"/>
  <c r="B408" i="46"/>
  <c r="B407" i="46"/>
  <c r="B406" i="46"/>
  <c r="B405" i="46"/>
  <c r="B404" i="46"/>
  <c r="B403" i="46"/>
  <c r="B402" i="46"/>
  <c r="B401" i="46"/>
  <c r="B400" i="46"/>
  <c r="B399" i="46"/>
  <c r="B398" i="46"/>
  <c r="B397" i="46"/>
  <c r="B396" i="46"/>
  <c r="B395" i="46"/>
  <c r="B394" i="46"/>
  <c r="B393" i="46"/>
  <c r="B392" i="46"/>
  <c r="B391" i="46"/>
  <c r="B390" i="46"/>
  <c r="B389" i="46"/>
  <c r="B388" i="46"/>
  <c r="B387" i="46"/>
  <c r="B386" i="46"/>
  <c r="B385" i="46"/>
  <c r="B384" i="46"/>
  <c r="B383" i="46"/>
  <c r="B382" i="46"/>
  <c r="B381" i="46"/>
  <c r="B380" i="46"/>
  <c r="B379" i="46"/>
  <c r="B378" i="46"/>
  <c r="B377" i="46"/>
  <c r="B376" i="46"/>
  <c r="B375" i="46"/>
  <c r="B374" i="46"/>
  <c r="B373" i="46"/>
  <c r="B372" i="46"/>
  <c r="B371" i="46"/>
  <c r="B370" i="46"/>
  <c r="B369" i="46"/>
  <c r="B368" i="46"/>
  <c r="B367" i="46"/>
  <c r="B366" i="46"/>
  <c r="B365" i="46"/>
  <c r="B364" i="46"/>
  <c r="B363" i="46"/>
  <c r="B362" i="46"/>
  <c r="B361" i="46"/>
  <c r="B360" i="46"/>
  <c r="B359" i="46"/>
  <c r="B358" i="46"/>
  <c r="B357" i="46"/>
  <c r="B356" i="46"/>
  <c r="B355" i="46"/>
  <c r="B354" i="46"/>
  <c r="B353" i="46"/>
  <c r="B352" i="46"/>
  <c r="B351" i="46"/>
  <c r="B350" i="46"/>
  <c r="B349" i="46"/>
  <c r="B348" i="46"/>
  <c r="B347" i="46"/>
  <c r="B346" i="46"/>
  <c r="B345" i="46"/>
  <c r="B344" i="46"/>
  <c r="B343" i="46"/>
  <c r="B342" i="46"/>
  <c r="B341" i="46"/>
  <c r="B340" i="46"/>
  <c r="B339" i="46"/>
  <c r="B338" i="46"/>
  <c r="B337" i="46"/>
  <c r="B336" i="46"/>
  <c r="B335" i="46"/>
  <c r="B334" i="46"/>
  <c r="B333" i="46"/>
  <c r="B332" i="46"/>
  <c r="B331" i="46"/>
  <c r="B330" i="46"/>
  <c r="B329" i="46"/>
  <c r="B328" i="46"/>
  <c r="B327" i="46"/>
  <c r="B326" i="46"/>
  <c r="B325" i="46"/>
  <c r="B324" i="46"/>
  <c r="B323" i="46"/>
  <c r="B322" i="46"/>
  <c r="B321" i="46"/>
  <c r="B320" i="46"/>
  <c r="B319" i="46"/>
  <c r="B318" i="46"/>
  <c r="B317" i="46"/>
  <c r="B316" i="46"/>
  <c r="B315" i="46"/>
  <c r="B314" i="46"/>
  <c r="B313" i="46"/>
  <c r="B312" i="46"/>
  <c r="B311" i="46"/>
  <c r="B310" i="46"/>
  <c r="B309" i="46"/>
  <c r="B308" i="46"/>
  <c r="B307" i="46"/>
  <c r="B306" i="46"/>
  <c r="B305" i="46"/>
  <c r="B304" i="46"/>
  <c r="B303" i="46"/>
  <c r="B302" i="46"/>
  <c r="B301" i="46"/>
  <c r="B300" i="46"/>
  <c r="B299" i="46"/>
  <c r="B298" i="46"/>
  <c r="B297" i="46"/>
  <c r="B296" i="46"/>
  <c r="B295" i="46"/>
  <c r="B294" i="46"/>
  <c r="B293" i="46"/>
  <c r="B292" i="46"/>
  <c r="B291" i="46"/>
  <c r="B290" i="46"/>
  <c r="B289" i="46"/>
  <c r="B288" i="46"/>
  <c r="B287" i="46"/>
  <c r="B286" i="46"/>
  <c r="B285" i="46"/>
  <c r="B284" i="46"/>
  <c r="B283" i="46"/>
  <c r="B282" i="46"/>
  <c r="B281" i="46"/>
  <c r="B280" i="46"/>
  <c r="B279" i="46"/>
  <c r="B278" i="46"/>
  <c r="B277" i="46"/>
  <c r="B276" i="46"/>
  <c r="B275" i="46"/>
  <c r="B274" i="46"/>
  <c r="B273" i="46"/>
  <c r="B272" i="46"/>
  <c r="B271" i="46"/>
  <c r="B270" i="46"/>
  <c r="B269" i="46"/>
  <c r="B268" i="46"/>
  <c r="B267" i="46"/>
  <c r="B266" i="46"/>
  <c r="B265" i="46"/>
  <c r="B264" i="46"/>
  <c r="B263" i="46"/>
  <c r="B262" i="46"/>
  <c r="B261" i="46"/>
  <c r="B260" i="46"/>
  <c r="B259" i="46"/>
  <c r="B258" i="46"/>
  <c r="B257" i="46"/>
  <c r="B256" i="46"/>
  <c r="B255" i="46"/>
  <c r="B254" i="46"/>
  <c r="B253" i="46"/>
  <c r="B252" i="46"/>
  <c r="B251" i="46"/>
  <c r="B250" i="46"/>
  <c r="B249" i="46"/>
  <c r="B248" i="46"/>
  <c r="B247" i="46"/>
  <c r="B246" i="46"/>
  <c r="B245" i="46"/>
  <c r="B244" i="46"/>
  <c r="B243" i="46"/>
  <c r="B242" i="46"/>
  <c r="B241" i="46"/>
  <c r="B240" i="46"/>
  <c r="B239" i="46"/>
  <c r="B238" i="46"/>
  <c r="B237" i="46"/>
  <c r="B236" i="46"/>
  <c r="B235" i="46"/>
  <c r="B234" i="46"/>
  <c r="B233" i="46"/>
  <c r="B232" i="46"/>
  <c r="B231" i="46"/>
  <c r="B230" i="46"/>
  <c r="B229" i="46"/>
  <c r="B228" i="46"/>
  <c r="B227" i="46"/>
  <c r="B226" i="46"/>
  <c r="B225" i="46"/>
  <c r="B224" i="46"/>
  <c r="B223" i="46"/>
  <c r="B222" i="46"/>
  <c r="B221" i="46"/>
  <c r="B220" i="46"/>
  <c r="B219" i="46"/>
  <c r="B218" i="46"/>
  <c r="B217" i="46"/>
  <c r="B216" i="46"/>
  <c r="B215" i="46"/>
  <c r="B214" i="46"/>
  <c r="B213" i="46"/>
  <c r="B212" i="46"/>
  <c r="B211" i="46"/>
  <c r="B210" i="46"/>
  <c r="B209" i="46"/>
  <c r="B208" i="46"/>
  <c r="B205" i="46"/>
  <c r="B204" i="46"/>
  <c r="B203" i="46"/>
  <c r="B202" i="46"/>
  <c r="B201" i="46"/>
  <c r="B200" i="46"/>
  <c r="B199" i="46"/>
  <c r="B198" i="46"/>
  <c r="B197" i="46"/>
  <c r="B196" i="46"/>
  <c r="B195" i="46"/>
  <c r="B194" i="46"/>
  <c r="B193" i="46"/>
  <c r="B192" i="46"/>
  <c r="B191" i="46"/>
  <c r="B190" i="46"/>
  <c r="B189" i="46"/>
  <c r="B188" i="46"/>
  <c r="B187" i="46"/>
  <c r="B186" i="46"/>
  <c r="B185" i="46"/>
  <c r="B184" i="46"/>
  <c r="B183" i="46"/>
  <c r="B182" i="46"/>
  <c r="B181" i="46"/>
  <c r="B180" i="46"/>
  <c r="B179" i="46"/>
  <c r="B178" i="46"/>
  <c r="B177" i="46"/>
  <c r="B176" i="46"/>
  <c r="B175" i="46"/>
  <c r="B174" i="46"/>
  <c r="B173" i="46"/>
  <c r="B172" i="46"/>
  <c r="B171" i="46"/>
  <c r="B170" i="46"/>
  <c r="B169" i="46"/>
  <c r="B168" i="46"/>
  <c r="B167" i="46"/>
  <c r="B166" i="46"/>
  <c r="B165" i="46"/>
  <c r="B164" i="46"/>
  <c r="B163" i="46"/>
  <c r="B162" i="46"/>
  <c r="B161" i="46"/>
  <c r="B160" i="46"/>
  <c r="B159" i="46"/>
  <c r="B158" i="46"/>
  <c r="B157" i="46"/>
  <c r="B156" i="46"/>
  <c r="B155" i="46"/>
  <c r="B154" i="46"/>
  <c r="B153" i="46"/>
  <c r="B152" i="46"/>
  <c r="B151" i="46"/>
  <c r="B150" i="46"/>
  <c r="B149" i="46"/>
  <c r="B148" i="46"/>
  <c r="B147" i="46"/>
  <c r="B146" i="46"/>
  <c r="B145" i="46"/>
  <c r="B144" i="46"/>
  <c r="B143" i="46"/>
  <c r="B142" i="46"/>
  <c r="B141" i="46"/>
  <c r="B140" i="46"/>
  <c r="B139" i="46"/>
  <c r="B138" i="46"/>
  <c r="B137" i="46"/>
  <c r="B136" i="46"/>
  <c r="B135" i="46"/>
  <c r="B134" i="46"/>
  <c r="B133" i="46"/>
  <c r="B132" i="46"/>
  <c r="B131" i="46"/>
  <c r="B130" i="46"/>
  <c r="B129" i="46"/>
  <c r="B128" i="46"/>
  <c r="B127" i="46"/>
  <c r="B126" i="46"/>
  <c r="B125" i="46"/>
  <c r="B124" i="46"/>
  <c r="B123" i="46"/>
  <c r="B122" i="46"/>
  <c r="B121" i="46"/>
  <c r="B120" i="46"/>
  <c r="B119" i="46"/>
  <c r="B118" i="46"/>
  <c r="B117" i="46"/>
  <c r="B116" i="46"/>
  <c r="B115" i="46"/>
  <c r="B114" i="46"/>
  <c r="B113" i="46"/>
  <c r="B112" i="46"/>
  <c r="B111" i="46"/>
  <c r="B110" i="46"/>
  <c r="B109" i="46"/>
  <c r="B108" i="46"/>
  <c r="B107" i="46"/>
  <c r="B106" i="46"/>
  <c r="B105" i="46"/>
  <c r="B104" i="46"/>
  <c r="B103" i="46"/>
  <c r="B102" i="46"/>
  <c r="B101" i="46"/>
  <c r="B100" i="46"/>
  <c r="B99" i="46"/>
  <c r="B98" i="46"/>
  <c r="B97" i="46"/>
  <c r="B96" i="46"/>
  <c r="B95" i="46"/>
  <c r="B94" i="46"/>
  <c r="B93" i="46"/>
  <c r="B92" i="46"/>
  <c r="B91" i="46"/>
  <c r="B90" i="46"/>
  <c r="B89" i="46"/>
  <c r="B88" i="46"/>
  <c r="B87" i="46"/>
  <c r="B86" i="46"/>
  <c r="B85" i="46"/>
  <c r="B84" i="46"/>
  <c r="B83" i="46"/>
  <c r="B82" i="46"/>
  <c r="B81" i="46"/>
  <c r="B80" i="46"/>
  <c r="B79" i="46"/>
  <c r="B78" i="46"/>
  <c r="B77" i="46"/>
  <c r="B76" i="46"/>
  <c r="B75" i="46"/>
  <c r="B74" i="46"/>
  <c r="B73" i="46"/>
  <c r="B72" i="46"/>
  <c r="B71" i="46"/>
  <c r="B70" i="46"/>
  <c r="B69" i="46"/>
  <c r="B68" i="46"/>
  <c r="B67" i="46"/>
  <c r="B66" i="46"/>
  <c r="B65" i="46"/>
  <c r="B64" i="46"/>
  <c r="B63" i="46"/>
  <c r="B62" i="46"/>
  <c r="B61" i="46"/>
  <c r="B60" i="46"/>
  <c r="B59" i="46"/>
  <c r="B58" i="46"/>
  <c r="B57" i="46"/>
  <c r="B56" i="46"/>
  <c r="B55" i="46"/>
  <c r="B54" i="46"/>
  <c r="B53" i="46"/>
  <c r="B52" i="46"/>
  <c r="B51" i="46"/>
  <c r="B50" i="46"/>
  <c r="B49" i="46"/>
  <c r="B48" i="46"/>
  <c r="B47" i="46"/>
  <c r="B46" i="46"/>
  <c r="B45" i="46"/>
  <c r="B44" i="46"/>
  <c r="B43" i="46"/>
  <c r="B42" i="46"/>
  <c r="B41" i="46"/>
  <c r="B40" i="46"/>
  <c r="B39" i="46"/>
  <c r="B38" i="46"/>
  <c r="B37" i="46"/>
  <c r="B36" i="46"/>
  <c r="B35" i="46"/>
  <c r="B34" i="46"/>
  <c r="B33" i="46"/>
  <c r="B32" i="46"/>
  <c r="B31" i="46"/>
  <c r="B30" i="46"/>
  <c r="B29" i="46"/>
  <c r="B28" i="46"/>
  <c r="B27" i="46"/>
  <c r="B26" i="46"/>
  <c r="B25" i="46"/>
  <c r="B24" i="46"/>
  <c r="B23" i="46"/>
  <c r="B22" i="46"/>
  <c r="B21" i="46"/>
  <c r="B20" i="46"/>
  <c r="B19" i="46"/>
  <c r="B18" i="46"/>
  <c r="B17" i="46"/>
  <c r="B16" i="46"/>
  <c r="B15" i="46"/>
  <c r="B14" i="46"/>
  <c r="B13" i="46"/>
  <c r="B12" i="46"/>
  <c r="B11" i="46"/>
  <c r="B10" i="46"/>
  <c r="B9" i="46"/>
  <c r="B8" i="46"/>
  <c r="B7" i="46"/>
  <c r="B6" i="46"/>
  <c r="B5" i="46"/>
  <c r="C4" i="46"/>
  <c r="D4" i="46"/>
  <c r="E4" i="46"/>
  <c r="F4" i="46"/>
  <c r="G4" i="46"/>
  <c r="H4" i="46"/>
  <c r="I4" i="46"/>
  <c r="J4" i="46"/>
  <c r="K4" i="46"/>
  <c r="L4" i="46"/>
  <c r="M4" i="46"/>
  <c r="N4" i="46"/>
  <c r="C5" i="46"/>
  <c r="D5" i="46"/>
  <c r="E5" i="46"/>
  <c r="F5" i="46"/>
  <c r="G5" i="46"/>
  <c r="H5" i="46"/>
  <c r="I5" i="46"/>
  <c r="J5" i="46"/>
  <c r="K5" i="46"/>
  <c r="L5" i="46"/>
  <c r="M5" i="46"/>
  <c r="N5" i="46"/>
  <c r="C6" i="46"/>
  <c r="D6" i="46"/>
  <c r="E6" i="46"/>
  <c r="F6" i="46"/>
  <c r="G6" i="46"/>
  <c r="H6" i="46"/>
  <c r="I6" i="46"/>
  <c r="J6" i="46"/>
  <c r="K6" i="46"/>
  <c r="L6" i="46"/>
  <c r="M6" i="46"/>
  <c r="N6" i="46"/>
  <c r="C7" i="46"/>
  <c r="D7" i="46"/>
  <c r="E7" i="46"/>
  <c r="F7" i="46"/>
  <c r="G7" i="46"/>
  <c r="H7" i="46"/>
  <c r="I7" i="46"/>
  <c r="J7" i="46"/>
  <c r="K7" i="46"/>
  <c r="L7" i="46"/>
  <c r="M7" i="46"/>
  <c r="N7" i="46"/>
  <c r="C8" i="46"/>
  <c r="D8" i="46"/>
  <c r="E8" i="46"/>
  <c r="F8" i="46"/>
  <c r="G8" i="46"/>
  <c r="H8" i="46"/>
  <c r="I8" i="46"/>
  <c r="J8" i="46"/>
  <c r="K8" i="46"/>
  <c r="L8" i="46"/>
  <c r="M8" i="46"/>
  <c r="N8" i="46"/>
  <c r="C9" i="46"/>
  <c r="D9" i="46"/>
  <c r="E9" i="46"/>
  <c r="F9" i="46"/>
  <c r="G9" i="46"/>
  <c r="H9" i="46"/>
  <c r="I9" i="46"/>
  <c r="J9" i="46"/>
  <c r="K9" i="46"/>
  <c r="L9" i="46"/>
  <c r="M9" i="46"/>
  <c r="N9" i="46"/>
  <c r="C10" i="46"/>
  <c r="D10" i="46"/>
  <c r="E10" i="46"/>
  <c r="F10" i="46"/>
  <c r="G10" i="46"/>
  <c r="H10" i="46"/>
  <c r="I10" i="46"/>
  <c r="J10" i="46"/>
  <c r="K10" i="46"/>
  <c r="L10" i="46"/>
  <c r="M10" i="46"/>
  <c r="N10" i="46"/>
  <c r="C11" i="46"/>
  <c r="D11" i="46"/>
  <c r="E11" i="46"/>
  <c r="F11" i="46"/>
  <c r="G11" i="46"/>
  <c r="H11" i="46"/>
  <c r="I11" i="46"/>
  <c r="J11" i="46"/>
  <c r="K11" i="46"/>
  <c r="L11" i="46"/>
  <c r="M11" i="46"/>
  <c r="N11" i="46"/>
  <c r="C12" i="46"/>
  <c r="D12" i="46"/>
  <c r="E12" i="46"/>
  <c r="F12" i="46"/>
  <c r="G12" i="46"/>
  <c r="H12" i="46"/>
  <c r="I12" i="46"/>
  <c r="J12" i="46"/>
  <c r="K12" i="46"/>
  <c r="L12" i="46"/>
  <c r="M12" i="46"/>
  <c r="N12" i="46"/>
  <c r="C13" i="46"/>
  <c r="D13" i="46"/>
  <c r="E13" i="46"/>
  <c r="F13" i="46"/>
  <c r="G13" i="46"/>
  <c r="H13" i="46"/>
  <c r="I13" i="46"/>
  <c r="J13" i="46"/>
  <c r="K13" i="46"/>
  <c r="L13" i="46"/>
  <c r="M13" i="46"/>
  <c r="N13" i="46"/>
  <c r="C14" i="46"/>
  <c r="D14" i="46"/>
  <c r="E14" i="46"/>
  <c r="F14" i="46"/>
  <c r="G14" i="46"/>
  <c r="H14" i="46"/>
  <c r="I14" i="46"/>
  <c r="J14" i="46"/>
  <c r="K14" i="46"/>
  <c r="L14" i="46"/>
  <c r="M14" i="46"/>
  <c r="N14" i="46"/>
  <c r="C15" i="46"/>
  <c r="D15" i="46"/>
  <c r="E15" i="46"/>
  <c r="F15" i="46"/>
  <c r="G15" i="46"/>
  <c r="H15" i="46"/>
  <c r="I15" i="46"/>
  <c r="J15" i="46"/>
  <c r="K15" i="46"/>
  <c r="L15" i="46"/>
  <c r="M15" i="46"/>
  <c r="N15" i="46"/>
  <c r="C16" i="46"/>
  <c r="D16" i="46"/>
  <c r="E16" i="46"/>
  <c r="F16" i="46"/>
  <c r="G16" i="46"/>
  <c r="H16" i="46"/>
  <c r="I16" i="46"/>
  <c r="J16" i="46"/>
  <c r="K16" i="46"/>
  <c r="L16" i="46"/>
  <c r="M16" i="46"/>
  <c r="N16" i="46"/>
  <c r="C17" i="46"/>
  <c r="D17" i="46"/>
  <c r="E17" i="46"/>
  <c r="F17" i="46"/>
  <c r="G17" i="46"/>
  <c r="H17" i="46"/>
  <c r="I17" i="46"/>
  <c r="J17" i="46"/>
  <c r="K17" i="46"/>
  <c r="L17" i="46"/>
  <c r="M17" i="46"/>
  <c r="N17" i="46"/>
  <c r="C18" i="46"/>
  <c r="D18" i="46"/>
  <c r="E18" i="46"/>
  <c r="F18" i="46"/>
  <c r="G18" i="46"/>
  <c r="H18" i="46"/>
  <c r="I18" i="46"/>
  <c r="J18" i="46"/>
  <c r="K18" i="46"/>
  <c r="L18" i="46"/>
  <c r="M18" i="46"/>
  <c r="N18" i="46"/>
  <c r="C19" i="46"/>
  <c r="D19" i="46"/>
  <c r="E19" i="46"/>
  <c r="F19" i="46"/>
  <c r="G19" i="46"/>
  <c r="H19" i="46"/>
  <c r="I19" i="46"/>
  <c r="J19" i="46"/>
  <c r="K19" i="46"/>
  <c r="L19" i="46"/>
  <c r="M19" i="46"/>
  <c r="N19" i="46"/>
  <c r="C20" i="46"/>
  <c r="D20" i="46"/>
  <c r="E20" i="46"/>
  <c r="F20" i="46"/>
  <c r="G20" i="46"/>
  <c r="H20" i="46"/>
  <c r="I20" i="46"/>
  <c r="J20" i="46"/>
  <c r="K20" i="46"/>
  <c r="L20" i="46"/>
  <c r="M20" i="46"/>
  <c r="N20" i="46"/>
  <c r="C21" i="46"/>
  <c r="D21" i="46"/>
  <c r="E21" i="46"/>
  <c r="F21" i="46"/>
  <c r="G21" i="46"/>
  <c r="H21" i="46"/>
  <c r="I21" i="46"/>
  <c r="J21" i="46"/>
  <c r="K21" i="46"/>
  <c r="L21" i="46"/>
  <c r="M21" i="46"/>
  <c r="N21" i="46"/>
  <c r="C22" i="46"/>
  <c r="D22" i="46"/>
  <c r="E22" i="46"/>
  <c r="F22" i="46"/>
  <c r="G22" i="46"/>
  <c r="H22" i="46"/>
  <c r="I22" i="46"/>
  <c r="J22" i="46"/>
  <c r="K22" i="46"/>
  <c r="L22" i="46"/>
  <c r="M22" i="46"/>
  <c r="N22" i="46"/>
  <c r="C23" i="46"/>
  <c r="D23" i="46"/>
  <c r="E23" i="46"/>
  <c r="F23" i="46"/>
  <c r="G23" i="46"/>
  <c r="H23" i="46"/>
  <c r="I23" i="46"/>
  <c r="J23" i="46"/>
  <c r="K23" i="46"/>
  <c r="L23" i="46"/>
  <c r="M23" i="46"/>
  <c r="N23" i="46"/>
  <c r="C24" i="46"/>
  <c r="D24" i="46"/>
  <c r="E24" i="46"/>
  <c r="F24" i="46"/>
  <c r="G24" i="46"/>
  <c r="H24" i="46"/>
  <c r="I24" i="46"/>
  <c r="J24" i="46"/>
  <c r="K24" i="46"/>
  <c r="L24" i="46"/>
  <c r="M24" i="46"/>
  <c r="N24" i="46"/>
  <c r="C25" i="46"/>
  <c r="D25" i="46"/>
  <c r="E25" i="46"/>
  <c r="F25" i="46"/>
  <c r="G25" i="46"/>
  <c r="H25" i="46"/>
  <c r="I25" i="46"/>
  <c r="J25" i="46"/>
  <c r="K25" i="46"/>
  <c r="L25" i="46"/>
  <c r="M25" i="46"/>
  <c r="N25" i="46"/>
  <c r="C26" i="46"/>
  <c r="D26" i="46"/>
  <c r="E26" i="46"/>
  <c r="F26" i="46"/>
  <c r="G26" i="46"/>
  <c r="H26" i="46"/>
  <c r="I26" i="46"/>
  <c r="J26" i="46"/>
  <c r="K26" i="46"/>
  <c r="L26" i="46"/>
  <c r="M26" i="46"/>
  <c r="N26" i="46"/>
  <c r="C27" i="46"/>
  <c r="D27" i="46"/>
  <c r="E27" i="46"/>
  <c r="F27" i="46"/>
  <c r="G27" i="46"/>
  <c r="H27" i="46"/>
  <c r="I27" i="46"/>
  <c r="J27" i="46"/>
  <c r="K27" i="46"/>
  <c r="L27" i="46"/>
  <c r="M27" i="46"/>
  <c r="N27" i="46"/>
  <c r="C28" i="46"/>
  <c r="D28" i="46"/>
  <c r="E28" i="46"/>
  <c r="F28" i="46"/>
  <c r="G28" i="46"/>
  <c r="H28" i="46"/>
  <c r="I28" i="46"/>
  <c r="J28" i="46"/>
  <c r="K28" i="46"/>
  <c r="L28" i="46"/>
  <c r="M28" i="46"/>
  <c r="N28" i="46"/>
  <c r="C29" i="46"/>
  <c r="D29" i="46"/>
  <c r="E29" i="46"/>
  <c r="F29" i="46"/>
  <c r="G29" i="46"/>
  <c r="H29" i="46"/>
  <c r="I29" i="46"/>
  <c r="J29" i="46"/>
  <c r="K29" i="46"/>
  <c r="L29" i="46"/>
  <c r="M29" i="46"/>
  <c r="N29" i="46"/>
  <c r="C30" i="46"/>
  <c r="D30" i="46"/>
  <c r="E30" i="46"/>
  <c r="F30" i="46"/>
  <c r="G30" i="46"/>
  <c r="H30" i="46"/>
  <c r="I30" i="46"/>
  <c r="J30" i="46"/>
  <c r="K30" i="46"/>
  <c r="L30" i="46"/>
  <c r="M30" i="46"/>
  <c r="N30" i="46"/>
  <c r="C31" i="46"/>
  <c r="D31" i="46"/>
  <c r="E31" i="46"/>
  <c r="F31" i="46"/>
  <c r="G31" i="46"/>
  <c r="H31" i="46"/>
  <c r="I31" i="46"/>
  <c r="J31" i="46"/>
  <c r="K31" i="46"/>
  <c r="L31" i="46"/>
  <c r="M31" i="46"/>
  <c r="N31" i="46"/>
  <c r="C32" i="46"/>
  <c r="D32" i="46"/>
  <c r="E32" i="46"/>
  <c r="F32" i="46"/>
  <c r="G32" i="46"/>
  <c r="H32" i="46"/>
  <c r="I32" i="46"/>
  <c r="J32" i="46"/>
  <c r="K32" i="46"/>
  <c r="L32" i="46"/>
  <c r="M32" i="46"/>
  <c r="N32" i="46"/>
  <c r="C33" i="46"/>
  <c r="D33" i="46"/>
  <c r="E33" i="46"/>
  <c r="F33" i="46"/>
  <c r="G33" i="46"/>
  <c r="H33" i="46"/>
  <c r="I33" i="46"/>
  <c r="J33" i="46"/>
  <c r="K33" i="46"/>
  <c r="L33" i="46"/>
  <c r="M33" i="46"/>
  <c r="N33" i="46"/>
  <c r="C34" i="46"/>
  <c r="D34" i="46"/>
  <c r="E34" i="46"/>
  <c r="F34" i="46"/>
  <c r="G34" i="46"/>
  <c r="H34" i="46"/>
  <c r="I34" i="46"/>
  <c r="J34" i="46"/>
  <c r="K34" i="46"/>
  <c r="L34" i="46"/>
  <c r="M34" i="46"/>
  <c r="N34" i="46"/>
  <c r="C35" i="46"/>
  <c r="D35" i="46"/>
  <c r="E35" i="46"/>
  <c r="F35" i="46"/>
  <c r="G35" i="46"/>
  <c r="H35" i="46"/>
  <c r="I35" i="46"/>
  <c r="J35" i="46"/>
  <c r="K35" i="46"/>
  <c r="L35" i="46"/>
  <c r="M35" i="46"/>
  <c r="N35" i="46"/>
  <c r="C36" i="46"/>
  <c r="D36" i="46"/>
  <c r="E36" i="46"/>
  <c r="F36" i="46"/>
  <c r="G36" i="46"/>
  <c r="H36" i="46"/>
  <c r="I36" i="46"/>
  <c r="J36" i="46"/>
  <c r="K36" i="46"/>
  <c r="L36" i="46"/>
  <c r="M36" i="46"/>
  <c r="N36" i="46"/>
  <c r="C37" i="46"/>
  <c r="D37" i="46"/>
  <c r="E37" i="46"/>
  <c r="F37" i="46"/>
  <c r="G37" i="46"/>
  <c r="H37" i="46"/>
  <c r="I37" i="46"/>
  <c r="J37" i="46"/>
  <c r="K37" i="46"/>
  <c r="L37" i="46"/>
  <c r="M37" i="46"/>
  <c r="N37" i="46"/>
  <c r="C38" i="46"/>
  <c r="D38" i="46"/>
  <c r="E38" i="46"/>
  <c r="F38" i="46"/>
  <c r="G38" i="46"/>
  <c r="H38" i="46"/>
  <c r="I38" i="46"/>
  <c r="J38" i="46"/>
  <c r="K38" i="46"/>
  <c r="L38" i="46"/>
  <c r="M38" i="46"/>
  <c r="N38" i="46"/>
  <c r="C39" i="46"/>
  <c r="D39" i="46"/>
  <c r="E39" i="46"/>
  <c r="F39" i="46"/>
  <c r="G39" i="46"/>
  <c r="H39" i="46"/>
  <c r="I39" i="46"/>
  <c r="J39" i="46"/>
  <c r="K39" i="46"/>
  <c r="L39" i="46"/>
  <c r="M39" i="46"/>
  <c r="N39" i="46"/>
  <c r="C40" i="46"/>
  <c r="D40" i="46"/>
  <c r="E40" i="46"/>
  <c r="F40" i="46"/>
  <c r="G40" i="46"/>
  <c r="H40" i="46"/>
  <c r="I40" i="46"/>
  <c r="J40" i="46"/>
  <c r="K40" i="46"/>
  <c r="L40" i="46"/>
  <c r="M40" i="46"/>
  <c r="N40" i="46"/>
  <c r="C41" i="46"/>
  <c r="D41" i="46"/>
  <c r="E41" i="46"/>
  <c r="F41" i="46"/>
  <c r="G41" i="46"/>
  <c r="H41" i="46"/>
  <c r="I41" i="46"/>
  <c r="J41" i="46"/>
  <c r="K41" i="46"/>
  <c r="L41" i="46"/>
  <c r="M41" i="46"/>
  <c r="N41" i="46"/>
  <c r="C42" i="46"/>
  <c r="D42" i="46"/>
  <c r="E42" i="46"/>
  <c r="F42" i="46"/>
  <c r="G42" i="46"/>
  <c r="H42" i="46"/>
  <c r="I42" i="46"/>
  <c r="J42" i="46"/>
  <c r="K42" i="46"/>
  <c r="L42" i="46"/>
  <c r="M42" i="46"/>
  <c r="N42" i="46"/>
  <c r="C43" i="46"/>
  <c r="D43" i="46"/>
  <c r="E43" i="46"/>
  <c r="F43" i="46"/>
  <c r="G43" i="46"/>
  <c r="H43" i="46"/>
  <c r="I43" i="46"/>
  <c r="J43" i="46"/>
  <c r="K43" i="46"/>
  <c r="L43" i="46"/>
  <c r="M43" i="46"/>
  <c r="N43" i="46"/>
  <c r="C44" i="46"/>
  <c r="D44" i="46"/>
  <c r="E44" i="46"/>
  <c r="F44" i="46"/>
  <c r="G44" i="46"/>
  <c r="H44" i="46"/>
  <c r="I44" i="46"/>
  <c r="J44" i="46"/>
  <c r="K44" i="46"/>
  <c r="L44" i="46"/>
  <c r="M44" i="46"/>
  <c r="N44" i="46"/>
  <c r="C45" i="46"/>
  <c r="D45" i="46"/>
  <c r="E45" i="46"/>
  <c r="F45" i="46"/>
  <c r="G45" i="46"/>
  <c r="H45" i="46"/>
  <c r="I45" i="46"/>
  <c r="J45" i="46"/>
  <c r="K45" i="46"/>
  <c r="L45" i="46"/>
  <c r="M45" i="46"/>
  <c r="N45" i="46"/>
  <c r="C46" i="46"/>
  <c r="D46" i="46"/>
  <c r="E46" i="46"/>
  <c r="F46" i="46"/>
  <c r="G46" i="46"/>
  <c r="H46" i="46"/>
  <c r="I46" i="46"/>
  <c r="J46" i="46"/>
  <c r="K46" i="46"/>
  <c r="L46" i="46"/>
  <c r="M46" i="46"/>
  <c r="N46" i="46"/>
  <c r="C47" i="46"/>
  <c r="D47" i="46"/>
  <c r="E47" i="46"/>
  <c r="F47" i="46"/>
  <c r="G47" i="46"/>
  <c r="H47" i="46"/>
  <c r="I47" i="46"/>
  <c r="J47" i="46"/>
  <c r="K47" i="46"/>
  <c r="L47" i="46"/>
  <c r="M47" i="46"/>
  <c r="N47" i="46"/>
  <c r="C48" i="46"/>
  <c r="D48" i="46"/>
  <c r="E48" i="46"/>
  <c r="F48" i="46"/>
  <c r="G48" i="46"/>
  <c r="H48" i="46"/>
  <c r="I48" i="46"/>
  <c r="J48" i="46"/>
  <c r="K48" i="46"/>
  <c r="L48" i="46"/>
  <c r="M48" i="46"/>
  <c r="N48" i="46"/>
  <c r="C49" i="46"/>
  <c r="D49" i="46"/>
  <c r="E49" i="46"/>
  <c r="F49" i="46"/>
  <c r="G49" i="46"/>
  <c r="H49" i="46"/>
  <c r="I49" i="46"/>
  <c r="J49" i="46"/>
  <c r="K49" i="46"/>
  <c r="L49" i="46"/>
  <c r="M49" i="46"/>
  <c r="N49" i="46"/>
  <c r="C50" i="46"/>
  <c r="D50" i="46"/>
  <c r="E50" i="46"/>
  <c r="F50" i="46"/>
  <c r="G50" i="46"/>
  <c r="H50" i="46"/>
  <c r="I50" i="46"/>
  <c r="J50" i="46"/>
  <c r="K50" i="46"/>
  <c r="L50" i="46"/>
  <c r="M50" i="46"/>
  <c r="N50" i="46"/>
  <c r="C51" i="46"/>
  <c r="D51" i="46"/>
  <c r="E51" i="46"/>
  <c r="F51" i="46"/>
  <c r="G51" i="46"/>
  <c r="H51" i="46"/>
  <c r="I51" i="46"/>
  <c r="J51" i="46"/>
  <c r="K51" i="46"/>
  <c r="L51" i="46"/>
  <c r="M51" i="46"/>
  <c r="N51" i="46"/>
  <c r="C52" i="46"/>
  <c r="D52" i="46"/>
  <c r="E52" i="46"/>
  <c r="F52" i="46"/>
  <c r="G52" i="46"/>
  <c r="H52" i="46"/>
  <c r="I52" i="46"/>
  <c r="J52" i="46"/>
  <c r="K52" i="46"/>
  <c r="L52" i="46"/>
  <c r="M52" i="46"/>
  <c r="N52" i="46"/>
  <c r="C53" i="46"/>
  <c r="D53" i="46"/>
  <c r="E53" i="46"/>
  <c r="F53" i="46"/>
  <c r="G53" i="46"/>
  <c r="H53" i="46"/>
  <c r="I53" i="46"/>
  <c r="J53" i="46"/>
  <c r="K53" i="46"/>
  <c r="L53" i="46"/>
  <c r="M53" i="46"/>
  <c r="N53" i="46"/>
  <c r="C54" i="46"/>
  <c r="D54" i="46"/>
  <c r="E54" i="46"/>
  <c r="F54" i="46"/>
  <c r="G54" i="46"/>
  <c r="H54" i="46"/>
  <c r="I54" i="46"/>
  <c r="J54" i="46"/>
  <c r="K54" i="46"/>
  <c r="L54" i="46"/>
  <c r="M54" i="46"/>
  <c r="N54" i="46"/>
  <c r="C55" i="46"/>
  <c r="D55" i="46"/>
  <c r="E55" i="46"/>
  <c r="F55" i="46"/>
  <c r="G55" i="46"/>
  <c r="H55" i="46"/>
  <c r="I55" i="46"/>
  <c r="J55" i="46"/>
  <c r="K55" i="46"/>
  <c r="L55" i="46"/>
  <c r="M55" i="46"/>
  <c r="N55" i="46"/>
  <c r="C56" i="46"/>
  <c r="D56" i="46"/>
  <c r="E56" i="46"/>
  <c r="F56" i="46"/>
  <c r="G56" i="46"/>
  <c r="H56" i="46"/>
  <c r="I56" i="46"/>
  <c r="J56" i="46"/>
  <c r="K56" i="46"/>
  <c r="L56" i="46"/>
  <c r="M56" i="46"/>
  <c r="N56" i="46"/>
  <c r="C57" i="46"/>
  <c r="D57" i="46"/>
  <c r="E57" i="46"/>
  <c r="F57" i="46"/>
  <c r="G57" i="46"/>
  <c r="H57" i="46"/>
  <c r="I57" i="46"/>
  <c r="J57" i="46"/>
  <c r="K57" i="46"/>
  <c r="L57" i="46"/>
  <c r="M57" i="46"/>
  <c r="N57" i="46"/>
  <c r="C58" i="46"/>
  <c r="D58" i="46"/>
  <c r="E58" i="46"/>
  <c r="F58" i="46"/>
  <c r="G58" i="46"/>
  <c r="H58" i="46"/>
  <c r="I58" i="46"/>
  <c r="J58" i="46"/>
  <c r="K58" i="46"/>
  <c r="L58" i="46"/>
  <c r="M58" i="46"/>
  <c r="N58" i="46"/>
  <c r="C59" i="46"/>
  <c r="D59" i="46"/>
  <c r="E59" i="46"/>
  <c r="F59" i="46"/>
  <c r="G59" i="46"/>
  <c r="H59" i="46"/>
  <c r="I59" i="46"/>
  <c r="J59" i="46"/>
  <c r="K59" i="46"/>
  <c r="L59" i="46"/>
  <c r="M59" i="46"/>
  <c r="N59" i="46"/>
  <c r="C60" i="46"/>
  <c r="D60" i="46"/>
  <c r="E60" i="46"/>
  <c r="F60" i="46"/>
  <c r="G60" i="46"/>
  <c r="H60" i="46"/>
  <c r="I60" i="46"/>
  <c r="J60" i="46"/>
  <c r="K60" i="46"/>
  <c r="L60" i="46"/>
  <c r="M60" i="46"/>
  <c r="N60" i="46"/>
  <c r="C61" i="46"/>
  <c r="D61" i="46"/>
  <c r="E61" i="46"/>
  <c r="F61" i="46"/>
  <c r="G61" i="46"/>
  <c r="H61" i="46"/>
  <c r="I61" i="46"/>
  <c r="J61" i="46"/>
  <c r="K61" i="46"/>
  <c r="L61" i="46"/>
  <c r="M61" i="46"/>
  <c r="N61" i="46"/>
  <c r="C62" i="46"/>
  <c r="D62" i="46"/>
  <c r="E62" i="46"/>
  <c r="F62" i="46"/>
  <c r="G62" i="46"/>
  <c r="H62" i="46"/>
  <c r="I62" i="46"/>
  <c r="J62" i="46"/>
  <c r="K62" i="46"/>
  <c r="L62" i="46"/>
  <c r="M62" i="46"/>
  <c r="N62" i="46"/>
  <c r="C63" i="46"/>
  <c r="D63" i="46"/>
  <c r="E63" i="46"/>
  <c r="F63" i="46"/>
  <c r="G63" i="46"/>
  <c r="H63" i="46"/>
  <c r="I63" i="46"/>
  <c r="J63" i="46"/>
  <c r="K63" i="46"/>
  <c r="L63" i="46"/>
  <c r="M63" i="46"/>
  <c r="N63" i="46"/>
  <c r="C64" i="46"/>
  <c r="D64" i="46"/>
  <c r="E64" i="46"/>
  <c r="F64" i="46"/>
  <c r="G64" i="46"/>
  <c r="H64" i="46"/>
  <c r="I64" i="46"/>
  <c r="J64" i="46"/>
  <c r="K64" i="46"/>
  <c r="L64" i="46"/>
  <c r="M64" i="46"/>
  <c r="N64" i="46"/>
  <c r="C65" i="46"/>
  <c r="D65" i="46"/>
  <c r="E65" i="46"/>
  <c r="F65" i="46"/>
  <c r="G65" i="46"/>
  <c r="H65" i="46"/>
  <c r="I65" i="46"/>
  <c r="J65" i="46"/>
  <c r="K65" i="46"/>
  <c r="L65" i="46"/>
  <c r="M65" i="46"/>
  <c r="N65" i="46"/>
  <c r="C66" i="46"/>
  <c r="D66" i="46"/>
  <c r="E66" i="46"/>
  <c r="F66" i="46"/>
  <c r="G66" i="46"/>
  <c r="H66" i="46"/>
  <c r="I66" i="46"/>
  <c r="J66" i="46"/>
  <c r="K66" i="46"/>
  <c r="L66" i="46"/>
  <c r="M66" i="46"/>
  <c r="N66" i="46"/>
  <c r="C67" i="46"/>
  <c r="D67" i="46"/>
  <c r="E67" i="46"/>
  <c r="F67" i="46"/>
  <c r="G67" i="46"/>
  <c r="H67" i="46"/>
  <c r="I67" i="46"/>
  <c r="J67" i="46"/>
  <c r="K67" i="46"/>
  <c r="L67" i="46"/>
  <c r="M67" i="46"/>
  <c r="N67" i="46"/>
  <c r="C68" i="46"/>
  <c r="D68" i="46"/>
  <c r="E68" i="46"/>
  <c r="F68" i="46"/>
  <c r="G68" i="46"/>
  <c r="H68" i="46"/>
  <c r="I68" i="46"/>
  <c r="J68" i="46"/>
  <c r="K68" i="46"/>
  <c r="L68" i="46"/>
  <c r="M68" i="46"/>
  <c r="N68" i="46"/>
  <c r="C69" i="46"/>
  <c r="D69" i="46"/>
  <c r="E69" i="46"/>
  <c r="F69" i="46"/>
  <c r="G69" i="46"/>
  <c r="H69" i="46"/>
  <c r="I69" i="46"/>
  <c r="J69" i="46"/>
  <c r="K69" i="46"/>
  <c r="L69" i="46"/>
  <c r="M69" i="46"/>
  <c r="N69" i="46"/>
  <c r="C70" i="46"/>
  <c r="D70" i="46"/>
  <c r="E70" i="46"/>
  <c r="F70" i="46"/>
  <c r="G70" i="46"/>
  <c r="H70" i="46"/>
  <c r="I70" i="46"/>
  <c r="J70" i="46"/>
  <c r="K70" i="46"/>
  <c r="L70" i="46"/>
  <c r="M70" i="46"/>
  <c r="N70" i="46"/>
  <c r="C71" i="46"/>
  <c r="D71" i="46"/>
  <c r="E71" i="46"/>
  <c r="F71" i="46"/>
  <c r="G71" i="46"/>
  <c r="H71" i="46"/>
  <c r="I71" i="46"/>
  <c r="J71" i="46"/>
  <c r="K71" i="46"/>
  <c r="L71" i="46"/>
  <c r="M71" i="46"/>
  <c r="N71" i="46"/>
  <c r="C72" i="46"/>
  <c r="D72" i="46"/>
  <c r="E72" i="46"/>
  <c r="F72" i="46"/>
  <c r="G72" i="46"/>
  <c r="H72" i="46"/>
  <c r="I72" i="46"/>
  <c r="J72" i="46"/>
  <c r="K72" i="46"/>
  <c r="L72" i="46"/>
  <c r="M72" i="46"/>
  <c r="N72" i="46"/>
  <c r="C73" i="46"/>
  <c r="D73" i="46"/>
  <c r="E73" i="46"/>
  <c r="F73" i="46"/>
  <c r="G73" i="46"/>
  <c r="H73" i="46"/>
  <c r="I73" i="46"/>
  <c r="J73" i="46"/>
  <c r="K73" i="46"/>
  <c r="L73" i="46"/>
  <c r="M73" i="46"/>
  <c r="N73" i="46"/>
  <c r="C74" i="46"/>
  <c r="D74" i="46"/>
  <c r="E74" i="46"/>
  <c r="F74" i="46"/>
  <c r="G74" i="46"/>
  <c r="H74" i="46"/>
  <c r="I74" i="46"/>
  <c r="J74" i="46"/>
  <c r="K74" i="46"/>
  <c r="L74" i="46"/>
  <c r="M74" i="46"/>
  <c r="N74" i="46"/>
  <c r="C75" i="46"/>
  <c r="D75" i="46"/>
  <c r="E75" i="46"/>
  <c r="F75" i="46"/>
  <c r="G75" i="46"/>
  <c r="H75" i="46"/>
  <c r="I75" i="46"/>
  <c r="J75" i="46"/>
  <c r="K75" i="46"/>
  <c r="L75" i="46"/>
  <c r="M75" i="46"/>
  <c r="N75" i="46"/>
  <c r="C76" i="46"/>
  <c r="D76" i="46"/>
  <c r="E76" i="46"/>
  <c r="F76" i="46"/>
  <c r="G76" i="46"/>
  <c r="H76" i="46"/>
  <c r="I76" i="46"/>
  <c r="J76" i="46"/>
  <c r="K76" i="46"/>
  <c r="L76" i="46"/>
  <c r="M76" i="46"/>
  <c r="N76" i="46"/>
  <c r="C77" i="46"/>
  <c r="D77" i="46"/>
  <c r="E77" i="46"/>
  <c r="F77" i="46"/>
  <c r="G77" i="46"/>
  <c r="H77" i="46"/>
  <c r="I77" i="46"/>
  <c r="J77" i="46"/>
  <c r="K77" i="46"/>
  <c r="L77" i="46"/>
  <c r="M77" i="46"/>
  <c r="N77" i="46"/>
  <c r="C78" i="46"/>
  <c r="D78" i="46"/>
  <c r="E78" i="46"/>
  <c r="F78" i="46"/>
  <c r="G78" i="46"/>
  <c r="H78" i="46"/>
  <c r="I78" i="46"/>
  <c r="J78" i="46"/>
  <c r="K78" i="46"/>
  <c r="L78" i="46"/>
  <c r="M78" i="46"/>
  <c r="N78" i="46"/>
  <c r="C79" i="46"/>
  <c r="D79" i="46"/>
  <c r="E79" i="46"/>
  <c r="F79" i="46"/>
  <c r="G79" i="46"/>
  <c r="H79" i="46"/>
  <c r="I79" i="46"/>
  <c r="J79" i="46"/>
  <c r="K79" i="46"/>
  <c r="L79" i="46"/>
  <c r="M79" i="46"/>
  <c r="N79" i="46"/>
  <c r="C80" i="46"/>
  <c r="D80" i="46"/>
  <c r="E80" i="46"/>
  <c r="F80" i="46"/>
  <c r="G80" i="46"/>
  <c r="H80" i="46"/>
  <c r="I80" i="46"/>
  <c r="J80" i="46"/>
  <c r="K80" i="46"/>
  <c r="L80" i="46"/>
  <c r="M80" i="46"/>
  <c r="N80" i="46"/>
  <c r="C81" i="46"/>
  <c r="D81" i="46"/>
  <c r="E81" i="46"/>
  <c r="F81" i="46"/>
  <c r="G81" i="46"/>
  <c r="H81" i="46"/>
  <c r="I81" i="46"/>
  <c r="J81" i="46"/>
  <c r="K81" i="46"/>
  <c r="L81" i="46"/>
  <c r="M81" i="46"/>
  <c r="N81" i="46"/>
  <c r="C82" i="46"/>
  <c r="D82" i="46"/>
  <c r="E82" i="46"/>
  <c r="F82" i="46"/>
  <c r="G82" i="46"/>
  <c r="H82" i="46"/>
  <c r="I82" i="46"/>
  <c r="J82" i="46"/>
  <c r="K82" i="46"/>
  <c r="L82" i="46"/>
  <c r="M82" i="46"/>
  <c r="N82" i="46"/>
  <c r="C83" i="46"/>
  <c r="D83" i="46"/>
  <c r="E83" i="46"/>
  <c r="F83" i="46"/>
  <c r="G83" i="46"/>
  <c r="H83" i="46"/>
  <c r="I83" i="46"/>
  <c r="J83" i="46"/>
  <c r="K83" i="46"/>
  <c r="L83" i="46"/>
  <c r="M83" i="46"/>
  <c r="N83" i="46"/>
  <c r="C84" i="46"/>
  <c r="D84" i="46"/>
  <c r="E84" i="46"/>
  <c r="F84" i="46"/>
  <c r="G84" i="46"/>
  <c r="H84" i="46"/>
  <c r="I84" i="46"/>
  <c r="J84" i="46"/>
  <c r="K84" i="46"/>
  <c r="L84" i="46"/>
  <c r="M84" i="46"/>
  <c r="N84" i="46"/>
  <c r="C85" i="46"/>
  <c r="D85" i="46"/>
  <c r="E85" i="46"/>
  <c r="F85" i="46"/>
  <c r="G85" i="46"/>
  <c r="H85" i="46"/>
  <c r="I85" i="46"/>
  <c r="J85" i="46"/>
  <c r="K85" i="46"/>
  <c r="L85" i="46"/>
  <c r="M85" i="46"/>
  <c r="N85" i="46"/>
  <c r="C86" i="46"/>
  <c r="D86" i="46"/>
  <c r="E86" i="46"/>
  <c r="F86" i="46"/>
  <c r="G86" i="46"/>
  <c r="H86" i="46"/>
  <c r="I86" i="46"/>
  <c r="J86" i="46"/>
  <c r="K86" i="46"/>
  <c r="L86" i="46"/>
  <c r="M86" i="46"/>
  <c r="N86" i="46"/>
  <c r="C87" i="46"/>
  <c r="D87" i="46"/>
  <c r="E87" i="46"/>
  <c r="F87" i="46"/>
  <c r="G87" i="46"/>
  <c r="H87" i="46"/>
  <c r="I87" i="46"/>
  <c r="J87" i="46"/>
  <c r="K87" i="46"/>
  <c r="L87" i="46"/>
  <c r="M87" i="46"/>
  <c r="N87" i="46"/>
  <c r="C88" i="46"/>
  <c r="D88" i="46"/>
  <c r="E88" i="46"/>
  <c r="F88" i="46"/>
  <c r="G88" i="46"/>
  <c r="H88" i="46"/>
  <c r="I88" i="46"/>
  <c r="J88" i="46"/>
  <c r="K88" i="46"/>
  <c r="L88" i="46"/>
  <c r="M88" i="46"/>
  <c r="N88" i="46"/>
  <c r="C89" i="46"/>
  <c r="D89" i="46"/>
  <c r="E89" i="46"/>
  <c r="F89" i="46"/>
  <c r="G89" i="46"/>
  <c r="H89" i="46"/>
  <c r="I89" i="46"/>
  <c r="J89" i="46"/>
  <c r="K89" i="46"/>
  <c r="L89" i="46"/>
  <c r="M89" i="46"/>
  <c r="N89" i="46"/>
  <c r="C90" i="46"/>
  <c r="D90" i="46"/>
  <c r="E90" i="46"/>
  <c r="F90" i="46"/>
  <c r="G90" i="46"/>
  <c r="H90" i="46"/>
  <c r="I90" i="46"/>
  <c r="J90" i="46"/>
  <c r="K90" i="46"/>
  <c r="L90" i="46"/>
  <c r="M90" i="46"/>
  <c r="N90" i="46"/>
  <c r="C91" i="46"/>
  <c r="D91" i="46"/>
  <c r="E91" i="46"/>
  <c r="F91" i="46"/>
  <c r="G91" i="46"/>
  <c r="H91" i="46"/>
  <c r="I91" i="46"/>
  <c r="J91" i="46"/>
  <c r="K91" i="46"/>
  <c r="L91" i="46"/>
  <c r="M91" i="46"/>
  <c r="N91" i="46"/>
  <c r="C92" i="46"/>
  <c r="D92" i="46"/>
  <c r="E92" i="46"/>
  <c r="F92" i="46"/>
  <c r="G92" i="46"/>
  <c r="H92" i="46"/>
  <c r="I92" i="46"/>
  <c r="J92" i="46"/>
  <c r="K92" i="46"/>
  <c r="L92" i="46"/>
  <c r="M92" i="46"/>
  <c r="N92" i="46"/>
  <c r="C93" i="46"/>
  <c r="D93" i="46"/>
  <c r="E93" i="46"/>
  <c r="F93" i="46"/>
  <c r="G93" i="46"/>
  <c r="H93" i="46"/>
  <c r="I93" i="46"/>
  <c r="J93" i="46"/>
  <c r="K93" i="46"/>
  <c r="L93" i="46"/>
  <c r="M93" i="46"/>
  <c r="N93" i="46"/>
  <c r="C94" i="46"/>
  <c r="D94" i="46"/>
  <c r="E94" i="46"/>
  <c r="F94" i="46"/>
  <c r="G94" i="46"/>
  <c r="H94" i="46"/>
  <c r="I94" i="46"/>
  <c r="J94" i="46"/>
  <c r="K94" i="46"/>
  <c r="L94" i="46"/>
  <c r="M94" i="46"/>
  <c r="N94" i="46"/>
  <c r="C95" i="46"/>
  <c r="D95" i="46"/>
  <c r="E95" i="46"/>
  <c r="F95" i="46"/>
  <c r="G95" i="46"/>
  <c r="H95" i="46"/>
  <c r="I95" i="46"/>
  <c r="J95" i="46"/>
  <c r="K95" i="46"/>
  <c r="L95" i="46"/>
  <c r="M95" i="46"/>
  <c r="N95" i="46"/>
  <c r="C96" i="46"/>
  <c r="D96" i="46"/>
  <c r="E96" i="46"/>
  <c r="F96" i="46"/>
  <c r="G96" i="46"/>
  <c r="H96" i="46"/>
  <c r="I96" i="46"/>
  <c r="J96" i="46"/>
  <c r="K96" i="46"/>
  <c r="L96" i="46"/>
  <c r="M96" i="46"/>
  <c r="N96" i="46"/>
  <c r="C97" i="46"/>
  <c r="D97" i="46"/>
  <c r="E97" i="46"/>
  <c r="F97" i="46"/>
  <c r="G97" i="46"/>
  <c r="H97" i="46"/>
  <c r="I97" i="46"/>
  <c r="J97" i="46"/>
  <c r="K97" i="46"/>
  <c r="L97" i="46"/>
  <c r="M97" i="46"/>
  <c r="N97" i="46"/>
  <c r="C98" i="46"/>
  <c r="D98" i="46"/>
  <c r="E98" i="46"/>
  <c r="F98" i="46"/>
  <c r="G98" i="46"/>
  <c r="H98" i="46"/>
  <c r="I98" i="46"/>
  <c r="J98" i="46"/>
  <c r="K98" i="46"/>
  <c r="L98" i="46"/>
  <c r="M98" i="46"/>
  <c r="N98" i="46"/>
  <c r="C99" i="46"/>
  <c r="D99" i="46"/>
  <c r="E99" i="46"/>
  <c r="F99" i="46"/>
  <c r="G99" i="46"/>
  <c r="H99" i="46"/>
  <c r="I99" i="46"/>
  <c r="J99" i="46"/>
  <c r="K99" i="46"/>
  <c r="L99" i="46"/>
  <c r="M99" i="46"/>
  <c r="N99" i="46"/>
  <c r="C100" i="46"/>
  <c r="D100" i="46"/>
  <c r="E100" i="46"/>
  <c r="F100" i="46"/>
  <c r="G100" i="46"/>
  <c r="H100" i="46"/>
  <c r="I100" i="46"/>
  <c r="J100" i="46"/>
  <c r="K100" i="46"/>
  <c r="L100" i="46"/>
  <c r="M100" i="46"/>
  <c r="N100" i="46"/>
  <c r="C101" i="46"/>
  <c r="D101" i="46"/>
  <c r="E101" i="46"/>
  <c r="F101" i="46"/>
  <c r="G101" i="46"/>
  <c r="H101" i="46"/>
  <c r="I101" i="46"/>
  <c r="J101" i="46"/>
  <c r="K101" i="46"/>
  <c r="L101" i="46"/>
  <c r="M101" i="46"/>
  <c r="N101" i="46"/>
  <c r="C102" i="46"/>
  <c r="D102" i="46"/>
  <c r="E102" i="46"/>
  <c r="F102" i="46"/>
  <c r="G102" i="46"/>
  <c r="H102" i="46"/>
  <c r="I102" i="46"/>
  <c r="J102" i="46"/>
  <c r="K102" i="46"/>
  <c r="L102" i="46"/>
  <c r="M102" i="46"/>
  <c r="N102" i="46"/>
  <c r="C103" i="46"/>
  <c r="D103" i="46"/>
  <c r="E103" i="46"/>
  <c r="F103" i="46"/>
  <c r="G103" i="46"/>
  <c r="H103" i="46"/>
  <c r="I103" i="46"/>
  <c r="J103" i="46"/>
  <c r="K103" i="46"/>
  <c r="L103" i="46"/>
  <c r="M103" i="46"/>
  <c r="N103" i="46"/>
  <c r="C104" i="46"/>
  <c r="D104" i="46"/>
  <c r="E104" i="46"/>
  <c r="F104" i="46"/>
  <c r="G104" i="46"/>
  <c r="H104" i="46"/>
  <c r="I104" i="46"/>
  <c r="J104" i="46"/>
  <c r="K104" i="46"/>
  <c r="L104" i="46"/>
  <c r="M104" i="46"/>
  <c r="N104" i="46"/>
  <c r="C105" i="46"/>
  <c r="D105" i="46"/>
  <c r="E105" i="46"/>
  <c r="F105" i="46"/>
  <c r="G105" i="46"/>
  <c r="H105" i="46"/>
  <c r="I105" i="46"/>
  <c r="J105" i="46"/>
  <c r="K105" i="46"/>
  <c r="L105" i="46"/>
  <c r="M105" i="46"/>
  <c r="N105" i="46"/>
  <c r="C106" i="46"/>
  <c r="D106" i="46"/>
  <c r="E106" i="46"/>
  <c r="F106" i="46"/>
  <c r="G106" i="46"/>
  <c r="H106" i="46"/>
  <c r="I106" i="46"/>
  <c r="J106" i="46"/>
  <c r="K106" i="46"/>
  <c r="L106" i="46"/>
  <c r="M106" i="46"/>
  <c r="N106" i="46"/>
  <c r="C107" i="46"/>
  <c r="D107" i="46"/>
  <c r="E107" i="46"/>
  <c r="F107" i="46"/>
  <c r="G107" i="46"/>
  <c r="H107" i="46"/>
  <c r="I107" i="46"/>
  <c r="J107" i="46"/>
  <c r="K107" i="46"/>
  <c r="L107" i="46"/>
  <c r="M107" i="46"/>
  <c r="N107" i="46"/>
  <c r="C108" i="46"/>
  <c r="D108" i="46"/>
  <c r="E108" i="46"/>
  <c r="F108" i="46"/>
  <c r="G108" i="46"/>
  <c r="H108" i="46"/>
  <c r="I108" i="46"/>
  <c r="J108" i="46"/>
  <c r="K108" i="46"/>
  <c r="L108" i="46"/>
  <c r="M108" i="46"/>
  <c r="N108" i="46"/>
  <c r="C109" i="46"/>
  <c r="D109" i="46"/>
  <c r="E109" i="46"/>
  <c r="F109" i="46"/>
  <c r="G109" i="46"/>
  <c r="H109" i="46"/>
  <c r="I109" i="46"/>
  <c r="J109" i="46"/>
  <c r="K109" i="46"/>
  <c r="L109" i="46"/>
  <c r="M109" i="46"/>
  <c r="N109" i="46"/>
  <c r="C110" i="46"/>
  <c r="D110" i="46"/>
  <c r="E110" i="46"/>
  <c r="F110" i="46"/>
  <c r="G110" i="46"/>
  <c r="H110" i="46"/>
  <c r="I110" i="46"/>
  <c r="J110" i="46"/>
  <c r="K110" i="46"/>
  <c r="L110" i="46"/>
  <c r="M110" i="46"/>
  <c r="N110" i="46"/>
  <c r="C111" i="46"/>
  <c r="D111" i="46"/>
  <c r="E111" i="46"/>
  <c r="F111" i="46"/>
  <c r="G111" i="46"/>
  <c r="H111" i="46"/>
  <c r="I111" i="46"/>
  <c r="J111" i="46"/>
  <c r="K111" i="46"/>
  <c r="L111" i="46"/>
  <c r="M111" i="46"/>
  <c r="N111" i="46"/>
  <c r="C112" i="46"/>
  <c r="D112" i="46"/>
  <c r="E112" i="46"/>
  <c r="F112" i="46"/>
  <c r="G112" i="46"/>
  <c r="H112" i="46"/>
  <c r="I112" i="46"/>
  <c r="J112" i="46"/>
  <c r="K112" i="46"/>
  <c r="L112" i="46"/>
  <c r="M112" i="46"/>
  <c r="N112" i="46"/>
  <c r="C113" i="46"/>
  <c r="D113" i="46"/>
  <c r="E113" i="46"/>
  <c r="F113" i="46"/>
  <c r="G113" i="46"/>
  <c r="H113" i="46"/>
  <c r="I113" i="46"/>
  <c r="J113" i="46"/>
  <c r="K113" i="46"/>
  <c r="L113" i="46"/>
  <c r="M113" i="46"/>
  <c r="N113" i="46"/>
  <c r="C114" i="46"/>
  <c r="D114" i="46"/>
  <c r="E114" i="46"/>
  <c r="F114" i="46"/>
  <c r="G114" i="46"/>
  <c r="H114" i="46"/>
  <c r="I114" i="46"/>
  <c r="J114" i="46"/>
  <c r="K114" i="46"/>
  <c r="L114" i="46"/>
  <c r="M114" i="46"/>
  <c r="N114" i="46"/>
  <c r="C115" i="46"/>
  <c r="D115" i="46"/>
  <c r="E115" i="46"/>
  <c r="F115" i="46"/>
  <c r="G115" i="46"/>
  <c r="H115" i="46"/>
  <c r="I115" i="46"/>
  <c r="J115" i="46"/>
  <c r="K115" i="46"/>
  <c r="L115" i="46"/>
  <c r="M115" i="46"/>
  <c r="N115" i="46"/>
  <c r="C116" i="46"/>
  <c r="D116" i="46"/>
  <c r="E116" i="46"/>
  <c r="F116" i="46"/>
  <c r="G116" i="46"/>
  <c r="H116" i="46"/>
  <c r="I116" i="46"/>
  <c r="J116" i="46"/>
  <c r="K116" i="46"/>
  <c r="L116" i="46"/>
  <c r="M116" i="46"/>
  <c r="N116" i="46"/>
  <c r="C117" i="46"/>
  <c r="D117" i="46"/>
  <c r="E117" i="46"/>
  <c r="F117" i="46"/>
  <c r="G117" i="46"/>
  <c r="H117" i="46"/>
  <c r="I117" i="46"/>
  <c r="J117" i="46"/>
  <c r="K117" i="46"/>
  <c r="L117" i="46"/>
  <c r="M117" i="46"/>
  <c r="N117" i="46"/>
  <c r="C118" i="46"/>
  <c r="D118" i="46"/>
  <c r="E118" i="46"/>
  <c r="F118" i="46"/>
  <c r="G118" i="46"/>
  <c r="H118" i="46"/>
  <c r="I118" i="46"/>
  <c r="J118" i="46"/>
  <c r="K118" i="46"/>
  <c r="L118" i="46"/>
  <c r="M118" i="46"/>
  <c r="N118" i="46"/>
  <c r="C119" i="46"/>
  <c r="D119" i="46"/>
  <c r="E119" i="46"/>
  <c r="F119" i="46"/>
  <c r="G119" i="46"/>
  <c r="H119" i="46"/>
  <c r="I119" i="46"/>
  <c r="J119" i="46"/>
  <c r="K119" i="46"/>
  <c r="L119" i="46"/>
  <c r="M119" i="46"/>
  <c r="N119" i="46"/>
  <c r="C120" i="46"/>
  <c r="D120" i="46"/>
  <c r="E120" i="46"/>
  <c r="F120" i="46"/>
  <c r="G120" i="46"/>
  <c r="H120" i="46"/>
  <c r="I120" i="46"/>
  <c r="J120" i="46"/>
  <c r="K120" i="46"/>
  <c r="L120" i="46"/>
  <c r="M120" i="46"/>
  <c r="N120" i="46"/>
  <c r="C121" i="46"/>
  <c r="D121" i="46"/>
  <c r="E121" i="46"/>
  <c r="F121" i="46"/>
  <c r="G121" i="46"/>
  <c r="H121" i="46"/>
  <c r="I121" i="46"/>
  <c r="J121" i="46"/>
  <c r="K121" i="46"/>
  <c r="L121" i="46"/>
  <c r="M121" i="46"/>
  <c r="N121" i="46"/>
  <c r="C122" i="46"/>
  <c r="D122" i="46"/>
  <c r="E122" i="46"/>
  <c r="F122" i="46"/>
  <c r="G122" i="46"/>
  <c r="H122" i="46"/>
  <c r="I122" i="46"/>
  <c r="J122" i="46"/>
  <c r="K122" i="46"/>
  <c r="L122" i="46"/>
  <c r="M122" i="46"/>
  <c r="N122" i="46"/>
  <c r="C123" i="46"/>
  <c r="D123" i="46"/>
  <c r="E123" i="46"/>
  <c r="F123" i="46"/>
  <c r="G123" i="46"/>
  <c r="H123" i="46"/>
  <c r="I123" i="46"/>
  <c r="J123" i="46"/>
  <c r="K123" i="46"/>
  <c r="L123" i="46"/>
  <c r="M123" i="46"/>
  <c r="N123" i="46"/>
  <c r="C124" i="46"/>
  <c r="D124" i="46"/>
  <c r="E124" i="46"/>
  <c r="F124" i="46"/>
  <c r="G124" i="46"/>
  <c r="H124" i="46"/>
  <c r="I124" i="46"/>
  <c r="J124" i="46"/>
  <c r="K124" i="46"/>
  <c r="L124" i="46"/>
  <c r="M124" i="46"/>
  <c r="N124" i="46"/>
  <c r="C125" i="46"/>
  <c r="D125" i="46"/>
  <c r="E125" i="46"/>
  <c r="F125" i="46"/>
  <c r="G125" i="46"/>
  <c r="H125" i="46"/>
  <c r="I125" i="46"/>
  <c r="J125" i="46"/>
  <c r="K125" i="46"/>
  <c r="L125" i="46"/>
  <c r="M125" i="46"/>
  <c r="N125" i="46"/>
  <c r="C126" i="46"/>
  <c r="D126" i="46"/>
  <c r="E126" i="46"/>
  <c r="F126" i="46"/>
  <c r="G126" i="46"/>
  <c r="H126" i="46"/>
  <c r="I126" i="46"/>
  <c r="J126" i="46"/>
  <c r="K126" i="46"/>
  <c r="L126" i="46"/>
  <c r="M126" i="46"/>
  <c r="N126" i="46"/>
  <c r="C127" i="46"/>
  <c r="D127" i="46"/>
  <c r="E127" i="46"/>
  <c r="F127" i="46"/>
  <c r="G127" i="46"/>
  <c r="H127" i="46"/>
  <c r="I127" i="46"/>
  <c r="J127" i="46"/>
  <c r="K127" i="46"/>
  <c r="L127" i="46"/>
  <c r="M127" i="46"/>
  <c r="N127" i="46"/>
  <c r="C128" i="46"/>
  <c r="D128" i="46"/>
  <c r="E128" i="46"/>
  <c r="F128" i="46"/>
  <c r="G128" i="46"/>
  <c r="H128" i="46"/>
  <c r="I128" i="46"/>
  <c r="J128" i="46"/>
  <c r="K128" i="46"/>
  <c r="L128" i="46"/>
  <c r="M128" i="46"/>
  <c r="N128" i="46"/>
  <c r="C129" i="46"/>
  <c r="D129" i="46"/>
  <c r="E129" i="46"/>
  <c r="F129" i="46"/>
  <c r="G129" i="46"/>
  <c r="H129" i="46"/>
  <c r="I129" i="46"/>
  <c r="J129" i="46"/>
  <c r="K129" i="46"/>
  <c r="L129" i="46"/>
  <c r="M129" i="46"/>
  <c r="N129" i="46"/>
  <c r="C130" i="46"/>
  <c r="D130" i="46"/>
  <c r="E130" i="46"/>
  <c r="F130" i="46"/>
  <c r="G130" i="46"/>
  <c r="H130" i="46"/>
  <c r="I130" i="46"/>
  <c r="J130" i="46"/>
  <c r="K130" i="46"/>
  <c r="L130" i="46"/>
  <c r="M130" i="46"/>
  <c r="N130" i="46"/>
  <c r="C131" i="46"/>
  <c r="D131" i="46"/>
  <c r="E131" i="46"/>
  <c r="F131" i="46"/>
  <c r="G131" i="46"/>
  <c r="H131" i="46"/>
  <c r="I131" i="46"/>
  <c r="J131" i="46"/>
  <c r="K131" i="46"/>
  <c r="L131" i="46"/>
  <c r="M131" i="46"/>
  <c r="N131" i="46"/>
  <c r="C132" i="46"/>
  <c r="D132" i="46"/>
  <c r="E132" i="46"/>
  <c r="F132" i="46"/>
  <c r="G132" i="46"/>
  <c r="H132" i="46"/>
  <c r="I132" i="46"/>
  <c r="J132" i="46"/>
  <c r="K132" i="46"/>
  <c r="L132" i="46"/>
  <c r="M132" i="46"/>
  <c r="N132" i="46"/>
  <c r="C133" i="46"/>
  <c r="D133" i="46"/>
  <c r="E133" i="46"/>
  <c r="F133" i="46"/>
  <c r="G133" i="46"/>
  <c r="H133" i="46"/>
  <c r="I133" i="46"/>
  <c r="J133" i="46"/>
  <c r="K133" i="46"/>
  <c r="L133" i="46"/>
  <c r="M133" i="46"/>
  <c r="N133" i="46"/>
  <c r="C134" i="46"/>
  <c r="D134" i="46"/>
  <c r="E134" i="46"/>
  <c r="F134" i="46"/>
  <c r="G134" i="46"/>
  <c r="H134" i="46"/>
  <c r="I134" i="46"/>
  <c r="J134" i="46"/>
  <c r="K134" i="46"/>
  <c r="L134" i="46"/>
  <c r="M134" i="46"/>
  <c r="N134" i="46"/>
  <c r="C135" i="46"/>
  <c r="D135" i="46"/>
  <c r="E135" i="46"/>
  <c r="F135" i="46"/>
  <c r="G135" i="46"/>
  <c r="H135" i="46"/>
  <c r="I135" i="46"/>
  <c r="J135" i="46"/>
  <c r="K135" i="46"/>
  <c r="L135" i="46"/>
  <c r="M135" i="46"/>
  <c r="N135" i="46"/>
  <c r="C136" i="46"/>
  <c r="D136" i="46"/>
  <c r="E136" i="46"/>
  <c r="F136" i="46"/>
  <c r="G136" i="46"/>
  <c r="H136" i="46"/>
  <c r="I136" i="46"/>
  <c r="J136" i="46"/>
  <c r="K136" i="46"/>
  <c r="L136" i="46"/>
  <c r="M136" i="46"/>
  <c r="N136" i="46"/>
  <c r="C137" i="46"/>
  <c r="D137" i="46"/>
  <c r="E137" i="46"/>
  <c r="F137" i="46"/>
  <c r="G137" i="46"/>
  <c r="H137" i="46"/>
  <c r="I137" i="46"/>
  <c r="J137" i="46"/>
  <c r="K137" i="46"/>
  <c r="L137" i="46"/>
  <c r="M137" i="46"/>
  <c r="N137" i="46"/>
  <c r="C138" i="46"/>
  <c r="D138" i="46"/>
  <c r="E138" i="46"/>
  <c r="F138" i="46"/>
  <c r="G138" i="46"/>
  <c r="H138" i="46"/>
  <c r="I138" i="46"/>
  <c r="J138" i="46"/>
  <c r="K138" i="46"/>
  <c r="L138" i="46"/>
  <c r="M138" i="46"/>
  <c r="N138" i="46"/>
  <c r="C139" i="46"/>
  <c r="D139" i="46"/>
  <c r="E139" i="46"/>
  <c r="F139" i="46"/>
  <c r="G139" i="46"/>
  <c r="H139" i="46"/>
  <c r="I139" i="46"/>
  <c r="J139" i="46"/>
  <c r="K139" i="46"/>
  <c r="L139" i="46"/>
  <c r="M139" i="46"/>
  <c r="N139" i="46"/>
  <c r="C140" i="46"/>
  <c r="D140" i="46"/>
  <c r="E140" i="46"/>
  <c r="F140" i="46"/>
  <c r="G140" i="46"/>
  <c r="H140" i="46"/>
  <c r="I140" i="46"/>
  <c r="J140" i="46"/>
  <c r="K140" i="46"/>
  <c r="L140" i="46"/>
  <c r="M140" i="46"/>
  <c r="N140" i="46"/>
  <c r="C141" i="46"/>
  <c r="D141" i="46"/>
  <c r="E141" i="46"/>
  <c r="F141" i="46"/>
  <c r="G141" i="46"/>
  <c r="H141" i="46"/>
  <c r="I141" i="46"/>
  <c r="J141" i="46"/>
  <c r="K141" i="46"/>
  <c r="L141" i="46"/>
  <c r="M141" i="46"/>
  <c r="N141" i="46"/>
  <c r="C142" i="46"/>
  <c r="D142" i="46"/>
  <c r="E142" i="46"/>
  <c r="F142" i="46"/>
  <c r="G142" i="46"/>
  <c r="H142" i="46"/>
  <c r="I142" i="46"/>
  <c r="J142" i="46"/>
  <c r="K142" i="46"/>
  <c r="L142" i="46"/>
  <c r="M142" i="46"/>
  <c r="N142" i="46"/>
  <c r="C143" i="46"/>
  <c r="D143" i="46"/>
  <c r="E143" i="46"/>
  <c r="F143" i="46"/>
  <c r="G143" i="46"/>
  <c r="H143" i="46"/>
  <c r="I143" i="46"/>
  <c r="J143" i="46"/>
  <c r="K143" i="46"/>
  <c r="L143" i="46"/>
  <c r="M143" i="46"/>
  <c r="N143" i="46"/>
  <c r="C144" i="46"/>
  <c r="D144" i="46"/>
  <c r="E144" i="46"/>
  <c r="F144" i="46"/>
  <c r="G144" i="46"/>
  <c r="H144" i="46"/>
  <c r="I144" i="46"/>
  <c r="J144" i="46"/>
  <c r="K144" i="46"/>
  <c r="L144" i="46"/>
  <c r="M144" i="46"/>
  <c r="N144" i="46"/>
  <c r="C145" i="46"/>
  <c r="D145" i="46"/>
  <c r="E145" i="46"/>
  <c r="F145" i="46"/>
  <c r="G145" i="46"/>
  <c r="H145" i="46"/>
  <c r="I145" i="46"/>
  <c r="J145" i="46"/>
  <c r="K145" i="46"/>
  <c r="L145" i="46"/>
  <c r="M145" i="46"/>
  <c r="N145" i="46"/>
  <c r="C146" i="46"/>
  <c r="D146" i="46"/>
  <c r="E146" i="46"/>
  <c r="F146" i="46"/>
  <c r="G146" i="46"/>
  <c r="H146" i="46"/>
  <c r="I146" i="46"/>
  <c r="J146" i="46"/>
  <c r="K146" i="46"/>
  <c r="L146" i="46"/>
  <c r="M146" i="46"/>
  <c r="N146" i="46"/>
  <c r="C147" i="46"/>
  <c r="D147" i="46"/>
  <c r="E147" i="46"/>
  <c r="F147" i="46"/>
  <c r="G147" i="46"/>
  <c r="H147" i="46"/>
  <c r="I147" i="46"/>
  <c r="J147" i="46"/>
  <c r="K147" i="46"/>
  <c r="L147" i="46"/>
  <c r="M147" i="46"/>
  <c r="N147" i="46"/>
  <c r="C148" i="46"/>
  <c r="D148" i="46"/>
  <c r="E148" i="46"/>
  <c r="F148" i="46"/>
  <c r="G148" i="46"/>
  <c r="H148" i="46"/>
  <c r="I148" i="46"/>
  <c r="J148" i="46"/>
  <c r="K148" i="46"/>
  <c r="L148" i="46"/>
  <c r="M148" i="46"/>
  <c r="N148" i="46"/>
  <c r="C149" i="46"/>
  <c r="D149" i="46"/>
  <c r="E149" i="46"/>
  <c r="F149" i="46"/>
  <c r="G149" i="46"/>
  <c r="H149" i="46"/>
  <c r="I149" i="46"/>
  <c r="J149" i="46"/>
  <c r="K149" i="46"/>
  <c r="L149" i="46"/>
  <c r="M149" i="46"/>
  <c r="N149" i="46"/>
  <c r="C150" i="46"/>
  <c r="D150" i="46"/>
  <c r="E150" i="46"/>
  <c r="F150" i="46"/>
  <c r="G150" i="46"/>
  <c r="H150" i="46"/>
  <c r="I150" i="46"/>
  <c r="J150" i="46"/>
  <c r="K150" i="46"/>
  <c r="L150" i="46"/>
  <c r="M150" i="46"/>
  <c r="N150" i="46"/>
  <c r="C151" i="46"/>
  <c r="D151" i="46"/>
  <c r="E151" i="46"/>
  <c r="F151" i="46"/>
  <c r="G151" i="46"/>
  <c r="H151" i="46"/>
  <c r="I151" i="46"/>
  <c r="J151" i="46"/>
  <c r="K151" i="46"/>
  <c r="L151" i="46"/>
  <c r="M151" i="46"/>
  <c r="N151" i="46"/>
  <c r="C152" i="46"/>
  <c r="D152" i="46"/>
  <c r="E152" i="46"/>
  <c r="F152" i="46"/>
  <c r="G152" i="46"/>
  <c r="H152" i="46"/>
  <c r="I152" i="46"/>
  <c r="J152" i="46"/>
  <c r="K152" i="46"/>
  <c r="L152" i="46"/>
  <c r="M152" i="46"/>
  <c r="N152" i="46"/>
  <c r="C153" i="46"/>
  <c r="D153" i="46"/>
  <c r="E153" i="46"/>
  <c r="F153" i="46"/>
  <c r="G153" i="46"/>
  <c r="H153" i="46"/>
  <c r="I153" i="46"/>
  <c r="J153" i="46"/>
  <c r="K153" i="46"/>
  <c r="L153" i="46"/>
  <c r="M153" i="46"/>
  <c r="N153" i="46"/>
  <c r="C154" i="46"/>
  <c r="D154" i="46"/>
  <c r="E154" i="46"/>
  <c r="F154" i="46"/>
  <c r="G154" i="46"/>
  <c r="H154" i="46"/>
  <c r="I154" i="46"/>
  <c r="J154" i="46"/>
  <c r="K154" i="46"/>
  <c r="L154" i="46"/>
  <c r="M154" i="46"/>
  <c r="N154" i="46"/>
  <c r="C155" i="46"/>
  <c r="D155" i="46"/>
  <c r="E155" i="46"/>
  <c r="F155" i="46"/>
  <c r="G155" i="46"/>
  <c r="H155" i="46"/>
  <c r="I155" i="46"/>
  <c r="J155" i="46"/>
  <c r="K155" i="46"/>
  <c r="L155" i="46"/>
  <c r="M155" i="46"/>
  <c r="N155" i="46"/>
  <c r="C156" i="46"/>
  <c r="D156" i="46"/>
  <c r="E156" i="46"/>
  <c r="F156" i="46"/>
  <c r="G156" i="46"/>
  <c r="H156" i="46"/>
  <c r="I156" i="46"/>
  <c r="J156" i="46"/>
  <c r="K156" i="46"/>
  <c r="L156" i="46"/>
  <c r="M156" i="46"/>
  <c r="N156" i="46"/>
  <c r="C157" i="46"/>
  <c r="D157" i="46"/>
  <c r="E157" i="46"/>
  <c r="F157" i="46"/>
  <c r="G157" i="46"/>
  <c r="H157" i="46"/>
  <c r="I157" i="46"/>
  <c r="J157" i="46"/>
  <c r="K157" i="46"/>
  <c r="L157" i="46"/>
  <c r="M157" i="46"/>
  <c r="N157" i="46"/>
  <c r="C158" i="46"/>
  <c r="D158" i="46"/>
  <c r="E158" i="46"/>
  <c r="F158" i="46"/>
  <c r="G158" i="46"/>
  <c r="H158" i="46"/>
  <c r="I158" i="46"/>
  <c r="J158" i="46"/>
  <c r="K158" i="46"/>
  <c r="L158" i="46"/>
  <c r="M158" i="46"/>
  <c r="N158" i="46"/>
  <c r="C159" i="46"/>
  <c r="D159" i="46"/>
  <c r="E159" i="46"/>
  <c r="F159" i="46"/>
  <c r="G159" i="46"/>
  <c r="H159" i="46"/>
  <c r="I159" i="46"/>
  <c r="J159" i="46"/>
  <c r="K159" i="46"/>
  <c r="L159" i="46"/>
  <c r="M159" i="46"/>
  <c r="N159" i="46"/>
  <c r="C160" i="46"/>
  <c r="D160" i="46"/>
  <c r="E160" i="46"/>
  <c r="F160" i="46"/>
  <c r="G160" i="46"/>
  <c r="H160" i="46"/>
  <c r="I160" i="46"/>
  <c r="J160" i="46"/>
  <c r="K160" i="46"/>
  <c r="L160" i="46"/>
  <c r="M160" i="46"/>
  <c r="N160" i="46"/>
  <c r="C161" i="46"/>
  <c r="D161" i="46"/>
  <c r="E161" i="46"/>
  <c r="F161" i="46"/>
  <c r="G161" i="46"/>
  <c r="H161" i="46"/>
  <c r="I161" i="46"/>
  <c r="J161" i="46"/>
  <c r="K161" i="46"/>
  <c r="L161" i="46"/>
  <c r="M161" i="46"/>
  <c r="N161" i="46"/>
  <c r="C162" i="46"/>
  <c r="D162" i="46"/>
  <c r="E162" i="46"/>
  <c r="F162" i="46"/>
  <c r="G162" i="46"/>
  <c r="H162" i="46"/>
  <c r="I162" i="46"/>
  <c r="J162" i="46"/>
  <c r="K162" i="46"/>
  <c r="L162" i="46"/>
  <c r="M162" i="46"/>
  <c r="N162" i="46"/>
  <c r="C163" i="46"/>
  <c r="D163" i="46"/>
  <c r="E163" i="46"/>
  <c r="F163" i="46"/>
  <c r="G163" i="46"/>
  <c r="H163" i="46"/>
  <c r="I163" i="46"/>
  <c r="J163" i="46"/>
  <c r="K163" i="46"/>
  <c r="L163" i="46"/>
  <c r="M163" i="46"/>
  <c r="N163" i="46"/>
  <c r="C164" i="46"/>
  <c r="D164" i="46"/>
  <c r="E164" i="46"/>
  <c r="F164" i="46"/>
  <c r="G164" i="46"/>
  <c r="H164" i="46"/>
  <c r="I164" i="46"/>
  <c r="J164" i="46"/>
  <c r="K164" i="46"/>
  <c r="L164" i="46"/>
  <c r="M164" i="46"/>
  <c r="N164" i="46"/>
  <c r="C165" i="46"/>
  <c r="D165" i="46"/>
  <c r="E165" i="46"/>
  <c r="F165" i="46"/>
  <c r="G165" i="46"/>
  <c r="H165" i="46"/>
  <c r="I165" i="46"/>
  <c r="J165" i="46"/>
  <c r="K165" i="46"/>
  <c r="L165" i="46"/>
  <c r="M165" i="46"/>
  <c r="N165" i="46"/>
  <c r="C166" i="46"/>
  <c r="D166" i="46"/>
  <c r="E166" i="46"/>
  <c r="F166" i="46"/>
  <c r="G166" i="46"/>
  <c r="H166" i="46"/>
  <c r="I166" i="46"/>
  <c r="J166" i="46"/>
  <c r="K166" i="46"/>
  <c r="L166" i="46"/>
  <c r="M166" i="46"/>
  <c r="N166" i="46"/>
  <c r="C167" i="46"/>
  <c r="D167" i="46"/>
  <c r="E167" i="46"/>
  <c r="F167" i="46"/>
  <c r="G167" i="46"/>
  <c r="H167" i="46"/>
  <c r="I167" i="46"/>
  <c r="J167" i="46"/>
  <c r="K167" i="46"/>
  <c r="L167" i="46"/>
  <c r="M167" i="46"/>
  <c r="N167" i="46"/>
  <c r="C168" i="46"/>
  <c r="D168" i="46"/>
  <c r="E168" i="46"/>
  <c r="F168" i="46"/>
  <c r="G168" i="46"/>
  <c r="H168" i="46"/>
  <c r="I168" i="46"/>
  <c r="J168" i="46"/>
  <c r="K168" i="46"/>
  <c r="L168" i="46"/>
  <c r="M168" i="46"/>
  <c r="N168" i="46"/>
  <c r="C169" i="46"/>
  <c r="D169" i="46"/>
  <c r="E169" i="46"/>
  <c r="F169" i="46"/>
  <c r="G169" i="46"/>
  <c r="H169" i="46"/>
  <c r="I169" i="46"/>
  <c r="J169" i="46"/>
  <c r="K169" i="46"/>
  <c r="L169" i="46"/>
  <c r="M169" i="46"/>
  <c r="N169" i="46"/>
  <c r="C170" i="46"/>
  <c r="D170" i="46"/>
  <c r="E170" i="46"/>
  <c r="F170" i="46"/>
  <c r="G170" i="46"/>
  <c r="H170" i="46"/>
  <c r="I170" i="46"/>
  <c r="J170" i="46"/>
  <c r="K170" i="46"/>
  <c r="L170" i="46"/>
  <c r="M170" i="46"/>
  <c r="N170" i="46"/>
  <c r="C171" i="46"/>
  <c r="D171" i="46"/>
  <c r="E171" i="46"/>
  <c r="F171" i="46"/>
  <c r="G171" i="46"/>
  <c r="H171" i="46"/>
  <c r="I171" i="46"/>
  <c r="J171" i="46"/>
  <c r="K171" i="46"/>
  <c r="L171" i="46"/>
  <c r="M171" i="46"/>
  <c r="N171" i="46"/>
  <c r="C172" i="46"/>
  <c r="D172" i="46"/>
  <c r="E172" i="46"/>
  <c r="F172" i="46"/>
  <c r="G172" i="46"/>
  <c r="H172" i="46"/>
  <c r="I172" i="46"/>
  <c r="J172" i="46"/>
  <c r="K172" i="46"/>
  <c r="L172" i="46"/>
  <c r="M172" i="46"/>
  <c r="N172" i="46"/>
  <c r="C173" i="46"/>
  <c r="D173" i="46"/>
  <c r="E173" i="46"/>
  <c r="F173" i="46"/>
  <c r="G173" i="46"/>
  <c r="H173" i="46"/>
  <c r="I173" i="46"/>
  <c r="J173" i="46"/>
  <c r="K173" i="46"/>
  <c r="L173" i="46"/>
  <c r="M173" i="46"/>
  <c r="N173" i="46"/>
  <c r="C174" i="46"/>
  <c r="D174" i="46"/>
  <c r="E174" i="46"/>
  <c r="F174" i="46"/>
  <c r="G174" i="46"/>
  <c r="H174" i="46"/>
  <c r="I174" i="46"/>
  <c r="J174" i="46"/>
  <c r="K174" i="46"/>
  <c r="L174" i="46"/>
  <c r="M174" i="46"/>
  <c r="N174" i="46"/>
  <c r="C175" i="46"/>
  <c r="D175" i="46"/>
  <c r="E175" i="46"/>
  <c r="F175" i="46"/>
  <c r="G175" i="46"/>
  <c r="H175" i="46"/>
  <c r="I175" i="46"/>
  <c r="J175" i="46"/>
  <c r="K175" i="46"/>
  <c r="L175" i="46"/>
  <c r="M175" i="46"/>
  <c r="N175" i="46"/>
  <c r="C176" i="46"/>
  <c r="D176" i="46"/>
  <c r="E176" i="46"/>
  <c r="F176" i="46"/>
  <c r="G176" i="46"/>
  <c r="H176" i="46"/>
  <c r="I176" i="46"/>
  <c r="J176" i="46"/>
  <c r="K176" i="46"/>
  <c r="L176" i="46"/>
  <c r="M176" i="46"/>
  <c r="N176" i="46"/>
  <c r="C177" i="46"/>
  <c r="D177" i="46"/>
  <c r="E177" i="46"/>
  <c r="F177" i="46"/>
  <c r="G177" i="46"/>
  <c r="H177" i="46"/>
  <c r="I177" i="46"/>
  <c r="J177" i="46"/>
  <c r="K177" i="46"/>
  <c r="L177" i="46"/>
  <c r="M177" i="46"/>
  <c r="N177" i="46"/>
  <c r="C178" i="46"/>
  <c r="D178" i="46"/>
  <c r="E178" i="46"/>
  <c r="F178" i="46"/>
  <c r="G178" i="46"/>
  <c r="H178" i="46"/>
  <c r="I178" i="46"/>
  <c r="J178" i="46"/>
  <c r="K178" i="46"/>
  <c r="L178" i="46"/>
  <c r="M178" i="46"/>
  <c r="N178" i="46"/>
  <c r="C179" i="46"/>
  <c r="D179" i="46"/>
  <c r="E179" i="46"/>
  <c r="F179" i="46"/>
  <c r="G179" i="46"/>
  <c r="H179" i="46"/>
  <c r="I179" i="46"/>
  <c r="J179" i="46"/>
  <c r="K179" i="46"/>
  <c r="L179" i="46"/>
  <c r="M179" i="46"/>
  <c r="N179" i="46"/>
  <c r="C180" i="46"/>
  <c r="D180" i="46"/>
  <c r="E180" i="46"/>
  <c r="F180" i="46"/>
  <c r="G180" i="46"/>
  <c r="H180" i="46"/>
  <c r="I180" i="46"/>
  <c r="J180" i="46"/>
  <c r="K180" i="46"/>
  <c r="L180" i="46"/>
  <c r="M180" i="46"/>
  <c r="N180" i="46"/>
  <c r="C181" i="46"/>
  <c r="D181" i="46"/>
  <c r="E181" i="46"/>
  <c r="F181" i="46"/>
  <c r="G181" i="46"/>
  <c r="H181" i="46"/>
  <c r="I181" i="46"/>
  <c r="J181" i="46"/>
  <c r="K181" i="46"/>
  <c r="L181" i="46"/>
  <c r="M181" i="46"/>
  <c r="N181" i="46"/>
  <c r="C182" i="46"/>
  <c r="D182" i="46"/>
  <c r="E182" i="46"/>
  <c r="F182" i="46"/>
  <c r="G182" i="46"/>
  <c r="H182" i="46"/>
  <c r="I182" i="46"/>
  <c r="J182" i="46"/>
  <c r="K182" i="46"/>
  <c r="L182" i="46"/>
  <c r="M182" i="46"/>
  <c r="N182" i="46"/>
  <c r="C183" i="46"/>
  <c r="D183" i="46"/>
  <c r="E183" i="46"/>
  <c r="F183" i="46"/>
  <c r="G183" i="46"/>
  <c r="H183" i="46"/>
  <c r="I183" i="46"/>
  <c r="J183" i="46"/>
  <c r="K183" i="46"/>
  <c r="L183" i="46"/>
  <c r="M183" i="46"/>
  <c r="N183" i="46"/>
  <c r="C184" i="46"/>
  <c r="D184" i="46"/>
  <c r="E184" i="46"/>
  <c r="F184" i="46"/>
  <c r="G184" i="46"/>
  <c r="H184" i="46"/>
  <c r="I184" i="46"/>
  <c r="J184" i="46"/>
  <c r="K184" i="46"/>
  <c r="L184" i="46"/>
  <c r="M184" i="46"/>
  <c r="N184" i="46"/>
  <c r="C185" i="46"/>
  <c r="D185" i="46"/>
  <c r="E185" i="46"/>
  <c r="F185" i="46"/>
  <c r="G185" i="46"/>
  <c r="H185" i="46"/>
  <c r="I185" i="46"/>
  <c r="J185" i="46"/>
  <c r="K185" i="46"/>
  <c r="L185" i="46"/>
  <c r="M185" i="46"/>
  <c r="N185" i="46"/>
  <c r="C186" i="46"/>
  <c r="D186" i="46"/>
  <c r="E186" i="46"/>
  <c r="F186" i="46"/>
  <c r="G186" i="46"/>
  <c r="H186" i="46"/>
  <c r="I186" i="46"/>
  <c r="J186" i="46"/>
  <c r="K186" i="46"/>
  <c r="L186" i="46"/>
  <c r="M186" i="46"/>
  <c r="N186" i="46"/>
  <c r="C187" i="46"/>
  <c r="D187" i="46"/>
  <c r="E187" i="46"/>
  <c r="F187" i="46"/>
  <c r="G187" i="46"/>
  <c r="H187" i="46"/>
  <c r="I187" i="46"/>
  <c r="J187" i="46"/>
  <c r="K187" i="46"/>
  <c r="L187" i="46"/>
  <c r="M187" i="46"/>
  <c r="N187" i="46"/>
  <c r="C188" i="46"/>
  <c r="D188" i="46"/>
  <c r="E188" i="46"/>
  <c r="F188" i="46"/>
  <c r="G188" i="46"/>
  <c r="H188" i="46"/>
  <c r="I188" i="46"/>
  <c r="J188" i="46"/>
  <c r="K188" i="46"/>
  <c r="L188" i="46"/>
  <c r="M188" i="46"/>
  <c r="N188" i="46"/>
  <c r="C189" i="46"/>
  <c r="D189" i="46"/>
  <c r="E189" i="46"/>
  <c r="F189" i="46"/>
  <c r="G189" i="46"/>
  <c r="H189" i="46"/>
  <c r="I189" i="46"/>
  <c r="J189" i="46"/>
  <c r="K189" i="46"/>
  <c r="L189" i="46"/>
  <c r="M189" i="46"/>
  <c r="N189" i="46"/>
  <c r="C190" i="46"/>
  <c r="D190" i="46"/>
  <c r="E190" i="46"/>
  <c r="F190" i="46"/>
  <c r="G190" i="46"/>
  <c r="H190" i="46"/>
  <c r="I190" i="46"/>
  <c r="J190" i="46"/>
  <c r="K190" i="46"/>
  <c r="L190" i="46"/>
  <c r="M190" i="46"/>
  <c r="N190" i="46"/>
  <c r="C191" i="46"/>
  <c r="D191" i="46"/>
  <c r="E191" i="46"/>
  <c r="F191" i="46"/>
  <c r="G191" i="46"/>
  <c r="H191" i="46"/>
  <c r="I191" i="46"/>
  <c r="J191" i="46"/>
  <c r="K191" i="46"/>
  <c r="L191" i="46"/>
  <c r="M191" i="46"/>
  <c r="N191" i="46"/>
  <c r="C192" i="46"/>
  <c r="D192" i="46"/>
  <c r="E192" i="46"/>
  <c r="F192" i="46"/>
  <c r="G192" i="46"/>
  <c r="H192" i="46"/>
  <c r="I192" i="46"/>
  <c r="J192" i="46"/>
  <c r="K192" i="46"/>
  <c r="L192" i="46"/>
  <c r="M192" i="46"/>
  <c r="N192" i="46"/>
  <c r="C193" i="46"/>
  <c r="D193" i="46"/>
  <c r="E193" i="46"/>
  <c r="F193" i="46"/>
  <c r="G193" i="46"/>
  <c r="H193" i="46"/>
  <c r="I193" i="46"/>
  <c r="J193" i="46"/>
  <c r="K193" i="46"/>
  <c r="L193" i="46"/>
  <c r="M193" i="46"/>
  <c r="N193" i="46"/>
  <c r="C194" i="46"/>
  <c r="D194" i="46"/>
  <c r="E194" i="46"/>
  <c r="F194" i="46"/>
  <c r="G194" i="46"/>
  <c r="H194" i="46"/>
  <c r="I194" i="46"/>
  <c r="J194" i="46"/>
  <c r="K194" i="46"/>
  <c r="L194" i="46"/>
  <c r="M194" i="46"/>
  <c r="N194" i="46"/>
  <c r="C195" i="46"/>
  <c r="D195" i="46"/>
  <c r="E195" i="46"/>
  <c r="F195" i="46"/>
  <c r="G195" i="46"/>
  <c r="H195" i="46"/>
  <c r="I195" i="46"/>
  <c r="J195" i="46"/>
  <c r="K195" i="46"/>
  <c r="L195" i="46"/>
  <c r="M195" i="46"/>
  <c r="N195" i="46"/>
  <c r="C196" i="46"/>
  <c r="D196" i="46"/>
  <c r="E196" i="46"/>
  <c r="F196" i="46"/>
  <c r="G196" i="46"/>
  <c r="H196" i="46"/>
  <c r="I196" i="46"/>
  <c r="J196" i="46"/>
  <c r="K196" i="46"/>
  <c r="L196" i="46"/>
  <c r="M196" i="46"/>
  <c r="N196" i="46"/>
  <c r="C197" i="46"/>
  <c r="D197" i="46"/>
  <c r="E197" i="46"/>
  <c r="F197" i="46"/>
  <c r="G197" i="46"/>
  <c r="H197" i="46"/>
  <c r="I197" i="46"/>
  <c r="J197" i="46"/>
  <c r="K197" i="46"/>
  <c r="L197" i="46"/>
  <c r="M197" i="46"/>
  <c r="N197" i="46"/>
  <c r="C198" i="46"/>
  <c r="D198" i="46"/>
  <c r="E198" i="46"/>
  <c r="F198" i="46"/>
  <c r="G198" i="46"/>
  <c r="H198" i="46"/>
  <c r="I198" i="46"/>
  <c r="J198" i="46"/>
  <c r="K198" i="46"/>
  <c r="L198" i="46"/>
  <c r="M198" i="46"/>
  <c r="N198" i="46"/>
  <c r="C199" i="46"/>
  <c r="D199" i="46"/>
  <c r="E199" i="46"/>
  <c r="F199" i="46"/>
  <c r="G199" i="46"/>
  <c r="H199" i="46"/>
  <c r="I199" i="46"/>
  <c r="J199" i="46"/>
  <c r="K199" i="46"/>
  <c r="L199" i="46"/>
  <c r="M199" i="46"/>
  <c r="N199" i="46"/>
  <c r="C200" i="46"/>
  <c r="D200" i="46"/>
  <c r="E200" i="46"/>
  <c r="F200" i="46"/>
  <c r="G200" i="46"/>
  <c r="H200" i="46"/>
  <c r="I200" i="46"/>
  <c r="J200" i="46"/>
  <c r="K200" i="46"/>
  <c r="L200" i="46"/>
  <c r="M200" i="46"/>
  <c r="N200" i="46"/>
  <c r="C201" i="46"/>
  <c r="D201" i="46"/>
  <c r="E201" i="46"/>
  <c r="F201" i="46"/>
  <c r="G201" i="46"/>
  <c r="H201" i="46"/>
  <c r="I201" i="46"/>
  <c r="J201" i="46"/>
  <c r="K201" i="46"/>
  <c r="L201" i="46"/>
  <c r="M201" i="46"/>
  <c r="N201" i="46"/>
  <c r="C202" i="46"/>
  <c r="D202" i="46"/>
  <c r="E202" i="46"/>
  <c r="F202" i="46"/>
  <c r="G202" i="46"/>
  <c r="H202" i="46"/>
  <c r="I202" i="46"/>
  <c r="J202" i="46"/>
  <c r="K202" i="46"/>
  <c r="L202" i="46"/>
  <c r="M202" i="46"/>
  <c r="N202" i="46"/>
  <c r="C203" i="46"/>
  <c r="D203" i="46"/>
  <c r="E203" i="46"/>
  <c r="F203" i="46"/>
  <c r="G203" i="46"/>
  <c r="H203" i="46"/>
  <c r="I203" i="46"/>
  <c r="J203" i="46"/>
  <c r="K203" i="46"/>
  <c r="L203" i="46"/>
  <c r="M203" i="46"/>
  <c r="N203" i="46"/>
  <c r="C204" i="46"/>
  <c r="D204" i="46"/>
  <c r="E204" i="46"/>
  <c r="F204" i="46"/>
  <c r="G204" i="46"/>
  <c r="H204" i="46"/>
  <c r="I204" i="46"/>
  <c r="J204" i="46"/>
  <c r="K204" i="46"/>
  <c r="L204" i="46"/>
  <c r="M204" i="46"/>
  <c r="N204" i="46"/>
  <c r="C205" i="46"/>
  <c r="D205" i="46"/>
  <c r="E205" i="46"/>
  <c r="F205" i="46"/>
  <c r="G205" i="46"/>
  <c r="H205" i="46"/>
  <c r="I205" i="46"/>
  <c r="J205" i="46"/>
  <c r="K205" i="46"/>
  <c r="L205" i="46"/>
  <c r="M205" i="46"/>
  <c r="N205" i="46"/>
  <c r="C206" i="46"/>
  <c r="D206" i="46"/>
  <c r="E206" i="46"/>
  <c r="F206" i="46"/>
  <c r="G206" i="46"/>
  <c r="H206" i="46"/>
  <c r="I206" i="46"/>
  <c r="J206" i="46"/>
  <c r="K206" i="46"/>
  <c r="L206" i="46"/>
  <c r="M206" i="46"/>
  <c r="N206" i="46"/>
  <c r="C207" i="46"/>
  <c r="D207" i="46"/>
  <c r="E207" i="46"/>
  <c r="F207" i="46"/>
  <c r="G207" i="46"/>
  <c r="H207" i="46"/>
  <c r="I207" i="46"/>
  <c r="J207" i="46"/>
  <c r="K207" i="46"/>
  <c r="L207" i="46"/>
  <c r="M207" i="46"/>
  <c r="N207" i="46"/>
  <c r="C208" i="46"/>
  <c r="D208" i="46"/>
  <c r="E208" i="46"/>
  <c r="F208" i="46"/>
  <c r="G208" i="46"/>
  <c r="H208" i="46"/>
  <c r="I208" i="46"/>
  <c r="J208" i="46"/>
  <c r="K208" i="46"/>
  <c r="L208" i="46"/>
  <c r="M208" i="46"/>
  <c r="N208" i="46"/>
  <c r="C209" i="46"/>
  <c r="D209" i="46"/>
  <c r="E209" i="46"/>
  <c r="F209" i="46"/>
  <c r="G209" i="46"/>
  <c r="H209" i="46"/>
  <c r="I209" i="46"/>
  <c r="J209" i="46"/>
  <c r="K209" i="46"/>
  <c r="L209" i="46"/>
  <c r="M209" i="46"/>
  <c r="N209" i="46"/>
  <c r="C210" i="46"/>
  <c r="D210" i="46"/>
  <c r="E210" i="46"/>
  <c r="F210" i="46"/>
  <c r="G210" i="46"/>
  <c r="H210" i="46"/>
  <c r="I210" i="46"/>
  <c r="J210" i="46"/>
  <c r="K210" i="46"/>
  <c r="L210" i="46"/>
  <c r="M210" i="46"/>
  <c r="N210" i="46"/>
  <c r="C211" i="46"/>
  <c r="D211" i="46"/>
  <c r="E211" i="46"/>
  <c r="F211" i="46"/>
  <c r="G211" i="46"/>
  <c r="H211" i="46"/>
  <c r="I211" i="46"/>
  <c r="J211" i="46"/>
  <c r="K211" i="46"/>
  <c r="L211" i="46"/>
  <c r="M211" i="46"/>
  <c r="N211" i="46"/>
  <c r="C212" i="46"/>
  <c r="D212" i="46"/>
  <c r="E212" i="46"/>
  <c r="F212" i="46"/>
  <c r="G212" i="46"/>
  <c r="H212" i="46"/>
  <c r="I212" i="46"/>
  <c r="J212" i="46"/>
  <c r="K212" i="46"/>
  <c r="L212" i="46"/>
  <c r="M212" i="46"/>
  <c r="N212" i="46"/>
  <c r="C213" i="46"/>
  <c r="D213" i="46"/>
  <c r="E213" i="46"/>
  <c r="F213" i="46"/>
  <c r="G213" i="46"/>
  <c r="H213" i="46"/>
  <c r="I213" i="46"/>
  <c r="J213" i="46"/>
  <c r="K213" i="46"/>
  <c r="L213" i="46"/>
  <c r="M213" i="46"/>
  <c r="N213" i="46"/>
  <c r="C214" i="46"/>
  <c r="D214" i="46"/>
  <c r="E214" i="46"/>
  <c r="F214" i="46"/>
  <c r="G214" i="46"/>
  <c r="H214" i="46"/>
  <c r="I214" i="46"/>
  <c r="J214" i="46"/>
  <c r="K214" i="46"/>
  <c r="L214" i="46"/>
  <c r="M214" i="46"/>
  <c r="N214" i="46"/>
  <c r="C215" i="46"/>
  <c r="D215" i="46"/>
  <c r="E215" i="46"/>
  <c r="F215" i="46"/>
  <c r="G215" i="46"/>
  <c r="H215" i="46"/>
  <c r="I215" i="46"/>
  <c r="J215" i="46"/>
  <c r="K215" i="46"/>
  <c r="L215" i="46"/>
  <c r="M215" i="46"/>
  <c r="N215" i="46"/>
  <c r="C216" i="46"/>
  <c r="D216" i="46"/>
  <c r="E216" i="46"/>
  <c r="F216" i="46"/>
  <c r="G216" i="46"/>
  <c r="H216" i="46"/>
  <c r="I216" i="46"/>
  <c r="J216" i="46"/>
  <c r="K216" i="46"/>
  <c r="L216" i="46"/>
  <c r="M216" i="46"/>
  <c r="N216" i="46"/>
  <c r="C217" i="46"/>
  <c r="D217" i="46"/>
  <c r="E217" i="46"/>
  <c r="F217" i="46"/>
  <c r="G217" i="46"/>
  <c r="H217" i="46"/>
  <c r="I217" i="46"/>
  <c r="J217" i="46"/>
  <c r="K217" i="46"/>
  <c r="L217" i="46"/>
  <c r="M217" i="46"/>
  <c r="N217" i="46"/>
  <c r="C218" i="46"/>
  <c r="D218" i="46"/>
  <c r="E218" i="46"/>
  <c r="F218" i="46"/>
  <c r="G218" i="46"/>
  <c r="H218" i="46"/>
  <c r="I218" i="46"/>
  <c r="J218" i="46"/>
  <c r="K218" i="46"/>
  <c r="L218" i="46"/>
  <c r="M218" i="46"/>
  <c r="N218" i="46"/>
  <c r="C219" i="46"/>
  <c r="D219" i="46"/>
  <c r="E219" i="46"/>
  <c r="F219" i="46"/>
  <c r="G219" i="46"/>
  <c r="H219" i="46"/>
  <c r="I219" i="46"/>
  <c r="J219" i="46"/>
  <c r="K219" i="46"/>
  <c r="L219" i="46"/>
  <c r="M219" i="46"/>
  <c r="N219" i="46"/>
  <c r="C220" i="46"/>
  <c r="D220" i="46"/>
  <c r="E220" i="46"/>
  <c r="F220" i="46"/>
  <c r="G220" i="46"/>
  <c r="H220" i="46"/>
  <c r="I220" i="46"/>
  <c r="J220" i="46"/>
  <c r="K220" i="46"/>
  <c r="L220" i="46"/>
  <c r="M220" i="46"/>
  <c r="N220" i="46"/>
  <c r="C221" i="46"/>
  <c r="D221" i="46"/>
  <c r="E221" i="46"/>
  <c r="F221" i="46"/>
  <c r="G221" i="46"/>
  <c r="H221" i="46"/>
  <c r="I221" i="46"/>
  <c r="J221" i="46"/>
  <c r="K221" i="46"/>
  <c r="L221" i="46"/>
  <c r="M221" i="46"/>
  <c r="N221" i="46"/>
  <c r="C222" i="46"/>
  <c r="D222" i="46"/>
  <c r="E222" i="46"/>
  <c r="F222" i="46"/>
  <c r="G222" i="46"/>
  <c r="H222" i="46"/>
  <c r="I222" i="46"/>
  <c r="J222" i="46"/>
  <c r="K222" i="46"/>
  <c r="L222" i="46"/>
  <c r="M222" i="46"/>
  <c r="N222" i="46"/>
  <c r="C223" i="46"/>
  <c r="D223" i="46"/>
  <c r="E223" i="46"/>
  <c r="F223" i="46"/>
  <c r="G223" i="46"/>
  <c r="H223" i="46"/>
  <c r="I223" i="46"/>
  <c r="J223" i="46"/>
  <c r="K223" i="46"/>
  <c r="L223" i="46"/>
  <c r="M223" i="46"/>
  <c r="N223" i="46"/>
  <c r="C224" i="46"/>
  <c r="D224" i="46"/>
  <c r="E224" i="46"/>
  <c r="F224" i="46"/>
  <c r="G224" i="46"/>
  <c r="H224" i="46"/>
  <c r="I224" i="46"/>
  <c r="J224" i="46"/>
  <c r="K224" i="46"/>
  <c r="L224" i="46"/>
  <c r="M224" i="46"/>
  <c r="N224" i="46"/>
  <c r="C225" i="46"/>
  <c r="D225" i="46"/>
  <c r="E225" i="46"/>
  <c r="F225" i="46"/>
  <c r="G225" i="46"/>
  <c r="H225" i="46"/>
  <c r="I225" i="46"/>
  <c r="J225" i="46"/>
  <c r="K225" i="46"/>
  <c r="L225" i="46"/>
  <c r="M225" i="46"/>
  <c r="N225" i="46"/>
  <c r="C226" i="46"/>
  <c r="D226" i="46"/>
  <c r="E226" i="46"/>
  <c r="F226" i="46"/>
  <c r="G226" i="46"/>
  <c r="H226" i="46"/>
  <c r="I226" i="46"/>
  <c r="J226" i="46"/>
  <c r="K226" i="46"/>
  <c r="L226" i="46"/>
  <c r="M226" i="46"/>
  <c r="N226" i="46"/>
  <c r="C227" i="46"/>
  <c r="D227" i="46"/>
  <c r="E227" i="46"/>
  <c r="F227" i="46"/>
  <c r="G227" i="46"/>
  <c r="H227" i="46"/>
  <c r="I227" i="46"/>
  <c r="J227" i="46"/>
  <c r="K227" i="46"/>
  <c r="L227" i="46"/>
  <c r="M227" i="46"/>
  <c r="N227" i="46"/>
  <c r="C228" i="46"/>
  <c r="D228" i="46"/>
  <c r="E228" i="46"/>
  <c r="F228" i="46"/>
  <c r="G228" i="46"/>
  <c r="H228" i="46"/>
  <c r="I228" i="46"/>
  <c r="J228" i="46"/>
  <c r="K228" i="46"/>
  <c r="L228" i="46"/>
  <c r="M228" i="46"/>
  <c r="N228" i="46"/>
  <c r="C229" i="46"/>
  <c r="D229" i="46"/>
  <c r="E229" i="46"/>
  <c r="F229" i="46"/>
  <c r="G229" i="46"/>
  <c r="H229" i="46"/>
  <c r="I229" i="46"/>
  <c r="J229" i="46"/>
  <c r="K229" i="46"/>
  <c r="L229" i="46"/>
  <c r="M229" i="46"/>
  <c r="N229" i="46"/>
  <c r="C230" i="46"/>
  <c r="D230" i="46"/>
  <c r="E230" i="46"/>
  <c r="F230" i="46"/>
  <c r="G230" i="46"/>
  <c r="H230" i="46"/>
  <c r="I230" i="46"/>
  <c r="J230" i="46"/>
  <c r="K230" i="46"/>
  <c r="L230" i="46"/>
  <c r="M230" i="46"/>
  <c r="N230" i="46"/>
  <c r="C231" i="46"/>
  <c r="D231" i="46"/>
  <c r="E231" i="46"/>
  <c r="F231" i="46"/>
  <c r="G231" i="46"/>
  <c r="H231" i="46"/>
  <c r="I231" i="46"/>
  <c r="J231" i="46"/>
  <c r="K231" i="46"/>
  <c r="L231" i="46"/>
  <c r="M231" i="46"/>
  <c r="N231" i="46"/>
  <c r="C232" i="46"/>
  <c r="D232" i="46"/>
  <c r="E232" i="46"/>
  <c r="F232" i="46"/>
  <c r="G232" i="46"/>
  <c r="H232" i="46"/>
  <c r="I232" i="46"/>
  <c r="J232" i="46"/>
  <c r="K232" i="46"/>
  <c r="L232" i="46"/>
  <c r="M232" i="46"/>
  <c r="N232" i="46"/>
  <c r="C233" i="46"/>
  <c r="D233" i="46"/>
  <c r="E233" i="46"/>
  <c r="F233" i="46"/>
  <c r="G233" i="46"/>
  <c r="H233" i="46"/>
  <c r="I233" i="46"/>
  <c r="J233" i="46"/>
  <c r="K233" i="46"/>
  <c r="L233" i="46"/>
  <c r="M233" i="46"/>
  <c r="N233" i="46"/>
  <c r="C234" i="46"/>
  <c r="D234" i="46"/>
  <c r="E234" i="46"/>
  <c r="F234" i="46"/>
  <c r="G234" i="46"/>
  <c r="H234" i="46"/>
  <c r="I234" i="46"/>
  <c r="J234" i="46"/>
  <c r="K234" i="46"/>
  <c r="L234" i="46"/>
  <c r="M234" i="46"/>
  <c r="N234" i="46"/>
  <c r="C235" i="46"/>
  <c r="D235" i="46"/>
  <c r="E235" i="46"/>
  <c r="F235" i="46"/>
  <c r="G235" i="46"/>
  <c r="H235" i="46"/>
  <c r="I235" i="46"/>
  <c r="J235" i="46"/>
  <c r="K235" i="46"/>
  <c r="L235" i="46"/>
  <c r="M235" i="46"/>
  <c r="N235" i="46"/>
  <c r="C236" i="46"/>
  <c r="D236" i="46"/>
  <c r="E236" i="46"/>
  <c r="F236" i="46"/>
  <c r="G236" i="46"/>
  <c r="H236" i="46"/>
  <c r="I236" i="46"/>
  <c r="J236" i="46"/>
  <c r="K236" i="46"/>
  <c r="L236" i="46"/>
  <c r="M236" i="46"/>
  <c r="N236" i="46"/>
  <c r="C237" i="46"/>
  <c r="D237" i="46"/>
  <c r="E237" i="46"/>
  <c r="F237" i="46"/>
  <c r="G237" i="46"/>
  <c r="H237" i="46"/>
  <c r="I237" i="46"/>
  <c r="J237" i="46"/>
  <c r="K237" i="46"/>
  <c r="L237" i="46"/>
  <c r="M237" i="46"/>
  <c r="N237" i="46"/>
  <c r="C238" i="46"/>
  <c r="D238" i="46"/>
  <c r="E238" i="46"/>
  <c r="F238" i="46"/>
  <c r="G238" i="46"/>
  <c r="H238" i="46"/>
  <c r="I238" i="46"/>
  <c r="J238" i="46"/>
  <c r="K238" i="46"/>
  <c r="L238" i="46"/>
  <c r="M238" i="46"/>
  <c r="N238" i="46"/>
  <c r="C239" i="46"/>
  <c r="D239" i="46"/>
  <c r="E239" i="46"/>
  <c r="F239" i="46"/>
  <c r="G239" i="46"/>
  <c r="H239" i="46"/>
  <c r="I239" i="46"/>
  <c r="J239" i="46"/>
  <c r="K239" i="46"/>
  <c r="L239" i="46"/>
  <c r="M239" i="46"/>
  <c r="N239" i="46"/>
  <c r="C240" i="46"/>
  <c r="D240" i="46"/>
  <c r="E240" i="46"/>
  <c r="F240" i="46"/>
  <c r="G240" i="46"/>
  <c r="H240" i="46"/>
  <c r="I240" i="46"/>
  <c r="J240" i="46"/>
  <c r="K240" i="46"/>
  <c r="L240" i="46"/>
  <c r="M240" i="46"/>
  <c r="N240" i="46"/>
  <c r="C241" i="46"/>
  <c r="D241" i="46"/>
  <c r="E241" i="46"/>
  <c r="F241" i="46"/>
  <c r="G241" i="46"/>
  <c r="H241" i="46"/>
  <c r="I241" i="46"/>
  <c r="J241" i="46"/>
  <c r="K241" i="46"/>
  <c r="L241" i="46"/>
  <c r="M241" i="46"/>
  <c r="N241" i="46"/>
  <c r="C242" i="46"/>
  <c r="D242" i="46"/>
  <c r="E242" i="46"/>
  <c r="F242" i="46"/>
  <c r="G242" i="46"/>
  <c r="H242" i="46"/>
  <c r="I242" i="46"/>
  <c r="J242" i="46"/>
  <c r="K242" i="46"/>
  <c r="L242" i="46"/>
  <c r="M242" i="46"/>
  <c r="N242" i="46"/>
  <c r="C243" i="46"/>
  <c r="D243" i="46"/>
  <c r="E243" i="46"/>
  <c r="F243" i="46"/>
  <c r="G243" i="46"/>
  <c r="H243" i="46"/>
  <c r="I243" i="46"/>
  <c r="J243" i="46"/>
  <c r="K243" i="46"/>
  <c r="L243" i="46"/>
  <c r="M243" i="46"/>
  <c r="N243" i="46"/>
  <c r="C244" i="46"/>
  <c r="D244" i="46"/>
  <c r="E244" i="46"/>
  <c r="F244" i="46"/>
  <c r="G244" i="46"/>
  <c r="H244" i="46"/>
  <c r="I244" i="46"/>
  <c r="J244" i="46"/>
  <c r="K244" i="46"/>
  <c r="L244" i="46"/>
  <c r="M244" i="46"/>
  <c r="N244" i="46"/>
  <c r="C245" i="46"/>
  <c r="D245" i="46"/>
  <c r="E245" i="46"/>
  <c r="F245" i="46"/>
  <c r="G245" i="46"/>
  <c r="H245" i="46"/>
  <c r="I245" i="46"/>
  <c r="J245" i="46"/>
  <c r="K245" i="46"/>
  <c r="L245" i="46"/>
  <c r="M245" i="46"/>
  <c r="N245" i="46"/>
  <c r="C246" i="46"/>
  <c r="D246" i="46"/>
  <c r="E246" i="46"/>
  <c r="F246" i="46"/>
  <c r="G246" i="46"/>
  <c r="H246" i="46"/>
  <c r="I246" i="46"/>
  <c r="J246" i="46"/>
  <c r="K246" i="46"/>
  <c r="L246" i="46"/>
  <c r="M246" i="46"/>
  <c r="N246" i="46"/>
  <c r="C247" i="46"/>
  <c r="D247" i="46"/>
  <c r="E247" i="46"/>
  <c r="F247" i="46"/>
  <c r="G247" i="46"/>
  <c r="H247" i="46"/>
  <c r="I247" i="46"/>
  <c r="J247" i="46"/>
  <c r="K247" i="46"/>
  <c r="L247" i="46"/>
  <c r="M247" i="46"/>
  <c r="N247" i="46"/>
  <c r="C248" i="46"/>
  <c r="D248" i="46"/>
  <c r="E248" i="46"/>
  <c r="F248" i="46"/>
  <c r="G248" i="46"/>
  <c r="H248" i="46"/>
  <c r="I248" i="46"/>
  <c r="J248" i="46"/>
  <c r="K248" i="46"/>
  <c r="L248" i="46"/>
  <c r="M248" i="46"/>
  <c r="N248" i="46"/>
  <c r="C249" i="46"/>
  <c r="D249" i="46"/>
  <c r="E249" i="46"/>
  <c r="F249" i="46"/>
  <c r="G249" i="46"/>
  <c r="H249" i="46"/>
  <c r="I249" i="46"/>
  <c r="J249" i="46"/>
  <c r="K249" i="46"/>
  <c r="L249" i="46"/>
  <c r="M249" i="46"/>
  <c r="N249" i="46"/>
  <c r="C250" i="46"/>
  <c r="D250" i="46"/>
  <c r="E250" i="46"/>
  <c r="F250" i="46"/>
  <c r="G250" i="46"/>
  <c r="H250" i="46"/>
  <c r="I250" i="46"/>
  <c r="J250" i="46"/>
  <c r="K250" i="46"/>
  <c r="L250" i="46"/>
  <c r="M250" i="46"/>
  <c r="N250" i="46"/>
  <c r="C251" i="46"/>
  <c r="D251" i="46"/>
  <c r="E251" i="46"/>
  <c r="F251" i="46"/>
  <c r="G251" i="46"/>
  <c r="H251" i="46"/>
  <c r="I251" i="46"/>
  <c r="J251" i="46"/>
  <c r="K251" i="46"/>
  <c r="L251" i="46"/>
  <c r="M251" i="46"/>
  <c r="N251" i="46"/>
  <c r="C252" i="46"/>
  <c r="D252" i="46"/>
  <c r="E252" i="46"/>
  <c r="F252" i="46"/>
  <c r="G252" i="46"/>
  <c r="H252" i="46"/>
  <c r="I252" i="46"/>
  <c r="J252" i="46"/>
  <c r="K252" i="46"/>
  <c r="L252" i="46"/>
  <c r="M252" i="46"/>
  <c r="N252" i="46"/>
  <c r="C253" i="46"/>
  <c r="D253" i="46"/>
  <c r="E253" i="46"/>
  <c r="F253" i="46"/>
  <c r="G253" i="46"/>
  <c r="H253" i="46"/>
  <c r="I253" i="46"/>
  <c r="J253" i="46"/>
  <c r="K253" i="46"/>
  <c r="L253" i="46"/>
  <c r="M253" i="46"/>
  <c r="N253" i="46"/>
  <c r="C254" i="46"/>
  <c r="D254" i="46"/>
  <c r="E254" i="46"/>
  <c r="F254" i="46"/>
  <c r="G254" i="46"/>
  <c r="H254" i="46"/>
  <c r="I254" i="46"/>
  <c r="J254" i="46"/>
  <c r="K254" i="46"/>
  <c r="L254" i="46"/>
  <c r="M254" i="46"/>
  <c r="N254" i="46"/>
  <c r="C255" i="46"/>
  <c r="D255" i="46"/>
  <c r="E255" i="46"/>
  <c r="F255" i="46"/>
  <c r="G255" i="46"/>
  <c r="H255" i="46"/>
  <c r="I255" i="46"/>
  <c r="J255" i="46"/>
  <c r="K255" i="46"/>
  <c r="L255" i="46"/>
  <c r="M255" i="46"/>
  <c r="N255" i="46"/>
  <c r="C256" i="46"/>
  <c r="D256" i="46"/>
  <c r="E256" i="46"/>
  <c r="F256" i="46"/>
  <c r="G256" i="46"/>
  <c r="H256" i="46"/>
  <c r="I256" i="46"/>
  <c r="J256" i="46"/>
  <c r="K256" i="46"/>
  <c r="L256" i="46"/>
  <c r="M256" i="46"/>
  <c r="N256" i="46"/>
  <c r="C257" i="46"/>
  <c r="D257" i="46"/>
  <c r="E257" i="46"/>
  <c r="F257" i="46"/>
  <c r="G257" i="46"/>
  <c r="H257" i="46"/>
  <c r="I257" i="46"/>
  <c r="J257" i="46"/>
  <c r="K257" i="46"/>
  <c r="L257" i="46"/>
  <c r="M257" i="46"/>
  <c r="N257" i="46"/>
  <c r="C258" i="46"/>
  <c r="D258" i="46"/>
  <c r="E258" i="46"/>
  <c r="F258" i="46"/>
  <c r="G258" i="46"/>
  <c r="H258" i="46"/>
  <c r="I258" i="46"/>
  <c r="J258" i="46"/>
  <c r="K258" i="46"/>
  <c r="L258" i="46"/>
  <c r="M258" i="46"/>
  <c r="N258" i="46"/>
  <c r="C259" i="46"/>
  <c r="D259" i="46"/>
  <c r="E259" i="46"/>
  <c r="F259" i="46"/>
  <c r="G259" i="46"/>
  <c r="H259" i="46"/>
  <c r="I259" i="46"/>
  <c r="J259" i="46"/>
  <c r="K259" i="46"/>
  <c r="L259" i="46"/>
  <c r="M259" i="46"/>
  <c r="N259" i="46"/>
  <c r="C260" i="46"/>
  <c r="D260" i="46"/>
  <c r="E260" i="46"/>
  <c r="F260" i="46"/>
  <c r="G260" i="46"/>
  <c r="H260" i="46"/>
  <c r="I260" i="46"/>
  <c r="J260" i="46"/>
  <c r="K260" i="46"/>
  <c r="L260" i="46"/>
  <c r="M260" i="46"/>
  <c r="N260" i="46"/>
  <c r="C261" i="46"/>
  <c r="D261" i="46"/>
  <c r="E261" i="46"/>
  <c r="F261" i="46"/>
  <c r="G261" i="46"/>
  <c r="H261" i="46"/>
  <c r="I261" i="46"/>
  <c r="J261" i="46"/>
  <c r="K261" i="46"/>
  <c r="L261" i="46"/>
  <c r="M261" i="46"/>
  <c r="N261" i="46"/>
  <c r="C262" i="46"/>
  <c r="D262" i="46"/>
  <c r="E262" i="46"/>
  <c r="F262" i="46"/>
  <c r="G262" i="46"/>
  <c r="H262" i="46"/>
  <c r="I262" i="46"/>
  <c r="J262" i="46"/>
  <c r="K262" i="46"/>
  <c r="L262" i="46"/>
  <c r="M262" i="46"/>
  <c r="N262" i="46"/>
  <c r="C263" i="46"/>
  <c r="D263" i="46"/>
  <c r="E263" i="46"/>
  <c r="F263" i="46"/>
  <c r="G263" i="46"/>
  <c r="H263" i="46"/>
  <c r="I263" i="46"/>
  <c r="J263" i="46"/>
  <c r="K263" i="46"/>
  <c r="L263" i="46"/>
  <c r="M263" i="46"/>
  <c r="N263" i="46"/>
  <c r="C264" i="46"/>
  <c r="D264" i="46"/>
  <c r="E264" i="46"/>
  <c r="F264" i="46"/>
  <c r="G264" i="46"/>
  <c r="H264" i="46"/>
  <c r="I264" i="46"/>
  <c r="J264" i="46"/>
  <c r="K264" i="46"/>
  <c r="L264" i="46"/>
  <c r="M264" i="46"/>
  <c r="N264" i="46"/>
  <c r="C265" i="46"/>
  <c r="D265" i="46"/>
  <c r="E265" i="46"/>
  <c r="F265" i="46"/>
  <c r="G265" i="46"/>
  <c r="H265" i="46"/>
  <c r="I265" i="46"/>
  <c r="J265" i="46"/>
  <c r="K265" i="46"/>
  <c r="L265" i="46"/>
  <c r="M265" i="46"/>
  <c r="N265" i="46"/>
  <c r="C266" i="46"/>
  <c r="D266" i="46"/>
  <c r="E266" i="46"/>
  <c r="F266" i="46"/>
  <c r="G266" i="46"/>
  <c r="H266" i="46"/>
  <c r="I266" i="46"/>
  <c r="J266" i="46"/>
  <c r="K266" i="46"/>
  <c r="L266" i="46"/>
  <c r="M266" i="46"/>
  <c r="N266" i="46"/>
  <c r="C267" i="46"/>
  <c r="D267" i="46"/>
  <c r="E267" i="46"/>
  <c r="F267" i="46"/>
  <c r="G267" i="46"/>
  <c r="H267" i="46"/>
  <c r="I267" i="46"/>
  <c r="J267" i="46"/>
  <c r="K267" i="46"/>
  <c r="L267" i="46"/>
  <c r="M267" i="46"/>
  <c r="N267" i="46"/>
  <c r="C268" i="46"/>
  <c r="D268" i="46"/>
  <c r="E268" i="46"/>
  <c r="F268" i="46"/>
  <c r="G268" i="46"/>
  <c r="H268" i="46"/>
  <c r="I268" i="46"/>
  <c r="J268" i="46"/>
  <c r="K268" i="46"/>
  <c r="L268" i="46"/>
  <c r="M268" i="46"/>
  <c r="N268" i="46"/>
  <c r="C269" i="46"/>
  <c r="D269" i="46"/>
  <c r="E269" i="46"/>
  <c r="F269" i="46"/>
  <c r="G269" i="46"/>
  <c r="H269" i="46"/>
  <c r="I269" i="46"/>
  <c r="J269" i="46"/>
  <c r="K269" i="46"/>
  <c r="L269" i="46"/>
  <c r="M269" i="46"/>
  <c r="N269" i="46"/>
  <c r="C270" i="46"/>
  <c r="D270" i="46"/>
  <c r="E270" i="46"/>
  <c r="F270" i="46"/>
  <c r="G270" i="46"/>
  <c r="H270" i="46"/>
  <c r="I270" i="46"/>
  <c r="J270" i="46"/>
  <c r="K270" i="46"/>
  <c r="L270" i="46"/>
  <c r="M270" i="46"/>
  <c r="N270" i="46"/>
  <c r="C271" i="46"/>
  <c r="D271" i="46"/>
  <c r="E271" i="46"/>
  <c r="F271" i="46"/>
  <c r="G271" i="46"/>
  <c r="H271" i="46"/>
  <c r="I271" i="46"/>
  <c r="J271" i="46"/>
  <c r="K271" i="46"/>
  <c r="L271" i="46"/>
  <c r="M271" i="46"/>
  <c r="N271" i="46"/>
  <c r="C272" i="46"/>
  <c r="D272" i="46"/>
  <c r="E272" i="46"/>
  <c r="F272" i="46"/>
  <c r="G272" i="46"/>
  <c r="H272" i="46"/>
  <c r="I272" i="46"/>
  <c r="J272" i="46"/>
  <c r="K272" i="46"/>
  <c r="L272" i="46"/>
  <c r="M272" i="46"/>
  <c r="N272" i="46"/>
  <c r="C273" i="46"/>
  <c r="D273" i="46"/>
  <c r="E273" i="46"/>
  <c r="F273" i="46"/>
  <c r="G273" i="46"/>
  <c r="H273" i="46"/>
  <c r="I273" i="46"/>
  <c r="J273" i="46"/>
  <c r="K273" i="46"/>
  <c r="L273" i="46"/>
  <c r="M273" i="46"/>
  <c r="N273" i="46"/>
  <c r="C274" i="46"/>
  <c r="D274" i="46"/>
  <c r="E274" i="46"/>
  <c r="F274" i="46"/>
  <c r="G274" i="46"/>
  <c r="H274" i="46"/>
  <c r="I274" i="46"/>
  <c r="J274" i="46"/>
  <c r="K274" i="46"/>
  <c r="L274" i="46"/>
  <c r="M274" i="46"/>
  <c r="N274" i="46"/>
  <c r="C275" i="46"/>
  <c r="D275" i="46"/>
  <c r="E275" i="46"/>
  <c r="F275" i="46"/>
  <c r="G275" i="46"/>
  <c r="H275" i="46"/>
  <c r="I275" i="46"/>
  <c r="J275" i="46"/>
  <c r="K275" i="46"/>
  <c r="L275" i="46"/>
  <c r="M275" i="46"/>
  <c r="N275" i="46"/>
  <c r="C276" i="46"/>
  <c r="D276" i="46"/>
  <c r="E276" i="46"/>
  <c r="F276" i="46"/>
  <c r="G276" i="46"/>
  <c r="H276" i="46"/>
  <c r="I276" i="46"/>
  <c r="J276" i="46"/>
  <c r="K276" i="46"/>
  <c r="L276" i="46"/>
  <c r="M276" i="46"/>
  <c r="N276" i="46"/>
  <c r="C277" i="46"/>
  <c r="D277" i="46"/>
  <c r="E277" i="46"/>
  <c r="F277" i="46"/>
  <c r="G277" i="46"/>
  <c r="H277" i="46"/>
  <c r="I277" i="46"/>
  <c r="J277" i="46"/>
  <c r="K277" i="46"/>
  <c r="L277" i="46"/>
  <c r="M277" i="46"/>
  <c r="N277" i="46"/>
  <c r="C278" i="46"/>
  <c r="D278" i="46"/>
  <c r="E278" i="46"/>
  <c r="F278" i="46"/>
  <c r="G278" i="46"/>
  <c r="H278" i="46"/>
  <c r="I278" i="46"/>
  <c r="J278" i="46"/>
  <c r="K278" i="46"/>
  <c r="L278" i="46"/>
  <c r="M278" i="46"/>
  <c r="N278" i="46"/>
  <c r="C279" i="46"/>
  <c r="D279" i="46"/>
  <c r="E279" i="46"/>
  <c r="F279" i="46"/>
  <c r="G279" i="46"/>
  <c r="H279" i="46"/>
  <c r="I279" i="46"/>
  <c r="J279" i="46"/>
  <c r="K279" i="46"/>
  <c r="L279" i="46"/>
  <c r="M279" i="46"/>
  <c r="N279" i="46"/>
  <c r="C280" i="46"/>
  <c r="D280" i="46"/>
  <c r="E280" i="46"/>
  <c r="F280" i="46"/>
  <c r="G280" i="46"/>
  <c r="H280" i="46"/>
  <c r="I280" i="46"/>
  <c r="J280" i="46"/>
  <c r="K280" i="46"/>
  <c r="L280" i="46"/>
  <c r="M280" i="46"/>
  <c r="N280" i="46"/>
  <c r="C281" i="46"/>
  <c r="D281" i="46"/>
  <c r="E281" i="46"/>
  <c r="F281" i="46"/>
  <c r="G281" i="46"/>
  <c r="H281" i="46"/>
  <c r="I281" i="46"/>
  <c r="J281" i="46"/>
  <c r="K281" i="46"/>
  <c r="L281" i="46"/>
  <c r="M281" i="46"/>
  <c r="N281" i="46"/>
  <c r="C282" i="46"/>
  <c r="D282" i="46"/>
  <c r="E282" i="46"/>
  <c r="F282" i="46"/>
  <c r="G282" i="46"/>
  <c r="H282" i="46"/>
  <c r="I282" i="46"/>
  <c r="J282" i="46"/>
  <c r="K282" i="46"/>
  <c r="L282" i="46"/>
  <c r="M282" i="46"/>
  <c r="N282" i="46"/>
  <c r="C283" i="46"/>
  <c r="D283" i="46"/>
  <c r="E283" i="46"/>
  <c r="F283" i="46"/>
  <c r="G283" i="46"/>
  <c r="H283" i="46"/>
  <c r="I283" i="46"/>
  <c r="J283" i="46"/>
  <c r="K283" i="46"/>
  <c r="L283" i="46"/>
  <c r="M283" i="46"/>
  <c r="N283" i="46"/>
  <c r="C284" i="46"/>
  <c r="D284" i="46"/>
  <c r="E284" i="46"/>
  <c r="F284" i="46"/>
  <c r="G284" i="46"/>
  <c r="H284" i="46"/>
  <c r="I284" i="46"/>
  <c r="J284" i="46"/>
  <c r="K284" i="46"/>
  <c r="L284" i="46"/>
  <c r="M284" i="46"/>
  <c r="N284" i="46"/>
  <c r="C285" i="46"/>
  <c r="D285" i="46"/>
  <c r="E285" i="46"/>
  <c r="F285" i="46"/>
  <c r="G285" i="46"/>
  <c r="H285" i="46"/>
  <c r="I285" i="46"/>
  <c r="J285" i="46"/>
  <c r="K285" i="46"/>
  <c r="L285" i="46"/>
  <c r="M285" i="46"/>
  <c r="N285" i="46"/>
  <c r="C286" i="46"/>
  <c r="D286" i="46"/>
  <c r="E286" i="46"/>
  <c r="F286" i="46"/>
  <c r="G286" i="46"/>
  <c r="H286" i="46"/>
  <c r="I286" i="46"/>
  <c r="J286" i="46"/>
  <c r="K286" i="46"/>
  <c r="L286" i="46"/>
  <c r="M286" i="46"/>
  <c r="N286" i="46"/>
  <c r="C287" i="46"/>
  <c r="D287" i="46"/>
  <c r="E287" i="46"/>
  <c r="F287" i="46"/>
  <c r="G287" i="46"/>
  <c r="H287" i="46"/>
  <c r="I287" i="46"/>
  <c r="J287" i="46"/>
  <c r="K287" i="46"/>
  <c r="L287" i="46"/>
  <c r="M287" i="46"/>
  <c r="N287" i="46"/>
  <c r="C288" i="46"/>
  <c r="D288" i="46"/>
  <c r="E288" i="46"/>
  <c r="F288" i="46"/>
  <c r="G288" i="46"/>
  <c r="H288" i="46"/>
  <c r="I288" i="46"/>
  <c r="J288" i="46"/>
  <c r="K288" i="46"/>
  <c r="L288" i="46"/>
  <c r="M288" i="46"/>
  <c r="N288" i="46"/>
  <c r="C289" i="46"/>
  <c r="D289" i="46"/>
  <c r="E289" i="46"/>
  <c r="F289" i="46"/>
  <c r="G289" i="46"/>
  <c r="H289" i="46"/>
  <c r="I289" i="46"/>
  <c r="J289" i="46"/>
  <c r="K289" i="46"/>
  <c r="L289" i="46"/>
  <c r="M289" i="46"/>
  <c r="N289" i="46"/>
  <c r="C290" i="46"/>
  <c r="D290" i="46"/>
  <c r="E290" i="46"/>
  <c r="F290" i="46"/>
  <c r="G290" i="46"/>
  <c r="H290" i="46"/>
  <c r="I290" i="46"/>
  <c r="J290" i="46"/>
  <c r="K290" i="46"/>
  <c r="L290" i="46"/>
  <c r="M290" i="46"/>
  <c r="N290" i="46"/>
  <c r="C291" i="46"/>
  <c r="D291" i="46"/>
  <c r="E291" i="46"/>
  <c r="F291" i="46"/>
  <c r="G291" i="46"/>
  <c r="H291" i="46"/>
  <c r="I291" i="46"/>
  <c r="J291" i="46"/>
  <c r="K291" i="46"/>
  <c r="L291" i="46"/>
  <c r="M291" i="46"/>
  <c r="N291" i="46"/>
  <c r="C292" i="46"/>
  <c r="D292" i="46"/>
  <c r="E292" i="46"/>
  <c r="F292" i="46"/>
  <c r="G292" i="46"/>
  <c r="H292" i="46"/>
  <c r="I292" i="46"/>
  <c r="J292" i="46"/>
  <c r="K292" i="46"/>
  <c r="L292" i="46"/>
  <c r="M292" i="46"/>
  <c r="N292" i="46"/>
  <c r="C293" i="46"/>
  <c r="D293" i="46"/>
  <c r="E293" i="46"/>
  <c r="F293" i="46"/>
  <c r="G293" i="46"/>
  <c r="H293" i="46"/>
  <c r="I293" i="46"/>
  <c r="J293" i="46"/>
  <c r="K293" i="46"/>
  <c r="L293" i="46"/>
  <c r="M293" i="46"/>
  <c r="N293" i="46"/>
  <c r="C294" i="46"/>
  <c r="D294" i="46"/>
  <c r="E294" i="46"/>
  <c r="F294" i="46"/>
  <c r="G294" i="46"/>
  <c r="H294" i="46"/>
  <c r="I294" i="46"/>
  <c r="J294" i="46"/>
  <c r="K294" i="46"/>
  <c r="L294" i="46"/>
  <c r="M294" i="46"/>
  <c r="N294" i="46"/>
  <c r="C295" i="46"/>
  <c r="D295" i="46"/>
  <c r="E295" i="46"/>
  <c r="F295" i="46"/>
  <c r="G295" i="46"/>
  <c r="H295" i="46"/>
  <c r="I295" i="46"/>
  <c r="J295" i="46"/>
  <c r="K295" i="46"/>
  <c r="L295" i="46"/>
  <c r="M295" i="46"/>
  <c r="N295" i="46"/>
  <c r="C296" i="46"/>
  <c r="D296" i="46"/>
  <c r="E296" i="46"/>
  <c r="F296" i="46"/>
  <c r="G296" i="46"/>
  <c r="H296" i="46"/>
  <c r="I296" i="46"/>
  <c r="J296" i="46"/>
  <c r="K296" i="46"/>
  <c r="L296" i="46"/>
  <c r="M296" i="46"/>
  <c r="N296" i="46"/>
  <c r="C297" i="46"/>
  <c r="D297" i="46"/>
  <c r="E297" i="46"/>
  <c r="F297" i="46"/>
  <c r="G297" i="46"/>
  <c r="H297" i="46"/>
  <c r="I297" i="46"/>
  <c r="J297" i="46"/>
  <c r="K297" i="46"/>
  <c r="L297" i="46"/>
  <c r="M297" i="46"/>
  <c r="N297" i="46"/>
  <c r="C298" i="46"/>
  <c r="D298" i="46"/>
  <c r="E298" i="46"/>
  <c r="F298" i="46"/>
  <c r="G298" i="46"/>
  <c r="H298" i="46"/>
  <c r="I298" i="46"/>
  <c r="J298" i="46"/>
  <c r="K298" i="46"/>
  <c r="L298" i="46"/>
  <c r="M298" i="46"/>
  <c r="N298" i="46"/>
  <c r="C299" i="46"/>
  <c r="D299" i="46"/>
  <c r="E299" i="46"/>
  <c r="F299" i="46"/>
  <c r="G299" i="46"/>
  <c r="H299" i="46"/>
  <c r="I299" i="46"/>
  <c r="J299" i="46"/>
  <c r="K299" i="46"/>
  <c r="L299" i="46"/>
  <c r="M299" i="46"/>
  <c r="N299" i="46"/>
  <c r="C300" i="46"/>
  <c r="D300" i="46"/>
  <c r="E300" i="46"/>
  <c r="F300" i="46"/>
  <c r="G300" i="46"/>
  <c r="H300" i="46"/>
  <c r="I300" i="46"/>
  <c r="J300" i="46"/>
  <c r="K300" i="46"/>
  <c r="L300" i="46"/>
  <c r="M300" i="46"/>
  <c r="N300" i="46"/>
  <c r="C301" i="46"/>
  <c r="D301" i="46"/>
  <c r="E301" i="46"/>
  <c r="F301" i="46"/>
  <c r="G301" i="46"/>
  <c r="H301" i="46"/>
  <c r="I301" i="46"/>
  <c r="J301" i="46"/>
  <c r="K301" i="46"/>
  <c r="L301" i="46"/>
  <c r="M301" i="46"/>
  <c r="N301" i="46"/>
  <c r="C302" i="46"/>
  <c r="D302" i="46"/>
  <c r="E302" i="46"/>
  <c r="F302" i="46"/>
  <c r="G302" i="46"/>
  <c r="H302" i="46"/>
  <c r="I302" i="46"/>
  <c r="J302" i="46"/>
  <c r="K302" i="46"/>
  <c r="L302" i="46"/>
  <c r="M302" i="46"/>
  <c r="N302" i="46"/>
  <c r="C303" i="46"/>
  <c r="D303" i="46"/>
  <c r="E303" i="46"/>
  <c r="F303" i="46"/>
  <c r="G303" i="46"/>
  <c r="H303" i="46"/>
  <c r="I303" i="46"/>
  <c r="J303" i="46"/>
  <c r="K303" i="46"/>
  <c r="L303" i="46"/>
  <c r="M303" i="46"/>
  <c r="N303" i="46"/>
  <c r="C304" i="46"/>
  <c r="D304" i="46"/>
  <c r="E304" i="46"/>
  <c r="F304" i="46"/>
  <c r="G304" i="46"/>
  <c r="H304" i="46"/>
  <c r="I304" i="46"/>
  <c r="J304" i="46"/>
  <c r="K304" i="46"/>
  <c r="L304" i="46"/>
  <c r="M304" i="46"/>
  <c r="N304" i="46"/>
  <c r="C305" i="46"/>
  <c r="D305" i="46"/>
  <c r="E305" i="46"/>
  <c r="F305" i="46"/>
  <c r="G305" i="46"/>
  <c r="H305" i="46"/>
  <c r="I305" i="46"/>
  <c r="J305" i="46"/>
  <c r="K305" i="46"/>
  <c r="L305" i="46"/>
  <c r="M305" i="46"/>
  <c r="N305" i="46"/>
  <c r="C306" i="46"/>
  <c r="D306" i="46"/>
  <c r="E306" i="46"/>
  <c r="F306" i="46"/>
  <c r="G306" i="46"/>
  <c r="H306" i="46"/>
  <c r="I306" i="46"/>
  <c r="J306" i="46"/>
  <c r="K306" i="46"/>
  <c r="L306" i="46"/>
  <c r="M306" i="46"/>
  <c r="N306" i="46"/>
  <c r="C307" i="46"/>
  <c r="D307" i="46"/>
  <c r="E307" i="46"/>
  <c r="F307" i="46"/>
  <c r="G307" i="46"/>
  <c r="H307" i="46"/>
  <c r="I307" i="46"/>
  <c r="J307" i="46"/>
  <c r="K307" i="46"/>
  <c r="L307" i="46"/>
  <c r="M307" i="46"/>
  <c r="N307" i="46"/>
  <c r="C308" i="46"/>
  <c r="D308" i="46"/>
  <c r="E308" i="46"/>
  <c r="F308" i="46"/>
  <c r="G308" i="46"/>
  <c r="H308" i="46"/>
  <c r="I308" i="46"/>
  <c r="J308" i="46"/>
  <c r="K308" i="46"/>
  <c r="L308" i="46"/>
  <c r="M308" i="46"/>
  <c r="N308" i="46"/>
  <c r="C309" i="46"/>
  <c r="D309" i="46"/>
  <c r="E309" i="46"/>
  <c r="F309" i="46"/>
  <c r="G309" i="46"/>
  <c r="H309" i="46"/>
  <c r="I309" i="46"/>
  <c r="J309" i="46"/>
  <c r="K309" i="46"/>
  <c r="L309" i="46"/>
  <c r="M309" i="46"/>
  <c r="N309" i="46"/>
  <c r="C310" i="46"/>
  <c r="D310" i="46"/>
  <c r="E310" i="46"/>
  <c r="F310" i="46"/>
  <c r="G310" i="46"/>
  <c r="H310" i="46"/>
  <c r="I310" i="46"/>
  <c r="J310" i="46"/>
  <c r="K310" i="46"/>
  <c r="L310" i="46"/>
  <c r="M310" i="46"/>
  <c r="N310" i="46"/>
  <c r="C311" i="46"/>
  <c r="D311" i="46"/>
  <c r="E311" i="46"/>
  <c r="F311" i="46"/>
  <c r="G311" i="46"/>
  <c r="H311" i="46"/>
  <c r="I311" i="46"/>
  <c r="J311" i="46"/>
  <c r="K311" i="46"/>
  <c r="L311" i="46"/>
  <c r="M311" i="46"/>
  <c r="N311" i="46"/>
  <c r="C312" i="46"/>
  <c r="D312" i="46"/>
  <c r="E312" i="46"/>
  <c r="F312" i="46"/>
  <c r="G312" i="46"/>
  <c r="H312" i="46"/>
  <c r="I312" i="46"/>
  <c r="J312" i="46"/>
  <c r="K312" i="46"/>
  <c r="L312" i="46"/>
  <c r="M312" i="46"/>
  <c r="N312" i="46"/>
  <c r="C313" i="46"/>
  <c r="D313" i="46"/>
  <c r="E313" i="46"/>
  <c r="F313" i="46"/>
  <c r="G313" i="46"/>
  <c r="H313" i="46"/>
  <c r="I313" i="46"/>
  <c r="J313" i="46"/>
  <c r="K313" i="46"/>
  <c r="L313" i="46"/>
  <c r="M313" i="46"/>
  <c r="N313" i="46"/>
  <c r="C314" i="46"/>
  <c r="D314" i="46"/>
  <c r="E314" i="46"/>
  <c r="F314" i="46"/>
  <c r="G314" i="46"/>
  <c r="H314" i="46"/>
  <c r="I314" i="46"/>
  <c r="J314" i="46"/>
  <c r="K314" i="46"/>
  <c r="L314" i="46"/>
  <c r="M314" i="46"/>
  <c r="N314" i="46"/>
  <c r="C315" i="46"/>
  <c r="D315" i="46"/>
  <c r="E315" i="46"/>
  <c r="F315" i="46"/>
  <c r="G315" i="46"/>
  <c r="H315" i="46"/>
  <c r="I315" i="46"/>
  <c r="J315" i="46"/>
  <c r="K315" i="46"/>
  <c r="L315" i="46"/>
  <c r="M315" i="46"/>
  <c r="N315" i="46"/>
  <c r="C316" i="46"/>
  <c r="D316" i="46"/>
  <c r="E316" i="46"/>
  <c r="F316" i="46"/>
  <c r="G316" i="46"/>
  <c r="H316" i="46"/>
  <c r="I316" i="46"/>
  <c r="J316" i="46"/>
  <c r="K316" i="46"/>
  <c r="L316" i="46"/>
  <c r="M316" i="46"/>
  <c r="N316" i="46"/>
  <c r="C317" i="46"/>
  <c r="D317" i="46"/>
  <c r="E317" i="46"/>
  <c r="F317" i="46"/>
  <c r="G317" i="46"/>
  <c r="H317" i="46"/>
  <c r="I317" i="46"/>
  <c r="J317" i="46"/>
  <c r="K317" i="46"/>
  <c r="L317" i="46"/>
  <c r="M317" i="46"/>
  <c r="N317" i="46"/>
  <c r="C318" i="46"/>
  <c r="D318" i="46"/>
  <c r="E318" i="46"/>
  <c r="F318" i="46"/>
  <c r="G318" i="46"/>
  <c r="H318" i="46"/>
  <c r="I318" i="46"/>
  <c r="J318" i="46"/>
  <c r="K318" i="46"/>
  <c r="L318" i="46"/>
  <c r="M318" i="46"/>
  <c r="N318" i="46"/>
  <c r="C319" i="46"/>
  <c r="D319" i="46"/>
  <c r="E319" i="46"/>
  <c r="F319" i="46"/>
  <c r="G319" i="46"/>
  <c r="H319" i="46"/>
  <c r="I319" i="46"/>
  <c r="J319" i="46"/>
  <c r="K319" i="46"/>
  <c r="L319" i="46"/>
  <c r="M319" i="46"/>
  <c r="N319" i="46"/>
  <c r="C320" i="46"/>
  <c r="D320" i="46"/>
  <c r="E320" i="46"/>
  <c r="F320" i="46"/>
  <c r="G320" i="46"/>
  <c r="H320" i="46"/>
  <c r="I320" i="46"/>
  <c r="J320" i="46"/>
  <c r="K320" i="46"/>
  <c r="L320" i="46"/>
  <c r="M320" i="46"/>
  <c r="N320" i="46"/>
  <c r="C321" i="46"/>
  <c r="D321" i="46"/>
  <c r="E321" i="46"/>
  <c r="F321" i="46"/>
  <c r="G321" i="46"/>
  <c r="H321" i="46"/>
  <c r="I321" i="46"/>
  <c r="J321" i="46"/>
  <c r="K321" i="46"/>
  <c r="L321" i="46"/>
  <c r="M321" i="46"/>
  <c r="N321" i="46"/>
  <c r="C322" i="46"/>
  <c r="D322" i="46"/>
  <c r="E322" i="46"/>
  <c r="F322" i="46"/>
  <c r="G322" i="46"/>
  <c r="H322" i="46"/>
  <c r="I322" i="46"/>
  <c r="J322" i="46"/>
  <c r="K322" i="46"/>
  <c r="L322" i="46"/>
  <c r="M322" i="46"/>
  <c r="N322" i="46"/>
  <c r="C323" i="46"/>
  <c r="D323" i="46"/>
  <c r="E323" i="46"/>
  <c r="F323" i="46"/>
  <c r="G323" i="46"/>
  <c r="H323" i="46"/>
  <c r="I323" i="46"/>
  <c r="J323" i="46"/>
  <c r="K323" i="46"/>
  <c r="L323" i="46"/>
  <c r="M323" i="46"/>
  <c r="N323" i="46"/>
  <c r="C324" i="46"/>
  <c r="D324" i="46"/>
  <c r="E324" i="46"/>
  <c r="F324" i="46"/>
  <c r="G324" i="46"/>
  <c r="H324" i="46"/>
  <c r="I324" i="46"/>
  <c r="J324" i="46"/>
  <c r="K324" i="46"/>
  <c r="L324" i="46"/>
  <c r="M324" i="46"/>
  <c r="N324" i="46"/>
  <c r="C325" i="46"/>
  <c r="D325" i="46"/>
  <c r="E325" i="46"/>
  <c r="F325" i="46"/>
  <c r="G325" i="46"/>
  <c r="H325" i="46"/>
  <c r="I325" i="46"/>
  <c r="J325" i="46"/>
  <c r="K325" i="46"/>
  <c r="L325" i="46"/>
  <c r="M325" i="46"/>
  <c r="N325" i="46"/>
  <c r="C326" i="46"/>
  <c r="D326" i="46"/>
  <c r="E326" i="46"/>
  <c r="F326" i="46"/>
  <c r="G326" i="46"/>
  <c r="H326" i="46"/>
  <c r="I326" i="46"/>
  <c r="J326" i="46"/>
  <c r="K326" i="46"/>
  <c r="L326" i="46"/>
  <c r="M326" i="46"/>
  <c r="N326" i="46"/>
  <c r="C327" i="46"/>
  <c r="D327" i="46"/>
  <c r="E327" i="46"/>
  <c r="F327" i="46"/>
  <c r="G327" i="46"/>
  <c r="H327" i="46"/>
  <c r="I327" i="46"/>
  <c r="J327" i="46"/>
  <c r="K327" i="46"/>
  <c r="L327" i="46"/>
  <c r="M327" i="46"/>
  <c r="N327" i="46"/>
  <c r="C328" i="46"/>
  <c r="D328" i="46"/>
  <c r="E328" i="46"/>
  <c r="F328" i="46"/>
  <c r="G328" i="46"/>
  <c r="H328" i="46"/>
  <c r="I328" i="46"/>
  <c r="J328" i="46"/>
  <c r="K328" i="46"/>
  <c r="L328" i="46"/>
  <c r="M328" i="46"/>
  <c r="N328" i="46"/>
  <c r="C329" i="46"/>
  <c r="D329" i="46"/>
  <c r="E329" i="46"/>
  <c r="F329" i="46"/>
  <c r="G329" i="46"/>
  <c r="H329" i="46"/>
  <c r="I329" i="46"/>
  <c r="J329" i="46"/>
  <c r="K329" i="46"/>
  <c r="L329" i="46"/>
  <c r="M329" i="46"/>
  <c r="N329" i="46"/>
  <c r="C330" i="46"/>
  <c r="D330" i="46"/>
  <c r="E330" i="46"/>
  <c r="F330" i="46"/>
  <c r="G330" i="46"/>
  <c r="H330" i="46"/>
  <c r="I330" i="46"/>
  <c r="J330" i="46"/>
  <c r="K330" i="46"/>
  <c r="L330" i="46"/>
  <c r="M330" i="46"/>
  <c r="N330" i="46"/>
  <c r="C331" i="46"/>
  <c r="D331" i="46"/>
  <c r="E331" i="46"/>
  <c r="F331" i="46"/>
  <c r="G331" i="46"/>
  <c r="H331" i="46"/>
  <c r="I331" i="46"/>
  <c r="J331" i="46"/>
  <c r="K331" i="46"/>
  <c r="L331" i="46"/>
  <c r="M331" i="46"/>
  <c r="N331" i="46"/>
  <c r="C332" i="46"/>
  <c r="D332" i="46"/>
  <c r="E332" i="46"/>
  <c r="F332" i="46"/>
  <c r="G332" i="46"/>
  <c r="H332" i="46"/>
  <c r="I332" i="46"/>
  <c r="J332" i="46"/>
  <c r="K332" i="46"/>
  <c r="L332" i="46"/>
  <c r="M332" i="46"/>
  <c r="N332" i="46"/>
  <c r="C333" i="46"/>
  <c r="D333" i="46"/>
  <c r="E333" i="46"/>
  <c r="F333" i="46"/>
  <c r="G333" i="46"/>
  <c r="H333" i="46"/>
  <c r="I333" i="46"/>
  <c r="J333" i="46"/>
  <c r="K333" i="46"/>
  <c r="L333" i="46"/>
  <c r="M333" i="46"/>
  <c r="N333" i="46"/>
  <c r="C334" i="46"/>
  <c r="D334" i="46"/>
  <c r="E334" i="46"/>
  <c r="F334" i="46"/>
  <c r="G334" i="46"/>
  <c r="H334" i="46"/>
  <c r="I334" i="46"/>
  <c r="J334" i="46"/>
  <c r="K334" i="46"/>
  <c r="L334" i="46"/>
  <c r="M334" i="46"/>
  <c r="N334" i="46"/>
  <c r="C335" i="46"/>
  <c r="D335" i="46"/>
  <c r="E335" i="46"/>
  <c r="F335" i="46"/>
  <c r="G335" i="46"/>
  <c r="H335" i="46"/>
  <c r="I335" i="46"/>
  <c r="J335" i="46"/>
  <c r="K335" i="46"/>
  <c r="L335" i="46"/>
  <c r="M335" i="46"/>
  <c r="N335" i="46"/>
  <c r="C336" i="46"/>
  <c r="D336" i="46"/>
  <c r="E336" i="46"/>
  <c r="F336" i="46"/>
  <c r="G336" i="46"/>
  <c r="H336" i="46"/>
  <c r="I336" i="46"/>
  <c r="J336" i="46"/>
  <c r="K336" i="46"/>
  <c r="L336" i="46"/>
  <c r="M336" i="46"/>
  <c r="N336" i="46"/>
  <c r="C337" i="46"/>
  <c r="D337" i="46"/>
  <c r="E337" i="46"/>
  <c r="F337" i="46"/>
  <c r="G337" i="46"/>
  <c r="H337" i="46"/>
  <c r="I337" i="46"/>
  <c r="J337" i="46"/>
  <c r="K337" i="46"/>
  <c r="L337" i="46"/>
  <c r="M337" i="46"/>
  <c r="N337" i="46"/>
  <c r="C338" i="46"/>
  <c r="D338" i="46"/>
  <c r="E338" i="46"/>
  <c r="F338" i="46"/>
  <c r="G338" i="46"/>
  <c r="H338" i="46"/>
  <c r="I338" i="46"/>
  <c r="J338" i="46"/>
  <c r="K338" i="46"/>
  <c r="L338" i="46"/>
  <c r="M338" i="46"/>
  <c r="N338" i="46"/>
  <c r="C339" i="46"/>
  <c r="D339" i="46"/>
  <c r="E339" i="46"/>
  <c r="F339" i="46"/>
  <c r="G339" i="46"/>
  <c r="H339" i="46"/>
  <c r="I339" i="46"/>
  <c r="J339" i="46"/>
  <c r="K339" i="46"/>
  <c r="L339" i="46"/>
  <c r="M339" i="46"/>
  <c r="N339" i="46"/>
  <c r="C340" i="46"/>
  <c r="D340" i="46"/>
  <c r="E340" i="46"/>
  <c r="F340" i="46"/>
  <c r="G340" i="46"/>
  <c r="H340" i="46"/>
  <c r="I340" i="46"/>
  <c r="J340" i="46"/>
  <c r="K340" i="46"/>
  <c r="L340" i="46"/>
  <c r="M340" i="46"/>
  <c r="N340" i="46"/>
  <c r="C341" i="46"/>
  <c r="D341" i="46"/>
  <c r="E341" i="46"/>
  <c r="F341" i="46"/>
  <c r="G341" i="46"/>
  <c r="H341" i="46"/>
  <c r="I341" i="46"/>
  <c r="J341" i="46"/>
  <c r="K341" i="46"/>
  <c r="L341" i="46"/>
  <c r="M341" i="46"/>
  <c r="N341" i="46"/>
  <c r="C342" i="46"/>
  <c r="D342" i="46"/>
  <c r="E342" i="46"/>
  <c r="F342" i="46"/>
  <c r="G342" i="46"/>
  <c r="H342" i="46"/>
  <c r="I342" i="46"/>
  <c r="J342" i="46"/>
  <c r="K342" i="46"/>
  <c r="L342" i="46"/>
  <c r="M342" i="46"/>
  <c r="N342" i="46"/>
  <c r="C343" i="46"/>
  <c r="D343" i="46"/>
  <c r="E343" i="46"/>
  <c r="F343" i="46"/>
  <c r="G343" i="46"/>
  <c r="H343" i="46"/>
  <c r="I343" i="46"/>
  <c r="J343" i="46"/>
  <c r="K343" i="46"/>
  <c r="L343" i="46"/>
  <c r="M343" i="46"/>
  <c r="N343" i="46"/>
  <c r="C344" i="46"/>
  <c r="D344" i="46"/>
  <c r="E344" i="46"/>
  <c r="F344" i="46"/>
  <c r="G344" i="46"/>
  <c r="H344" i="46"/>
  <c r="I344" i="46"/>
  <c r="J344" i="46"/>
  <c r="K344" i="46"/>
  <c r="L344" i="46"/>
  <c r="M344" i="46"/>
  <c r="N344" i="46"/>
  <c r="C345" i="46"/>
  <c r="D345" i="46"/>
  <c r="E345" i="46"/>
  <c r="F345" i="46"/>
  <c r="G345" i="46"/>
  <c r="H345" i="46"/>
  <c r="I345" i="46"/>
  <c r="J345" i="46"/>
  <c r="K345" i="46"/>
  <c r="L345" i="46"/>
  <c r="M345" i="46"/>
  <c r="N345" i="46"/>
  <c r="C346" i="46"/>
  <c r="D346" i="46"/>
  <c r="E346" i="46"/>
  <c r="F346" i="46"/>
  <c r="G346" i="46"/>
  <c r="H346" i="46"/>
  <c r="I346" i="46"/>
  <c r="J346" i="46"/>
  <c r="K346" i="46"/>
  <c r="L346" i="46"/>
  <c r="M346" i="46"/>
  <c r="N346" i="46"/>
  <c r="C347" i="46"/>
  <c r="D347" i="46"/>
  <c r="E347" i="46"/>
  <c r="F347" i="46"/>
  <c r="G347" i="46"/>
  <c r="H347" i="46"/>
  <c r="I347" i="46"/>
  <c r="J347" i="46"/>
  <c r="K347" i="46"/>
  <c r="L347" i="46"/>
  <c r="M347" i="46"/>
  <c r="N347" i="46"/>
  <c r="C348" i="46"/>
  <c r="D348" i="46"/>
  <c r="E348" i="46"/>
  <c r="F348" i="46"/>
  <c r="G348" i="46"/>
  <c r="H348" i="46"/>
  <c r="I348" i="46"/>
  <c r="J348" i="46"/>
  <c r="K348" i="46"/>
  <c r="L348" i="46"/>
  <c r="M348" i="46"/>
  <c r="N348" i="46"/>
  <c r="C349" i="46"/>
  <c r="D349" i="46"/>
  <c r="E349" i="46"/>
  <c r="F349" i="46"/>
  <c r="G349" i="46"/>
  <c r="H349" i="46"/>
  <c r="I349" i="46"/>
  <c r="J349" i="46"/>
  <c r="K349" i="46"/>
  <c r="L349" i="46"/>
  <c r="M349" i="46"/>
  <c r="N349" i="46"/>
  <c r="C350" i="46"/>
  <c r="D350" i="46"/>
  <c r="E350" i="46"/>
  <c r="F350" i="46"/>
  <c r="G350" i="46"/>
  <c r="H350" i="46"/>
  <c r="I350" i="46"/>
  <c r="J350" i="46"/>
  <c r="K350" i="46"/>
  <c r="L350" i="46"/>
  <c r="M350" i="46"/>
  <c r="N350" i="46"/>
  <c r="C351" i="46"/>
  <c r="D351" i="46"/>
  <c r="E351" i="46"/>
  <c r="F351" i="46"/>
  <c r="G351" i="46"/>
  <c r="H351" i="46"/>
  <c r="I351" i="46"/>
  <c r="J351" i="46"/>
  <c r="K351" i="46"/>
  <c r="L351" i="46"/>
  <c r="M351" i="46"/>
  <c r="N351" i="46"/>
  <c r="C352" i="46"/>
  <c r="D352" i="46"/>
  <c r="E352" i="46"/>
  <c r="F352" i="46"/>
  <c r="G352" i="46"/>
  <c r="H352" i="46"/>
  <c r="I352" i="46"/>
  <c r="J352" i="46"/>
  <c r="K352" i="46"/>
  <c r="L352" i="46"/>
  <c r="M352" i="46"/>
  <c r="N352" i="46"/>
  <c r="C353" i="46"/>
  <c r="D353" i="46"/>
  <c r="E353" i="46"/>
  <c r="F353" i="46"/>
  <c r="G353" i="46"/>
  <c r="H353" i="46"/>
  <c r="I353" i="46"/>
  <c r="J353" i="46"/>
  <c r="K353" i="46"/>
  <c r="L353" i="46"/>
  <c r="M353" i="46"/>
  <c r="N353" i="46"/>
  <c r="C354" i="46"/>
  <c r="D354" i="46"/>
  <c r="E354" i="46"/>
  <c r="F354" i="46"/>
  <c r="G354" i="46"/>
  <c r="H354" i="46"/>
  <c r="I354" i="46"/>
  <c r="J354" i="46"/>
  <c r="K354" i="46"/>
  <c r="L354" i="46"/>
  <c r="M354" i="46"/>
  <c r="N354" i="46"/>
  <c r="C355" i="46"/>
  <c r="D355" i="46"/>
  <c r="E355" i="46"/>
  <c r="F355" i="46"/>
  <c r="G355" i="46"/>
  <c r="H355" i="46"/>
  <c r="I355" i="46"/>
  <c r="J355" i="46"/>
  <c r="K355" i="46"/>
  <c r="L355" i="46"/>
  <c r="M355" i="46"/>
  <c r="N355" i="46"/>
  <c r="C356" i="46"/>
  <c r="D356" i="46"/>
  <c r="E356" i="46"/>
  <c r="F356" i="46"/>
  <c r="G356" i="46"/>
  <c r="H356" i="46"/>
  <c r="I356" i="46"/>
  <c r="J356" i="46"/>
  <c r="K356" i="46"/>
  <c r="L356" i="46"/>
  <c r="M356" i="46"/>
  <c r="N356" i="46"/>
  <c r="C357" i="46"/>
  <c r="D357" i="46"/>
  <c r="E357" i="46"/>
  <c r="F357" i="46"/>
  <c r="G357" i="46"/>
  <c r="H357" i="46"/>
  <c r="I357" i="46"/>
  <c r="J357" i="46"/>
  <c r="K357" i="46"/>
  <c r="L357" i="46"/>
  <c r="M357" i="46"/>
  <c r="N357" i="46"/>
  <c r="C358" i="46"/>
  <c r="D358" i="46"/>
  <c r="E358" i="46"/>
  <c r="F358" i="46"/>
  <c r="G358" i="46"/>
  <c r="H358" i="46"/>
  <c r="I358" i="46"/>
  <c r="J358" i="46"/>
  <c r="K358" i="46"/>
  <c r="L358" i="46"/>
  <c r="M358" i="46"/>
  <c r="N358" i="46"/>
  <c r="C359" i="46"/>
  <c r="D359" i="46"/>
  <c r="E359" i="46"/>
  <c r="F359" i="46"/>
  <c r="G359" i="46"/>
  <c r="H359" i="46"/>
  <c r="I359" i="46"/>
  <c r="J359" i="46"/>
  <c r="K359" i="46"/>
  <c r="L359" i="46"/>
  <c r="M359" i="46"/>
  <c r="N359" i="46"/>
  <c r="C360" i="46"/>
  <c r="D360" i="46"/>
  <c r="E360" i="46"/>
  <c r="F360" i="46"/>
  <c r="G360" i="46"/>
  <c r="H360" i="46"/>
  <c r="I360" i="46"/>
  <c r="J360" i="46"/>
  <c r="K360" i="46"/>
  <c r="L360" i="46"/>
  <c r="M360" i="46"/>
  <c r="N360" i="46"/>
  <c r="C361" i="46"/>
  <c r="D361" i="46"/>
  <c r="E361" i="46"/>
  <c r="F361" i="46"/>
  <c r="G361" i="46"/>
  <c r="H361" i="46"/>
  <c r="I361" i="46"/>
  <c r="J361" i="46"/>
  <c r="K361" i="46"/>
  <c r="L361" i="46"/>
  <c r="M361" i="46"/>
  <c r="N361" i="46"/>
  <c r="C362" i="46"/>
  <c r="D362" i="46"/>
  <c r="E362" i="46"/>
  <c r="F362" i="46"/>
  <c r="G362" i="46"/>
  <c r="H362" i="46"/>
  <c r="I362" i="46"/>
  <c r="J362" i="46"/>
  <c r="K362" i="46"/>
  <c r="L362" i="46"/>
  <c r="M362" i="46"/>
  <c r="N362" i="46"/>
  <c r="C363" i="46"/>
  <c r="D363" i="46"/>
  <c r="E363" i="46"/>
  <c r="F363" i="46"/>
  <c r="G363" i="46"/>
  <c r="H363" i="46"/>
  <c r="I363" i="46"/>
  <c r="J363" i="46"/>
  <c r="K363" i="46"/>
  <c r="L363" i="46"/>
  <c r="M363" i="46"/>
  <c r="N363" i="46"/>
  <c r="C364" i="46"/>
  <c r="D364" i="46"/>
  <c r="E364" i="46"/>
  <c r="F364" i="46"/>
  <c r="G364" i="46"/>
  <c r="H364" i="46"/>
  <c r="I364" i="46"/>
  <c r="J364" i="46"/>
  <c r="K364" i="46"/>
  <c r="L364" i="46"/>
  <c r="M364" i="46"/>
  <c r="N364" i="46"/>
  <c r="C365" i="46"/>
  <c r="D365" i="46"/>
  <c r="E365" i="46"/>
  <c r="F365" i="46"/>
  <c r="G365" i="46"/>
  <c r="H365" i="46"/>
  <c r="I365" i="46"/>
  <c r="J365" i="46"/>
  <c r="K365" i="46"/>
  <c r="L365" i="46"/>
  <c r="M365" i="46"/>
  <c r="N365" i="46"/>
  <c r="C366" i="46"/>
  <c r="D366" i="46"/>
  <c r="E366" i="46"/>
  <c r="F366" i="46"/>
  <c r="G366" i="46"/>
  <c r="H366" i="46"/>
  <c r="I366" i="46"/>
  <c r="J366" i="46"/>
  <c r="K366" i="46"/>
  <c r="L366" i="46"/>
  <c r="M366" i="46"/>
  <c r="N366" i="46"/>
  <c r="C367" i="46"/>
  <c r="D367" i="46"/>
  <c r="E367" i="46"/>
  <c r="F367" i="46"/>
  <c r="G367" i="46"/>
  <c r="H367" i="46"/>
  <c r="I367" i="46"/>
  <c r="J367" i="46"/>
  <c r="K367" i="46"/>
  <c r="L367" i="46"/>
  <c r="M367" i="46"/>
  <c r="N367" i="46"/>
  <c r="C368" i="46"/>
  <c r="D368" i="46"/>
  <c r="E368" i="46"/>
  <c r="F368" i="46"/>
  <c r="G368" i="46"/>
  <c r="H368" i="46"/>
  <c r="I368" i="46"/>
  <c r="J368" i="46"/>
  <c r="K368" i="46"/>
  <c r="L368" i="46"/>
  <c r="M368" i="46"/>
  <c r="N368" i="46"/>
  <c r="C369" i="46"/>
  <c r="D369" i="46"/>
  <c r="E369" i="46"/>
  <c r="F369" i="46"/>
  <c r="G369" i="46"/>
  <c r="H369" i="46"/>
  <c r="I369" i="46"/>
  <c r="J369" i="46"/>
  <c r="K369" i="46"/>
  <c r="L369" i="46"/>
  <c r="M369" i="46"/>
  <c r="N369" i="46"/>
  <c r="C370" i="46"/>
  <c r="D370" i="46"/>
  <c r="E370" i="46"/>
  <c r="F370" i="46"/>
  <c r="G370" i="46"/>
  <c r="H370" i="46"/>
  <c r="I370" i="46"/>
  <c r="J370" i="46"/>
  <c r="K370" i="46"/>
  <c r="L370" i="46"/>
  <c r="M370" i="46"/>
  <c r="N370" i="46"/>
  <c r="C371" i="46"/>
  <c r="D371" i="46"/>
  <c r="E371" i="46"/>
  <c r="F371" i="46"/>
  <c r="G371" i="46"/>
  <c r="H371" i="46"/>
  <c r="I371" i="46"/>
  <c r="J371" i="46"/>
  <c r="K371" i="46"/>
  <c r="L371" i="46"/>
  <c r="M371" i="46"/>
  <c r="N371" i="46"/>
  <c r="C372" i="46"/>
  <c r="D372" i="46"/>
  <c r="E372" i="46"/>
  <c r="F372" i="46"/>
  <c r="G372" i="46"/>
  <c r="H372" i="46"/>
  <c r="I372" i="46"/>
  <c r="J372" i="46"/>
  <c r="K372" i="46"/>
  <c r="L372" i="46"/>
  <c r="M372" i="46"/>
  <c r="N372" i="46"/>
  <c r="C373" i="46"/>
  <c r="D373" i="46"/>
  <c r="E373" i="46"/>
  <c r="F373" i="46"/>
  <c r="G373" i="46"/>
  <c r="H373" i="46"/>
  <c r="I373" i="46"/>
  <c r="J373" i="46"/>
  <c r="K373" i="46"/>
  <c r="L373" i="46"/>
  <c r="M373" i="46"/>
  <c r="N373" i="46"/>
  <c r="C374" i="46"/>
  <c r="D374" i="46"/>
  <c r="E374" i="46"/>
  <c r="F374" i="46"/>
  <c r="G374" i="46"/>
  <c r="H374" i="46"/>
  <c r="I374" i="46"/>
  <c r="J374" i="46"/>
  <c r="K374" i="46"/>
  <c r="L374" i="46"/>
  <c r="M374" i="46"/>
  <c r="N374" i="46"/>
  <c r="C375" i="46"/>
  <c r="D375" i="46"/>
  <c r="E375" i="46"/>
  <c r="F375" i="46"/>
  <c r="G375" i="46"/>
  <c r="H375" i="46"/>
  <c r="I375" i="46"/>
  <c r="J375" i="46"/>
  <c r="K375" i="46"/>
  <c r="L375" i="46"/>
  <c r="M375" i="46"/>
  <c r="N375" i="46"/>
  <c r="C376" i="46"/>
  <c r="D376" i="46"/>
  <c r="E376" i="46"/>
  <c r="F376" i="46"/>
  <c r="G376" i="46"/>
  <c r="H376" i="46"/>
  <c r="I376" i="46"/>
  <c r="J376" i="46"/>
  <c r="K376" i="46"/>
  <c r="L376" i="46"/>
  <c r="M376" i="46"/>
  <c r="N376" i="46"/>
  <c r="C377" i="46"/>
  <c r="D377" i="46"/>
  <c r="E377" i="46"/>
  <c r="F377" i="46"/>
  <c r="G377" i="46"/>
  <c r="H377" i="46"/>
  <c r="I377" i="46"/>
  <c r="J377" i="46"/>
  <c r="K377" i="46"/>
  <c r="L377" i="46"/>
  <c r="M377" i="46"/>
  <c r="N377" i="46"/>
  <c r="C378" i="46"/>
  <c r="D378" i="46"/>
  <c r="E378" i="46"/>
  <c r="F378" i="46"/>
  <c r="G378" i="46"/>
  <c r="H378" i="46"/>
  <c r="I378" i="46"/>
  <c r="J378" i="46"/>
  <c r="K378" i="46"/>
  <c r="L378" i="46"/>
  <c r="M378" i="46"/>
  <c r="N378" i="46"/>
  <c r="C379" i="46"/>
  <c r="D379" i="46"/>
  <c r="E379" i="46"/>
  <c r="F379" i="46"/>
  <c r="G379" i="46"/>
  <c r="H379" i="46"/>
  <c r="I379" i="46"/>
  <c r="J379" i="46"/>
  <c r="K379" i="46"/>
  <c r="L379" i="46"/>
  <c r="M379" i="46"/>
  <c r="N379" i="46"/>
  <c r="C380" i="46"/>
  <c r="D380" i="46"/>
  <c r="E380" i="46"/>
  <c r="F380" i="46"/>
  <c r="G380" i="46"/>
  <c r="H380" i="46"/>
  <c r="I380" i="46"/>
  <c r="J380" i="46"/>
  <c r="K380" i="46"/>
  <c r="L380" i="46"/>
  <c r="M380" i="46"/>
  <c r="N380" i="46"/>
  <c r="C381" i="46"/>
  <c r="D381" i="46"/>
  <c r="E381" i="46"/>
  <c r="F381" i="46"/>
  <c r="G381" i="46"/>
  <c r="H381" i="46"/>
  <c r="I381" i="46"/>
  <c r="J381" i="46"/>
  <c r="K381" i="46"/>
  <c r="L381" i="46"/>
  <c r="M381" i="46"/>
  <c r="N381" i="46"/>
  <c r="C382" i="46"/>
  <c r="D382" i="46"/>
  <c r="E382" i="46"/>
  <c r="F382" i="46"/>
  <c r="G382" i="46"/>
  <c r="H382" i="46"/>
  <c r="I382" i="46"/>
  <c r="J382" i="46"/>
  <c r="K382" i="46"/>
  <c r="L382" i="46"/>
  <c r="M382" i="46"/>
  <c r="N382" i="46"/>
  <c r="C383" i="46"/>
  <c r="D383" i="46"/>
  <c r="E383" i="46"/>
  <c r="F383" i="46"/>
  <c r="G383" i="46"/>
  <c r="H383" i="46"/>
  <c r="I383" i="46"/>
  <c r="J383" i="46"/>
  <c r="K383" i="46"/>
  <c r="L383" i="46"/>
  <c r="M383" i="46"/>
  <c r="N383" i="46"/>
  <c r="C384" i="46"/>
  <c r="D384" i="46"/>
  <c r="E384" i="46"/>
  <c r="F384" i="46"/>
  <c r="G384" i="46"/>
  <c r="H384" i="46"/>
  <c r="I384" i="46"/>
  <c r="J384" i="46"/>
  <c r="K384" i="46"/>
  <c r="L384" i="46"/>
  <c r="M384" i="46"/>
  <c r="N384" i="46"/>
  <c r="C385" i="46"/>
  <c r="D385" i="46"/>
  <c r="E385" i="46"/>
  <c r="F385" i="46"/>
  <c r="G385" i="46"/>
  <c r="H385" i="46"/>
  <c r="I385" i="46"/>
  <c r="J385" i="46"/>
  <c r="K385" i="46"/>
  <c r="L385" i="46"/>
  <c r="M385" i="46"/>
  <c r="N385" i="46"/>
  <c r="C386" i="46"/>
  <c r="D386" i="46"/>
  <c r="E386" i="46"/>
  <c r="F386" i="46"/>
  <c r="G386" i="46"/>
  <c r="H386" i="46"/>
  <c r="I386" i="46"/>
  <c r="J386" i="46"/>
  <c r="K386" i="46"/>
  <c r="L386" i="46"/>
  <c r="M386" i="46"/>
  <c r="N386" i="46"/>
  <c r="C387" i="46"/>
  <c r="D387" i="46"/>
  <c r="E387" i="46"/>
  <c r="F387" i="46"/>
  <c r="G387" i="46"/>
  <c r="H387" i="46"/>
  <c r="I387" i="46"/>
  <c r="J387" i="46"/>
  <c r="K387" i="46"/>
  <c r="L387" i="46"/>
  <c r="M387" i="46"/>
  <c r="N387" i="46"/>
  <c r="C388" i="46"/>
  <c r="D388" i="46"/>
  <c r="E388" i="46"/>
  <c r="F388" i="46"/>
  <c r="G388" i="46"/>
  <c r="H388" i="46"/>
  <c r="I388" i="46"/>
  <c r="J388" i="46"/>
  <c r="K388" i="46"/>
  <c r="L388" i="46"/>
  <c r="M388" i="46"/>
  <c r="N388" i="46"/>
  <c r="C389" i="46"/>
  <c r="D389" i="46"/>
  <c r="E389" i="46"/>
  <c r="F389" i="46"/>
  <c r="G389" i="46"/>
  <c r="H389" i="46"/>
  <c r="I389" i="46"/>
  <c r="J389" i="46"/>
  <c r="K389" i="46"/>
  <c r="L389" i="46"/>
  <c r="M389" i="46"/>
  <c r="N389" i="46"/>
  <c r="C390" i="46"/>
  <c r="D390" i="46"/>
  <c r="E390" i="46"/>
  <c r="F390" i="46"/>
  <c r="G390" i="46"/>
  <c r="H390" i="46"/>
  <c r="I390" i="46"/>
  <c r="J390" i="46"/>
  <c r="K390" i="46"/>
  <c r="L390" i="46"/>
  <c r="M390" i="46"/>
  <c r="N390" i="46"/>
  <c r="C391" i="46"/>
  <c r="D391" i="46"/>
  <c r="E391" i="46"/>
  <c r="F391" i="46"/>
  <c r="G391" i="46"/>
  <c r="H391" i="46"/>
  <c r="I391" i="46"/>
  <c r="J391" i="46"/>
  <c r="K391" i="46"/>
  <c r="L391" i="46"/>
  <c r="M391" i="46"/>
  <c r="N391" i="46"/>
  <c r="C392" i="46"/>
  <c r="D392" i="46"/>
  <c r="E392" i="46"/>
  <c r="F392" i="46"/>
  <c r="G392" i="46"/>
  <c r="H392" i="46"/>
  <c r="I392" i="46"/>
  <c r="J392" i="46"/>
  <c r="K392" i="46"/>
  <c r="L392" i="46"/>
  <c r="M392" i="46"/>
  <c r="N392" i="46"/>
  <c r="C393" i="46"/>
  <c r="D393" i="46"/>
  <c r="E393" i="46"/>
  <c r="F393" i="46"/>
  <c r="G393" i="46"/>
  <c r="H393" i="46"/>
  <c r="I393" i="46"/>
  <c r="J393" i="46"/>
  <c r="K393" i="46"/>
  <c r="L393" i="46"/>
  <c r="M393" i="46"/>
  <c r="N393" i="46"/>
  <c r="C394" i="46"/>
  <c r="D394" i="46"/>
  <c r="E394" i="46"/>
  <c r="F394" i="46"/>
  <c r="G394" i="46"/>
  <c r="H394" i="46"/>
  <c r="I394" i="46"/>
  <c r="J394" i="46"/>
  <c r="K394" i="46"/>
  <c r="L394" i="46"/>
  <c r="M394" i="46"/>
  <c r="N394" i="46"/>
  <c r="C395" i="46"/>
  <c r="D395" i="46"/>
  <c r="E395" i="46"/>
  <c r="F395" i="46"/>
  <c r="G395" i="46"/>
  <c r="H395" i="46"/>
  <c r="I395" i="46"/>
  <c r="J395" i="46"/>
  <c r="K395" i="46"/>
  <c r="L395" i="46"/>
  <c r="M395" i="46"/>
  <c r="N395" i="46"/>
  <c r="C396" i="46"/>
  <c r="D396" i="46"/>
  <c r="E396" i="46"/>
  <c r="F396" i="46"/>
  <c r="G396" i="46"/>
  <c r="H396" i="46"/>
  <c r="I396" i="46"/>
  <c r="J396" i="46"/>
  <c r="K396" i="46"/>
  <c r="L396" i="46"/>
  <c r="M396" i="46"/>
  <c r="N396" i="46"/>
  <c r="C397" i="46"/>
  <c r="D397" i="46"/>
  <c r="E397" i="46"/>
  <c r="F397" i="46"/>
  <c r="G397" i="46"/>
  <c r="H397" i="46"/>
  <c r="I397" i="46"/>
  <c r="J397" i="46"/>
  <c r="K397" i="46"/>
  <c r="L397" i="46"/>
  <c r="M397" i="46"/>
  <c r="N397" i="46"/>
  <c r="C398" i="46"/>
  <c r="D398" i="46"/>
  <c r="E398" i="46"/>
  <c r="F398" i="46"/>
  <c r="G398" i="46"/>
  <c r="H398" i="46"/>
  <c r="I398" i="46"/>
  <c r="J398" i="46"/>
  <c r="K398" i="46"/>
  <c r="L398" i="46"/>
  <c r="M398" i="46"/>
  <c r="N398" i="46"/>
  <c r="C399" i="46"/>
  <c r="D399" i="46"/>
  <c r="E399" i="46"/>
  <c r="F399" i="46"/>
  <c r="G399" i="46"/>
  <c r="H399" i="46"/>
  <c r="I399" i="46"/>
  <c r="J399" i="46"/>
  <c r="K399" i="46"/>
  <c r="L399" i="46"/>
  <c r="M399" i="46"/>
  <c r="N399" i="46"/>
  <c r="C400" i="46"/>
  <c r="D400" i="46"/>
  <c r="E400" i="46"/>
  <c r="F400" i="46"/>
  <c r="G400" i="46"/>
  <c r="H400" i="46"/>
  <c r="I400" i="46"/>
  <c r="J400" i="46"/>
  <c r="K400" i="46"/>
  <c r="L400" i="46"/>
  <c r="M400" i="46"/>
  <c r="N400" i="46"/>
  <c r="C401" i="46"/>
  <c r="D401" i="46"/>
  <c r="E401" i="46"/>
  <c r="F401" i="46"/>
  <c r="G401" i="46"/>
  <c r="H401" i="46"/>
  <c r="I401" i="46"/>
  <c r="J401" i="46"/>
  <c r="K401" i="46"/>
  <c r="L401" i="46"/>
  <c r="M401" i="46"/>
  <c r="N401" i="46"/>
  <c r="C402" i="46"/>
  <c r="D402" i="46"/>
  <c r="E402" i="46"/>
  <c r="F402" i="46"/>
  <c r="G402" i="46"/>
  <c r="H402" i="46"/>
  <c r="I402" i="46"/>
  <c r="J402" i="46"/>
  <c r="K402" i="46"/>
  <c r="L402" i="46"/>
  <c r="M402" i="46"/>
  <c r="N402" i="46"/>
  <c r="C403" i="46"/>
  <c r="D403" i="46"/>
  <c r="E403" i="46"/>
  <c r="F403" i="46"/>
  <c r="G403" i="46"/>
  <c r="H403" i="46"/>
  <c r="I403" i="46"/>
  <c r="J403" i="46"/>
  <c r="K403" i="46"/>
  <c r="L403" i="46"/>
  <c r="M403" i="46"/>
  <c r="N403" i="46"/>
  <c r="C404" i="46"/>
  <c r="D404" i="46"/>
  <c r="E404" i="46"/>
  <c r="F404" i="46"/>
  <c r="G404" i="46"/>
  <c r="H404" i="46"/>
  <c r="I404" i="46"/>
  <c r="J404" i="46"/>
  <c r="K404" i="46"/>
  <c r="L404" i="46"/>
  <c r="M404" i="46"/>
  <c r="N404" i="46"/>
  <c r="C405" i="46"/>
  <c r="D405" i="46"/>
  <c r="E405" i="46"/>
  <c r="F405" i="46"/>
  <c r="G405" i="46"/>
  <c r="H405" i="46"/>
  <c r="I405" i="46"/>
  <c r="J405" i="46"/>
  <c r="K405" i="46"/>
  <c r="L405" i="46"/>
  <c r="M405" i="46"/>
  <c r="N405" i="46"/>
  <c r="C406" i="46"/>
  <c r="D406" i="46"/>
  <c r="E406" i="46"/>
  <c r="F406" i="46"/>
  <c r="G406" i="46"/>
  <c r="H406" i="46"/>
  <c r="I406" i="46"/>
  <c r="J406" i="46"/>
  <c r="K406" i="46"/>
  <c r="L406" i="46"/>
  <c r="M406" i="46"/>
  <c r="N406" i="46"/>
  <c r="C407" i="46"/>
  <c r="D407" i="46"/>
  <c r="E407" i="46"/>
  <c r="F407" i="46"/>
  <c r="G407" i="46"/>
  <c r="H407" i="46"/>
  <c r="I407" i="46"/>
  <c r="J407" i="46"/>
  <c r="K407" i="46"/>
  <c r="L407" i="46"/>
  <c r="M407" i="46"/>
  <c r="N407" i="46"/>
  <c r="C408" i="46"/>
  <c r="D408" i="46"/>
  <c r="E408" i="46"/>
  <c r="F408" i="46"/>
  <c r="G408" i="46"/>
  <c r="H408" i="46"/>
  <c r="I408" i="46"/>
  <c r="J408" i="46"/>
  <c r="K408" i="46"/>
  <c r="L408" i="46"/>
  <c r="M408" i="46"/>
  <c r="N408" i="46"/>
  <c r="C409" i="46"/>
  <c r="D409" i="46"/>
  <c r="E409" i="46"/>
  <c r="F409" i="46"/>
  <c r="G409" i="46"/>
  <c r="H409" i="46"/>
  <c r="I409" i="46"/>
  <c r="J409" i="46"/>
  <c r="K409" i="46"/>
  <c r="L409" i="46"/>
  <c r="M409" i="46"/>
  <c r="N409" i="46"/>
  <c r="C410" i="46"/>
  <c r="D410" i="46"/>
  <c r="E410" i="46"/>
  <c r="F410" i="46"/>
  <c r="G410" i="46"/>
  <c r="H410" i="46"/>
  <c r="I410" i="46"/>
  <c r="J410" i="46"/>
  <c r="K410" i="46"/>
  <c r="L410" i="46"/>
  <c r="M410" i="46"/>
  <c r="N410" i="46"/>
  <c r="C411" i="46"/>
  <c r="D411" i="46"/>
  <c r="E411" i="46"/>
  <c r="F411" i="46"/>
  <c r="G411" i="46"/>
  <c r="H411" i="46"/>
  <c r="I411" i="46"/>
  <c r="J411" i="46"/>
  <c r="K411" i="46"/>
  <c r="L411" i="46"/>
  <c r="M411" i="46"/>
  <c r="N411" i="46"/>
  <c r="C412" i="46"/>
  <c r="D412" i="46"/>
  <c r="E412" i="46"/>
  <c r="F412" i="46"/>
  <c r="G412" i="46"/>
  <c r="H412" i="46"/>
  <c r="I412" i="46"/>
  <c r="J412" i="46"/>
  <c r="K412" i="46"/>
  <c r="L412" i="46"/>
  <c r="M412" i="46"/>
  <c r="N412" i="46"/>
  <c r="C413" i="46"/>
  <c r="D413" i="46"/>
  <c r="E413" i="46"/>
  <c r="F413" i="46"/>
  <c r="G413" i="46"/>
  <c r="H413" i="46"/>
  <c r="I413" i="46"/>
  <c r="J413" i="46"/>
  <c r="K413" i="46"/>
  <c r="L413" i="46"/>
  <c r="M413" i="46"/>
  <c r="N413" i="46"/>
  <c r="C414" i="46"/>
  <c r="D414" i="46"/>
  <c r="E414" i="46"/>
  <c r="F414" i="46"/>
  <c r="G414" i="46"/>
  <c r="H414" i="46"/>
  <c r="I414" i="46"/>
  <c r="J414" i="46"/>
  <c r="K414" i="46"/>
  <c r="L414" i="46"/>
  <c r="M414" i="46"/>
  <c r="N414" i="46"/>
  <c r="C415" i="46"/>
  <c r="D415" i="46"/>
  <c r="E415" i="46"/>
  <c r="F415" i="46"/>
  <c r="G415" i="46"/>
  <c r="H415" i="46"/>
  <c r="I415" i="46"/>
  <c r="J415" i="46"/>
  <c r="K415" i="46"/>
  <c r="L415" i="46"/>
  <c r="M415" i="46"/>
  <c r="N415" i="46"/>
  <c r="C416" i="46"/>
  <c r="D416" i="46"/>
  <c r="E416" i="46"/>
  <c r="F416" i="46"/>
  <c r="G416" i="46"/>
  <c r="H416" i="46"/>
  <c r="I416" i="46"/>
  <c r="J416" i="46"/>
  <c r="K416" i="46"/>
  <c r="L416" i="46"/>
  <c r="M416" i="46"/>
  <c r="N416" i="46"/>
  <c r="C417" i="46"/>
  <c r="D417" i="46"/>
  <c r="E417" i="46"/>
  <c r="F417" i="46"/>
  <c r="G417" i="46"/>
  <c r="H417" i="46"/>
  <c r="I417" i="46"/>
  <c r="J417" i="46"/>
  <c r="K417" i="46"/>
  <c r="L417" i="46"/>
  <c r="M417" i="46"/>
  <c r="N417" i="46"/>
  <c r="C418" i="46"/>
  <c r="D418" i="46"/>
  <c r="E418" i="46"/>
  <c r="F418" i="46"/>
  <c r="G418" i="46"/>
  <c r="H418" i="46"/>
  <c r="I418" i="46"/>
  <c r="J418" i="46"/>
  <c r="K418" i="46"/>
  <c r="L418" i="46"/>
  <c r="M418" i="46"/>
  <c r="N418" i="46"/>
  <c r="C419" i="46"/>
  <c r="D419" i="46"/>
  <c r="E419" i="46"/>
  <c r="F419" i="46"/>
  <c r="G419" i="46"/>
  <c r="H419" i="46"/>
  <c r="I419" i="46"/>
  <c r="J419" i="46"/>
  <c r="K419" i="46"/>
  <c r="L419" i="46"/>
  <c r="M419" i="46"/>
  <c r="N419" i="46"/>
  <c r="C420" i="46"/>
  <c r="D420" i="46"/>
  <c r="E420" i="46"/>
  <c r="F420" i="46"/>
  <c r="G420" i="46"/>
  <c r="H420" i="46"/>
  <c r="I420" i="46"/>
  <c r="J420" i="46"/>
  <c r="K420" i="46"/>
  <c r="L420" i="46"/>
  <c r="M420" i="46"/>
  <c r="N420" i="46"/>
  <c r="C421" i="46"/>
  <c r="D421" i="46"/>
  <c r="E421" i="46"/>
  <c r="F421" i="46"/>
  <c r="G421" i="46"/>
  <c r="H421" i="46"/>
  <c r="I421" i="46"/>
  <c r="J421" i="46"/>
  <c r="K421" i="46"/>
  <c r="L421" i="46"/>
  <c r="M421" i="46"/>
  <c r="N421" i="46"/>
  <c r="C422" i="46"/>
  <c r="D422" i="46"/>
  <c r="E422" i="46"/>
  <c r="F422" i="46"/>
  <c r="G422" i="46"/>
  <c r="H422" i="46"/>
  <c r="I422" i="46"/>
  <c r="J422" i="46"/>
  <c r="K422" i="46"/>
  <c r="L422" i="46"/>
  <c r="M422" i="46"/>
  <c r="N422" i="46"/>
  <c r="C423" i="46"/>
  <c r="D423" i="46"/>
  <c r="E423" i="46"/>
  <c r="F423" i="46"/>
  <c r="G423" i="46"/>
  <c r="H423" i="46"/>
  <c r="I423" i="46"/>
  <c r="J423" i="46"/>
  <c r="K423" i="46"/>
  <c r="L423" i="46"/>
  <c r="M423" i="46"/>
  <c r="N423" i="46"/>
  <c r="C424" i="46"/>
  <c r="D424" i="46"/>
  <c r="E424" i="46"/>
  <c r="F424" i="46"/>
  <c r="G424" i="46"/>
  <c r="H424" i="46"/>
  <c r="I424" i="46"/>
  <c r="J424" i="46"/>
  <c r="K424" i="46"/>
  <c r="L424" i="46"/>
  <c r="M424" i="46"/>
  <c r="N424" i="46"/>
  <c r="C425" i="46"/>
  <c r="D425" i="46"/>
  <c r="E425" i="46"/>
  <c r="F425" i="46"/>
  <c r="G425" i="46"/>
  <c r="H425" i="46"/>
  <c r="I425" i="46"/>
  <c r="J425" i="46"/>
  <c r="K425" i="46"/>
  <c r="L425" i="46"/>
  <c r="M425" i="46"/>
  <c r="N425" i="46"/>
  <c r="C426" i="46"/>
  <c r="D426" i="46"/>
  <c r="E426" i="46"/>
  <c r="F426" i="46"/>
  <c r="G426" i="46"/>
  <c r="H426" i="46"/>
  <c r="I426" i="46"/>
  <c r="J426" i="46"/>
  <c r="K426" i="46"/>
  <c r="L426" i="46"/>
  <c r="M426" i="46"/>
  <c r="N426" i="46"/>
  <c r="C427" i="46"/>
  <c r="D427" i="46"/>
  <c r="E427" i="46"/>
  <c r="F427" i="46"/>
  <c r="G427" i="46"/>
  <c r="H427" i="46"/>
  <c r="I427" i="46"/>
  <c r="J427" i="46"/>
  <c r="K427" i="46"/>
  <c r="L427" i="46"/>
  <c r="M427" i="46"/>
  <c r="N427" i="46"/>
  <c r="C428" i="46"/>
  <c r="D428" i="46"/>
  <c r="E428" i="46"/>
  <c r="F428" i="46"/>
  <c r="G428" i="46"/>
  <c r="H428" i="46"/>
  <c r="I428" i="46"/>
  <c r="J428" i="46"/>
  <c r="K428" i="46"/>
  <c r="L428" i="46"/>
  <c r="M428" i="46"/>
  <c r="N428" i="46"/>
  <c r="C429" i="46"/>
  <c r="D429" i="46"/>
  <c r="E429" i="46"/>
  <c r="F429" i="46"/>
  <c r="G429" i="46"/>
  <c r="H429" i="46"/>
  <c r="I429" i="46"/>
  <c r="J429" i="46"/>
  <c r="K429" i="46"/>
  <c r="L429" i="46"/>
  <c r="M429" i="46"/>
  <c r="N429" i="46"/>
  <c r="C430" i="46"/>
  <c r="D430" i="46"/>
  <c r="E430" i="46"/>
  <c r="F430" i="46"/>
  <c r="G430" i="46"/>
  <c r="H430" i="46"/>
  <c r="I430" i="46"/>
  <c r="J430" i="46"/>
  <c r="K430" i="46"/>
  <c r="L430" i="46"/>
  <c r="M430" i="46"/>
  <c r="N430" i="46"/>
  <c r="C431" i="46"/>
  <c r="D431" i="46"/>
  <c r="E431" i="46"/>
  <c r="F431" i="46"/>
  <c r="G431" i="46"/>
  <c r="H431" i="46"/>
  <c r="I431" i="46"/>
  <c r="J431" i="46"/>
  <c r="K431" i="46"/>
  <c r="L431" i="46"/>
  <c r="M431" i="46"/>
  <c r="N431" i="46"/>
  <c r="C432" i="46"/>
  <c r="D432" i="46"/>
  <c r="E432" i="46"/>
  <c r="F432" i="46"/>
  <c r="G432" i="46"/>
  <c r="H432" i="46"/>
  <c r="I432" i="46"/>
  <c r="J432" i="46"/>
  <c r="K432" i="46"/>
  <c r="L432" i="46"/>
  <c r="M432" i="46"/>
  <c r="N432" i="46"/>
  <c r="C433" i="46"/>
  <c r="D433" i="46"/>
  <c r="E433" i="46"/>
  <c r="F433" i="46"/>
  <c r="G433" i="46"/>
  <c r="H433" i="46"/>
  <c r="I433" i="46"/>
  <c r="J433" i="46"/>
  <c r="K433" i="46"/>
  <c r="L433" i="46"/>
  <c r="M433" i="46"/>
  <c r="N433" i="46"/>
  <c r="C434" i="46"/>
  <c r="D434" i="46"/>
  <c r="E434" i="46"/>
  <c r="F434" i="46"/>
  <c r="G434" i="46"/>
  <c r="H434" i="46"/>
  <c r="I434" i="46"/>
  <c r="J434" i="46"/>
  <c r="K434" i="46"/>
  <c r="L434" i="46"/>
  <c r="M434" i="46"/>
  <c r="N434" i="46"/>
  <c r="C435" i="46"/>
  <c r="D435" i="46"/>
  <c r="E435" i="46"/>
  <c r="F435" i="46"/>
  <c r="G435" i="46"/>
  <c r="H435" i="46"/>
  <c r="I435" i="46"/>
  <c r="J435" i="46"/>
  <c r="K435" i="46"/>
  <c r="L435" i="46"/>
  <c r="M435" i="46"/>
  <c r="N435" i="46"/>
  <c r="C436" i="46"/>
  <c r="D436" i="46"/>
  <c r="E436" i="46"/>
  <c r="F436" i="46"/>
  <c r="G436" i="46"/>
  <c r="H436" i="46"/>
  <c r="I436" i="46"/>
  <c r="J436" i="46"/>
  <c r="K436" i="46"/>
  <c r="L436" i="46"/>
  <c r="M436" i="46"/>
  <c r="N436" i="46"/>
  <c r="C437" i="46"/>
  <c r="D437" i="46"/>
  <c r="E437" i="46"/>
  <c r="F437" i="46"/>
  <c r="G437" i="46"/>
  <c r="H437" i="46"/>
  <c r="I437" i="46"/>
  <c r="J437" i="46"/>
  <c r="K437" i="46"/>
  <c r="L437" i="46"/>
  <c r="M437" i="46"/>
  <c r="N437" i="46"/>
  <c r="C438" i="46"/>
  <c r="D438" i="46"/>
  <c r="E438" i="46"/>
  <c r="F438" i="46"/>
  <c r="G438" i="46"/>
  <c r="H438" i="46"/>
  <c r="I438" i="46"/>
  <c r="J438" i="46"/>
  <c r="K438" i="46"/>
  <c r="L438" i="46"/>
  <c r="M438" i="46"/>
  <c r="N438" i="46"/>
  <c r="C439" i="46"/>
  <c r="D439" i="46"/>
  <c r="E439" i="46"/>
  <c r="F439" i="46"/>
  <c r="G439" i="46"/>
  <c r="H439" i="46"/>
  <c r="I439" i="46"/>
  <c r="J439" i="46"/>
  <c r="K439" i="46"/>
  <c r="L439" i="46"/>
  <c r="M439" i="46"/>
  <c r="N439" i="46"/>
  <c r="C440" i="46"/>
  <c r="D440" i="46"/>
  <c r="E440" i="46"/>
  <c r="F440" i="46"/>
  <c r="G440" i="46"/>
  <c r="H440" i="46"/>
  <c r="I440" i="46"/>
  <c r="J440" i="46"/>
  <c r="K440" i="46"/>
  <c r="L440" i="46"/>
  <c r="M440" i="46"/>
  <c r="N440" i="46"/>
  <c r="C441" i="46"/>
  <c r="D441" i="46"/>
  <c r="E441" i="46"/>
  <c r="F441" i="46"/>
  <c r="G441" i="46"/>
  <c r="H441" i="46"/>
  <c r="I441" i="46"/>
  <c r="J441" i="46"/>
  <c r="K441" i="46"/>
  <c r="L441" i="46"/>
  <c r="M441" i="46"/>
  <c r="N441" i="46"/>
  <c r="C442" i="46"/>
  <c r="D442" i="46"/>
  <c r="E442" i="46"/>
  <c r="F442" i="46"/>
  <c r="G442" i="46"/>
  <c r="H442" i="46"/>
  <c r="I442" i="46"/>
  <c r="J442" i="46"/>
  <c r="K442" i="46"/>
  <c r="L442" i="46"/>
  <c r="M442" i="46"/>
  <c r="N442" i="46"/>
  <c r="C443" i="46"/>
  <c r="D443" i="46"/>
  <c r="E443" i="46"/>
  <c r="F443" i="46"/>
  <c r="G443" i="46"/>
  <c r="H443" i="46"/>
  <c r="I443" i="46"/>
  <c r="J443" i="46"/>
  <c r="K443" i="46"/>
  <c r="L443" i="46"/>
  <c r="M443" i="46"/>
  <c r="N443" i="46"/>
  <c r="C444" i="46"/>
  <c r="D444" i="46"/>
  <c r="E444" i="46"/>
  <c r="F444" i="46"/>
  <c r="G444" i="46"/>
  <c r="H444" i="46"/>
  <c r="I444" i="46"/>
  <c r="J444" i="46"/>
  <c r="K444" i="46"/>
  <c r="L444" i="46"/>
  <c r="M444" i="46"/>
  <c r="N444" i="46"/>
  <c r="C445" i="46"/>
  <c r="D445" i="46"/>
  <c r="E445" i="46"/>
  <c r="F445" i="46"/>
  <c r="G445" i="46"/>
  <c r="H445" i="46"/>
  <c r="I445" i="46"/>
  <c r="J445" i="46"/>
  <c r="K445" i="46"/>
  <c r="L445" i="46"/>
  <c r="M445" i="46"/>
  <c r="N445" i="46"/>
  <c r="C446" i="46"/>
  <c r="D446" i="46"/>
  <c r="E446" i="46"/>
  <c r="F446" i="46"/>
  <c r="G446" i="46"/>
  <c r="H446" i="46"/>
  <c r="I446" i="46"/>
  <c r="J446" i="46"/>
  <c r="K446" i="46"/>
  <c r="L446" i="46"/>
  <c r="M446" i="46"/>
  <c r="N446" i="46"/>
  <c r="C447" i="46"/>
  <c r="D447" i="46"/>
  <c r="E447" i="46"/>
  <c r="F447" i="46"/>
  <c r="G447" i="46"/>
  <c r="H447" i="46"/>
  <c r="I447" i="46"/>
  <c r="J447" i="46"/>
  <c r="K447" i="46"/>
  <c r="L447" i="46"/>
  <c r="M447" i="46"/>
  <c r="N447" i="46"/>
  <c r="C448" i="46"/>
  <c r="D448" i="46"/>
  <c r="E448" i="46"/>
  <c r="F448" i="46"/>
  <c r="G448" i="46"/>
  <c r="H448" i="46"/>
  <c r="I448" i="46"/>
  <c r="J448" i="46"/>
  <c r="K448" i="46"/>
  <c r="L448" i="46"/>
  <c r="M448" i="46"/>
  <c r="N448" i="46"/>
  <c r="C449" i="46"/>
  <c r="D449" i="46"/>
  <c r="E449" i="46"/>
  <c r="F449" i="46"/>
  <c r="G449" i="46"/>
  <c r="H449" i="46"/>
  <c r="I449" i="46"/>
  <c r="J449" i="46"/>
  <c r="K449" i="46"/>
  <c r="L449" i="46"/>
  <c r="M449" i="46"/>
  <c r="N449" i="46"/>
  <c r="C450" i="46"/>
  <c r="D450" i="46"/>
  <c r="E450" i="46"/>
  <c r="F450" i="46"/>
  <c r="G450" i="46"/>
  <c r="H450" i="46"/>
  <c r="I450" i="46"/>
  <c r="J450" i="46"/>
  <c r="K450" i="46"/>
  <c r="L450" i="46"/>
  <c r="M450" i="46"/>
  <c r="N450" i="46"/>
  <c r="C451" i="46"/>
  <c r="D451" i="46"/>
  <c r="E451" i="46"/>
  <c r="F451" i="46"/>
  <c r="G451" i="46"/>
  <c r="H451" i="46"/>
  <c r="I451" i="46"/>
  <c r="J451" i="46"/>
  <c r="K451" i="46"/>
  <c r="L451" i="46"/>
  <c r="M451" i="46"/>
  <c r="N451" i="46"/>
  <c r="C452" i="46"/>
  <c r="D452" i="46"/>
  <c r="E452" i="46"/>
  <c r="F452" i="46"/>
  <c r="G452" i="46"/>
  <c r="H452" i="46"/>
  <c r="I452" i="46"/>
  <c r="J452" i="46"/>
  <c r="K452" i="46"/>
  <c r="L452" i="46"/>
  <c r="M452" i="46"/>
  <c r="N452" i="46"/>
  <c r="C453" i="46"/>
  <c r="D453" i="46"/>
  <c r="E453" i="46"/>
  <c r="F453" i="46"/>
  <c r="G453" i="46"/>
  <c r="H453" i="46"/>
  <c r="I453" i="46"/>
  <c r="J453" i="46"/>
  <c r="K453" i="46"/>
  <c r="L453" i="46"/>
  <c r="M453" i="46"/>
  <c r="N453" i="46"/>
  <c r="C454" i="46"/>
  <c r="D454" i="46"/>
  <c r="E454" i="46"/>
  <c r="F454" i="46"/>
  <c r="G454" i="46"/>
  <c r="H454" i="46"/>
  <c r="I454" i="46"/>
  <c r="J454" i="46"/>
  <c r="K454" i="46"/>
  <c r="L454" i="46"/>
  <c r="M454" i="46"/>
  <c r="N454" i="46"/>
  <c r="C455" i="46"/>
  <c r="D455" i="46"/>
  <c r="E455" i="46"/>
  <c r="F455" i="46"/>
  <c r="G455" i="46"/>
  <c r="H455" i="46"/>
  <c r="I455" i="46"/>
  <c r="J455" i="46"/>
  <c r="K455" i="46"/>
  <c r="L455" i="46"/>
  <c r="M455" i="46"/>
  <c r="N455" i="46"/>
  <c r="C456" i="46"/>
  <c r="D456" i="46"/>
  <c r="E456" i="46"/>
  <c r="F456" i="46"/>
  <c r="G456" i="46"/>
  <c r="H456" i="46"/>
  <c r="I456" i="46"/>
  <c r="J456" i="46"/>
  <c r="K456" i="46"/>
  <c r="L456" i="46"/>
  <c r="M456" i="46"/>
  <c r="N456" i="46"/>
  <c r="C457" i="46"/>
  <c r="D457" i="46"/>
  <c r="E457" i="46"/>
  <c r="F457" i="46"/>
  <c r="G457" i="46"/>
  <c r="H457" i="46"/>
  <c r="I457" i="46"/>
  <c r="J457" i="46"/>
  <c r="K457" i="46"/>
  <c r="L457" i="46"/>
  <c r="M457" i="46"/>
  <c r="N457" i="46"/>
  <c r="C458" i="46"/>
  <c r="D458" i="46"/>
  <c r="E458" i="46"/>
  <c r="F458" i="46"/>
  <c r="G458" i="46"/>
  <c r="H458" i="46"/>
  <c r="I458" i="46"/>
  <c r="J458" i="46"/>
  <c r="K458" i="46"/>
  <c r="L458" i="46"/>
  <c r="M458" i="46"/>
  <c r="N458" i="46"/>
  <c r="C459" i="46"/>
  <c r="D459" i="46"/>
  <c r="E459" i="46"/>
  <c r="F459" i="46"/>
  <c r="G459" i="46"/>
  <c r="H459" i="46"/>
  <c r="I459" i="46"/>
  <c r="J459" i="46"/>
  <c r="K459" i="46"/>
  <c r="L459" i="46"/>
  <c r="M459" i="46"/>
  <c r="N459" i="46"/>
  <c r="C460" i="46"/>
  <c r="D460" i="46"/>
  <c r="E460" i="46"/>
  <c r="F460" i="46"/>
  <c r="G460" i="46"/>
  <c r="H460" i="46"/>
  <c r="I460" i="46"/>
  <c r="J460" i="46"/>
  <c r="K460" i="46"/>
  <c r="L460" i="46"/>
  <c r="M460" i="46"/>
  <c r="N460" i="46"/>
  <c r="C461" i="46"/>
  <c r="D461" i="46"/>
  <c r="E461" i="46"/>
  <c r="F461" i="46"/>
  <c r="G461" i="46"/>
  <c r="H461" i="46"/>
  <c r="I461" i="46"/>
  <c r="J461" i="46"/>
  <c r="K461" i="46"/>
  <c r="L461" i="46"/>
  <c r="M461" i="46"/>
  <c r="N461" i="46"/>
  <c r="C462" i="46"/>
  <c r="D462" i="46"/>
  <c r="E462" i="46"/>
  <c r="F462" i="46"/>
  <c r="G462" i="46"/>
  <c r="H462" i="46"/>
  <c r="I462" i="46"/>
  <c r="J462" i="46"/>
  <c r="K462" i="46"/>
  <c r="L462" i="46"/>
  <c r="M462" i="46"/>
  <c r="N462" i="46"/>
  <c r="C463" i="46"/>
  <c r="D463" i="46"/>
  <c r="E463" i="46"/>
  <c r="F463" i="46"/>
  <c r="G463" i="46"/>
  <c r="H463" i="46"/>
  <c r="I463" i="46"/>
  <c r="J463" i="46"/>
  <c r="K463" i="46"/>
  <c r="L463" i="46"/>
  <c r="M463" i="46"/>
  <c r="N463" i="46"/>
  <c r="C464" i="46"/>
  <c r="D464" i="46"/>
  <c r="E464" i="46"/>
  <c r="F464" i="46"/>
  <c r="G464" i="46"/>
  <c r="H464" i="46"/>
  <c r="I464" i="46"/>
  <c r="J464" i="46"/>
  <c r="K464" i="46"/>
  <c r="L464" i="46"/>
  <c r="M464" i="46"/>
  <c r="N464" i="46"/>
  <c r="C465" i="46"/>
  <c r="D465" i="46"/>
  <c r="E465" i="46"/>
  <c r="F465" i="46"/>
  <c r="G465" i="46"/>
  <c r="H465" i="46"/>
  <c r="I465" i="46"/>
  <c r="J465" i="46"/>
  <c r="K465" i="46"/>
  <c r="L465" i="46"/>
  <c r="M465" i="46"/>
  <c r="N465" i="46"/>
  <c r="C466" i="46"/>
  <c r="D466" i="46"/>
  <c r="E466" i="46"/>
  <c r="F466" i="46"/>
  <c r="G466" i="46"/>
  <c r="H466" i="46"/>
  <c r="I466" i="46"/>
  <c r="J466" i="46"/>
  <c r="K466" i="46"/>
  <c r="L466" i="46"/>
  <c r="M466" i="46"/>
  <c r="N466" i="46"/>
  <c r="C467" i="46"/>
  <c r="D467" i="46"/>
  <c r="E467" i="46"/>
  <c r="F467" i="46"/>
  <c r="G467" i="46"/>
  <c r="H467" i="46"/>
  <c r="I467" i="46"/>
  <c r="J467" i="46"/>
  <c r="K467" i="46"/>
  <c r="L467" i="46"/>
  <c r="M467" i="46"/>
  <c r="N467" i="46"/>
  <c r="C468" i="46"/>
  <c r="D468" i="46"/>
  <c r="E468" i="46"/>
  <c r="F468" i="46"/>
  <c r="G468" i="46"/>
  <c r="H468" i="46"/>
  <c r="I468" i="46"/>
  <c r="J468" i="46"/>
  <c r="K468" i="46"/>
  <c r="L468" i="46"/>
  <c r="M468" i="46"/>
  <c r="N468" i="46"/>
  <c r="C469" i="46"/>
  <c r="D469" i="46"/>
  <c r="E469" i="46"/>
  <c r="F469" i="46"/>
  <c r="G469" i="46"/>
  <c r="H469" i="46"/>
  <c r="I469" i="46"/>
  <c r="J469" i="46"/>
  <c r="K469" i="46"/>
  <c r="L469" i="46"/>
  <c r="M469" i="46"/>
  <c r="N469" i="46"/>
  <c r="C470" i="46"/>
  <c r="D470" i="46"/>
  <c r="E470" i="46"/>
  <c r="F470" i="46"/>
  <c r="G470" i="46"/>
  <c r="H470" i="46"/>
  <c r="I470" i="46"/>
  <c r="J470" i="46"/>
  <c r="K470" i="46"/>
  <c r="L470" i="46"/>
  <c r="M470" i="46"/>
  <c r="N470" i="46"/>
  <c r="C471" i="46"/>
  <c r="D471" i="46"/>
  <c r="E471" i="46"/>
  <c r="F471" i="46"/>
  <c r="G471" i="46"/>
  <c r="H471" i="46"/>
  <c r="I471" i="46"/>
  <c r="J471" i="46"/>
  <c r="K471" i="46"/>
  <c r="L471" i="46"/>
  <c r="M471" i="46"/>
  <c r="N471" i="46"/>
  <c r="C472" i="46"/>
  <c r="D472" i="46"/>
  <c r="E472" i="46"/>
  <c r="F472" i="46"/>
  <c r="G472" i="46"/>
  <c r="H472" i="46"/>
  <c r="I472" i="46"/>
  <c r="J472" i="46"/>
  <c r="K472" i="46"/>
  <c r="L472" i="46"/>
  <c r="M472" i="46"/>
  <c r="N472" i="46"/>
  <c r="C473" i="46"/>
  <c r="D473" i="46"/>
  <c r="E473" i="46"/>
  <c r="F473" i="46"/>
  <c r="G473" i="46"/>
  <c r="H473" i="46"/>
  <c r="I473" i="46"/>
  <c r="J473" i="46"/>
  <c r="K473" i="46"/>
  <c r="L473" i="46"/>
  <c r="M473" i="46"/>
  <c r="N473" i="46"/>
  <c r="C474" i="46"/>
  <c r="D474" i="46"/>
  <c r="E474" i="46"/>
  <c r="F474" i="46"/>
  <c r="G474" i="46"/>
  <c r="H474" i="46"/>
  <c r="I474" i="46"/>
  <c r="J474" i="46"/>
  <c r="K474" i="46"/>
  <c r="L474" i="46"/>
  <c r="M474" i="46"/>
  <c r="N474" i="46"/>
  <c r="C475" i="46"/>
  <c r="D475" i="46"/>
  <c r="E475" i="46"/>
  <c r="F475" i="46"/>
  <c r="G475" i="46"/>
  <c r="H475" i="46"/>
  <c r="I475" i="46"/>
  <c r="J475" i="46"/>
  <c r="K475" i="46"/>
  <c r="L475" i="46"/>
  <c r="M475" i="46"/>
  <c r="N475" i="46"/>
  <c r="C476" i="46"/>
  <c r="D476" i="46"/>
  <c r="E476" i="46"/>
  <c r="F476" i="46"/>
  <c r="G476" i="46"/>
  <c r="H476" i="46"/>
  <c r="I476" i="46"/>
  <c r="J476" i="46"/>
  <c r="K476" i="46"/>
  <c r="L476" i="46"/>
  <c r="M476" i="46"/>
  <c r="N476" i="46"/>
  <c r="C477" i="46"/>
  <c r="D477" i="46"/>
  <c r="E477" i="46"/>
  <c r="F477" i="46"/>
  <c r="G477" i="46"/>
  <c r="H477" i="46"/>
  <c r="I477" i="46"/>
  <c r="J477" i="46"/>
  <c r="K477" i="46"/>
  <c r="L477" i="46"/>
  <c r="M477" i="46"/>
  <c r="N477" i="46"/>
  <c r="C478" i="46"/>
  <c r="D478" i="46"/>
  <c r="E478" i="46"/>
  <c r="F478" i="46"/>
  <c r="G478" i="46"/>
  <c r="H478" i="46"/>
  <c r="I478" i="46"/>
  <c r="J478" i="46"/>
  <c r="K478" i="46"/>
  <c r="L478" i="46"/>
  <c r="M478" i="46"/>
  <c r="N478" i="46"/>
  <c r="C479" i="46"/>
  <c r="D479" i="46"/>
  <c r="E479" i="46"/>
  <c r="F479" i="46"/>
  <c r="G479" i="46"/>
  <c r="H479" i="46"/>
  <c r="I479" i="46"/>
  <c r="J479" i="46"/>
  <c r="K479" i="46"/>
  <c r="L479" i="46"/>
  <c r="M479" i="46"/>
  <c r="N479" i="46"/>
  <c r="C480" i="46"/>
  <c r="D480" i="46"/>
  <c r="E480" i="46"/>
  <c r="F480" i="46"/>
  <c r="G480" i="46"/>
  <c r="H480" i="46"/>
  <c r="I480" i="46"/>
  <c r="J480" i="46"/>
  <c r="K480" i="46"/>
  <c r="L480" i="46"/>
  <c r="M480" i="46"/>
  <c r="N480" i="46"/>
  <c r="C481" i="46"/>
  <c r="D481" i="46"/>
  <c r="E481" i="46"/>
  <c r="F481" i="46"/>
  <c r="G481" i="46"/>
  <c r="H481" i="46"/>
  <c r="I481" i="46"/>
  <c r="J481" i="46"/>
  <c r="K481" i="46"/>
  <c r="L481" i="46"/>
  <c r="M481" i="46"/>
  <c r="N481" i="46"/>
  <c r="C482" i="46"/>
  <c r="D482" i="46"/>
  <c r="E482" i="46"/>
  <c r="F482" i="46"/>
  <c r="G482" i="46"/>
  <c r="H482" i="46"/>
  <c r="I482" i="46"/>
  <c r="J482" i="46"/>
  <c r="K482" i="46"/>
  <c r="L482" i="46"/>
  <c r="M482" i="46"/>
  <c r="N482" i="46"/>
  <c r="C483" i="46"/>
  <c r="D483" i="46"/>
  <c r="E483" i="46"/>
  <c r="F483" i="46"/>
  <c r="G483" i="46"/>
  <c r="H483" i="46"/>
  <c r="I483" i="46"/>
  <c r="J483" i="46"/>
  <c r="K483" i="46"/>
  <c r="L483" i="46"/>
  <c r="M483" i="46"/>
  <c r="N483" i="46"/>
  <c r="C484" i="46"/>
  <c r="D484" i="46"/>
  <c r="E484" i="46"/>
  <c r="F484" i="46"/>
  <c r="G484" i="46"/>
  <c r="H484" i="46"/>
  <c r="I484" i="46"/>
  <c r="J484" i="46"/>
  <c r="K484" i="46"/>
  <c r="L484" i="46"/>
  <c r="M484" i="46"/>
  <c r="N484" i="46"/>
  <c r="C485" i="46"/>
  <c r="D485" i="46"/>
  <c r="E485" i="46"/>
  <c r="F485" i="46"/>
  <c r="G485" i="46"/>
  <c r="H485" i="46"/>
  <c r="I485" i="46"/>
  <c r="J485" i="46"/>
  <c r="K485" i="46"/>
  <c r="L485" i="46"/>
  <c r="M485" i="46"/>
  <c r="N485" i="46"/>
  <c r="C486" i="46"/>
  <c r="D486" i="46"/>
  <c r="E486" i="46"/>
  <c r="F486" i="46"/>
  <c r="G486" i="46"/>
  <c r="H486" i="46"/>
  <c r="I486" i="46"/>
  <c r="J486" i="46"/>
  <c r="K486" i="46"/>
  <c r="L486" i="46"/>
  <c r="M486" i="46"/>
  <c r="N486" i="46"/>
  <c r="C487" i="46"/>
  <c r="D487" i="46"/>
  <c r="E487" i="46"/>
  <c r="F487" i="46"/>
  <c r="G487" i="46"/>
  <c r="H487" i="46"/>
  <c r="I487" i="46"/>
  <c r="J487" i="46"/>
  <c r="K487" i="46"/>
  <c r="L487" i="46"/>
  <c r="M487" i="46"/>
  <c r="N487" i="46"/>
  <c r="C488" i="46"/>
  <c r="D488" i="46"/>
  <c r="E488" i="46"/>
  <c r="F488" i="46"/>
  <c r="G488" i="46"/>
  <c r="H488" i="46"/>
  <c r="I488" i="46"/>
  <c r="J488" i="46"/>
  <c r="K488" i="46"/>
  <c r="L488" i="46"/>
  <c r="M488" i="46"/>
  <c r="N488" i="46"/>
  <c r="C489" i="46"/>
  <c r="D489" i="46"/>
  <c r="E489" i="46"/>
  <c r="F489" i="46"/>
  <c r="G489" i="46"/>
  <c r="H489" i="46"/>
  <c r="I489" i="46"/>
  <c r="J489" i="46"/>
  <c r="K489" i="46"/>
  <c r="L489" i="46"/>
  <c r="M489" i="46"/>
  <c r="N489" i="46"/>
  <c r="C490" i="46"/>
  <c r="D490" i="46"/>
  <c r="E490" i="46"/>
  <c r="F490" i="46"/>
  <c r="G490" i="46"/>
  <c r="H490" i="46"/>
  <c r="I490" i="46"/>
  <c r="J490" i="46"/>
  <c r="K490" i="46"/>
  <c r="L490" i="46"/>
  <c r="M490" i="46"/>
  <c r="N490" i="46"/>
  <c r="C491" i="46"/>
  <c r="D491" i="46"/>
  <c r="E491" i="46"/>
  <c r="F491" i="46"/>
  <c r="G491" i="46"/>
  <c r="H491" i="46"/>
  <c r="I491" i="46"/>
  <c r="J491" i="46"/>
  <c r="K491" i="46"/>
  <c r="L491" i="46"/>
  <c r="M491" i="46"/>
  <c r="N491" i="46"/>
  <c r="C492" i="46"/>
  <c r="D492" i="46"/>
  <c r="E492" i="46"/>
  <c r="F492" i="46"/>
  <c r="G492" i="46"/>
  <c r="H492" i="46"/>
  <c r="I492" i="46"/>
  <c r="J492" i="46"/>
  <c r="K492" i="46"/>
  <c r="L492" i="46"/>
  <c r="M492" i="46"/>
  <c r="N492" i="46"/>
  <c r="C493" i="46"/>
  <c r="D493" i="46"/>
  <c r="E493" i="46"/>
  <c r="F493" i="46"/>
  <c r="G493" i="46"/>
  <c r="H493" i="46"/>
  <c r="I493" i="46"/>
  <c r="J493" i="46"/>
  <c r="K493" i="46"/>
  <c r="L493" i="46"/>
  <c r="M493" i="46"/>
  <c r="N493" i="46"/>
  <c r="C494" i="46"/>
  <c r="D494" i="46"/>
  <c r="E494" i="46"/>
  <c r="F494" i="46"/>
  <c r="G494" i="46"/>
  <c r="H494" i="46"/>
  <c r="I494" i="46"/>
  <c r="J494" i="46"/>
  <c r="K494" i="46"/>
  <c r="L494" i="46"/>
  <c r="M494" i="46"/>
  <c r="N494" i="46"/>
  <c r="C495" i="46"/>
  <c r="D495" i="46"/>
  <c r="E495" i="46"/>
  <c r="F495" i="46"/>
  <c r="G495" i="46"/>
  <c r="H495" i="46"/>
  <c r="I495" i="46"/>
  <c r="J495" i="46"/>
  <c r="K495" i="46"/>
  <c r="L495" i="46"/>
  <c r="M495" i="46"/>
  <c r="N495" i="46"/>
  <c r="C496" i="46"/>
  <c r="D496" i="46"/>
  <c r="E496" i="46"/>
  <c r="F496" i="46"/>
  <c r="G496" i="46"/>
  <c r="H496" i="46"/>
  <c r="I496" i="46"/>
  <c r="J496" i="46"/>
  <c r="K496" i="46"/>
  <c r="L496" i="46"/>
  <c r="M496" i="46"/>
  <c r="N496" i="46"/>
  <c r="C497" i="46"/>
  <c r="D497" i="46"/>
  <c r="E497" i="46"/>
  <c r="F497" i="46"/>
  <c r="G497" i="46"/>
  <c r="H497" i="46"/>
  <c r="I497" i="46"/>
  <c r="J497" i="46"/>
  <c r="K497" i="46"/>
  <c r="L497" i="46"/>
  <c r="M497" i="46"/>
  <c r="N497" i="46"/>
  <c r="C498" i="46"/>
  <c r="D498" i="46"/>
  <c r="E498" i="46"/>
  <c r="F498" i="46"/>
  <c r="G498" i="46"/>
  <c r="H498" i="46"/>
  <c r="I498" i="46"/>
  <c r="J498" i="46"/>
  <c r="K498" i="46"/>
  <c r="L498" i="46"/>
  <c r="M498" i="46"/>
  <c r="N498" i="46"/>
  <c r="C499" i="46"/>
  <c r="D499" i="46"/>
  <c r="E499" i="46"/>
  <c r="F499" i="46"/>
  <c r="G499" i="46"/>
  <c r="H499" i="46"/>
  <c r="I499" i="46"/>
  <c r="J499" i="46"/>
  <c r="K499" i="46"/>
  <c r="L499" i="46"/>
  <c r="M499" i="46"/>
  <c r="N499" i="46"/>
  <c r="C500" i="46"/>
  <c r="D500" i="46"/>
  <c r="E500" i="46"/>
  <c r="F500" i="46"/>
  <c r="G500" i="46"/>
  <c r="H500" i="46"/>
  <c r="I500" i="46"/>
  <c r="J500" i="46"/>
  <c r="K500" i="46"/>
  <c r="L500" i="46"/>
  <c r="M500" i="46"/>
  <c r="N500" i="46"/>
  <c r="C501" i="46"/>
  <c r="D501" i="46"/>
  <c r="E501" i="46"/>
  <c r="F501" i="46"/>
  <c r="G501" i="46"/>
  <c r="H501" i="46"/>
  <c r="I501" i="46"/>
  <c r="J501" i="46"/>
  <c r="K501" i="46"/>
  <c r="L501" i="46"/>
  <c r="M501" i="46"/>
  <c r="N501" i="46"/>
  <c r="C502" i="46"/>
  <c r="D502" i="46"/>
  <c r="E502" i="46"/>
  <c r="F502" i="46"/>
  <c r="G502" i="46"/>
  <c r="H502" i="46"/>
  <c r="I502" i="46"/>
  <c r="J502" i="46"/>
  <c r="K502" i="46"/>
  <c r="L502" i="46"/>
  <c r="M502" i="46"/>
  <c r="N502" i="46"/>
  <c r="C503" i="46"/>
  <c r="D503" i="46"/>
  <c r="E503" i="46"/>
  <c r="F503" i="46"/>
  <c r="G503" i="46"/>
  <c r="H503" i="46"/>
  <c r="I503" i="46"/>
  <c r="J503" i="46"/>
  <c r="K503" i="46"/>
  <c r="L503" i="46"/>
  <c r="M503" i="46"/>
  <c r="N503" i="46"/>
  <c r="C504" i="46"/>
  <c r="D504" i="46"/>
  <c r="E504" i="46"/>
  <c r="F504" i="46"/>
  <c r="G504" i="46"/>
  <c r="H504" i="46"/>
  <c r="I504" i="46"/>
  <c r="J504" i="46"/>
  <c r="K504" i="46"/>
  <c r="L504" i="46"/>
  <c r="M504" i="46"/>
  <c r="N504" i="46"/>
  <c r="C505" i="46"/>
  <c r="D505" i="46"/>
  <c r="E505" i="46"/>
  <c r="F505" i="46"/>
  <c r="G505" i="46"/>
  <c r="H505" i="46"/>
  <c r="I505" i="46"/>
  <c r="J505" i="46"/>
  <c r="K505" i="46"/>
  <c r="L505" i="46"/>
  <c r="M505" i="46"/>
  <c r="N505" i="46"/>
  <c r="C506" i="46"/>
  <c r="D506" i="46"/>
  <c r="E506" i="46"/>
  <c r="F506" i="46"/>
  <c r="G506" i="46"/>
  <c r="H506" i="46"/>
  <c r="I506" i="46"/>
  <c r="J506" i="46"/>
  <c r="K506" i="46"/>
  <c r="L506" i="46"/>
  <c r="M506" i="46"/>
  <c r="N506" i="46"/>
  <c r="C507" i="46"/>
  <c r="D507" i="46"/>
  <c r="E507" i="46"/>
  <c r="F507" i="46"/>
  <c r="G507" i="46"/>
  <c r="H507" i="46"/>
  <c r="I507" i="46"/>
  <c r="J507" i="46"/>
  <c r="K507" i="46"/>
  <c r="L507" i="46"/>
  <c r="M507" i="46"/>
  <c r="N507" i="46"/>
  <c r="C508" i="46"/>
  <c r="D508" i="46"/>
  <c r="E508" i="46"/>
  <c r="F508" i="46"/>
  <c r="G508" i="46"/>
  <c r="H508" i="46"/>
  <c r="I508" i="46"/>
  <c r="J508" i="46"/>
  <c r="K508" i="46"/>
  <c r="L508" i="46"/>
  <c r="M508" i="46"/>
  <c r="N508" i="46"/>
  <c r="C509" i="46"/>
  <c r="D509" i="46"/>
  <c r="E509" i="46"/>
  <c r="F509" i="46"/>
  <c r="G509" i="46"/>
  <c r="H509" i="46"/>
  <c r="I509" i="46"/>
  <c r="J509" i="46"/>
  <c r="K509" i="46"/>
  <c r="L509" i="46"/>
  <c r="M509" i="46"/>
  <c r="N509" i="46"/>
  <c r="C510" i="46"/>
  <c r="D510" i="46"/>
  <c r="E510" i="46"/>
  <c r="F510" i="46"/>
  <c r="G510" i="46"/>
  <c r="H510" i="46"/>
  <c r="I510" i="46"/>
  <c r="J510" i="46"/>
  <c r="K510" i="46"/>
  <c r="L510" i="46"/>
  <c r="M510" i="46"/>
  <c r="N510" i="46"/>
  <c r="C511" i="46"/>
  <c r="D511" i="46"/>
  <c r="E511" i="46"/>
  <c r="F511" i="46"/>
  <c r="G511" i="46"/>
  <c r="H511" i="46"/>
  <c r="I511" i="46"/>
  <c r="J511" i="46"/>
  <c r="K511" i="46"/>
  <c r="L511" i="46"/>
  <c r="M511" i="46"/>
  <c r="N511" i="46"/>
  <c r="C512" i="46"/>
  <c r="D512" i="46"/>
  <c r="E512" i="46"/>
  <c r="F512" i="46"/>
  <c r="G512" i="46"/>
  <c r="H512" i="46"/>
  <c r="I512" i="46"/>
  <c r="J512" i="46"/>
  <c r="K512" i="46"/>
  <c r="L512" i="46"/>
  <c r="M512" i="46"/>
  <c r="N512" i="46"/>
  <c r="C513" i="46"/>
  <c r="D513" i="46"/>
  <c r="E513" i="46"/>
  <c r="F513" i="46"/>
  <c r="G513" i="46"/>
  <c r="H513" i="46"/>
  <c r="I513" i="46"/>
  <c r="J513" i="46"/>
  <c r="K513" i="46"/>
  <c r="L513" i="46"/>
  <c r="M513" i="46"/>
  <c r="N513" i="46"/>
  <c r="C514" i="46"/>
  <c r="D514" i="46"/>
  <c r="E514" i="46"/>
  <c r="F514" i="46"/>
  <c r="G514" i="46"/>
  <c r="H514" i="46"/>
  <c r="I514" i="46"/>
  <c r="J514" i="46"/>
  <c r="K514" i="46"/>
  <c r="L514" i="46"/>
  <c r="M514" i="46"/>
  <c r="N514" i="46"/>
  <c r="C515" i="46"/>
  <c r="D515" i="46"/>
  <c r="E515" i="46"/>
  <c r="F515" i="46"/>
  <c r="G515" i="46"/>
  <c r="H515" i="46"/>
  <c r="I515" i="46"/>
  <c r="J515" i="46"/>
  <c r="K515" i="46"/>
  <c r="L515" i="46"/>
  <c r="M515" i="46"/>
  <c r="N515" i="46"/>
  <c r="C516" i="46"/>
  <c r="D516" i="46"/>
  <c r="E516" i="46"/>
  <c r="F516" i="46"/>
  <c r="G516" i="46"/>
  <c r="H516" i="46"/>
  <c r="I516" i="46"/>
  <c r="J516" i="46"/>
  <c r="K516" i="46"/>
  <c r="L516" i="46"/>
  <c r="M516" i="46"/>
  <c r="N516" i="46"/>
  <c r="C517" i="46"/>
  <c r="D517" i="46"/>
  <c r="E517" i="46"/>
  <c r="F517" i="46"/>
  <c r="G517" i="46"/>
  <c r="H517" i="46"/>
  <c r="I517" i="46"/>
  <c r="J517" i="46"/>
  <c r="K517" i="46"/>
  <c r="L517" i="46"/>
  <c r="M517" i="46"/>
  <c r="N517" i="46"/>
  <c r="C518" i="46"/>
  <c r="D518" i="46"/>
  <c r="E518" i="46"/>
  <c r="F518" i="46"/>
  <c r="G518" i="46"/>
  <c r="H518" i="46"/>
  <c r="I518" i="46"/>
  <c r="J518" i="46"/>
  <c r="K518" i="46"/>
  <c r="L518" i="46"/>
  <c r="M518" i="46"/>
  <c r="N518" i="46"/>
  <c r="C519" i="46"/>
  <c r="D519" i="46"/>
  <c r="E519" i="46"/>
  <c r="F519" i="46"/>
  <c r="G519" i="46"/>
  <c r="H519" i="46"/>
  <c r="I519" i="46"/>
  <c r="J519" i="46"/>
  <c r="K519" i="46"/>
  <c r="L519" i="46"/>
  <c r="M519" i="46"/>
  <c r="N519" i="46"/>
  <c r="C520" i="46"/>
  <c r="D520" i="46"/>
  <c r="E520" i="46"/>
  <c r="F520" i="46"/>
  <c r="G520" i="46"/>
  <c r="H520" i="46"/>
  <c r="I520" i="46"/>
  <c r="J520" i="46"/>
  <c r="K520" i="46"/>
  <c r="L520" i="46"/>
  <c r="M520" i="46"/>
  <c r="N520" i="46"/>
  <c r="C521" i="46"/>
  <c r="D521" i="46"/>
  <c r="E521" i="46"/>
  <c r="F521" i="46"/>
  <c r="G521" i="46"/>
  <c r="H521" i="46"/>
  <c r="I521" i="46"/>
  <c r="J521" i="46"/>
  <c r="K521" i="46"/>
  <c r="L521" i="46"/>
  <c r="M521" i="46"/>
  <c r="N521" i="46"/>
  <c r="C522" i="46"/>
  <c r="D522" i="46"/>
  <c r="E522" i="46"/>
  <c r="F522" i="46"/>
  <c r="G522" i="46"/>
  <c r="H522" i="46"/>
  <c r="I522" i="46"/>
  <c r="J522" i="46"/>
  <c r="K522" i="46"/>
  <c r="L522" i="46"/>
  <c r="M522" i="46"/>
  <c r="N522" i="46"/>
  <c r="C523" i="46"/>
  <c r="D523" i="46"/>
  <c r="E523" i="46"/>
  <c r="F523" i="46"/>
  <c r="G523" i="46"/>
  <c r="H523" i="46"/>
  <c r="I523" i="46"/>
  <c r="J523" i="46"/>
  <c r="K523" i="46"/>
  <c r="L523" i="46"/>
  <c r="M523" i="46"/>
  <c r="N523" i="46"/>
  <c r="C524" i="46"/>
  <c r="D524" i="46"/>
  <c r="E524" i="46"/>
  <c r="F524" i="46"/>
  <c r="G524" i="46"/>
  <c r="H524" i="46"/>
  <c r="I524" i="46"/>
  <c r="J524" i="46"/>
  <c r="K524" i="46"/>
  <c r="L524" i="46"/>
  <c r="M524" i="46"/>
  <c r="N524" i="46"/>
  <c r="C525" i="46"/>
  <c r="D525" i="46"/>
  <c r="E525" i="46"/>
  <c r="F525" i="46"/>
  <c r="G525" i="46"/>
  <c r="H525" i="46"/>
  <c r="I525" i="46"/>
  <c r="J525" i="46"/>
  <c r="K525" i="46"/>
  <c r="L525" i="46"/>
  <c r="M525" i="46"/>
  <c r="N525" i="46"/>
  <c r="C526" i="46"/>
  <c r="D526" i="46"/>
  <c r="E526" i="46"/>
  <c r="F526" i="46"/>
  <c r="G526" i="46"/>
  <c r="H526" i="46"/>
  <c r="I526" i="46"/>
  <c r="J526" i="46"/>
  <c r="K526" i="46"/>
  <c r="L526" i="46"/>
  <c r="M526" i="46"/>
  <c r="N526" i="46"/>
  <c r="C527" i="46"/>
  <c r="D527" i="46"/>
  <c r="E527" i="46"/>
  <c r="F527" i="46"/>
  <c r="G527" i="46"/>
  <c r="H527" i="46"/>
  <c r="I527" i="46"/>
  <c r="J527" i="46"/>
  <c r="K527" i="46"/>
  <c r="L527" i="46"/>
  <c r="M527" i="46"/>
  <c r="N527" i="46"/>
  <c r="C528" i="46"/>
  <c r="D528" i="46"/>
  <c r="E528" i="46"/>
  <c r="F528" i="46"/>
  <c r="G528" i="46"/>
  <c r="H528" i="46"/>
  <c r="I528" i="46"/>
  <c r="J528" i="46"/>
  <c r="K528" i="46"/>
  <c r="L528" i="46"/>
  <c r="M528" i="46"/>
  <c r="N528" i="46"/>
  <c r="C529" i="46"/>
  <c r="D529" i="46"/>
  <c r="E529" i="46"/>
  <c r="F529" i="46"/>
  <c r="G529" i="46"/>
  <c r="H529" i="46"/>
  <c r="I529" i="46"/>
  <c r="J529" i="46"/>
  <c r="K529" i="46"/>
  <c r="L529" i="46"/>
  <c r="M529" i="46"/>
  <c r="N529" i="46"/>
  <c r="C530" i="46"/>
  <c r="D530" i="46"/>
  <c r="E530" i="46"/>
  <c r="F530" i="46"/>
  <c r="G530" i="46"/>
  <c r="H530" i="46"/>
  <c r="I530" i="46"/>
  <c r="J530" i="46"/>
  <c r="K530" i="46"/>
  <c r="L530" i="46"/>
  <c r="M530" i="46"/>
  <c r="N530" i="46"/>
  <c r="C531" i="46"/>
  <c r="D531" i="46"/>
  <c r="E531" i="46"/>
  <c r="F531" i="46"/>
  <c r="G531" i="46"/>
  <c r="H531" i="46"/>
  <c r="I531" i="46"/>
  <c r="J531" i="46"/>
  <c r="K531" i="46"/>
  <c r="L531" i="46"/>
  <c r="M531" i="46"/>
  <c r="N531" i="46"/>
  <c r="C532" i="46"/>
  <c r="D532" i="46"/>
  <c r="E532" i="46"/>
  <c r="F532" i="46"/>
  <c r="G532" i="46"/>
  <c r="H532" i="46"/>
  <c r="I532" i="46"/>
  <c r="J532" i="46"/>
  <c r="K532" i="46"/>
  <c r="L532" i="46"/>
  <c r="M532" i="46"/>
  <c r="N532" i="46"/>
  <c r="C533" i="46"/>
  <c r="D533" i="46"/>
  <c r="E533" i="46"/>
  <c r="F533" i="46"/>
  <c r="G533" i="46"/>
  <c r="H533" i="46"/>
  <c r="I533" i="46"/>
  <c r="J533" i="46"/>
  <c r="K533" i="46"/>
  <c r="L533" i="46"/>
  <c r="M533" i="46"/>
  <c r="N533" i="46"/>
  <c r="C534" i="46"/>
  <c r="D534" i="46"/>
  <c r="E534" i="46"/>
  <c r="F534" i="46"/>
  <c r="G534" i="46"/>
  <c r="H534" i="46"/>
  <c r="I534" i="46"/>
  <c r="J534" i="46"/>
  <c r="K534" i="46"/>
  <c r="L534" i="46"/>
  <c r="M534" i="46"/>
  <c r="N534" i="46"/>
  <c r="C535" i="46"/>
  <c r="D535" i="46"/>
  <c r="E535" i="46"/>
  <c r="F535" i="46"/>
  <c r="G535" i="46"/>
  <c r="H535" i="46"/>
  <c r="I535" i="46"/>
  <c r="J535" i="46"/>
  <c r="K535" i="46"/>
  <c r="L535" i="46"/>
  <c r="M535" i="46"/>
  <c r="N535" i="46"/>
  <c r="C536" i="46"/>
  <c r="D536" i="46"/>
  <c r="E536" i="46"/>
  <c r="F536" i="46"/>
  <c r="G536" i="46"/>
  <c r="H536" i="46"/>
  <c r="I536" i="46"/>
  <c r="J536" i="46"/>
  <c r="K536" i="46"/>
  <c r="L536" i="46"/>
  <c r="M536" i="46"/>
  <c r="N536" i="46"/>
  <c r="C537" i="46"/>
  <c r="D537" i="46"/>
  <c r="E537" i="46"/>
  <c r="F537" i="46"/>
  <c r="G537" i="46"/>
  <c r="H537" i="46"/>
  <c r="I537" i="46"/>
  <c r="J537" i="46"/>
  <c r="K537" i="46"/>
  <c r="L537" i="46"/>
  <c r="M537" i="46"/>
  <c r="N537" i="46"/>
  <c r="C538" i="46"/>
  <c r="D538" i="46"/>
  <c r="E538" i="46"/>
  <c r="F538" i="46"/>
  <c r="G538" i="46"/>
  <c r="H538" i="46"/>
  <c r="I538" i="46"/>
  <c r="J538" i="46"/>
  <c r="K538" i="46"/>
  <c r="L538" i="46"/>
  <c r="M538" i="46"/>
  <c r="N538" i="46"/>
  <c r="C539" i="46"/>
  <c r="D539" i="46"/>
  <c r="E539" i="46"/>
  <c r="F539" i="46"/>
  <c r="G539" i="46"/>
  <c r="H539" i="46"/>
  <c r="I539" i="46"/>
  <c r="J539" i="46"/>
  <c r="K539" i="46"/>
  <c r="L539" i="46"/>
  <c r="M539" i="46"/>
  <c r="N539" i="46"/>
  <c r="C540" i="46"/>
  <c r="D540" i="46"/>
  <c r="E540" i="46"/>
  <c r="F540" i="46"/>
  <c r="G540" i="46"/>
  <c r="H540" i="46"/>
  <c r="I540" i="46"/>
  <c r="J540" i="46"/>
  <c r="K540" i="46"/>
  <c r="L540" i="46"/>
  <c r="M540" i="46"/>
  <c r="N540" i="46"/>
  <c r="C541" i="46"/>
  <c r="D541" i="46"/>
  <c r="E541" i="46"/>
  <c r="F541" i="46"/>
  <c r="G541" i="46"/>
  <c r="H541" i="46"/>
  <c r="I541" i="46"/>
  <c r="J541" i="46"/>
  <c r="K541" i="46"/>
  <c r="L541" i="46"/>
  <c r="M541" i="46"/>
  <c r="N541" i="46"/>
  <c r="C542" i="46"/>
  <c r="D542" i="46"/>
  <c r="E542" i="46"/>
  <c r="F542" i="46"/>
  <c r="G542" i="46"/>
  <c r="H542" i="46"/>
  <c r="I542" i="46"/>
  <c r="J542" i="46"/>
  <c r="K542" i="46"/>
  <c r="L542" i="46"/>
  <c r="M542" i="46"/>
  <c r="N542" i="46"/>
  <c r="C543" i="46"/>
  <c r="D543" i="46"/>
  <c r="E543" i="46"/>
  <c r="F543" i="46"/>
  <c r="G543" i="46"/>
  <c r="H543" i="46"/>
  <c r="I543" i="46"/>
  <c r="J543" i="46"/>
  <c r="K543" i="46"/>
  <c r="L543" i="46"/>
  <c r="M543" i="46"/>
  <c r="N543" i="46"/>
  <c r="C544" i="46"/>
  <c r="D544" i="46"/>
  <c r="E544" i="46"/>
  <c r="F544" i="46"/>
  <c r="G544" i="46"/>
  <c r="H544" i="46"/>
  <c r="I544" i="46"/>
  <c r="J544" i="46"/>
  <c r="K544" i="46"/>
  <c r="L544" i="46"/>
  <c r="M544" i="46"/>
  <c r="N544" i="46"/>
  <c r="C545" i="46"/>
  <c r="D545" i="46"/>
  <c r="E545" i="46"/>
  <c r="F545" i="46"/>
  <c r="G545" i="46"/>
  <c r="H545" i="46"/>
  <c r="I545" i="46"/>
  <c r="J545" i="46"/>
  <c r="K545" i="46"/>
  <c r="L545" i="46"/>
  <c r="M545" i="46"/>
  <c r="N545" i="46"/>
  <c r="C546" i="46"/>
  <c r="D546" i="46"/>
  <c r="E546" i="46"/>
  <c r="F546" i="46"/>
  <c r="G546" i="46"/>
  <c r="H546" i="46"/>
  <c r="I546" i="46"/>
  <c r="J546" i="46"/>
  <c r="K546" i="46"/>
  <c r="L546" i="46"/>
  <c r="M546" i="46"/>
  <c r="N546" i="46"/>
  <c r="C547" i="46"/>
  <c r="D547" i="46"/>
  <c r="E547" i="46"/>
  <c r="F547" i="46"/>
  <c r="G547" i="46"/>
  <c r="H547" i="46"/>
  <c r="I547" i="46"/>
  <c r="J547" i="46"/>
  <c r="K547" i="46"/>
  <c r="L547" i="46"/>
  <c r="M547" i="46"/>
  <c r="N547" i="46"/>
  <c r="C548" i="46"/>
  <c r="D548" i="46"/>
  <c r="E548" i="46"/>
  <c r="F548" i="46"/>
  <c r="G548" i="46"/>
  <c r="H548" i="46"/>
  <c r="I548" i="46"/>
  <c r="J548" i="46"/>
  <c r="K548" i="46"/>
  <c r="L548" i="46"/>
  <c r="M548" i="46"/>
  <c r="N548" i="46"/>
  <c r="C549" i="46"/>
  <c r="D549" i="46"/>
  <c r="E549" i="46"/>
  <c r="F549" i="46"/>
  <c r="G549" i="46"/>
  <c r="H549" i="46"/>
  <c r="I549" i="46"/>
  <c r="J549" i="46"/>
  <c r="K549" i="46"/>
  <c r="L549" i="46"/>
  <c r="M549" i="46"/>
  <c r="N549" i="46"/>
  <c r="C550" i="46"/>
  <c r="D550" i="46"/>
  <c r="E550" i="46"/>
  <c r="F550" i="46"/>
  <c r="G550" i="46"/>
  <c r="H550" i="46"/>
  <c r="I550" i="46"/>
  <c r="J550" i="46"/>
  <c r="K550" i="46"/>
  <c r="L550" i="46"/>
  <c r="M550" i="46"/>
  <c r="N550" i="46"/>
  <c r="C551" i="46"/>
  <c r="D551" i="46"/>
  <c r="E551" i="46"/>
  <c r="F551" i="46"/>
  <c r="G551" i="46"/>
  <c r="H551" i="46"/>
  <c r="I551" i="46"/>
  <c r="J551" i="46"/>
  <c r="K551" i="46"/>
  <c r="L551" i="46"/>
  <c r="M551" i="46"/>
  <c r="N551" i="46"/>
  <c r="C552" i="46"/>
  <c r="D552" i="46"/>
  <c r="E552" i="46"/>
  <c r="F552" i="46"/>
  <c r="G552" i="46"/>
  <c r="H552" i="46"/>
  <c r="I552" i="46"/>
  <c r="J552" i="46"/>
  <c r="K552" i="46"/>
  <c r="L552" i="46"/>
  <c r="M552" i="46"/>
  <c r="N552" i="46"/>
  <c r="C553" i="46"/>
  <c r="D553" i="46"/>
  <c r="E553" i="46"/>
  <c r="F553" i="46"/>
  <c r="G553" i="46"/>
  <c r="H553" i="46"/>
  <c r="I553" i="46"/>
  <c r="J553" i="46"/>
  <c r="K553" i="46"/>
  <c r="L553" i="46"/>
  <c r="M553" i="46"/>
  <c r="N553" i="46"/>
  <c r="C554" i="46"/>
  <c r="D554" i="46"/>
  <c r="E554" i="46"/>
  <c r="F554" i="46"/>
  <c r="G554" i="46"/>
  <c r="H554" i="46"/>
  <c r="I554" i="46"/>
  <c r="J554" i="46"/>
  <c r="K554" i="46"/>
  <c r="L554" i="46"/>
  <c r="M554" i="46"/>
  <c r="N554" i="46"/>
  <c r="C555" i="46"/>
  <c r="D555" i="46"/>
  <c r="E555" i="46"/>
  <c r="F555" i="46"/>
  <c r="G555" i="46"/>
  <c r="H555" i="46"/>
  <c r="I555" i="46"/>
  <c r="J555" i="46"/>
  <c r="K555" i="46"/>
  <c r="L555" i="46"/>
  <c r="M555" i="46"/>
  <c r="N555" i="46"/>
  <c r="C556" i="46"/>
  <c r="D556" i="46"/>
  <c r="E556" i="46"/>
  <c r="F556" i="46"/>
  <c r="G556" i="46"/>
  <c r="H556" i="46"/>
  <c r="I556" i="46"/>
  <c r="J556" i="46"/>
  <c r="K556" i="46"/>
  <c r="L556" i="46"/>
  <c r="M556" i="46"/>
  <c r="N556" i="46"/>
  <c r="C557" i="46"/>
  <c r="D557" i="46"/>
  <c r="E557" i="46"/>
  <c r="F557" i="46"/>
  <c r="G557" i="46"/>
  <c r="H557" i="46"/>
  <c r="I557" i="46"/>
  <c r="J557" i="46"/>
  <c r="K557" i="46"/>
  <c r="L557" i="46"/>
  <c r="M557" i="46"/>
  <c r="N557" i="46"/>
  <c r="C558" i="46"/>
  <c r="D558" i="46"/>
  <c r="E558" i="46"/>
  <c r="F558" i="46"/>
  <c r="G558" i="46"/>
  <c r="H558" i="46"/>
  <c r="I558" i="46"/>
  <c r="J558" i="46"/>
  <c r="K558" i="46"/>
  <c r="L558" i="46"/>
  <c r="M558" i="46"/>
  <c r="N558" i="46"/>
  <c r="C559" i="46"/>
  <c r="D559" i="46"/>
  <c r="E559" i="46"/>
  <c r="F559" i="46"/>
  <c r="G559" i="46"/>
  <c r="H559" i="46"/>
  <c r="I559" i="46"/>
  <c r="J559" i="46"/>
  <c r="K559" i="46"/>
  <c r="L559" i="46"/>
  <c r="M559" i="46"/>
  <c r="N559" i="46"/>
  <c r="C560" i="46"/>
  <c r="D560" i="46"/>
  <c r="E560" i="46"/>
  <c r="F560" i="46"/>
  <c r="G560" i="46"/>
  <c r="H560" i="46"/>
  <c r="I560" i="46"/>
  <c r="J560" i="46"/>
  <c r="K560" i="46"/>
  <c r="L560" i="46"/>
  <c r="M560" i="46"/>
  <c r="N560" i="46"/>
  <c r="C561" i="46"/>
  <c r="D561" i="46"/>
  <c r="E561" i="46"/>
  <c r="F561" i="46"/>
  <c r="G561" i="46"/>
  <c r="H561" i="46"/>
  <c r="I561" i="46"/>
  <c r="J561" i="46"/>
  <c r="K561" i="46"/>
  <c r="L561" i="46"/>
  <c r="M561" i="46"/>
  <c r="N561" i="46"/>
  <c r="C562" i="46"/>
  <c r="D562" i="46"/>
  <c r="E562" i="46"/>
  <c r="F562" i="46"/>
  <c r="G562" i="46"/>
  <c r="H562" i="46"/>
  <c r="I562" i="46"/>
  <c r="J562" i="46"/>
  <c r="K562" i="46"/>
  <c r="L562" i="46"/>
  <c r="M562" i="46"/>
  <c r="N562" i="46"/>
  <c r="C563" i="46"/>
  <c r="D563" i="46"/>
  <c r="E563" i="46"/>
  <c r="F563" i="46"/>
  <c r="G563" i="46"/>
  <c r="H563" i="46"/>
  <c r="I563" i="46"/>
  <c r="J563" i="46"/>
  <c r="K563" i="46"/>
  <c r="L563" i="46"/>
  <c r="M563" i="46"/>
  <c r="N563" i="46"/>
  <c r="C564" i="46"/>
  <c r="D564" i="46"/>
  <c r="E564" i="46"/>
  <c r="F564" i="46"/>
  <c r="G564" i="46"/>
  <c r="H564" i="46"/>
  <c r="I564" i="46"/>
  <c r="J564" i="46"/>
  <c r="K564" i="46"/>
  <c r="L564" i="46"/>
  <c r="M564" i="46"/>
  <c r="N564" i="46"/>
  <c r="C565" i="46"/>
  <c r="D565" i="46"/>
  <c r="E565" i="46"/>
  <c r="F565" i="46"/>
  <c r="G565" i="46"/>
  <c r="H565" i="46"/>
  <c r="I565" i="46"/>
  <c r="J565" i="46"/>
  <c r="K565" i="46"/>
  <c r="L565" i="46"/>
  <c r="M565" i="46"/>
  <c r="N565" i="46"/>
  <c r="C566" i="46"/>
  <c r="D566" i="46"/>
  <c r="E566" i="46"/>
  <c r="F566" i="46"/>
  <c r="G566" i="46"/>
  <c r="H566" i="46"/>
  <c r="I566" i="46"/>
  <c r="J566" i="46"/>
  <c r="K566" i="46"/>
  <c r="L566" i="46"/>
  <c r="M566" i="46"/>
  <c r="N566" i="46"/>
  <c r="C567" i="46"/>
  <c r="D567" i="46"/>
  <c r="E567" i="46"/>
  <c r="F567" i="46"/>
  <c r="G567" i="46"/>
  <c r="H567" i="46"/>
  <c r="I567" i="46"/>
  <c r="J567" i="46"/>
  <c r="K567" i="46"/>
  <c r="L567" i="46"/>
  <c r="M567" i="46"/>
  <c r="N567" i="46"/>
  <c r="C568" i="46"/>
  <c r="D568" i="46"/>
  <c r="E568" i="46"/>
  <c r="F568" i="46"/>
  <c r="G568" i="46"/>
  <c r="H568" i="46"/>
  <c r="I568" i="46"/>
  <c r="J568" i="46"/>
  <c r="K568" i="46"/>
  <c r="L568" i="46"/>
  <c r="M568" i="46"/>
  <c r="N568" i="46"/>
  <c r="C569" i="46"/>
  <c r="D569" i="46"/>
  <c r="E569" i="46"/>
  <c r="F569" i="46"/>
  <c r="G569" i="46"/>
  <c r="H569" i="46"/>
  <c r="I569" i="46"/>
  <c r="J569" i="46"/>
  <c r="K569" i="46"/>
  <c r="L569" i="46"/>
  <c r="M569" i="46"/>
  <c r="N569" i="46"/>
  <c r="C570" i="46"/>
  <c r="D570" i="46"/>
  <c r="E570" i="46"/>
  <c r="F570" i="46"/>
  <c r="G570" i="46"/>
  <c r="H570" i="46"/>
  <c r="I570" i="46"/>
  <c r="J570" i="46"/>
  <c r="K570" i="46"/>
  <c r="L570" i="46"/>
  <c r="M570" i="46"/>
  <c r="N570" i="46"/>
  <c r="C571" i="46"/>
  <c r="D571" i="46"/>
  <c r="E571" i="46"/>
  <c r="F571" i="46"/>
  <c r="G571" i="46"/>
  <c r="H571" i="46"/>
  <c r="I571" i="46"/>
  <c r="J571" i="46"/>
  <c r="K571" i="46"/>
  <c r="L571" i="46"/>
  <c r="M571" i="46"/>
  <c r="N571" i="46"/>
  <c r="C572" i="46"/>
  <c r="D572" i="46"/>
  <c r="E572" i="46"/>
  <c r="F572" i="46"/>
  <c r="G572" i="46"/>
  <c r="H572" i="46"/>
  <c r="I572" i="46"/>
  <c r="J572" i="46"/>
  <c r="K572" i="46"/>
  <c r="L572" i="46"/>
  <c r="M572" i="46"/>
  <c r="N572" i="46"/>
  <c r="C573" i="46"/>
  <c r="D573" i="46"/>
  <c r="E573" i="46"/>
  <c r="F573" i="46"/>
  <c r="G573" i="46"/>
  <c r="H573" i="46"/>
  <c r="I573" i="46"/>
  <c r="J573" i="46"/>
  <c r="K573" i="46"/>
  <c r="L573" i="46"/>
  <c r="M573" i="46"/>
  <c r="N573" i="46"/>
  <c r="C574" i="46"/>
  <c r="D574" i="46"/>
  <c r="E574" i="46"/>
  <c r="F574" i="46"/>
  <c r="G574" i="46"/>
  <c r="H574" i="46"/>
  <c r="I574" i="46"/>
  <c r="J574" i="46"/>
  <c r="K574" i="46"/>
  <c r="L574" i="46"/>
  <c r="M574" i="46"/>
  <c r="N574" i="46"/>
  <c r="C575" i="46"/>
  <c r="D575" i="46"/>
  <c r="E575" i="46"/>
  <c r="F575" i="46"/>
  <c r="G575" i="46"/>
  <c r="H575" i="46"/>
  <c r="I575" i="46"/>
  <c r="J575" i="46"/>
  <c r="K575" i="46"/>
  <c r="L575" i="46"/>
  <c r="M575" i="46"/>
  <c r="N575" i="46"/>
  <c r="C576" i="46"/>
  <c r="D576" i="46"/>
  <c r="E576" i="46"/>
  <c r="F576" i="46"/>
  <c r="G576" i="46"/>
  <c r="H576" i="46"/>
  <c r="I576" i="46"/>
  <c r="J576" i="46"/>
  <c r="K576" i="46"/>
  <c r="L576" i="46"/>
  <c r="M576" i="46"/>
  <c r="N576" i="46"/>
  <c r="C577" i="46"/>
  <c r="D577" i="46"/>
  <c r="E577" i="46"/>
  <c r="F577" i="46"/>
  <c r="G577" i="46"/>
  <c r="H577" i="46"/>
  <c r="I577" i="46"/>
  <c r="J577" i="46"/>
  <c r="K577" i="46"/>
  <c r="L577" i="46"/>
  <c r="M577" i="46"/>
  <c r="N577" i="46"/>
  <c r="C578" i="46"/>
  <c r="D578" i="46"/>
  <c r="E578" i="46"/>
  <c r="F578" i="46"/>
  <c r="G578" i="46"/>
  <c r="H578" i="46"/>
  <c r="I578" i="46"/>
  <c r="J578" i="46"/>
  <c r="K578" i="46"/>
  <c r="L578" i="46"/>
  <c r="M578" i="46"/>
  <c r="N578" i="46"/>
  <c r="C579" i="46"/>
  <c r="D579" i="46"/>
  <c r="E579" i="46"/>
  <c r="F579" i="46"/>
  <c r="G579" i="46"/>
  <c r="H579" i="46"/>
  <c r="I579" i="46"/>
  <c r="J579" i="46"/>
  <c r="K579" i="46"/>
  <c r="L579" i="46"/>
  <c r="M579" i="46"/>
  <c r="N579" i="46"/>
  <c r="C580" i="46"/>
  <c r="D580" i="46"/>
  <c r="E580" i="46"/>
  <c r="F580" i="46"/>
  <c r="G580" i="46"/>
  <c r="H580" i="46"/>
  <c r="I580" i="46"/>
  <c r="J580" i="46"/>
  <c r="K580" i="46"/>
  <c r="L580" i="46"/>
  <c r="M580" i="46"/>
  <c r="N580" i="46"/>
  <c r="C581" i="46"/>
  <c r="D581" i="46"/>
  <c r="E581" i="46"/>
  <c r="F581" i="46"/>
  <c r="G581" i="46"/>
  <c r="H581" i="46"/>
  <c r="I581" i="46"/>
  <c r="J581" i="46"/>
  <c r="K581" i="46"/>
  <c r="L581" i="46"/>
  <c r="M581" i="46"/>
  <c r="N581" i="46"/>
  <c r="C582" i="46"/>
  <c r="D582" i="46"/>
  <c r="E582" i="46"/>
  <c r="F582" i="46"/>
  <c r="G582" i="46"/>
  <c r="H582" i="46"/>
  <c r="I582" i="46"/>
  <c r="J582" i="46"/>
  <c r="K582" i="46"/>
  <c r="L582" i="46"/>
  <c r="M582" i="46"/>
  <c r="N582" i="46"/>
  <c r="C583" i="46"/>
  <c r="D583" i="46"/>
  <c r="E583" i="46"/>
  <c r="F583" i="46"/>
  <c r="G583" i="46"/>
  <c r="H583" i="46"/>
  <c r="I583" i="46"/>
  <c r="J583" i="46"/>
  <c r="K583" i="46"/>
  <c r="L583" i="46"/>
  <c r="M583" i="46"/>
  <c r="N583" i="46"/>
  <c r="C584" i="46"/>
  <c r="D584" i="46"/>
  <c r="E584" i="46"/>
  <c r="F584" i="46"/>
  <c r="G584" i="46"/>
  <c r="H584" i="46"/>
  <c r="I584" i="46"/>
  <c r="J584" i="46"/>
  <c r="K584" i="46"/>
  <c r="L584" i="46"/>
  <c r="M584" i="46"/>
  <c r="N584" i="46"/>
  <c r="C585" i="46"/>
  <c r="D585" i="46"/>
  <c r="E585" i="46"/>
  <c r="F585" i="46"/>
  <c r="G585" i="46"/>
  <c r="H585" i="46"/>
  <c r="I585" i="46"/>
  <c r="J585" i="46"/>
  <c r="K585" i="46"/>
  <c r="L585" i="46"/>
  <c r="M585" i="46"/>
  <c r="N585" i="46"/>
  <c r="C586" i="46"/>
  <c r="D586" i="46"/>
  <c r="E586" i="46"/>
  <c r="F586" i="46"/>
  <c r="G586" i="46"/>
  <c r="H586" i="46"/>
  <c r="I586" i="46"/>
  <c r="J586" i="46"/>
  <c r="K586" i="46"/>
  <c r="L586" i="46"/>
  <c r="M586" i="46"/>
  <c r="N586" i="46"/>
  <c r="C587" i="46"/>
  <c r="D587" i="46"/>
  <c r="E587" i="46"/>
  <c r="F587" i="46"/>
  <c r="G587" i="46"/>
  <c r="H587" i="46"/>
  <c r="I587" i="46"/>
  <c r="J587" i="46"/>
  <c r="K587" i="46"/>
  <c r="L587" i="46"/>
  <c r="M587" i="46"/>
  <c r="N587" i="46"/>
  <c r="C588" i="46"/>
  <c r="D588" i="46"/>
  <c r="E588" i="46"/>
  <c r="F588" i="46"/>
  <c r="G588" i="46"/>
  <c r="H588" i="46"/>
  <c r="I588" i="46"/>
  <c r="J588" i="46"/>
  <c r="K588" i="46"/>
  <c r="L588" i="46"/>
  <c r="M588" i="46"/>
  <c r="N588" i="46"/>
  <c r="C589" i="46"/>
  <c r="D589" i="46"/>
  <c r="E589" i="46"/>
  <c r="F589" i="46"/>
  <c r="G589" i="46"/>
  <c r="H589" i="46"/>
  <c r="I589" i="46"/>
  <c r="J589" i="46"/>
  <c r="K589" i="46"/>
  <c r="L589" i="46"/>
  <c r="M589" i="46"/>
  <c r="N589" i="46"/>
  <c r="C590" i="46"/>
  <c r="D590" i="46"/>
  <c r="E590" i="46"/>
  <c r="F590" i="46"/>
  <c r="G590" i="46"/>
  <c r="H590" i="46"/>
  <c r="I590" i="46"/>
  <c r="J590" i="46"/>
  <c r="K590" i="46"/>
  <c r="L590" i="46"/>
  <c r="M590" i="46"/>
  <c r="N590" i="46"/>
  <c r="C591" i="46"/>
  <c r="D591" i="46"/>
  <c r="E591" i="46"/>
  <c r="F591" i="46"/>
  <c r="G591" i="46"/>
  <c r="H591" i="46"/>
  <c r="I591" i="46"/>
  <c r="J591" i="46"/>
  <c r="K591" i="46"/>
  <c r="L591" i="46"/>
  <c r="M591" i="46"/>
  <c r="N591" i="46"/>
  <c r="C592" i="46"/>
  <c r="D592" i="46"/>
  <c r="E592" i="46"/>
  <c r="F592" i="46"/>
  <c r="G592" i="46"/>
  <c r="H592" i="46"/>
  <c r="I592" i="46"/>
  <c r="J592" i="46"/>
  <c r="K592" i="46"/>
  <c r="L592" i="46"/>
  <c r="M592" i="46"/>
  <c r="N592" i="46"/>
  <c r="C593" i="46"/>
  <c r="D593" i="46"/>
  <c r="E593" i="46"/>
  <c r="F593" i="46"/>
  <c r="G593" i="46"/>
  <c r="H593" i="46"/>
  <c r="I593" i="46"/>
  <c r="J593" i="46"/>
  <c r="K593" i="46"/>
  <c r="L593" i="46"/>
  <c r="M593" i="46"/>
  <c r="N593" i="46"/>
  <c r="C594" i="46"/>
  <c r="D594" i="46"/>
  <c r="E594" i="46"/>
  <c r="F594" i="46"/>
  <c r="G594" i="46"/>
  <c r="H594" i="46"/>
  <c r="I594" i="46"/>
  <c r="J594" i="46"/>
  <c r="K594" i="46"/>
  <c r="L594" i="46"/>
  <c r="M594" i="46"/>
  <c r="N594" i="46"/>
  <c r="C595" i="46"/>
  <c r="D595" i="46"/>
  <c r="E595" i="46"/>
  <c r="F595" i="46"/>
  <c r="G595" i="46"/>
  <c r="H595" i="46"/>
  <c r="I595" i="46"/>
  <c r="J595" i="46"/>
  <c r="K595" i="46"/>
  <c r="L595" i="46"/>
  <c r="M595" i="46"/>
  <c r="N595" i="46"/>
  <c r="C596" i="46"/>
  <c r="D596" i="46"/>
  <c r="E596" i="46"/>
  <c r="F596" i="46"/>
  <c r="G596" i="46"/>
  <c r="H596" i="46"/>
  <c r="I596" i="46"/>
  <c r="J596" i="46"/>
  <c r="K596" i="46"/>
  <c r="L596" i="46"/>
  <c r="M596" i="46"/>
  <c r="N596" i="46"/>
  <c r="C597" i="46"/>
  <c r="D597" i="46"/>
  <c r="E597" i="46"/>
  <c r="F597" i="46"/>
  <c r="G597" i="46"/>
  <c r="H597" i="46"/>
  <c r="I597" i="46"/>
  <c r="J597" i="46"/>
  <c r="K597" i="46"/>
  <c r="L597" i="46"/>
  <c r="M597" i="46"/>
  <c r="N597" i="46"/>
  <c r="C598" i="46"/>
  <c r="D598" i="46"/>
  <c r="E598" i="46"/>
  <c r="F598" i="46"/>
  <c r="G598" i="46"/>
  <c r="H598" i="46"/>
  <c r="I598" i="46"/>
  <c r="J598" i="46"/>
  <c r="K598" i="46"/>
  <c r="L598" i="46"/>
  <c r="M598" i="46"/>
  <c r="N598" i="46"/>
  <c r="C599" i="46"/>
  <c r="D599" i="46"/>
  <c r="E599" i="46"/>
  <c r="F599" i="46"/>
  <c r="G599" i="46"/>
  <c r="H599" i="46"/>
  <c r="I599" i="46"/>
  <c r="J599" i="46"/>
  <c r="K599" i="46"/>
  <c r="L599" i="46"/>
  <c r="M599" i="46"/>
  <c r="N599" i="46"/>
  <c r="C600" i="46"/>
  <c r="D600" i="46"/>
  <c r="E600" i="46"/>
  <c r="F600" i="46"/>
  <c r="G600" i="46"/>
  <c r="H600" i="46"/>
  <c r="I600" i="46"/>
  <c r="J600" i="46"/>
  <c r="K600" i="46"/>
  <c r="L600" i="46"/>
  <c r="M600" i="46"/>
  <c r="N600" i="46"/>
  <c r="C601" i="46"/>
  <c r="D601" i="46"/>
  <c r="E601" i="46"/>
  <c r="F601" i="46"/>
  <c r="G601" i="46"/>
  <c r="H601" i="46"/>
  <c r="I601" i="46"/>
  <c r="J601" i="46"/>
  <c r="K601" i="46"/>
  <c r="L601" i="46"/>
  <c r="M601" i="46"/>
  <c r="N601" i="46"/>
  <c r="C602" i="46"/>
  <c r="D602" i="46"/>
  <c r="E602" i="46"/>
  <c r="F602" i="46"/>
  <c r="G602" i="46"/>
  <c r="H602" i="46"/>
  <c r="I602" i="46"/>
  <c r="J602" i="46"/>
  <c r="K602" i="46"/>
  <c r="L602" i="46"/>
  <c r="M602" i="46"/>
  <c r="N602" i="46"/>
  <c r="C603" i="46"/>
  <c r="D603" i="46"/>
  <c r="E603" i="46"/>
  <c r="F603" i="46"/>
  <c r="G603" i="46"/>
  <c r="H603" i="46"/>
  <c r="I603" i="46"/>
  <c r="J603" i="46"/>
  <c r="K603" i="46"/>
  <c r="L603" i="46"/>
  <c r="M603" i="46"/>
  <c r="N603" i="46"/>
  <c r="C604" i="46"/>
  <c r="D604" i="46"/>
  <c r="E604" i="46"/>
  <c r="F604" i="46"/>
  <c r="G604" i="46"/>
  <c r="H604" i="46"/>
  <c r="I604" i="46"/>
  <c r="J604" i="46"/>
  <c r="K604" i="46"/>
  <c r="L604" i="46"/>
  <c r="M604" i="46"/>
  <c r="N604" i="46"/>
  <c r="C605" i="46"/>
  <c r="D605" i="46"/>
  <c r="E605" i="46"/>
  <c r="F605" i="46"/>
  <c r="G605" i="46"/>
  <c r="H605" i="46"/>
  <c r="I605" i="46"/>
  <c r="J605" i="46"/>
  <c r="K605" i="46"/>
  <c r="L605" i="46"/>
  <c r="M605" i="46"/>
  <c r="N605" i="46"/>
  <c r="C606" i="46"/>
  <c r="D606" i="46"/>
  <c r="E606" i="46"/>
  <c r="F606" i="46"/>
  <c r="G606" i="46"/>
  <c r="H606" i="46"/>
  <c r="I606" i="46"/>
  <c r="J606" i="46"/>
  <c r="K606" i="46"/>
  <c r="L606" i="46"/>
  <c r="M606" i="46"/>
  <c r="N606" i="46"/>
  <c r="C607" i="46"/>
  <c r="D607" i="46"/>
  <c r="E607" i="46"/>
  <c r="F607" i="46"/>
  <c r="G607" i="46"/>
  <c r="H607" i="46"/>
  <c r="I607" i="46"/>
  <c r="J607" i="46"/>
  <c r="K607" i="46"/>
  <c r="L607" i="46"/>
  <c r="M607" i="46"/>
  <c r="N607" i="46"/>
  <c r="C608" i="46"/>
  <c r="D608" i="46"/>
  <c r="E608" i="46"/>
  <c r="F608" i="46"/>
  <c r="G608" i="46"/>
  <c r="H608" i="46"/>
  <c r="I608" i="46"/>
  <c r="J608" i="46"/>
  <c r="K608" i="46"/>
  <c r="L608" i="46"/>
  <c r="M608" i="46"/>
  <c r="N608" i="46"/>
  <c r="C609" i="46"/>
  <c r="D609" i="46"/>
  <c r="E609" i="46"/>
  <c r="F609" i="46"/>
  <c r="G609" i="46"/>
  <c r="H609" i="46"/>
  <c r="I609" i="46"/>
  <c r="J609" i="46"/>
  <c r="K609" i="46"/>
  <c r="L609" i="46"/>
  <c r="M609" i="46"/>
  <c r="N609" i="46"/>
  <c r="C610" i="46"/>
  <c r="D610" i="46"/>
  <c r="E610" i="46"/>
  <c r="F610" i="46"/>
  <c r="G610" i="46"/>
  <c r="H610" i="46"/>
  <c r="I610" i="46"/>
  <c r="J610" i="46"/>
  <c r="K610" i="46"/>
  <c r="L610" i="46"/>
  <c r="M610" i="46"/>
  <c r="N610" i="46"/>
  <c r="C611" i="46"/>
  <c r="D611" i="46"/>
  <c r="E611" i="46"/>
  <c r="F611" i="46"/>
  <c r="G611" i="46"/>
  <c r="H611" i="46"/>
  <c r="I611" i="46"/>
  <c r="J611" i="46"/>
  <c r="K611" i="46"/>
  <c r="L611" i="46"/>
  <c r="M611" i="46"/>
  <c r="N611" i="46"/>
  <c r="C4" i="45"/>
  <c r="D4" i="45"/>
  <c r="E4" i="45"/>
  <c r="F4" i="45"/>
  <c r="G4" i="45"/>
  <c r="H4" i="45"/>
  <c r="I4" i="45"/>
  <c r="J4" i="45"/>
  <c r="K4" i="45"/>
  <c r="L4" i="45"/>
  <c r="M4" i="45"/>
  <c r="N4" i="45"/>
  <c r="C5" i="45"/>
  <c r="D5" i="45"/>
  <c r="E5" i="45"/>
  <c r="F5" i="45"/>
  <c r="G5" i="45"/>
  <c r="H5" i="45"/>
  <c r="I5" i="45"/>
  <c r="J5" i="45"/>
  <c r="K5" i="45"/>
  <c r="L5" i="45"/>
  <c r="M5" i="45"/>
  <c r="N5" i="45"/>
  <c r="C6" i="45"/>
  <c r="D6" i="45"/>
  <c r="E6" i="45"/>
  <c r="F6" i="45"/>
  <c r="G6" i="45"/>
  <c r="H6" i="45"/>
  <c r="I6" i="45"/>
  <c r="J6" i="45"/>
  <c r="K6" i="45"/>
  <c r="L6" i="45"/>
  <c r="M6" i="45"/>
  <c r="N6" i="45"/>
  <c r="C7" i="45"/>
  <c r="D7" i="45"/>
  <c r="E7" i="45"/>
  <c r="F7" i="45"/>
  <c r="G7" i="45"/>
  <c r="H7" i="45"/>
  <c r="I7" i="45"/>
  <c r="J7" i="45"/>
  <c r="K7" i="45"/>
  <c r="L7" i="45"/>
  <c r="M7" i="45"/>
  <c r="N7" i="45"/>
  <c r="C8" i="45"/>
  <c r="D8" i="45"/>
  <c r="E8" i="45"/>
  <c r="F8" i="45"/>
  <c r="G8" i="45"/>
  <c r="H8" i="45"/>
  <c r="I8" i="45"/>
  <c r="J8" i="45"/>
  <c r="K8" i="45"/>
  <c r="L8" i="45"/>
  <c r="M8" i="45"/>
  <c r="N8" i="45"/>
  <c r="C9" i="45"/>
  <c r="D9" i="45"/>
  <c r="E9" i="45"/>
  <c r="F9" i="45"/>
  <c r="G9" i="45"/>
  <c r="H9" i="45"/>
  <c r="I9" i="45"/>
  <c r="J9" i="45"/>
  <c r="K9" i="45"/>
  <c r="L9" i="45"/>
  <c r="M9" i="45"/>
  <c r="N9" i="45"/>
  <c r="C10" i="45"/>
  <c r="D10" i="45"/>
  <c r="E10" i="45"/>
  <c r="F10" i="45"/>
  <c r="G10" i="45"/>
  <c r="H10" i="45"/>
  <c r="I10" i="45"/>
  <c r="J10" i="45"/>
  <c r="K10" i="45"/>
  <c r="L10" i="45"/>
  <c r="M10" i="45"/>
  <c r="N10" i="45"/>
  <c r="C11" i="45"/>
  <c r="D11" i="45"/>
  <c r="E11" i="45"/>
  <c r="F11" i="45"/>
  <c r="G11" i="45"/>
  <c r="H11" i="45"/>
  <c r="I11" i="45"/>
  <c r="J11" i="45"/>
  <c r="K11" i="45"/>
  <c r="L11" i="45"/>
  <c r="M11" i="45"/>
  <c r="N11" i="45"/>
  <c r="C12" i="45"/>
  <c r="D12" i="45"/>
  <c r="E12" i="45"/>
  <c r="F12" i="45"/>
  <c r="G12" i="45"/>
  <c r="H12" i="45"/>
  <c r="I12" i="45"/>
  <c r="J12" i="45"/>
  <c r="K12" i="45"/>
  <c r="L12" i="45"/>
  <c r="M12" i="45"/>
  <c r="N12" i="45"/>
  <c r="C13" i="45"/>
  <c r="D13" i="45"/>
  <c r="E13" i="45"/>
  <c r="F13" i="45"/>
  <c r="G13" i="45"/>
  <c r="H13" i="45"/>
  <c r="I13" i="45"/>
  <c r="J13" i="45"/>
  <c r="K13" i="45"/>
  <c r="L13" i="45"/>
  <c r="M13" i="45"/>
  <c r="N13" i="45"/>
  <c r="C15" i="45"/>
  <c r="D15" i="45"/>
  <c r="E15" i="45"/>
  <c r="F15" i="45"/>
  <c r="G15" i="45"/>
  <c r="H15" i="45"/>
  <c r="I15" i="45"/>
  <c r="J15" i="45"/>
  <c r="K15" i="45"/>
  <c r="L15" i="45"/>
  <c r="M15" i="45"/>
  <c r="N15" i="45"/>
  <c r="C16" i="45"/>
  <c r="D16" i="45"/>
  <c r="E16" i="45"/>
  <c r="F16" i="45"/>
  <c r="G16" i="45"/>
  <c r="H16" i="45"/>
  <c r="I16" i="45"/>
  <c r="J16" i="45"/>
  <c r="K16" i="45"/>
  <c r="L16" i="45"/>
  <c r="M16" i="45"/>
  <c r="N16" i="45"/>
  <c r="C17" i="45"/>
  <c r="D17" i="45"/>
  <c r="E17" i="45"/>
  <c r="F17" i="45"/>
  <c r="G17" i="45"/>
  <c r="H17" i="45"/>
  <c r="I17" i="45"/>
  <c r="J17" i="45"/>
  <c r="K17" i="45"/>
  <c r="L17" i="45"/>
  <c r="M17" i="45"/>
  <c r="N17" i="45"/>
  <c r="C18" i="45"/>
  <c r="D18" i="45"/>
  <c r="E18" i="45"/>
  <c r="F18" i="45"/>
  <c r="G18" i="45"/>
  <c r="H18" i="45"/>
  <c r="I18" i="45"/>
  <c r="J18" i="45"/>
  <c r="K18" i="45"/>
  <c r="L18" i="45"/>
  <c r="M18" i="45"/>
  <c r="N18" i="45"/>
  <c r="C19" i="45"/>
  <c r="D19" i="45"/>
  <c r="E19" i="45"/>
  <c r="F19" i="45"/>
  <c r="G19" i="45"/>
  <c r="H19" i="45"/>
  <c r="I19" i="45"/>
  <c r="J19" i="45"/>
  <c r="K19" i="45"/>
  <c r="L19" i="45"/>
  <c r="M19" i="45"/>
  <c r="N19" i="45"/>
  <c r="C20" i="45"/>
  <c r="D20" i="45"/>
  <c r="E20" i="45"/>
  <c r="F20" i="45"/>
  <c r="G20" i="45"/>
  <c r="H20" i="45"/>
  <c r="I20" i="45"/>
  <c r="J20" i="45"/>
  <c r="K20" i="45"/>
  <c r="L20" i="45"/>
  <c r="M20" i="45"/>
  <c r="N20" i="45"/>
  <c r="C21" i="45"/>
  <c r="D21" i="45"/>
  <c r="E21" i="45"/>
  <c r="F21" i="45"/>
  <c r="G21" i="45"/>
  <c r="H21" i="45"/>
  <c r="I21" i="45"/>
  <c r="J21" i="45"/>
  <c r="K21" i="45"/>
  <c r="L21" i="45"/>
  <c r="M21" i="45"/>
  <c r="N21" i="45"/>
  <c r="C22" i="45"/>
  <c r="D22" i="45"/>
  <c r="E22" i="45"/>
  <c r="F22" i="45"/>
  <c r="G22" i="45"/>
  <c r="H22" i="45"/>
  <c r="I22" i="45"/>
  <c r="J22" i="45"/>
  <c r="K22" i="45"/>
  <c r="L22" i="45"/>
  <c r="M22" i="45"/>
  <c r="N22" i="45"/>
  <c r="C23" i="45"/>
  <c r="D23" i="45"/>
  <c r="E23" i="45"/>
  <c r="F23" i="45"/>
  <c r="G23" i="45"/>
  <c r="H23" i="45"/>
  <c r="I23" i="45"/>
  <c r="J23" i="45"/>
  <c r="K23" i="45"/>
  <c r="L23" i="45"/>
  <c r="M23" i="45"/>
  <c r="N23" i="45"/>
  <c r="C24" i="45"/>
  <c r="D24" i="45"/>
  <c r="E24" i="45"/>
  <c r="F24" i="45"/>
  <c r="G24" i="45"/>
  <c r="H24" i="45"/>
  <c r="I24" i="45"/>
  <c r="J24" i="45"/>
  <c r="K24" i="45"/>
  <c r="L24" i="45"/>
  <c r="M24" i="45"/>
  <c r="N24" i="45"/>
  <c r="C26" i="45"/>
  <c r="D26" i="45"/>
  <c r="E26" i="45"/>
  <c r="F26" i="45"/>
  <c r="G26" i="45"/>
  <c r="H26" i="45"/>
  <c r="I26" i="45"/>
  <c r="J26" i="45"/>
  <c r="K26" i="45"/>
  <c r="L26" i="45"/>
  <c r="M26" i="45"/>
  <c r="N26" i="45"/>
  <c r="C27" i="45"/>
  <c r="D27" i="45"/>
  <c r="E27" i="45"/>
  <c r="F27" i="45"/>
  <c r="G27" i="45"/>
  <c r="H27" i="45"/>
  <c r="I27" i="45"/>
  <c r="J27" i="45"/>
  <c r="K27" i="45"/>
  <c r="L27" i="45"/>
  <c r="M27" i="45"/>
  <c r="N27" i="45"/>
  <c r="C28" i="45"/>
  <c r="D28" i="45"/>
  <c r="E28" i="45"/>
  <c r="F28" i="45"/>
  <c r="G28" i="45"/>
  <c r="H28" i="45"/>
  <c r="I28" i="45"/>
  <c r="J28" i="45"/>
  <c r="K28" i="45"/>
  <c r="L28" i="45"/>
  <c r="M28" i="45"/>
  <c r="N28" i="45"/>
  <c r="C29" i="45"/>
  <c r="D29" i="45"/>
  <c r="E29" i="45"/>
  <c r="F29" i="45"/>
  <c r="G29" i="45"/>
  <c r="H29" i="45"/>
  <c r="I29" i="45"/>
  <c r="J29" i="45"/>
  <c r="K29" i="45"/>
  <c r="L29" i="45"/>
  <c r="M29" i="45"/>
  <c r="N29" i="45"/>
  <c r="C30" i="45"/>
  <c r="D30" i="45"/>
  <c r="E30" i="45"/>
  <c r="F30" i="45"/>
  <c r="G30" i="45"/>
  <c r="H30" i="45"/>
  <c r="I30" i="45"/>
  <c r="J30" i="45"/>
  <c r="K30" i="45"/>
  <c r="L30" i="45"/>
  <c r="M30" i="45"/>
  <c r="N30" i="45"/>
  <c r="C31" i="45"/>
  <c r="D31" i="45"/>
  <c r="E31" i="45"/>
  <c r="F31" i="45"/>
  <c r="G31" i="45"/>
  <c r="H31" i="45"/>
  <c r="I31" i="45"/>
  <c r="J31" i="45"/>
  <c r="K31" i="45"/>
  <c r="L31" i="45"/>
  <c r="M31" i="45"/>
  <c r="N31" i="45"/>
  <c r="C32" i="45"/>
  <c r="D32" i="45"/>
  <c r="E32" i="45"/>
  <c r="F32" i="45"/>
  <c r="G32" i="45"/>
  <c r="H32" i="45"/>
  <c r="I32" i="45"/>
  <c r="J32" i="45"/>
  <c r="K32" i="45"/>
  <c r="L32" i="45"/>
  <c r="M32" i="45"/>
  <c r="N32" i="45"/>
  <c r="C33" i="45"/>
  <c r="D33" i="45"/>
  <c r="E33" i="45"/>
  <c r="F33" i="45"/>
  <c r="G33" i="45"/>
  <c r="H33" i="45"/>
  <c r="I33" i="45"/>
  <c r="J33" i="45"/>
  <c r="K33" i="45"/>
  <c r="L33" i="45"/>
  <c r="M33" i="45"/>
  <c r="N33" i="45"/>
  <c r="C34" i="45"/>
  <c r="D34" i="45"/>
  <c r="E34" i="45"/>
  <c r="F34" i="45"/>
  <c r="G34" i="45"/>
  <c r="H34" i="45"/>
  <c r="I34" i="45"/>
  <c r="J34" i="45"/>
  <c r="K34" i="45"/>
  <c r="L34" i="45"/>
  <c r="M34" i="45"/>
  <c r="N34" i="45"/>
  <c r="C35" i="45"/>
  <c r="D35" i="45"/>
  <c r="E35" i="45"/>
  <c r="F35" i="45"/>
  <c r="G35" i="45"/>
  <c r="H35" i="45"/>
  <c r="I35" i="45"/>
  <c r="J35" i="45"/>
  <c r="K35" i="45"/>
  <c r="L35" i="45"/>
  <c r="M35" i="45"/>
  <c r="N35" i="45"/>
  <c r="C37" i="58"/>
  <c r="B37" i="58"/>
  <c r="C36" i="58"/>
  <c r="B36" i="58"/>
  <c r="C35" i="58"/>
  <c r="B35" i="58"/>
  <c r="C34" i="58"/>
  <c r="B34" i="58"/>
  <c r="C33" i="58"/>
  <c r="B33" i="58"/>
  <c r="C32" i="58"/>
  <c r="B32" i="58"/>
  <c r="C31" i="58"/>
  <c r="B31" i="58"/>
  <c r="C30" i="58"/>
  <c r="B30" i="58"/>
  <c r="C29" i="58"/>
  <c r="B29" i="58"/>
  <c r="C28" i="58"/>
  <c r="B28" i="58"/>
  <c r="C27" i="58"/>
  <c r="B27" i="58"/>
  <c r="C26" i="58"/>
  <c r="B26" i="58"/>
  <c r="C25" i="58"/>
  <c r="B25" i="58"/>
  <c r="C24" i="58"/>
  <c r="B24" i="58"/>
  <c r="C23" i="58"/>
  <c r="B23" i="58"/>
  <c r="C21" i="58"/>
  <c r="B21" i="58"/>
  <c r="C20" i="58"/>
  <c r="B20" i="58"/>
  <c r="C19" i="58"/>
  <c r="B19" i="58"/>
  <c r="C18" i="58"/>
  <c r="B18" i="58"/>
  <c r="C17" i="58"/>
  <c r="B17" i="58"/>
  <c r="C16" i="58"/>
  <c r="B16" i="58"/>
  <c r="C15" i="58"/>
  <c r="B15" i="58"/>
  <c r="C14" i="58"/>
  <c r="B14" i="58"/>
  <c r="C13" i="58"/>
  <c r="B13" i="58"/>
  <c r="C12" i="58"/>
  <c r="B12" i="58"/>
  <c r="C11" i="58"/>
  <c r="B11" i="58"/>
  <c r="C10" i="58"/>
  <c r="B10" i="58"/>
  <c r="C9" i="58"/>
  <c r="B9" i="58"/>
  <c r="C8" i="58"/>
  <c r="B8" i="58"/>
  <c r="C7" i="58"/>
  <c r="B7" i="58"/>
  <c r="D5" i="58"/>
  <c r="E5" i="58"/>
  <c r="F5" i="58"/>
  <c r="G5" i="58"/>
  <c r="H5" i="58"/>
  <c r="I5" i="58"/>
  <c r="J5" i="58"/>
  <c r="K5" i="58"/>
  <c r="L5" i="58"/>
  <c r="M5" i="58"/>
  <c r="N5" i="58"/>
  <c r="O5" i="58"/>
  <c r="D7" i="58"/>
  <c r="E7" i="58"/>
  <c r="F7" i="58"/>
  <c r="G7" i="58"/>
  <c r="H7" i="58"/>
  <c r="I7" i="58"/>
  <c r="J7" i="58"/>
  <c r="K7" i="58"/>
  <c r="L7" i="58"/>
  <c r="M7" i="58"/>
  <c r="N7" i="58"/>
  <c r="O7" i="58"/>
  <c r="D8" i="58"/>
  <c r="E8" i="58"/>
  <c r="F8" i="58"/>
  <c r="G8" i="58"/>
  <c r="H8" i="58"/>
  <c r="I8" i="58"/>
  <c r="J8" i="58"/>
  <c r="K8" i="58"/>
  <c r="L8" i="58"/>
  <c r="M8" i="58"/>
  <c r="N8" i="58"/>
  <c r="O8" i="58"/>
  <c r="D9" i="58"/>
  <c r="E9" i="58"/>
  <c r="F9" i="58"/>
  <c r="G9" i="58"/>
  <c r="H9" i="58"/>
  <c r="I9" i="58"/>
  <c r="J9" i="58"/>
  <c r="K9" i="58"/>
  <c r="L9" i="58"/>
  <c r="M9" i="58"/>
  <c r="N9" i="58"/>
  <c r="O9" i="58"/>
  <c r="D10" i="58"/>
  <c r="E10" i="58"/>
  <c r="F10" i="58"/>
  <c r="G10" i="58"/>
  <c r="H10" i="58"/>
  <c r="I10" i="58"/>
  <c r="J10" i="58"/>
  <c r="K10" i="58"/>
  <c r="L10" i="58"/>
  <c r="M10" i="58"/>
  <c r="N10" i="58"/>
  <c r="O10" i="58"/>
  <c r="D11" i="58"/>
  <c r="E11" i="58"/>
  <c r="F11" i="58"/>
  <c r="G11" i="58"/>
  <c r="H11" i="58"/>
  <c r="I11" i="58"/>
  <c r="J11" i="58"/>
  <c r="K11" i="58"/>
  <c r="L11" i="58"/>
  <c r="M11" i="58"/>
  <c r="N11" i="58"/>
  <c r="O11" i="58"/>
  <c r="D12" i="58"/>
  <c r="E12" i="58"/>
  <c r="F12" i="58"/>
  <c r="G12" i="58"/>
  <c r="H12" i="58"/>
  <c r="I12" i="58"/>
  <c r="J12" i="58"/>
  <c r="K12" i="58"/>
  <c r="L12" i="58"/>
  <c r="M12" i="58"/>
  <c r="N12" i="58"/>
  <c r="O12" i="58"/>
  <c r="D13" i="58"/>
  <c r="E13" i="58"/>
  <c r="F13" i="58"/>
  <c r="G13" i="58"/>
  <c r="H13" i="58"/>
  <c r="I13" i="58"/>
  <c r="J13" i="58"/>
  <c r="K13" i="58"/>
  <c r="L13" i="58"/>
  <c r="M13" i="58"/>
  <c r="N13" i="58"/>
  <c r="O13" i="58"/>
  <c r="D14" i="58"/>
  <c r="E14" i="58"/>
  <c r="F14" i="58"/>
  <c r="G14" i="58"/>
  <c r="H14" i="58"/>
  <c r="I14" i="58"/>
  <c r="J14" i="58"/>
  <c r="K14" i="58"/>
  <c r="L14" i="58"/>
  <c r="M14" i="58"/>
  <c r="N14" i="58"/>
  <c r="O14" i="58"/>
  <c r="D15" i="58"/>
  <c r="E15" i="58"/>
  <c r="F15" i="58"/>
  <c r="G15" i="58"/>
  <c r="H15" i="58"/>
  <c r="I15" i="58"/>
  <c r="J15" i="58"/>
  <c r="K15" i="58"/>
  <c r="L15" i="58"/>
  <c r="M15" i="58"/>
  <c r="N15" i="58"/>
  <c r="O15" i="58"/>
  <c r="D16" i="58"/>
  <c r="E16" i="58"/>
  <c r="F16" i="58"/>
  <c r="G16" i="58"/>
  <c r="H16" i="58"/>
  <c r="I16" i="58"/>
  <c r="J16" i="58"/>
  <c r="K16" i="58"/>
  <c r="L16" i="58"/>
  <c r="M16" i="58"/>
  <c r="N16" i="58"/>
  <c r="O16" i="58"/>
  <c r="D17" i="58"/>
  <c r="E17" i="58"/>
  <c r="F17" i="58"/>
  <c r="G17" i="58"/>
  <c r="H17" i="58"/>
  <c r="I17" i="58"/>
  <c r="J17" i="58"/>
  <c r="K17" i="58"/>
  <c r="L17" i="58"/>
  <c r="M17" i="58"/>
  <c r="N17" i="58"/>
  <c r="O17" i="58"/>
  <c r="D18" i="58"/>
  <c r="E18" i="58"/>
  <c r="F18" i="58"/>
  <c r="G18" i="58"/>
  <c r="H18" i="58"/>
  <c r="I18" i="58"/>
  <c r="J18" i="58"/>
  <c r="K18" i="58"/>
  <c r="L18" i="58"/>
  <c r="M18" i="58"/>
  <c r="N18" i="58"/>
  <c r="O18" i="58"/>
  <c r="D19" i="58"/>
  <c r="E19" i="58"/>
  <c r="F19" i="58"/>
  <c r="G19" i="58"/>
  <c r="H19" i="58"/>
  <c r="I19" i="58"/>
  <c r="J19" i="58"/>
  <c r="K19" i="58"/>
  <c r="L19" i="58"/>
  <c r="M19" i="58"/>
  <c r="N19" i="58"/>
  <c r="O19" i="58"/>
  <c r="D20" i="58"/>
  <c r="E20" i="58"/>
  <c r="F20" i="58"/>
  <c r="G20" i="58"/>
  <c r="H20" i="58"/>
  <c r="I20" i="58"/>
  <c r="J20" i="58"/>
  <c r="K20" i="58"/>
  <c r="L20" i="58"/>
  <c r="M20" i="58"/>
  <c r="N20" i="58"/>
  <c r="O20" i="58"/>
  <c r="D21" i="58"/>
  <c r="E21" i="58"/>
  <c r="F21" i="58"/>
  <c r="G21" i="58"/>
  <c r="H21" i="58"/>
  <c r="I21" i="58"/>
  <c r="J21" i="58"/>
  <c r="K21" i="58"/>
  <c r="L21" i="58"/>
  <c r="M21" i="58"/>
  <c r="N21" i="58"/>
  <c r="O21" i="58"/>
  <c r="D23" i="58"/>
  <c r="E23" i="58"/>
  <c r="F23" i="58"/>
  <c r="G23" i="58"/>
  <c r="H23" i="58"/>
  <c r="I23" i="58"/>
  <c r="J23" i="58"/>
  <c r="K23" i="58"/>
  <c r="L23" i="58"/>
  <c r="M23" i="58"/>
  <c r="N23" i="58"/>
  <c r="O23" i="58"/>
  <c r="D24" i="58"/>
  <c r="E24" i="58"/>
  <c r="F24" i="58"/>
  <c r="G24" i="58"/>
  <c r="H24" i="58"/>
  <c r="I24" i="58"/>
  <c r="J24" i="58"/>
  <c r="K24" i="58"/>
  <c r="L24" i="58"/>
  <c r="M24" i="58"/>
  <c r="N24" i="58"/>
  <c r="O24" i="58"/>
  <c r="D25" i="58"/>
  <c r="E25" i="58"/>
  <c r="F25" i="58"/>
  <c r="G25" i="58"/>
  <c r="H25" i="58"/>
  <c r="I25" i="58"/>
  <c r="J25" i="58"/>
  <c r="K25" i="58"/>
  <c r="L25" i="58"/>
  <c r="M25" i="58"/>
  <c r="N25" i="58"/>
  <c r="O25" i="58"/>
  <c r="D26" i="58"/>
  <c r="E26" i="58"/>
  <c r="F26" i="58"/>
  <c r="G26" i="58"/>
  <c r="H26" i="58"/>
  <c r="I26" i="58"/>
  <c r="J26" i="58"/>
  <c r="K26" i="58"/>
  <c r="L26" i="58"/>
  <c r="M26" i="58"/>
  <c r="N26" i="58"/>
  <c r="O26" i="58"/>
  <c r="D27" i="58"/>
  <c r="E27" i="58"/>
  <c r="F27" i="58"/>
  <c r="G27" i="58"/>
  <c r="H27" i="58"/>
  <c r="I27" i="58"/>
  <c r="J27" i="58"/>
  <c r="K27" i="58"/>
  <c r="L27" i="58"/>
  <c r="M27" i="58"/>
  <c r="N27" i="58"/>
  <c r="O27" i="58"/>
  <c r="D28" i="58"/>
  <c r="E28" i="58"/>
  <c r="F28" i="58"/>
  <c r="G28" i="58"/>
  <c r="H28" i="58"/>
  <c r="I28" i="58"/>
  <c r="J28" i="58"/>
  <c r="K28" i="58"/>
  <c r="L28" i="58"/>
  <c r="M28" i="58"/>
  <c r="N28" i="58"/>
  <c r="O28" i="58"/>
  <c r="D29" i="58"/>
  <c r="E29" i="58"/>
  <c r="F29" i="58"/>
  <c r="G29" i="58"/>
  <c r="H29" i="58"/>
  <c r="I29" i="58"/>
  <c r="J29" i="58"/>
  <c r="K29" i="58"/>
  <c r="L29" i="58"/>
  <c r="M29" i="58"/>
  <c r="N29" i="58"/>
  <c r="O29" i="58"/>
  <c r="D30" i="58"/>
  <c r="E30" i="58"/>
  <c r="F30" i="58"/>
  <c r="G30" i="58"/>
  <c r="H30" i="58"/>
  <c r="I30" i="58"/>
  <c r="J30" i="58"/>
  <c r="K30" i="58"/>
  <c r="L30" i="58"/>
  <c r="M30" i="58"/>
  <c r="N30" i="58"/>
  <c r="O30" i="58"/>
  <c r="D31" i="58"/>
  <c r="E31" i="58"/>
  <c r="F31" i="58"/>
  <c r="G31" i="58"/>
  <c r="H31" i="58"/>
  <c r="I31" i="58"/>
  <c r="J31" i="58"/>
  <c r="K31" i="58"/>
  <c r="L31" i="58"/>
  <c r="M31" i="58"/>
  <c r="N31" i="58"/>
  <c r="O31" i="58"/>
  <c r="D32" i="58"/>
  <c r="E32" i="58"/>
  <c r="F32" i="58"/>
  <c r="G32" i="58"/>
  <c r="H32" i="58"/>
  <c r="I32" i="58"/>
  <c r="J32" i="58"/>
  <c r="K32" i="58"/>
  <c r="L32" i="58"/>
  <c r="M32" i="58"/>
  <c r="N32" i="58"/>
  <c r="O32" i="58"/>
  <c r="D33" i="58"/>
  <c r="E33" i="58"/>
  <c r="F33" i="58"/>
  <c r="G33" i="58"/>
  <c r="H33" i="58"/>
  <c r="I33" i="58"/>
  <c r="J33" i="58"/>
  <c r="K33" i="58"/>
  <c r="L33" i="58"/>
  <c r="M33" i="58"/>
  <c r="N33" i="58"/>
  <c r="O33" i="58"/>
  <c r="D34" i="58"/>
  <c r="E34" i="58"/>
  <c r="F34" i="58"/>
  <c r="G34" i="58"/>
  <c r="H34" i="58"/>
  <c r="I34" i="58"/>
  <c r="J34" i="58"/>
  <c r="K34" i="58"/>
  <c r="L34" i="58"/>
  <c r="M34" i="58"/>
  <c r="N34" i="58"/>
  <c r="O34" i="58"/>
  <c r="D35" i="58"/>
  <c r="E35" i="58"/>
  <c r="F35" i="58"/>
  <c r="G35" i="58"/>
  <c r="H35" i="58"/>
  <c r="I35" i="58"/>
  <c r="J35" i="58"/>
  <c r="K35" i="58"/>
  <c r="L35" i="58"/>
  <c r="M35" i="58"/>
  <c r="N35" i="58"/>
  <c r="O35" i="58"/>
  <c r="D36" i="58"/>
  <c r="E36" i="58"/>
  <c r="F36" i="58"/>
  <c r="G36" i="58"/>
  <c r="H36" i="58"/>
  <c r="I36" i="58"/>
  <c r="J36" i="58"/>
  <c r="K36" i="58"/>
  <c r="L36" i="58"/>
  <c r="M36" i="58"/>
  <c r="N36" i="58"/>
  <c r="O36" i="58"/>
  <c r="D37" i="58"/>
  <c r="E37" i="58"/>
  <c r="F37" i="58"/>
  <c r="G37" i="58"/>
  <c r="H37" i="58"/>
  <c r="I37" i="58"/>
  <c r="J37" i="58"/>
  <c r="K37" i="58"/>
  <c r="L37" i="58"/>
  <c r="M37" i="58"/>
  <c r="N37" i="58"/>
  <c r="O37" i="58"/>
  <c r="C4" i="44"/>
  <c r="D4" i="44"/>
  <c r="E4" i="44"/>
  <c r="F4" i="44"/>
  <c r="G4" i="44"/>
  <c r="H4" i="44"/>
  <c r="I4" i="44"/>
  <c r="J4" i="44"/>
  <c r="K4" i="44"/>
  <c r="L4" i="44"/>
  <c r="M4" i="44"/>
  <c r="N4" i="44"/>
  <c r="C5" i="44"/>
  <c r="D5" i="44"/>
  <c r="E5" i="44"/>
  <c r="F5" i="44"/>
  <c r="G5" i="44"/>
  <c r="H5" i="44"/>
  <c r="I5" i="44"/>
  <c r="J5" i="44"/>
  <c r="K5" i="44"/>
  <c r="L5" i="44"/>
  <c r="M5" i="44"/>
  <c r="N5" i="44"/>
  <c r="C6" i="44"/>
  <c r="D6" i="44"/>
  <c r="E6" i="44"/>
  <c r="F6" i="44"/>
  <c r="G6" i="44"/>
  <c r="H6" i="44"/>
  <c r="I6" i="44"/>
  <c r="J6" i="44"/>
  <c r="K6" i="44"/>
  <c r="L6" i="44"/>
  <c r="M6" i="44"/>
  <c r="N6" i="44"/>
  <c r="C7" i="44"/>
  <c r="D7" i="44"/>
  <c r="E7" i="44"/>
  <c r="F7" i="44"/>
  <c r="G7" i="44"/>
  <c r="H7" i="44"/>
  <c r="I7" i="44"/>
  <c r="J7" i="44"/>
  <c r="K7" i="44"/>
  <c r="L7" i="44"/>
  <c r="M7" i="44"/>
  <c r="N7" i="44"/>
  <c r="C8" i="44"/>
  <c r="D8" i="44"/>
  <c r="E8" i="44"/>
  <c r="F8" i="44"/>
  <c r="G8" i="44"/>
  <c r="H8" i="44"/>
  <c r="I8" i="44"/>
  <c r="J8" i="44"/>
  <c r="K8" i="44"/>
  <c r="L8" i="44"/>
  <c r="M8" i="44"/>
  <c r="N8" i="44"/>
  <c r="C9" i="44"/>
  <c r="D9" i="44"/>
  <c r="E9" i="44"/>
  <c r="F9" i="44"/>
  <c r="G9" i="44"/>
  <c r="H9" i="44"/>
  <c r="I9" i="44"/>
  <c r="J9" i="44"/>
  <c r="K9" i="44"/>
  <c r="L9" i="44"/>
  <c r="M9" i="44"/>
  <c r="N9" i="44"/>
  <c r="C10" i="44"/>
  <c r="D10" i="44"/>
  <c r="E10" i="44"/>
  <c r="F10" i="44"/>
  <c r="G10" i="44"/>
  <c r="H10" i="44"/>
  <c r="I10" i="44"/>
  <c r="J10" i="44"/>
  <c r="K10" i="44"/>
  <c r="L10" i="44"/>
  <c r="M10" i="44"/>
  <c r="N10" i="44"/>
  <c r="C11" i="44"/>
  <c r="D11" i="44"/>
  <c r="E11" i="44"/>
  <c r="F11" i="44"/>
  <c r="G11" i="44"/>
  <c r="H11" i="44"/>
  <c r="I11" i="44"/>
  <c r="J11" i="44"/>
  <c r="K11" i="44"/>
  <c r="L11" i="44"/>
  <c r="M11" i="44"/>
  <c r="N11" i="44"/>
  <c r="C12" i="44"/>
  <c r="D12" i="44"/>
  <c r="E12" i="44"/>
  <c r="F12" i="44"/>
  <c r="G12" i="44"/>
  <c r="H12" i="44"/>
  <c r="I12" i="44"/>
  <c r="J12" i="44"/>
  <c r="K12" i="44"/>
  <c r="L12" i="44"/>
  <c r="M12" i="44"/>
  <c r="N12" i="44"/>
  <c r="C13" i="44"/>
  <c r="D13" i="44"/>
  <c r="E13" i="44"/>
  <c r="F13" i="44"/>
  <c r="G13" i="44"/>
  <c r="H13" i="44"/>
  <c r="I13" i="44"/>
  <c r="J13" i="44"/>
  <c r="K13" i="44"/>
  <c r="L13" i="44"/>
  <c r="M13" i="44"/>
  <c r="N13" i="44"/>
  <c r="C14" i="44"/>
  <c r="D14" i="44"/>
  <c r="E14" i="44"/>
  <c r="F14" i="44"/>
  <c r="G14" i="44"/>
  <c r="H14" i="44"/>
  <c r="I14" i="44"/>
  <c r="J14" i="44"/>
  <c r="K14" i="44"/>
  <c r="L14" i="44"/>
  <c r="M14" i="44"/>
  <c r="N14" i="44"/>
  <c r="C15" i="44"/>
  <c r="D15" i="44"/>
  <c r="E15" i="44"/>
  <c r="F15" i="44"/>
  <c r="G15" i="44"/>
  <c r="H15" i="44"/>
  <c r="I15" i="44"/>
  <c r="J15" i="44"/>
  <c r="K15" i="44"/>
  <c r="L15" i="44"/>
  <c r="M15" i="44"/>
  <c r="N15" i="44"/>
  <c r="C16" i="44"/>
  <c r="D16" i="44"/>
  <c r="E16" i="44"/>
  <c r="F16" i="44"/>
  <c r="G16" i="44"/>
  <c r="H16" i="44"/>
  <c r="I16" i="44"/>
  <c r="J16" i="44"/>
  <c r="K16" i="44"/>
  <c r="L16" i="44"/>
  <c r="M16" i="44"/>
  <c r="N16" i="44"/>
  <c r="C17" i="44"/>
  <c r="D17" i="44"/>
  <c r="E17" i="44"/>
  <c r="F17" i="44"/>
  <c r="G17" i="44"/>
  <c r="H17" i="44"/>
  <c r="I17" i="44"/>
  <c r="J17" i="44"/>
  <c r="K17" i="44"/>
  <c r="L17" i="44"/>
  <c r="M17" i="44"/>
  <c r="N17" i="44"/>
  <c r="C18" i="44"/>
  <c r="D18" i="44"/>
  <c r="E18" i="44"/>
  <c r="F18" i="44"/>
  <c r="G18" i="44"/>
  <c r="H18" i="44"/>
  <c r="I18" i="44"/>
  <c r="J18" i="44"/>
  <c r="K18" i="44"/>
  <c r="L18" i="44"/>
  <c r="M18" i="44"/>
  <c r="N18" i="44"/>
  <c r="C19" i="44"/>
  <c r="D19" i="44"/>
  <c r="E19" i="44"/>
  <c r="F19" i="44"/>
  <c r="G19" i="44"/>
  <c r="H19" i="44"/>
  <c r="I19" i="44"/>
  <c r="J19" i="44"/>
  <c r="K19" i="44"/>
  <c r="L19" i="44"/>
  <c r="M19" i="44"/>
  <c r="N19" i="44"/>
  <c r="C20" i="44"/>
  <c r="D20" i="44"/>
  <c r="E20" i="44"/>
  <c r="F20" i="44"/>
  <c r="G20" i="44"/>
  <c r="H20" i="44"/>
  <c r="I20" i="44"/>
  <c r="J20" i="44"/>
  <c r="K20" i="44"/>
  <c r="L20" i="44"/>
  <c r="M20" i="44"/>
  <c r="N20" i="44"/>
  <c r="C21" i="44"/>
  <c r="D21" i="44"/>
  <c r="E21" i="44"/>
  <c r="F21" i="44"/>
  <c r="G21" i="44"/>
  <c r="H21" i="44"/>
  <c r="I21" i="44"/>
  <c r="J21" i="44"/>
  <c r="K21" i="44"/>
  <c r="L21" i="44"/>
  <c r="M21" i="44"/>
  <c r="N21" i="44"/>
  <c r="C22" i="44"/>
  <c r="D22" i="44"/>
  <c r="E22" i="44"/>
  <c r="F22" i="44"/>
  <c r="G22" i="44"/>
  <c r="H22" i="44"/>
  <c r="I22" i="44"/>
  <c r="J22" i="44"/>
  <c r="K22" i="44"/>
  <c r="L22" i="44"/>
  <c r="M22" i="44"/>
  <c r="N22" i="44"/>
  <c r="C23" i="44"/>
  <c r="D23" i="44"/>
  <c r="E23" i="44"/>
  <c r="F23" i="44"/>
  <c r="G23" i="44"/>
  <c r="H23" i="44"/>
  <c r="I23" i="44"/>
  <c r="J23" i="44"/>
  <c r="K23" i="44"/>
  <c r="L23" i="44"/>
  <c r="M23" i="44"/>
  <c r="N23" i="44"/>
  <c r="C24" i="44"/>
  <c r="D24" i="44"/>
  <c r="E24" i="44"/>
  <c r="F24" i="44"/>
  <c r="G24" i="44"/>
  <c r="H24" i="44"/>
  <c r="I24" i="44"/>
  <c r="J24" i="44"/>
  <c r="K24" i="44"/>
  <c r="L24" i="44"/>
  <c r="M24" i="44"/>
  <c r="N24" i="44"/>
  <c r="C25" i="44"/>
  <c r="D25" i="44"/>
  <c r="E25" i="44"/>
  <c r="F25" i="44"/>
  <c r="G25" i="44"/>
  <c r="H25" i="44"/>
  <c r="I25" i="44"/>
  <c r="J25" i="44"/>
  <c r="K25" i="44"/>
  <c r="L25" i="44"/>
  <c r="M25" i="44"/>
  <c r="N25" i="44"/>
  <c r="C26" i="44"/>
  <c r="D26" i="44"/>
  <c r="E26" i="44"/>
  <c r="F26" i="44"/>
  <c r="G26" i="44"/>
  <c r="H26" i="44"/>
  <c r="I26" i="44"/>
  <c r="J26" i="44"/>
  <c r="K26" i="44"/>
  <c r="L26" i="44"/>
  <c r="M26" i="44"/>
  <c r="N26" i="44"/>
  <c r="C27" i="44"/>
  <c r="D27" i="44"/>
  <c r="E27" i="44"/>
  <c r="F27" i="44"/>
  <c r="G27" i="44"/>
  <c r="H27" i="44"/>
  <c r="I27" i="44"/>
  <c r="J27" i="44"/>
  <c r="K27" i="44"/>
  <c r="L27" i="44"/>
  <c r="M27" i="44"/>
  <c r="N27" i="44"/>
  <c r="C28" i="44"/>
  <c r="D28" i="44"/>
  <c r="E28" i="44"/>
  <c r="F28" i="44"/>
  <c r="G28" i="44"/>
  <c r="H28" i="44"/>
  <c r="I28" i="44"/>
  <c r="J28" i="44"/>
  <c r="K28" i="44"/>
  <c r="L28" i="44"/>
  <c r="M28" i="44"/>
  <c r="N28" i="44"/>
  <c r="C29" i="44"/>
  <c r="D29" i="44"/>
  <c r="E29" i="44"/>
  <c r="F29" i="44"/>
  <c r="G29" i="44"/>
  <c r="H29" i="44"/>
  <c r="I29" i="44"/>
  <c r="J29" i="44"/>
  <c r="K29" i="44"/>
  <c r="L29" i="44"/>
  <c r="M29" i="44"/>
  <c r="N29" i="44"/>
  <c r="C30" i="44"/>
  <c r="D30" i="44"/>
  <c r="E30" i="44"/>
  <c r="F30" i="44"/>
  <c r="G30" i="44"/>
  <c r="H30" i="44"/>
  <c r="I30" i="44"/>
  <c r="J30" i="44"/>
  <c r="K30" i="44"/>
  <c r="L30" i="44"/>
  <c r="M30" i="44"/>
  <c r="N30" i="44"/>
  <c r="C31" i="44"/>
  <c r="D31" i="44"/>
  <c r="E31" i="44"/>
  <c r="F31" i="44"/>
  <c r="G31" i="44"/>
  <c r="H31" i="44"/>
  <c r="I31" i="44"/>
  <c r="J31" i="44"/>
  <c r="K31" i="44"/>
  <c r="L31" i="44"/>
  <c r="M31" i="44"/>
  <c r="N31" i="44"/>
  <c r="C32" i="44"/>
  <c r="D32" i="44"/>
  <c r="E32" i="44"/>
  <c r="F32" i="44"/>
  <c r="G32" i="44"/>
  <c r="H32" i="44"/>
  <c r="I32" i="44"/>
  <c r="J32" i="44"/>
  <c r="K32" i="44"/>
  <c r="L32" i="44"/>
  <c r="M32" i="44"/>
  <c r="N32" i="44"/>
  <c r="C33" i="44"/>
  <c r="D33" i="44"/>
  <c r="E33" i="44"/>
  <c r="F33" i="44"/>
  <c r="G33" i="44"/>
  <c r="H33" i="44"/>
  <c r="I33" i="44"/>
  <c r="J33" i="44"/>
  <c r="K33" i="44"/>
  <c r="L33" i="44"/>
  <c r="M33" i="44"/>
  <c r="N33" i="44"/>
  <c r="C34" i="44"/>
  <c r="D34" i="44"/>
  <c r="E34" i="44"/>
  <c r="F34" i="44"/>
  <c r="G34" i="44"/>
  <c r="H34" i="44"/>
  <c r="I34" i="44"/>
  <c r="J34" i="44"/>
  <c r="K34" i="44"/>
  <c r="L34" i="44"/>
  <c r="M34" i="44"/>
  <c r="N34" i="44"/>
  <c r="C35" i="44"/>
  <c r="D35" i="44"/>
  <c r="E35" i="44"/>
  <c r="F35" i="44"/>
  <c r="G35" i="44"/>
  <c r="H35" i="44"/>
  <c r="I35" i="44"/>
  <c r="J35" i="44"/>
  <c r="K35" i="44"/>
  <c r="L35" i="44"/>
  <c r="M35" i="44"/>
  <c r="N35" i="44"/>
  <c r="C36" i="44"/>
  <c r="D36" i="44"/>
  <c r="E36" i="44"/>
  <c r="F36" i="44"/>
  <c r="G36" i="44"/>
  <c r="H36" i="44"/>
  <c r="I36" i="44"/>
  <c r="J36" i="44"/>
  <c r="K36" i="44"/>
  <c r="L36" i="44"/>
  <c r="M36" i="44"/>
  <c r="N36" i="44"/>
  <c r="C37" i="44"/>
  <c r="D37" i="44"/>
  <c r="E37" i="44"/>
  <c r="F37" i="44"/>
  <c r="G37" i="44"/>
  <c r="H37" i="44"/>
  <c r="I37" i="44"/>
  <c r="J37" i="44"/>
  <c r="K37" i="44"/>
  <c r="L37" i="44"/>
  <c r="M37" i="44"/>
  <c r="N37" i="44"/>
  <c r="C38" i="44"/>
  <c r="D38" i="44"/>
  <c r="E38" i="44"/>
  <c r="F38" i="44"/>
  <c r="G38" i="44"/>
  <c r="H38" i="44"/>
  <c r="I38" i="44"/>
  <c r="J38" i="44"/>
  <c r="K38" i="44"/>
  <c r="L38" i="44"/>
  <c r="M38" i="44"/>
  <c r="N38" i="44"/>
  <c r="C39" i="44"/>
  <c r="D39" i="44"/>
  <c r="E39" i="44"/>
  <c r="F39" i="44"/>
  <c r="G39" i="44"/>
  <c r="H39" i="44"/>
  <c r="I39" i="44"/>
  <c r="J39" i="44"/>
  <c r="K39" i="44"/>
  <c r="L39" i="44"/>
  <c r="M39" i="44"/>
  <c r="N39" i="44"/>
  <c r="C40" i="44"/>
  <c r="D40" i="44"/>
  <c r="E40" i="44"/>
  <c r="F40" i="44"/>
  <c r="G40" i="44"/>
  <c r="H40" i="44"/>
  <c r="I40" i="44"/>
  <c r="J40" i="44"/>
  <c r="K40" i="44"/>
  <c r="L40" i="44"/>
  <c r="M40" i="44"/>
  <c r="N40" i="44"/>
  <c r="C41" i="44"/>
  <c r="D41" i="44"/>
  <c r="E41" i="44"/>
  <c r="F41" i="44"/>
  <c r="G41" i="44"/>
  <c r="H41" i="44"/>
  <c r="I41" i="44"/>
  <c r="J41" i="44"/>
  <c r="K41" i="44"/>
  <c r="L41" i="44"/>
  <c r="M41" i="44"/>
  <c r="N41" i="44"/>
  <c r="C42" i="44"/>
  <c r="D42" i="44"/>
  <c r="E42" i="44"/>
  <c r="F42" i="44"/>
  <c r="G42" i="44"/>
  <c r="H42" i="44"/>
  <c r="I42" i="44"/>
  <c r="J42" i="44"/>
  <c r="K42" i="44"/>
  <c r="L42" i="44"/>
  <c r="M42" i="44"/>
  <c r="N42" i="44"/>
  <c r="C43" i="44"/>
  <c r="D43" i="44"/>
  <c r="E43" i="44"/>
  <c r="F43" i="44"/>
  <c r="G43" i="44"/>
  <c r="H43" i="44"/>
  <c r="I43" i="44"/>
  <c r="J43" i="44"/>
  <c r="K43" i="44"/>
  <c r="L43" i="44"/>
  <c r="M43" i="44"/>
  <c r="N43" i="44"/>
  <c r="C44" i="44"/>
  <c r="D44" i="44"/>
  <c r="E44" i="44"/>
  <c r="F44" i="44"/>
  <c r="G44" i="44"/>
  <c r="H44" i="44"/>
  <c r="I44" i="44"/>
  <c r="J44" i="44"/>
  <c r="K44" i="44"/>
  <c r="L44" i="44"/>
  <c r="M44" i="44"/>
  <c r="N44" i="44"/>
  <c r="C45" i="44"/>
  <c r="D45" i="44"/>
  <c r="E45" i="44"/>
  <c r="F45" i="44"/>
  <c r="G45" i="44"/>
  <c r="H45" i="44"/>
  <c r="I45" i="44"/>
  <c r="J45" i="44"/>
  <c r="K45" i="44"/>
  <c r="L45" i="44"/>
  <c r="M45" i="44"/>
  <c r="N45" i="44"/>
  <c r="C46" i="44"/>
  <c r="D46" i="44"/>
  <c r="E46" i="44"/>
  <c r="F46" i="44"/>
  <c r="G46" i="44"/>
  <c r="H46" i="44"/>
  <c r="I46" i="44"/>
  <c r="J46" i="44"/>
  <c r="K46" i="44"/>
  <c r="L46" i="44"/>
  <c r="M46" i="44"/>
  <c r="N46" i="44"/>
  <c r="C47" i="44"/>
  <c r="D47" i="44"/>
  <c r="E47" i="44"/>
  <c r="F47" i="44"/>
  <c r="G47" i="44"/>
  <c r="H47" i="44"/>
  <c r="I47" i="44"/>
  <c r="J47" i="44"/>
  <c r="K47" i="44"/>
  <c r="L47" i="44"/>
  <c r="M47" i="44"/>
  <c r="N47" i="44"/>
  <c r="C48" i="44"/>
  <c r="D48" i="44"/>
  <c r="E48" i="44"/>
  <c r="F48" i="44"/>
  <c r="G48" i="44"/>
  <c r="H48" i="44"/>
  <c r="I48" i="44"/>
  <c r="J48" i="44"/>
  <c r="K48" i="44"/>
  <c r="L48" i="44"/>
  <c r="M48" i="44"/>
  <c r="N48" i="44"/>
  <c r="C49" i="44"/>
  <c r="D49" i="44"/>
  <c r="E49" i="44"/>
  <c r="F49" i="44"/>
  <c r="G49" i="44"/>
  <c r="H49" i="44"/>
  <c r="I49" i="44"/>
  <c r="J49" i="44"/>
  <c r="K49" i="44"/>
  <c r="L49" i="44"/>
  <c r="M49" i="44"/>
  <c r="N49" i="44"/>
  <c r="C50" i="44"/>
  <c r="D50" i="44"/>
  <c r="E50" i="44"/>
  <c r="F50" i="44"/>
  <c r="G50" i="44"/>
  <c r="H50" i="44"/>
  <c r="I50" i="44"/>
  <c r="J50" i="44"/>
  <c r="K50" i="44"/>
  <c r="L50" i="44"/>
  <c r="M50" i="44"/>
  <c r="N50" i="44"/>
  <c r="C51" i="44"/>
  <c r="D51" i="44"/>
  <c r="E51" i="44"/>
  <c r="F51" i="44"/>
  <c r="G51" i="44"/>
  <c r="H51" i="44"/>
  <c r="I51" i="44"/>
  <c r="J51" i="44"/>
  <c r="K51" i="44"/>
  <c r="L51" i="44"/>
  <c r="M51" i="44"/>
  <c r="N51" i="44"/>
  <c r="C52" i="44"/>
  <c r="D52" i="44"/>
  <c r="E52" i="44"/>
  <c r="F52" i="44"/>
  <c r="G52" i="44"/>
  <c r="H52" i="44"/>
  <c r="I52" i="44"/>
  <c r="J52" i="44"/>
  <c r="K52" i="44"/>
  <c r="L52" i="44"/>
  <c r="M52" i="44"/>
  <c r="N52" i="44"/>
  <c r="C53" i="44"/>
  <c r="D53" i="44"/>
  <c r="E53" i="44"/>
  <c r="F53" i="44"/>
  <c r="G53" i="44"/>
  <c r="H53" i="44"/>
  <c r="I53" i="44"/>
  <c r="J53" i="44"/>
  <c r="K53" i="44"/>
  <c r="L53" i="44"/>
  <c r="M53" i="44"/>
  <c r="N53" i="44"/>
  <c r="C54" i="44"/>
  <c r="D54" i="44"/>
  <c r="E54" i="44"/>
  <c r="F54" i="44"/>
  <c r="G54" i="44"/>
  <c r="H54" i="44"/>
  <c r="I54" i="44"/>
  <c r="J54" i="44"/>
  <c r="K54" i="44"/>
  <c r="L54" i="44"/>
  <c r="M54" i="44"/>
  <c r="N54" i="44"/>
  <c r="C55" i="44"/>
  <c r="D55" i="44"/>
  <c r="E55" i="44"/>
  <c r="F55" i="44"/>
  <c r="G55" i="44"/>
  <c r="H55" i="44"/>
  <c r="I55" i="44"/>
  <c r="J55" i="44"/>
  <c r="K55" i="44"/>
  <c r="L55" i="44"/>
  <c r="M55" i="44"/>
  <c r="N55" i="44"/>
  <c r="C56" i="44"/>
  <c r="D56" i="44"/>
  <c r="E56" i="44"/>
  <c r="F56" i="44"/>
  <c r="G56" i="44"/>
  <c r="H56" i="44"/>
  <c r="I56" i="44"/>
  <c r="J56" i="44"/>
  <c r="K56" i="44"/>
  <c r="L56" i="44"/>
  <c r="M56" i="44"/>
  <c r="N56" i="44"/>
  <c r="C57" i="44"/>
  <c r="D57" i="44"/>
  <c r="E57" i="44"/>
  <c r="F57" i="44"/>
  <c r="G57" i="44"/>
  <c r="H57" i="44"/>
  <c r="I57" i="44"/>
  <c r="J57" i="44"/>
  <c r="K57" i="44"/>
  <c r="L57" i="44"/>
  <c r="M57" i="44"/>
  <c r="N57" i="44"/>
  <c r="C58" i="44"/>
  <c r="D58" i="44"/>
  <c r="E58" i="44"/>
  <c r="F58" i="44"/>
  <c r="G58" i="44"/>
  <c r="H58" i="44"/>
  <c r="I58" i="44"/>
  <c r="J58" i="44"/>
  <c r="K58" i="44"/>
  <c r="L58" i="44"/>
  <c r="M58" i="44"/>
  <c r="N58" i="44"/>
  <c r="C59" i="44"/>
  <c r="D59" i="44"/>
  <c r="E59" i="44"/>
  <c r="F59" i="44"/>
  <c r="G59" i="44"/>
  <c r="H59" i="44"/>
  <c r="I59" i="44"/>
  <c r="J59" i="44"/>
  <c r="K59" i="44"/>
  <c r="L59" i="44"/>
  <c r="M59" i="44"/>
  <c r="N59" i="44"/>
  <c r="C60" i="44"/>
  <c r="D60" i="44"/>
  <c r="E60" i="44"/>
  <c r="F60" i="44"/>
  <c r="G60" i="44"/>
  <c r="H60" i="44"/>
  <c r="I60" i="44"/>
  <c r="J60" i="44"/>
  <c r="K60" i="44"/>
  <c r="L60" i="44"/>
  <c r="M60" i="44"/>
  <c r="N60" i="44"/>
  <c r="C61" i="44"/>
  <c r="D61" i="44"/>
  <c r="E61" i="44"/>
  <c r="F61" i="44"/>
  <c r="G61" i="44"/>
  <c r="H61" i="44"/>
  <c r="I61" i="44"/>
  <c r="J61" i="44"/>
  <c r="K61" i="44"/>
  <c r="L61" i="44"/>
  <c r="M61" i="44"/>
  <c r="N61" i="44"/>
  <c r="C62" i="44"/>
  <c r="D62" i="44"/>
  <c r="E62" i="44"/>
  <c r="F62" i="44"/>
  <c r="G62" i="44"/>
  <c r="H62" i="44"/>
  <c r="I62" i="44"/>
  <c r="J62" i="44"/>
  <c r="K62" i="44"/>
  <c r="L62" i="44"/>
  <c r="M62" i="44"/>
  <c r="N62" i="44"/>
  <c r="C4" i="43"/>
  <c r="D4" i="43"/>
  <c r="E4" i="43"/>
  <c r="F4" i="43"/>
  <c r="G4" i="43"/>
  <c r="H4" i="43"/>
  <c r="I4" i="43"/>
  <c r="J4" i="43"/>
  <c r="K4" i="43"/>
  <c r="L4" i="43"/>
  <c r="M4" i="43"/>
  <c r="N4" i="43"/>
  <c r="C5" i="43"/>
  <c r="D5" i="43"/>
  <c r="E5" i="43"/>
  <c r="F5" i="43"/>
  <c r="G5" i="43"/>
  <c r="H5" i="43"/>
  <c r="I5" i="43"/>
  <c r="J5" i="43"/>
  <c r="K5" i="43"/>
  <c r="L5" i="43"/>
  <c r="M5" i="43"/>
  <c r="N5" i="43"/>
  <c r="C6" i="43"/>
  <c r="D6" i="43"/>
  <c r="E6" i="43"/>
  <c r="F6" i="43"/>
  <c r="G6" i="43"/>
  <c r="H6" i="43"/>
  <c r="I6" i="43"/>
  <c r="J6" i="43"/>
  <c r="K6" i="43"/>
  <c r="L6" i="43"/>
  <c r="M6" i="43"/>
  <c r="N6" i="43"/>
  <c r="C7" i="43"/>
  <c r="D7" i="43"/>
  <c r="E7" i="43"/>
  <c r="F7" i="43"/>
  <c r="G7" i="43"/>
  <c r="H7" i="43"/>
  <c r="I7" i="43"/>
  <c r="J7" i="43"/>
  <c r="K7" i="43"/>
  <c r="L7" i="43"/>
  <c r="M7" i="43"/>
  <c r="N7" i="43"/>
  <c r="C8" i="43"/>
  <c r="D8" i="43"/>
  <c r="E8" i="43"/>
  <c r="F8" i="43"/>
  <c r="G8" i="43"/>
  <c r="H8" i="43"/>
  <c r="I8" i="43"/>
  <c r="J8" i="43"/>
  <c r="K8" i="43"/>
  <c r="L8" i="43"/>
  <c r="M8" i="43"/>
  <c r="N8" i="43"/>
  <c r="C9" i="43"/>
  <c r="D9" i="43"/>
  <c r="E9" i="43"/>
  <c r="F9" i="43"/>
  <c r="G9" i="43"/>
  <c r="H9" i="43"/>
  <c r="I9" i="43"/>
  <c r="J9" i="43"/>
  <c r="K9" i="43"/>
  <c r="L9" i="43"/>
  <c r="M9" i="43"/>
  <c r="N9" i="43"/>
  <c r="C10" i="43"/>
  <c r="D10" i="43"/>
  <c r="E10" i="43"/>
  <c r="F10" i="43"/>
  <c r="G10" i="43"/>
  <c r="H10" i="43"/>
  <c r="I10" i="43"/>
  <c r="J10" i="43"/>
  <c r="K10" i="43"/>
  <c r="L10" i="43"/>
  <c r="M10" i="43"/>
  <c r="N10" i="43"/>
  <c r="C11" i="43"/>
  <c r="D11" i="43"/>
  <c r="E11" i="43"/>
  <c r="F11" i="43"/>
  <c r="G11" i="43"/>
  <c r="H11" i="43"/>
  <c r="I11" i="43"/>
  <c r="J11" i="43"/>
  <c r="K11" i="43"/>
  <c r="L11" i="43"/>
  <c r="M11" i="43"/>
  <c r="N11" i="43"/>
  <c r="C12" i="43"/>
  <c r="D12" i="43"/>
  <c r="E12" i="43"/>
  <c r="F12" i="43"/>
  <c r="G12" i="43"/>
  <c r="H12" i="43"/>
  <c r="I12" i="43"/>
  <c r="J12" i="43"/>
  <c r="K12" i="43"/>
  <c r="L12" i="43"/>
  <c r="M12" i="43"/>
  <c r="N12" i="43"/>
  <c r="C13" i="43"/>
  <c r="D13" i="43"/>
  <c r="E13" i="43"/>
  <c r="F13" i="43"/>
  <c r="G13" i="43"/>
  <c r="H13" i="43"/>
  <c r="I13" i="43"/>
  <c r="J13" i="43"/>
  <c r="K13" i="43"/>
  <c r="L13" i="43"/>
  <c r="M13" i="43"/>
  <c r="N13" i="43"/>
  <c r="C14" i="43"/>
  <c r="D14" i="43"/>
  <c r="E14" i="43"/>
  <c r="F14" i="43"/>
  <c r="G14" i="43"/>
  <c r="H14" i="43"/>
  <c r="I14" i="43"/>
  <c r="J14" i="43"/>
  <c r="K14" i="43"/>
  <c r="L14" i="43"/>
  <c r="M14" i="43"/>
  <c r="N14" i="43"/>
  <c r="C15" i="43"/>
  <c r="D15" i="43"/>
  <c r="E15" i="43"/>
  <c r="F15" i="43"/>
  <c r="G15" i="43"/>
  <c r="H15" i="43"/>
  <c r="I15" i="43"/>
  <c r="J15" i="43"/>
  <c r="K15" i="43"/>
  <c r="L15" i="43"/>
  <c r="M15" i="43"/>
  <c r="N15" i="43"/>
  <c r="C16" i="43"/>
  <c r="D16" i="43"/>
  <c r="E16" i="43"/>
  <c r="F16" i="43"/>
  <c r="G16" i="43"/>
  <c r="H16" i="43"/>
  <c r="I16" i="43"/>
  <c r="J16" i="43"/>
  <c r="K16" i="43"/>
  <c r="L16" i="43"/>
  <c r="M16" i="43"/>
  <c r="N16" i="43"/>
  <c r="C17" i="43"/>
  <c r="D17" i="43"/>
  <c r="E17" i="43"/>
  <c r="F17" i="43"/>
  <c r="G17" i="43"/>
  <c r="H17" i="43"/>
  <c r="I17" i="43"/>
  <c r="J17" i="43"/>
  <c r="K17" i="43"/>
  <c r="L17" i="43"/>
  <c r="M17" i="43"/>
  <c r="N17" i="43"/>
  <c r="C18" i="43"/>
  <c r="D18" i="43"/>
  <c r="E18" i="43"/>
  <c r="F18" i="43"/>
  <c r="G18" i="43"/>
  <c r="H18" i="43"/>
  <c r="I18" i="43"/>
  <c r="J18" i="43"/>
  <c r="K18" i="43"/>
  <c r="L18" i="43"/>
  <c r="M18" i="43"/>
  <c r="N18" i="43"/>
  <c r="C19" i="43"/>
  <c r="D19" i="43"/>
  <c r="E19" i="43"/>
  <c r="F19" i="43"/>
  <c r="G19" i="43"/>
  <c r="H19" i="43"/>
  <c r="I19" i="43"/>
  <c r="J19" i="43"/>
  <c r="K19" i="43"/>
  <c r="L19" i="43"/>
  <c r="M19" i="43"/>
  <c r="N19" i="43"/>
  <c r="C20" i="43"/>
  <c r="D20" i="43"/>
  <c r="E20" i="43"/>
  <c r="F20" i="43"/>
  <c r="G20" i="43"/>
  <c r="H20" i="43"/>
  <c r="I20" i="43"/>
  <c r="J20" i="43"/>
  <c r="K20" i="43"/>
  <c r="L20" i="43"/>
  <c r="M20" i="43"/>
  <c r="N20" i="43"/>
  <c r="C21" i="43"/>
  <c r="D21" i="43"/>
  <c r="E21" i="43"/>
  <c r="F21" i="43"/>
  <c r="G21" i="43"/>
  <c r="H21" i="43"/>
  <c r="I21" i="43"/>
  <c r="J21" i="43"/>
  <c r="K21" i="43"/>
  <c r="L21" i="43"/>
  <c r="M21" i="43"/>
  <c r="N21" i="43"/>
  <c r="C22" i="43"/>
  <c r="D22" i="43"/>
  <c r="E22" i="43"/>
  <c r="F22" i="43"/>
  <c r="G22" i="43"/>
  <c r="H22" i="43"/>
  <c r="I22" i="43"/>
  <c r="J22" i="43"/>
  <c r="K22" i="43"/>
  <c r="L22" i="43"/>
  <c r="M22" i="43"/>
  <c r="N22" i="43"/>
  <c r="C23" i="43"/>
  <c r="D23" i="43"/>
  <c r="E23" i="43"/>
  <c r="F23" i="43"/>
  <c r="G23" i="43"/>
  <c r="H23" i="43"/>
  <c r="I23" i="43"/>
  <c r="J23" i="43"/>
  <c r="K23" i="43"/>
  <c r="L23" i="43"/>
  <c r="M23" i="43"/>
  <c r="N23" i="43"/>
  <c r="C24" i="43"/>
  <c r="D24" i="43"/>
  <c r="E24" i="43"/>
  <c r="F24" i="43"/>
  <c r="G24" i="43"/>
  <c r="H24" i="43"/>
  <c r="I24" i="43"/>
  <c r="J24" i="43"/>
  <c r="K24" i="43"/>
  <c r="L24" i="43"/>
  <c r="M24" i="43"/>
  <c r="N24" i="43"/>
  <c r="C25" i="43"/>
  <c r="D25" i="43"/>
  <c r="E25" i="43"/>
  <c r="F25" i="43"/>
  <c r="G25" i="43"/>
  <c r="H25" i="43"/>
  <c r="I25" i="43"/>
  <c r="J25" i="43"/>
  <c r="K25" i="43"/>
  <c r="L25" i="43"/>
  <c r="M25" i="43"/>
  <c r="N25" i="43"/>
  <c r="C26" i="43"/>
  <c r="D26" i="43"/>
  <c r="E26" i="43"/>
  <c r="F26" i="43"/>
  <c r="G26" i="43"/>
  <c r="H26" i="43"/>
  <c r="I26" i="43"/>
  <c r="J26" i="43"/>
  <c r="K26" i="43"/>
  <c r="L26" i="43"/>
  <c r="M26" i="43"/>
  <c r="N26" i="43"/>
  <c r="C27" i="43"/>
  <c r="D27" i="43"/>
  <c r="E27" i="43"/>
  <c r="F27" i="43"/>
  <c r="G27" i="43"/>
  <c r="H27" i="43"/>
  <c r="I27" i="43"/>
  <c r="J27" i="43"/>
  <c r="K27" i="43"/>
  <c r="L27" i="43"/>
  <c r="M27" i="43"/>
  <c r="N27" i="43"/>
  <c r="C28" i="43"/>
  <c r="D28" i="43"/>
  <c r="E28" i="43"/>
  <c r="F28" i="43"/>
  <c r="G28" i="43"/>
  <c r="H28" i="43"/>
  <c r="I28" i="43"/>
  <c r="J28" i="43"/>
  <c r="K28" i="43"/>
  <c r="L28" i="43"/>
  <c r="M28" i="43"/>
  <c r="N28" i="43"/>
  <c r="C29" i="43"/>
  <c r="D29" i="43"/>
  <c r="E29" i="43"/>
  <c r="F29" i="43"/>
  <c r="G29" i="43"/>
  <c r="H29" i="43"/>
  <c r="I29" i="43"/>
  <c r="J29" i="43"/>
  <c r="K29" i="43"/>
  <c r="L29" i="43"/>
  <c r="M29" i="43"/>
  <c r="N29" i="43"/>
  <c r="C30" i="43"/>
  <c r="D30" i="43"/>
  <c r="E30" i="43"/>
  <c r="F30" i="43"/>
  <c r="G30" i="43"/>
  <c r="H30" i="43"/>
  <c r="I30" i="43"/>
  <c r="J30" i="43"/>
  <c r="K30" i="43"/>
  <c r="L30" i="43"/>
  <c r="M30" i="43"/>
  <c r="N30" i="43"/>
  <c r="C31" i="43"/>
  <c r="D31" i="43"/>
  <c r="E31" i="43"/>
  <c r="F31" i="43"/>
  <c r="G31" i="43"/>
  <c r="H31" i="43"/>
  <c r="I31" i="43"/>
  <c r="J31" i="43"/>
  <c r="K31" i="43"/>
  <c r="L31" i="43"/>
  <c r="M31" i="43"/>
  <c r="N31" i="43"/>
  <c r="C32" i="43"/>
  <c r="D32" i="43"/>
  <c r="E32" i="43"/>
  <c r="F32" i="43"/>
  <c r="G32" i="43"/>
  <c r="H32" i="43"/>
  <c r="I32" i="43"/>
  <c r="J32" i="43"/>
  <c r="K32" i="43"/>
  <c r="L32" i="43"/>
  <c r="M32" i="43"/>
  <c r="N32" i="43"/>
  <c r="C33" i="43"/>
  <c r="D33" i="43"/>
  <c r="E33" i="43"/>
  <c r="F33" i="43"/>
  <c r="G33" i="43"/>
  <c r="H33" i="43"/>
  <c r="I33" i="43"/>
  <c r="J33" i="43"/>
  <c r="K33" i="43"/>
  <c r="L33" i="43"/>
  <c r="M33" i="43"/>
  <c r="N33" i="43"/>
  <c r="C34" i="43"/>
  <c r="D34" i="43"/>
  <c r="E34" i="43"/>
  <c r="F34" i="43"/>
  <c r="G34" i="43"/>
  <c r="H34" i="43"/>
  <c r="I34" i="43"/>
  <c r="J34" i="43"/>
  <c r="K34" i="43"/>
  <c r="L34" i="43"/>
  <c r="M34" i="43"/>
  <c r="N34" i="43"/>
  <c r="C35" i="43"/>
  <c r="D35" i="43"/>
  <c r="E35" i="43"/>
  <c r="F35" i="43"/>
  <c r="G35" i="43"/>
  <c r="H35" i="43"/>
  <c r="I35" i="43"/>
  <c r="J35" i="43"/>
  <c r="K35" i="43"/>
  <c r="L35" i="43"/>
  <c r="M35" i="43"/>
  <c r="N35" i="43"/>
  <c r="C36" i="43"/>
  <c r="D36" i="43"/>
  <c r="E36" i="43"/>
  <c r="F36" i="43"/>
  <c r="G36" i="43"/>
  <c r="H36" i="43"/>
  <c r="I36" i="43"/>
  <c r="J36" i="43"/>
  <c r="K36" i="43"/>
  <c r="L36" i="43"/>
  <c r="M36" i="43"/>
  <c r="N36" i="43"/>
  <c r="C37" i="43"/>
  <c r="D37" i="43"/>
  <c r="E37" i="43"/>
  <c r="F37" i="43"/>
  <c r="G37" i="43"/>
  <c r="H37" i="43"/>
  <c r="I37" i="43"/>
  <c r="J37" i="43"/>
  <c r="K37" i="43"/>
  <c r="L37" i="43"/>
  <c r="M37" i="43"/>
  <c r="N37" i="43"/>
  <c r="C38" i="43"/>
  <c r="D38" i="43"/>
  <c r="E38" i="43"/>
  <c r="F38" i="43"/>
  <c r="G38" i="43"/>
  <c r="H38" i="43"/>
  <c r="I38" i="43"/>
  <c r="J38" i="43"/>
  <c r="K38" i="43"/>
  <c r="L38" i="43"/>
  <c r="M38" i="43"/>
  <c r="N38" i="43"/>
  <c r="C39" i="43"/>
  <c r="D39" i="43"/>
  <c r="E39" i="43"/>
  <c r="F39" i="43"/>
  <c r="G39" i="43"/>
  <c r="H39" i="43"/>
  <c r="I39" i="43"/>
  <c r="J39" i="43"/>
  <c r="K39" i="43"/>
  <c r="L39" i="43"/>
  <c r="M39" i="43"/>
  <c r="N39" i="43"/>
  <c r="C40" i="43"/>
  <c r="D40" i="43"/>
  <c r="E40" i="43"/>
  <c r="F40" i="43"/>
  <c r="G40" i="43"/>
  <c r="H40" i="43"/>
  <c r="I40" i="43"/>
  <c r="J40" i="43"/>
  <c r="K40" i="43"/>
  <c r="L40" i="43"/>
  <c r="M40" i="43"/>
  <c r="N40" i="43"/>
  <c r="C41" i="43"/>
  <c r="D41" i="43"/>
  <c r="E41" i="43"/>
  <c r="F41" i="43"/>
  <c r="G41" i="43"/>
  <c r="H41" i="43"/>
  <c r="I41" i="43"/>
  <c r="J41" i="43"/>
  <c r="K41" i="43"/>
  <c r="L41" i="43"/>
  <c r="M41" i="43"/>
  <c r="N41" i="43"/>
  <c r="C42" i="43"/>
  <c r="D42" i="43"/>
  <c r="E42" i="43"/>
  <c r="F42" i="43"/>
  <c r="G42" i="43"/>
  <c r="H42" i="43"/>
  <c r="I42" i="43"/>
  <c r="J42" i="43"/>
  <c r="K42" i="43"/>
  <c r="L42" i="43"/>
  <c r="M42" i="43"/>
  <c r="N42" i="43"/>
  <c r="C43" i="43"/>
  <c r="D43" i="43"/>
  <c r="E43" i="43"/>
  <c r="F43" i="43"/>
  <c r="G43" i="43"/>
  <c r="H43" i="43"/>
  <c r="I43" i="43"/>
  <c r="J43" i="43"/>
  <c r="K43" i="43"/>
  <c r="L43" i="43"/>
  <c r="M43" i="43"/>
  <c r="N43" i="43"/>
  <c r="C44" i="43"/>
  <c r="D44" i="43"/>
  <c r="E44" i="43"/>
  <c r="F44" i="43"/>
  <c r="G44" i="43"/>
  <c r="H44" i="43"/>
  <c r="I44" i="43"/>
  <c r="J44" i="43"/>
  <c r="K44" i="43"/>
  <c r="L44" i="43"/>
  <c r="M44" i="43"/>
  <c r="N44" i="43"/>
  <c r="C45" i="43"/>
  <c r="D45" i="43"/>
  <c r="E45" i="43"/>
  <c r="F45" i="43"/>
  <c r="G45" i="43"/>
  <c r="H45" i="43"/>
  <c r="I45" i="43"/>
  <c r="J45" i="43"/>
  <c r="K45" i="43"/>
  <c r="L45" i="43"/>
  <c r="M45" i="43"/>
  <c r="N45" i="43"/>
  <c r="C46" i="43"/>
  <c r="D46" i="43"/>
  <c r="E46" i="43"/>
  <c r="F46" i="43"/>
  <c r="G46" i="43"/>
  <c r="H46" i="43"/>
  <c r="I46" i="43"/>
  <c r="J46" i="43"/>
  <c r="K46" i="43"/>
  <c r="L46" i="43"/>
  <c r="M46" i="43"/>
  <c r="N46" i="43"/>
  <c r="C47" i="43"/>
  <c r="D47" i="43"/>
  <c r="E47" i="43"/>
  <c r="F47" i="43"/>
  <c r="G47" i="43"/>
  <c r="H47" i="43"/>
  <c r="I47" i="43"/>
  <c r="J47" i="43"/>
  <c r="K47" i="43"/>
  <c r="L47" i="43"/>
  <c r="M47" i="43"/>
  <c r="N47" i="43"/>
  <c r="C48" i="43"/>
  <c r="D48" i="43"/>
  <c r="E48" i="43"/>
  <c r="F48" i="43"/>
  <c r="G48" i="43"/>
  <c r="H48" i="43"/>
  <c r="I48" i="43"/>
  <c r="J48" i="43"/>
  <c r="K48" i="43"/>
  <c r="L48" i="43"/>
  <c r="M48" i="43"/>
  <c r="N48" i="43"/>
  <c r="C49" i="43"/>
  <c r="D49" i="43"/>
  <c r="E49" i="43"/>
  <c r="F49" i="43"/>
  <c r="G49" i="43"/>
  <c r="H49" i="43"/>
  <c r="I49" i="43"/>
  <c r="J49" i="43"/>
  <c r="K49" i="43"/>
  <c r="L49" i="43"/>
  <c r="M49" i="43"/>
  <c r="N49" i="43"/>
  <c r="C50" i="43"/>
  <c r="D50" i="43"/>
  <c r="E50" i="43"/>
  <c r="F50" i="43"/>
  <c r="G50" i="43"/>
  <c r="H50" i="43"/>
  <c r="I50" i="43"/>
  <c r="J50" i="43"/>
  <c r="K50" i="43"/>
  <c r="L50" i="43"/>
  <c r="M50" i="43"/>
  <c r="N50" i="43"/>
  <c r="C51" i="43"/>
  <c r="D51" i="43"/>
  <c r="E51" i="43"/>
  <c r="F51" i="43"/>
  <c r="G51" i="43"/>
  <c r="H51" i="43"/>
  <c r="I51" i="43"/>
  <c r="J51" i="43"/>
  <c r="K51" i="43"/>
  <c r="L51" i="43"/>
  <c r="M51" i="43"/>
  <c r="N51" i="43"/>
  <c r="C52" i="43"/>
  <c r="D52" i="43"/>
  <c r="E52" i="43"/>
  <c r="F52" i="43"/>
  <c r="G52" i="43"/>
  <c r="H52" i="43"/>
  <c r="I52" i="43"/>
  <c r="J52" i="43"/>
  <c r="K52" i="43"/>
  <c r="L52" i="43"/>
  <c r="M52" i="43"/>
  <c r="N52" i="43"/>
  <c r="C53" i="43"/>
  <c r="D53" i="43"/>
  <c r="E53" i="43"/>
  <c r="F53" i="43"/>
  <c r="G53" i="43"/>
  <c r="H53" i="43"/>
  <c r="I53" i="43"/>
  <c r="J53" i="43"/>
  <c r="K53" i="43"/>
  <c r="L53" i="43"/>
  <c r="M53" i="43"/>
  <c r="N53" i="43"/>
  <c r="C54" i="43"/>
  <c r="D54" i="43"/>
  <c r="E54" i="43"/>
  <c r="F54" i="43"/>
  <c r="G54" i="43"/>
  <c r="H54" i="43"/>
  <c r="I54" i="43"/>
  <c r="J54" i="43"/>
  <c r="K54" i="43"/>
  <c r="L54" i="43"/>
  <c r="M54" i="43"/>
  <c r="N54" i="43"/>
  <c r="C55" i="43"/>
  <c r="D55" i="43"/>
  <c r="E55" i="43"/>
  <c r="F55" i="43"/>
  <c r="G55" i="43"/>
  <c r="H55" i="43"/>
  <c r="I55" i="43"/>
  <c r="J55" i="43"/>
  <c r="K55" i="43"/>
  <c r="L55" i="43"/>
  <c r="M55" i="43"/>
  <c r="N55" i="43"/>
  <c r="C56" i="43"/>
  <c r="D56" i="43"/>
  <c r="E56" i="43"/>
  <c r="F56" i="43"/>
  <c r="G56" i="43"/>
  <c r="H56" i="43"/>
  <c r="I56" i="43"/>
  <c r="J56" i="43"/>
  <c r="K56" i="43"/>
  <c r="L56" i="43"/>
  <c r="M56" i="43"/>
  <c r="N56" i="43"/>
  <c r="C57" i="43"/>
  <c r="D57" i="43"/>
  <c r="E57" i="43"/>
  <c r="F57" i="43"/>
  <c r="G57" i="43"/>
  <c r="H57" i="43"/>
  <c r="I57" i="43"/>
  <c r="J57" i="43"/>
  <c r="K57" i="43"/>
  <c r="L57" i="43"/>
  <c r="M57" i="43"/>
  <c r="N57" i="43"/>
  <c r="C58" i="43"/>
  <c r="D58" i="43"/>
  <c r="E58" i="43"/>
  <c r="F58" i="43"/>
  <c r="G58" i="43"/>
  <c r="H58" i="43"/>
  <c r="I58" i="43"/>
  <c r="J58" i="43"/>
  <c r="K58" i="43"/>
  <c r="L58" i="43"/>
  <c r="M58" i="43"/>
  <c r="N58" i="43"/>
  <c r="C59" i="43"/>
  <c r="D59" i="43"/>
  <c r="E59" i="43"/>
  <c r="F59" i="43"/>
  <c r="G59" i="43"/>
  <c r="H59" i="43"/>
  <c r="I59" i="43"/>
  <c r="J59" i="43"/>
  <c r="K59" i="43"/>
  <c r="L59" i="43"/>
  <c r="M59" i="43"/>
  <c r="N59" i="43"/>
  <c r="C60" i="43"/>
  <c r="D60" i="43"/>
  <c r="E60" i="43"/>
  <c r="F60" i="43"/>
  <c r="G60" i="43"/>
  <c r="H60" i="43"/>
  <c r="I60" i="43"/>
  <c r="J60" i="43"/>
  <c r="K60" i="43"/>
  <c r="L60" i="43"/>
  <c r="M60" i="43"/>
  <c r="N60" i="43"/>
  <c r="C61" i="43"/>
  <c r="D61" i="43"/>
  <c r="E61" i="43"/>
  <c r="F61" i="43"/>
  <c r="G61" i="43"/>
  <c r="H61" i="43"/>
  <c r="I61" i="43"/>
  <c r="J61" i="43"/>
  <c r="K61" i="43"/>
  <c r="L61" i="43"/>
  <c r="M61" i="43"/>
  <c r="N61" i="43"/>
  <c r="C62" i="43"/>
  <c r="D62" i="43"/>
  <c r="E62" i="43"/>
  <c r="F62" i="43"/>
  <c r="G62" i="43"/>
  <c r="H62" i="43"/>
  <c r="I62" i="43"/>
  <c r="J62" i="43"/>
  <c r="K62" i="43"/>
  <c r="L62" i="43"/>
  <c r="M62" i="43"/>
  <c r="N62" i="43"/>
  <c r="C4" i="42"/>
  <c r="D4" i="42"/>
  <c r="E4" i="42"/>
  <c r="F4" i="42"/>
  <c r="G4" i="42"/>
  <c r="H4" i="42"/>
  <c r="I4" i="42"/>
  <c r="J4" i="42"/>
  <c r="K4" i="42"/>
  <c r="L4" i="42"/>
  <c r="M4" i="42"/>
  <c r="N4" i="42"/>
  <c r="C5" i="42"/>
  <c r="D5" i="42"/>
  <c r="E5" i="42"/>
  <c r="F5" i="42"/>
  <c r="G5" i="42"/>
  <c r="H5" i="42"/>
  <c r="I5" i="42"/>
  <c r="J5" i="42"/>
  <c r="K5" i="42"/>
  <c r="L5" i="42"/>
  <c r="M5" i="42"/>
  <c r="N5" i="42"/>
  <c r="C6" i="42"/>
  <c r="D6" i="42"/>
  <c r="E6" i="42"/>
  <c r="F6" i="42"/>
  <c r="G6" i="42"/>
  <c r="H6" i="42"/>
  <c r="I6" i="42"/>
  <c r="J6" i="42"/>
  <c r="K6" i="42"/>
  <c r="L6" i="42"/>
  <c r="M6" i="42"/>
  <c r="N6" i="42"/>
  <c r="C7" i="42"/>
  <c r="D7" i="42"/>
  <c r="E7" i="42"/>
  <c r="F7" i="42"/>
  <c r="G7" i="42"/>
  <c r="H7" i="42"/>
  <c r="I7" i="42"/>
  <c r="J7" i="42"/>
  <c r="K7" i="42"/>
  <c r="L7" i="42"/>
  <c r="M7" i="42"/>
  <c r="N7" i="42"/>
  <c r="C8" i="42"/>
  <c r="D8" i="42"/>
  <c r="E8" i="42"/>
  <c r="F8" i="42"/>
  <c r="G8" i="42"/>
  <c r="H8" i="42"/>
  <c r="I8" i="42"/>
  <c r="J8" i="42"/>
  <c r="K8" i="42"/>
  <c r="L8" i="42"/>
  <c r="M8" i="42"/>
  <c r="N8" i="42"/>
  <c r="C9" i="42"/>
  <c r="D9" i="42"/>
  <c r="E9" i="42"/>
  <c r="F9" i="42"/>
  <c r="G9" i="42"/>
  <c r="H9" i="42"/>
  <c r="I9" i="42"/>
  <c r="J9" i="42"/>
  <c r="K9" i="42"/>
  <c r="L9" i="42"/>
  <c r="M9" i="42"/>
  <c r="N9" i="42"/>
  <c r="C10" i="42"/>
  <c r="D10" i="42"/>
  <c r="E10" i="42"/>
  <c r="F10" i="42"/>
  <c r="G10" i="42"/>
  <c r="H10" i="42"/>
  <c r="I10" i="42"/>
  <c r="J10" i="42"/>
  <c r="K10" i="42"/>
  <c r="L10" i="42"/>
  <c r="M10" i="42"/>
  <c r="N10" i="42"/>
  <c r="C11" i="42"/>
  <c r="D11" i="42"/>
  <c r="E11" i="42"/>
  <c r="F11" i="42"/>
  <c r="G11" i="42"/>
  <c r="H11" i="42"/>
  <c r="I11" i="42"/>
  <c r="J11" i="42"/>
  <c r="K11" i="42"/>
  <c r="L11" i="42"/>
  <c r="M11" i="42"/>
  <c r="N11" i="42"/>
  <c r="C12" i="42"/>
  <c r="D12" i="42"/>
  <c r="E12" i="42"/>
  <c r="F12" i="42"/>
  <c r="G12" i="42"/>
  <c r="H12" i="42"/>
  <c r="I12" i="42"/>
  <c r="J12" i="42"/>
  <c r="K12" i="42"/>
  <c r="L12" i="42"/>
  <c r="M12" i="42"/>
  <c r="N12" i="42"/>
  <c r="C13" i="42"/>
  <c r="D13" i="42"/>
  <c r="E13" i="42"/>
  <c r="F13" i="42"/>
  <c r="G13" i="42"/>
  <c r="H13" i="42"/>
  <c r="I13" i="42"/>
  <c r="J13" i="42"/>
  <c r="K13" i="42"/>
  <c r="L13" i="42"/>
  <c r="M13" i="42"/>
  <c r="N13" i="42"/>
  <c r="C14" i="42"/>
  <c r="D14" i="42"/>
  <c r="E14" i="42"/>
  <c r="F14" i="42"/>
  <c r="G14" i="42"/>
  <c r="H14" i="42"/>
  <c r="I14" i="42"/>
  <c r="J14" i="42"/>
  <c r="K14" i="42"/>
  <c r="L14" i="42"/>
  <c r="M14" i="42"/>
  <c r="N14" i="42"/>
  <c r="C15" i="42"/>
  <c r="D15" i="42"/>
  <c r="E15" i="42"/>
  <c r="F15" i="42"/>
  <c r="G15" i="42"/>
  <c r="H15" i="42"/>
  <c r="I15" i="42"/>
  <c r="J15" i="42"/>
  <c r="K15" i="42"/>
  <c r="L15" i="42"/>
  <c r="M15" i="42"/>
  <c r="N15" i="42"/>
  <c r="C16" i="42"/>
  <c r="D16" i="42"/>
  <c r="E16" i="42"/>
  <c r="F16" i="42"/>
  <c r="G16" i="42"/>
  <c r="H16" i="42"/>
  <c r="I16" i="42"/>
  <c r="J16" i="42"/>
  <c r="K16" i="42"/>
  <c r="L16" i="42"/>
  <c r="M16" i="42"/>
  <c r="N16" i="42"/>
  <c r="C17" i="42"/>
  <c r="D17" i="42"/>
  <c r="E17" i="42"/>
  <c r="F17" i="42"/>
  <c r="G17" i="42"/>
  <c r="H17" i="42"/>
  <c r="I17" i="42"/>
  <c r="J17" i="42"/>
  <c r="K17" i="42"/>
  <c r="L17" i="42"/>
  <c r="M17" i="42"/>
  <c r="N17" i="42"/>
  <c r="C18" i="42"/>
  <c r="D18" i="42"/>
  <c r="E18" i="42"/>
  <c r="F18" i="42"/>
  <c r="G18" i="42"/>
  <c r="H18" i="42"/>
  <c r="I18" i="42"/>
  <c r="J18" i="42"/>
  <c r="K18" i="42"/>
  <c r="L18" i="42"/>
  <c r="M18" i="42"/>
  <c r="N18" i="42"/>
  <c r="C19" i="42"/>
  <c r="D19" i="42"/>
  <c r="E19" i="42"/>
  <c r="F19" i="42"/>
  <c r="G19" i="42"/>
  <c r="H19" i="42"/>
  <c r="I19" i="42"/>
  <c r="J19" i="42"/>
  <c r="K19" i="42"/>
  <c r="L19" i="42"/>
  <c r="M19" i="42"/>
  <c r="N19" i="42"/>
  <c r="C20" i="42"/>
  <c r="D20" i="42"/>
  <c r="E20" i="42"/>
  <c r="F20" i="42"/>
  <c r="G20" i="42"/>
  <c r="H20" i="42"/>
  <c r="I20" i="42"/>
  <c r="J20" i="42"/>
  <c r="K20" i="42"/>
  <c r="L20" i="42"/>
  <c r="M20" i="42"/>
  <c r="N20" i="42"/>
  <c r="C21" i="42"/>
  <c r="D21" i="42"/>
  <c r="E21" i="42"/>
  <c r="F21" i="42"/>
  <c r="G21" i="42"/>
  <c r="H21" i="42"/>
  <c r="I21" i="42"/>
  <c r="J21" i="42"/>
  <c r="K21" i="42"/>
  <c r="L21" i="42"/>
  <c r="M21" i="42"/>
  <c r="N21" i="42"/>
  <c r="C22" i="42"/>
  <c r="D22" i="42"/>
  <c r="E22" i="42"/>
  <c r="F22" i="42"/>
  <c r="G22" i="42"/>
  <c r="H22" i="42"/>
  <c r="I22" i="42"/>
  <c r="J22" i="42"/>
  <c r="K22" i="42"/>
  <c r="L22" i="42"/>
  <c r="M22" i="42"/>
  <c r="N22" i="42"/>
  <c r="C23" i="42"/>
  <c r="D23" i="42"/>
  <c r="E23" i="42"/>
  <c r="F23" i="42"/>
  <c r="G23" i="42"/>
  <c r="H23" i="42"/>
  <c r="I23" i="42"/>
  <c r="J23" i="42"/>
  <c r="K23" i="42"/>
  <c r="L23" i="42"/>
  <c r="M23" i="42"/>
  <c r="N23" i="42"/>
  <c r="C24" i="42"/>
  <c r="D24" i="42"/>
  <c r="E24" i="42"/>
  <c r="F24" i="42"/>
  <c r="G24" i="42"/>
  <c r="H24" i="42"/>
  <c r="I24" i="42"/>
  <c r="J24" i="42"/>
  <c r="K24" i="42"/>
  <c r="L24" i="42"/>
  <c r="M24" i="42"/>
  <c r="N24" i="42"/>
  <c r="C25" i="42"/>
  <c r="D25" i="42"/>
  <c r="E25" i="42"/>
  <c r="F25" i="42"/>
  <c r="G25" i="42"/>
  <c r="H25" i="42"/>
  <c r="I25" i="42"/>
  <c r="J25" i="42"/>
  <c r="K25" i="42"/>
  <c r="L25" i="42"/>
  <c r="M25" i="42"/>
  <c r="N25" i="42"/>
  <c r="C26" i="42"/>
  <c r="D26" i="42"/>
  <c r="E26" i="42"/>
  <c r="F26" i="42"/>
  <c r="G26" i="42"/>
  <c r="H26" i="42"/>
  <c r="I26" i="42"/>
  <c r="J26" i="42"/>
  <c r="K26" i="42"/>
  <c r="L26" i="42"/>
  <c r="M26" i="42"/>
  <c r="N26" i="42"/>
  <c r="C27" i="42"/>
  <c r="D27" i="42"/>
  <c r="E27" i="42"/>
  <c r="F27" i="42"/>
  <c r="G27" i="42"/>
  <c r="H27" i="42"/>
  <c r="I27" i="42"/>
  <c r="J27" i="42"/>
  <c r="K27" i="42"/>
  <c r="L27" i="42"/>
  <c r="M27" i="42"/>
  <c r="N27" i="42"/>
  <c r="C28" i="42"/>
  <c r="D28" i="42"/>
  <c r="E28" i="42"/>
  <c r="F28" i="42"/>
  <c r="G28" i="42"/>
  <c r="H28" i="42"/>
  <c r="I28" i="42"/>
  <c r="J28" i="42"/>
  <c r="K28" i="42"/>
  <c r="L28" i="42"/>
  <c r="M28" i="42"/>
  <c r="N28" i="42"/>
  <c r="C29" i="42"/>
  <c r="D29" i="42"/>
  <c r="E29" i="42"/>
  <c r="F29" i="42"/>
  <c r="G29" i="42"/>
  <c r="H29" i="42"/>
  <c r="I29" i="42"/>
  <c r="J29" i="42"/>
  <c r="K29" i="42"/>
  <c r="L29" i="42"/>
  <c r="M29" i="42"/>
  <c r="N29" i="42"/>
  <c r="C30" i="42"/>
  <c r="D30" i="42"/>
  <c r="E30" i="42"/>
  <c r="F30" i="42"/>
  <c r="G30" i="42"/>
  <c r="H30" i="42"/>
  <c r="I30" i="42"/>
  <c r="J30" i="42"/>
  <c r="K30" i="42"/>
  <c r="L30" i="42"/>
  <c r="M30" i="42"/>
  <c r="N30" i="42"/>
  <c r="C31" i="42"/>
  <c r="D31" i="42"/>
  <c r="E31" i="42"/>
  <c r="F31" i="42"/>
  <c r="G31" i="42"/>
  <c r="H31" i="42"/>
  <c r="I31" i="42"/>
  <c r="J31" i="42"/>
  <c r="K31" i="42"/>
  <c r="L31" i="42"/>
  <c r="M31" i="42"/>
  <c r="N31" i="42"/>
  <c r="C32" i="42"/>
  <c r="D32" i="42"/>
  <c r="E32" i="42"/>
  <c r="F32" i="42"/>
  <c r="G32" i="42"/>
  <c r="H32" i="42"/>
  <c r="I32" i="42"/>
  <c r="J32" i="42"/>
  <c r="K32" i="42"/>
  <c r="L32" i="42"/>
  <c r="M32" i="42"/>
  <c r="N32" i="42"/>
  <c r="C33" i="42"/>
  <c r="D33" i="42"/>
  <c r="E33" i="42"/>
  <c r="F33" i="42"/>
  <c r="G33" i="42"/>
  <c r="H33" i="42"/>
  <c r="I33" i="42"/>
  <c r="J33" i="42"/>
  <c r="K33" i="42"/>
  <c r="L33" i="42"/>
  <c r="M33" i="42"/>
  <c r="N33" i="42"/>
  <c r="C34" i="42"/>
  <c r="D34" i="42"/>
  <c r="E34" i="42"/>
  <c r="F34" i="42"/>
  <c r="G34" i="42"/>
  <c r="H34" i="42"/>
  <c r="I34" i="42"/>
  <c r="J34" i="42"/>
  <c r="K34" i="42"/>
  <c r="L34" i="42"/>
  <c r="M34" i="42"/>
  <c r="N34" i="42"/>
  <c r="C35" i="42"/>
  <c r="D35" i="42"/>
  <c r="E35" i="42"/>
  <c r="F35" i="42"/>
  <c r="G35" i="42"/>
  <c r="H35" i="42"/>
  <c r="I35" i="42"/>
  <c r="J35" i="42"/>
  <c r="K35" i="42"/>
  <c r="L35" i="42"/>
  <c r="M35" i="42"/>
  <c r="N35" i="42"/>
  <c r="C36" i="42"/>
  <c r="D36" i="42"/>
  <c r="E36" i="42"/>
  <c r="F36" i="42"/>
  <c r="G36" i="42"/>
  <c r="H36" i="42"/>
  <c r="I36" i="42"/>
  <c r="J36" i="42"/>
  <c r="K36" i="42"/>
  <c r="L36" i="42"/>
  <c r="M36" i="42"/>
  <c r="N36" i="42"/>
  <c r="C37" i="42"/>
  <c r="D37" i="42"/>
  <c r="E37" i="42"/>
  <c r="F37" i="42"/>
  <c r="G37" i="42"/>
  <c r="H37" i="42"/>
  <c r="I37" i="42"/>
  <c r="J37" i="42"/>
  <c r="K37" i="42"/>
  <c r="L37" i="42"/>
  <c r="M37" i="42"/>
  <c r="N37" i="42"/>
  <c r="C38" i="42"/>
  <c r="D38" i="42"/>
  <c r="E38" i="42"/>
  <c r="F38" i="42"/>
  <c r="G38" i="42"/>
  <c r="H38" i="42"/>
  <c r="I38" i="42"/>
  <c r="J38" i="42"/>
  <c r="K38" i="42"/>
  <c r="L38" i="42"/>
  <c r="M38" i="42"/>
  <c r="N38" i="42"/>
  <c r="C39" i="42"/>
  <c r="D39" i="42"/>
  <c r="E39" i="42"/>
  <c r="F39" i="42"/>
  <c r="G39" i="42"/>
  <c r="H39" i="42"/>
  <c r="I39" i="42"/>
  <c r="J39" i="42"/>
  <c r="K39" i="42"/>
  <c r="L39" i="42"/>
  <c r="M39" i="42"/>
  <c r="N39" i="42"/>
  <c r="C40" i="42"/>
  <c r="D40" i="42"/>
  <c r="E40" i="42"/>
  <c r="F40" i="42"/>
  <c r="G40" i="42"/>
  <c r="H40" i="42"/>
  <c r="I40" i="42"/>
  <c r="J40" i="42"/>
  <c r="K40" i="42"/>
  <c r="L40" i="42"/>
  <c r="M40" i="42"/>
  <c r="N40" i="42"/>
  <c r="C41" i="42"/>
  <c r="D41" i="42"/>
  <c r="E41" i="42"/>
  <c r="F41" i="42"/>
  <c r="G41" i="42"/>
  <c r="H41" i="42"/>
  <c r="I41" i="42"/>
  <c r="J41" i="42"/>
  <c r="K41" i="42"/>
  <c r="L41" i="42"/>
  <c r="M41" i="42"/>
  <c r="N41" i="42"/>
  <c r="C42" i="42"/>
  <c r="D42" i="42"/>
  <c r="E42" i="42"/>
  <c r="F42" i="42"/>
  <c r="G42" i="42"/>
  <c r="H42" i="42"/>
  <c r="I42" i="42"/>
  <c r="J42" i="42"/>
  <c r="K42" i="42"/>
  <c r="L42" i="42"/>
  <c r="M42" i="42"/>
  <c r="N42" i="42"/>
  <c r="C43" i="42"/>
  <c r="D43" i="42"/>
  <c r="E43" i="42"/>
  <c r="F43" i="42"/>
  <c r="G43" i="42"/>
  <c r="H43" i="42"/>
  <c r="I43" i="42"/>
  <c r="J43" i="42"/>
  <c r="K43" i="42"/>
  <c r="L43" i="42"/>
  <c r="M43" i="42"/>
  <c r="N43" i="42"/>
  <c r="C44" i="42"/>
  <c r="D44" i="42"/>
  <c r="E44" i="42"/>
  <c r="F44" i="42"/>
  <c r="G44" i="42"/>
  <c r="H44" i="42"/>
  <c r="I44" i="42"/>
  <c r="J44" i="42"/>
  <c r="K44" i="42"/>
  <c r="L44" i="42"/>
  <c r="M44" i="42"/>
  <c r="N44" i="42"/>
  <c r="C45" i="42"/>
  <c r="D45" i="42"/>
  <c r="E45" i="42"/>
  <c r="F45" i="42"/>
  <c r="G45" i="42"/>
  <c r="H45" i="42"/>
  <c r="I45" i="42"/>
  <c r="J45" i="42"/>
  <c r="K45" i="42"/>
  <c r="L45" i="42"/>
  <c r="M45" i="42"/>
  <c r="N45" i="42"/>
  <c r="C46" i="42"/>
  <c r="D46" i="42"/>
  <c r="E46" i="42"/>
  <c r="F46" i="42"/>
  <c r="G46" i="42"/>
  <c r="H46" i="42"/>
  <c r="I46" i="42"/>
  <c r="J46" i="42"/>
  <c r="K46" i="42"/>
  <c r="L46" i="42"/>
  <c r="M46" i="42"/>
  <c r="N46" i="42"/>
  <c r="C47" i="42"/>
  <c r="D47" i="42"/>
  <c r="E47" i="42"/>
  <c r="F47" i="42"/>
  <c r="G47" i="42"/>
  <c r="H47" i="42"/>
  <c r="I47" i="42"/>
  <c r="J47" i="42"/>
  <c r="K47" i="42"/>
  <c r="L47" i="42"/>
  <c r="M47" i="42"/>
  <c r="N47" i="42"/>
  <c r="C48" i="42"/>
  <c r="D48" i="42"/>
  <c r="E48" i="42"/>
  <c r="F48" i="42"/>
  <c r="G48" i="42"/>
  <c r="H48" i="42"/>
  <c r="I48" i="42"/>
  <c r="J48" i="42"/>
  <c r="K48" i="42"/>
  <c r="L48" i="42"/>
  <c r="M48" i="42"/>
  <c r="N48" i="42"/>
  <c r="C49" i="42"/>
  <c r="D49" i="42"/>
  <c r="E49" i="42"/>
  <c r="F49" i="42"/>
  <c r="G49" i="42"/>
  <c r="H49" i="42"/>
  <c r="I49" i="42"/>
  <c r="J49" i="42"/>
  <c r="K49" i="42"/>
  <c r="L49" i="42"/>
  <c r="M49" i="42"/>
  <c r="N49" i="42"/>
  <c r="C50" i="42"/>
  <c r="D50" i="42"/>
  <c r="E50" i="42"/>
  <c r="F50" i="42"/>
  <c r="G50" i="42"/>
  <c r="H50" i="42"/>
  <c r="I50" i="42"/>
  <c r="J50" i="42"/>
  <c r="K50" i="42"/>
  <c r="L50" i="42"/>
  <c r="M50" i="42"/>
  <c r="N50" i="42"/>
  <c r="C51" i="42"/>
  <c r="D51" i="42"/>
  <c r="E51" i="42"/>
  <c r="F51" i="42"/>
  <c r="G51" i="42"/>
  <c r="H51" i="42"/>
  <c r="I51" i="42"/>
  <c r="J51" i="42"/>
  <c r="K51" i="42"/>
  <c r="L51" i="42"/>
  <c r="M51" i="42"/>
  <c r="N51" i="42"/>
  <c r="C52" i="42"/>
  <c r="D52" i="42"/>
  <c r="E52" i="42"/>
  <c r="F52" i="42"/>
  <c r="G52" i="42"/>
  <c r="H52" i="42"/>
  <c r="I52" i="42"/>
  <c r="J52" i="42"/>
  <c r="K52" i="42"/>
  <c r="L52" i="42"/>
  <c r="M52" i="42"/>
  <c r="N52" i="42"/>
  <c r="C53" i="42"/>
  <c r="D53" i="42"/>
  <c r="E53" i="42"/>
  <c r="F53" i="42"/>
  <c r="G53" i="42"/>
  <c r="H53" i="42"/>
  <c r="I53" i="42"/>
  <c r="J53" i="42"/>
  <c r="K53" i="42"/>
  <c r="L53" i="42"/>
  <c r="M53" i="42"/>
  <c r="N53" i="42"/>
  <c r="C54" i="42"/>
  <c r="D54" i="42"/>
  <c r="E54" i="42"/>
  <c r="F54" i="42"/>
  <c r="G54" i="42"/>
  <c r="H54" i="42"/>
  <c r="I54" i="42"/>
  <c r="J54" i="42"/>
  <c r="K54" i="42"/>
  <c r="L54" i="42"/>
  <c r="M54" i="42"/>
  <c r="N54" i="42"/>
  <c r="C55" i="42"/>
  <c r="D55" i="42"/>
  <c r="E55" i="42"/>
  <c r="F55" i="42"/>
  <c r="G55" i="42"/>
  <c r="H55" i="42"/>
  <c r="I55" i="42"/>
  <c r="J55" i="42"/>
  <c r="K55" i="42"/>
  <c r="L55" i="42"/>
  <c r="M55" i="42"/>
  <c r="N55" i="42"/>
  <c r="C56" i="42"/>
  <c r="D56" i="42"/>
  <c r="E56" i="42"/>
  <c r="F56" i="42"/>
  <c r="G56" i="42"/>
  <c r="H56" i="42"/>
  <c r="I56" i="42"/>
  <c r="J56" i="42"/>
  <c r="K56" i="42"/>
  <c r="L56" i="42"/>
  <c r="M56" i="42"/>
  <c r="N56" i="42"/>
  <c r="C57" i="42"/>
  <c r="D57" i="42"/>
  <c r="E57" i="42"/>
  <c r="F57" i="42"/>
  <c r="G57" i="42"/>
  <c r="H57" i="42"/>
  <c r="I57" i="42"/>
  <c r="J57" i="42"/>
  <c r="K57" i="42"/>
  <c r="L57" i="42"/>
  <c r="M57" i="42"/>
  <c r="N57" i="42"/>
  <c r="C58" i="42"/>
  <c r="D58" i="42"/>
  <c r="E58" i="42"/>
  <c r="F58" i="42"/>
  <c r="G58" i="42"/>
  <c r="H58" i="42"/>
  <c r="I58" i="42"/>
  <c r="J58" i="42"/>
  <c r="K58" i="42"/>
  <c r="L58" i="42"/>
  <c r="M58" i="42"/>
  <c r="N58" i="42"/>
  <c r="C59" i="42"/>
  <c r="D59" i="42"/>
  <c r="E59" i="42"/>
  <c r="F59" i="42"/>
  <c r="G59" i="42"/>
  <c r="H59" i="42"/>
  <c r="I59" i="42"/>
  <c r="J59" i="42"/>
  <c r="K59" i="42"/>
  <c r="L59" i="42"/>
  <c r="M59" i="42"/>
  <c r="N59" i="42"/>
  <c r="C60" i="42"/>
  <c r="D60" i="42"/>
  <c r="E60" i="42"/>
  <c r="F60" i="42"/>
  <c r="G60" i="42"/>
  <c r="H60" i="42"/>
  <c r="I60" i="42"/>
  <c r="J60" i="42"/>
  <c r="K60" i="42"/>
  <c r="L60" i="42"/>
  <c r="M60" i="42"/>
  <c r="N60" i="42"/>
  <c r="C61" i="42"/>
  <c r="D61" i="42"/>
  <c r="E61" i="42"/>
  <c r="F61" i="42"/>
  <c r="G61" i="42"/>
  <c r="H61" i="42"/>
  <c r="I61" i="42"/>
  <c r="J61" i="42"/>
  <c r="K61" i="42"/>
  <c r="L61" i="42"/>
  <c r="M61" i="42"/>
  <c r="N61" i="42"/>
  <c r="C62" i="42"/>
  <c r="D62" i="42"/>
  <c r="E62" i="42"/>
  <c r="F62" i="42"/>
  <c r="G62" i="42"/>
  <c r="H62" i="42"/>
  <c r="I62" i="42"/>
  <c r="J62" i="42"/>
  <c r="K62" i="42"/>
  <c r="L62" i="42"/>
  <c r="M62" i="42"/>
  <c r="N62" i="42"/>
  <c r="C4" i="57"/>
  <c r="D4" i="57"/>
  <c r="E4" i="57"/>
  <c r="F4" i="57"/>
  <c r="G4" i="57"/>
  <c r="H4" i="57"/>
  <c r="I4" i="57"/>
  <c r="J4" i="57"/>
  <c r="K4" i="57"/>
  <c r="L4" i="57"/>
  <c r="M4" i="57"/>
  <c r="N4" i="57"/>
  <c r="C5" i="57"/>
  <c r="D5" i="57"/>
  <c r="E5" i="57"/>
  <c r="F5" i="57"/>
  <c r="G5" i="57"/>
  <c r="H5" i="57"/>
  <c r="I5" i="57"/>
  <c r="J5" i="57"/>
  <c r="K5" i="57"/>
  <c r="L5" i="57"/>
  <c r="M5" i="57"/>
  <c r="N5" i="57"/>
  <c r="C6" i="57"/>
  <c r="D6" i="57"/>
  <c r="E6" i="57"/>
  <c r="F6" i="57"/>
  <c r="G6" i="57"/>
  <c r="H6" i="57"/>
  <c r="I6" i="57"/>
  <c r="J6" i="57"/>
  <c r="K6" i="57"/>
  <c r="L6" i="57"/>
  <c r="M6" i="57"/>
  <c r="N6" i="57"/>
  <c r="C7" i="57"/>
  <c r="D7" i="57"/>
  <c r="E7" i="57"/>
  <c r="F7" i="57"/>
  <c r="G7" i="57"/>
  <c r="H7" i="57"/>
  <c r="I7" i="57"/>
  <c r="J7" i="57"/>
  <c r="K7" i="57"/>
  <c r="L7" i="57"/>
  <c r="M7" i="57"/>
  <c r="N7" i="57"/>
  <c r="C8" i="57"/>
  <c r="D8" i="57"/>
  <c r="E8" i="57"/>
  <c r="F8" i="57"/>
  <c r="G8" i="57"/>
  <c r="H8" i="57"/>
  <c r="I8" i="57"/>
  <c r="J8" i="57"/>
  <c r="K8" i="57"/>
  <c r="L8" i="57"/>
  <c r="M8" i="57"/>
  <c r="N8" i="57"/>
  <c r="C9" i="57"/>
  <c r="D9" i="57"/>
  <c r="E9" i="57"/>
  <c r="F9" i="57"/>
  <c r="G9" i="57"/>
  <c r="H9" i="57"/>
  <c r="I9" i="57"/>
  <c r="J9" i="57"/>
  <c r="K9" i="57"/>
  <c r="L9" i="57"/>
  <c r="M9" i="57"/>
  <c r="N9" i="57"/>
  <c r="C10" i="57"/>
  <c r="D10" i="57"/>
  <c r="E10" i="57"/>
  <c r="F10" i="57"/>
  <c r="G10" i="57"/>
  <c r="H10" i="57"/>
  <c r="I10" i="57"/>
  <c r="J10" i="57"/>
  <c r="K10" i="57"/>
  <c r="L10" i="57"/>
  <c r="M10" i="57"/>
  <c r="N10" i="57"/>
  <c r="C11" i="57"/>
  <c r="D11" i="57"/>
  <c r="E11" i="57"/>
  <c r="F11" i="57"/>
  <c r="G11" i="57"/>
  <c r="H11" i="57"/>
  <c r="I11" i="57"/>
  <c r="J11" i="57"/>
  <c r="K11" i="57"/>
  <c r="L11" i="57"/>
  <c r="M11" i="57"/>
  <c r="N11" i="57"/>
  <c r="C12" i="57"/>
  <c r="D12" i="57"/>
  <c r="E12" i="57"/>
  <c r="F12" i="57"/>
  <c r="G12" i="57"/>
  <c r="H12" i="57"/>
  <c r="I12" i="57"/>
  <c r="J12" i="57"/>
  <c r="K12" i="57"/>
  <c r="L12" i="57"/>
  <c r="M12" i="57"/>
  <c r="N12" i="57"/>
  <c r="C13" i="57"/>
  <c r="D13" i="57"/>
  <c r="E13" i="57"/>
  <c r="F13" i="57"/>
  <c r="G13" i="57"/>
  <c r="H13" i="57"/>
  <c r="I13" i="57"/>
  <c r="J13" i="57"/>
  <c r="K13" i="57"/>
  <c r="L13" i="57"/>
  <c r="M13" i="57"/>
  <c r="N13" i="57"/>
  <c r="C14" i="57"/>
  <c r="D14" i="57"/>
  <c r="E14" i="57"/>
  <c r="F14" i="57"/>
  <c r="G14" i="57"/>
  <c r="H14" i="57"/>
  <c r="I14" i="57"/>
  <c r="J14" i="57"/>
  <c r="K14" i="57"/>
  <c r="L14" i="57"/>
  <c r="M14" i="57"/>
  <c r="N14" i="57"/>
  <c r="C15" i="57"/>
  <c r="D15" i="57"/>
  <c r="E15" i="57"/>
  <c r="F15" i="57"/>
  <c r="G15" i="57"/>
  <c r="H15" i="57"/>
  <c r="I15" i="57"/>
  <c r="J15" i="57"/>
  <c r="K15" i="57"/>
  <c r="L15" i="57"/>
  <c r="M15" i="57"/>
  <c r="N15" i="57"/>
  <c r="C16" i="57"/>
  <c r="D16" i="57"/>
  <c r="E16" i="57"/>
  <c r="F16" i="57"/>
  <c r="G16" i="57"/>
  <c r="H16" i="57"/>
  <c r="I16" i="57"/>
  <c r="J16" i="57"/>
  <c r="K16" i="57"/>
  <c r="L16" i="57"/>
  <c r="M16" i="57"/>
  <c r="N16" i="57"/>
  <c r="C17" i="57"/>
  <c r="D17" i="57"/>
  <c r="E17" i="57"/>
  <c r="F17" i="57"/>
  <c r="G17" i="57"/>
  <c r="H17" i="57"/>
  <c r="I17" i="57"/>
  <c r="J17" i="57"/>
  <c r="K17" i="57"/>
  <c r="L17" i="57"/>
  <c r="M17" i="57"/>
  <c r="N17" i="57"/>
  <c r="C18" i="57"/>
  <c r="D18" i="57"/>
  <c r="E18" i="57"/>
  <c r="F18" i="57"/>
  <c r="G18" i="57"/>
  <c r="H18" i="57"/>
  <c r="I18" i="57"/>
  <c r="J18" i="57"/>
  <c r="K18" i="57"/>
  <c r="L18" i="57"/>
  <c r="M18" i="57"/>
  <c r="N18" i="57"/>
  <c r="C19" i="57"/>
  <c r="D19" i="57"/>
  <c r="E19" i="57"/>
  <c r="F19" i="57"/>
  <c r="G19" i="57"/>
  <c r="H19" i="57"/>
  <c r="I19" i="57"/>
  <c r="J19" i="57"/>
  <c r="K19" i="57"/>
  <c r="L19" i="57"/>
  <c r="M19" i="57"/>
  <c r="N19" i="57"/>
  <c r="C20" i="57"/>
  <c r="D20" i="57"/>
  <c r="E20" i="57"/>
  <c r="F20" i="57"/>
  <c r="G20" i="57"/>
  <c r="H20" i="57"/>
  <c r="I20" i="57"/>
  <c r="J20" i="57"/>
  <c r="K20" i="57"/>
  <c r="L20" i="57"/>
  <c r="M20" i="57"/>
  <c r="N20" i="57"/>
  <c r="C21" i="57"/>
  <c r="D21" i="57"/>
  <c r="E21" i="57"/>
  <c r="F21" i="57"/>
  <c r="G21" i="57"/>
  <c r="H21" i="57"/>
  <c r="I21" i="57"/>
  <c r="J21" i="57"/>
  <c r="K21" i="57"/>
  <c r="L21" i="57"/>
  <c r="M21" i="57"/>
  <c r="N21" i="57"/>
  <c r="C22" i="57"/>
  <c r="D22" i="57"/>
  <c r="E22" i="57"/>
  <c r="F22" i="57"/>
  <c r="G22" i="57"/>
  <c r="H22" i="57"/>
  <c r="I22" i="57"/>
  <c r="J22" i="57"/>
  <c r="K22" i="57"/>
  <c r="L22" i="57"/>
  <c r="M22" i="57"/>
  <c r="N22" i="57"/>
  <c r="C23" i="57"/>
  <c r="D23" i="57"/>
  <c r="E23" i="57"/>
  <c r="F23" i="57"/>
  <c r="G23" i="57"/>
  <c r="H23" i="57"/>
  <c r="I23" i="57"/>
  <c r="J23" i="57"/>
  <c r="K23" i="57"/>
  <c r="L23" i="57"/>
  <c r="M23" i="57"/>
  <c r="N23" i="57"/>
  <c r="C24" i="57"/>
  <c r="D24" i="57"/>
  <c r="E24" i="57"/>
  <c r="F24" i="57"/>
  <c r="G24" i="57"/>
  <c r="H24" i="57"/>
  <c r="I24" i="57"/>
  <c r="J24" i="57"/>
  <c r="K24" i="57"/>
  <c r="L24" i="57"/>
  <c r="M24" i="57"/>
  <c r="N24" i="57"/>
  <c r="C25" i="57"/>
  <c r="D25" i="57"/>
  <c r="E25" i="57"/>
  <c r="F25" i="57"/>
  <c r="G25" i="57"/>
  <c r="H25" i="57"/>
  <c r="I25" i="57"/>
  <c r="J25" i="57"/>
  <c r="K25" i="57"/>
  <c r="L25" i="57"/>
  <c r="M25" i="57"/>
  <c r="N25" i="57"/>
  <c r="C26" i="57"/>
  <c r="D26" i="57"/>
  <c r="E26" i="57"/>
  <c r="F26" i="57"/>
  <c r="G26" i="57"/>
  <c r="H26" i="57"/>
  <c r="I26" i="57"/>
  <c r="J26" i="57"/>
  <c r="K26" i="57"/>
  <c r="L26" i="57"/>
  <c r="M26" i="57"/>
  <c r="N26" i="57"/>
  <c r="C27" i="57"/>
  <c r="D27" i="57"/>
  <c r="E27" i="57"/>
  <c r="F27" i="57"/>
  <c r="G27" i="57"/>
  <c r="H27" i="57"/>
  <c r="I27" i="57"/>
  <c r="J27" i="57"/>
  <c r="K27" i="57"/>
  <c r="L27" i="57"/>
  <c r="M27" i="57"/>
  <c r="N27" i="57"/>
  <c r="C28" i="57"/>
  <c r="D28" i="57"/>
  <c r="E28" i="57"/>
  <c r="F28" i="57"/>
  <c r="G28" i="57"/>
  <c r="H28" i="57"/>
  <c r="I28" i="57"/>
  <c r="J28" i="57"/>
  <c r="K28" i="57"/>
  <c r="L28" i="57"/>
  <c r="M28" i="57"/>
  <c r="N28" i="57"/>
  <c r="C29" i="57"/>
  <c r="D29" i="57"/>
  <c r="E29" i="57"/>
  <c r="F29" i="57"/>
  <c r="G29" i="57"/>
  <c r="H29" i="57"/>
  <c r="I29" i="57"/>
  <c r="J29" i="57"/>
  <c r="K29" i="57"/>
  <c r="L29" i="57"/>
  <c r="M29" i="57"/>
  <c r="N29" i="57"/>
  <c r="C30" i="57"/>
  <c r="D30" i="57"/>
  <c r="E30" i="57"/>
  <c r="F30" i="57"/>
  <c r="G30" i="57"/>
  <c r="H30" i="57"/>
  <c r="I30" i="57"/>
  <c r="J30" i="57"/>
  <c r="K30" i="57"/>
  <c r="L30" i="57"/>
  <c r="M30" i="57"/>
  <c r="N30" i="57"/>
  <c r="C31" i="57"/>
  <c r="D31" i="57"/>
  <c r="E31" i="57"/>
  <c r="F31" i="57"/>
  <c r="G31" i="57"/>
  <c r="H31" i="57"/>
  <c r="I31" i="57"/>
  <c r="J31" i="57"/>
  <c r="K31" i="57"/>
  <c r="L31" i="57"/>
  <c r="M31" i="57"/>
  <c r="N31" i="57"/>
  <c r="C33" i="57"/>
  <c r="D33" i="57"/>
  <c r="E33" i="57"/>
  <c r="F33" i="57"/>
  <c r="G33" i="57"/>
  <c r="H33" i="57"/>
  <c r="I33" i="57"/>
  <c r="J33" i="57"/>
  <c r="K33" i="57"/>
  <c r="L33" i="57"/>
  <c r="M33" i="57"/>
  <c r="N33" i="57"/>
  <c r="C34" i="57"/>
  <c r="D34" i="57"/>
  <c r="E34" i="57"/>
  <c r="F34" i="57"/>
  <c r="G34" i="57"/>
  <c r="H34" i="57"/>
  <c r="I34" i="57"/>
  <c r="J34" i="57"/>
  <c r="K34" i="57"/>
  <c r="L34" i="57"/>
  <c r="M34" i="57"/>
  <c r="N34" i="57"/>
  <c r="C35" i="57"/>
  <c r="D35" i="57"/>
  <c r="E35" i="57"/>
  <c r="F35" i="57"/>
  <c r="G35" i="57"/>
  <c r="H35" i="57"/>
  <c r="I35" i="57"/>
  <c r="J35" i="57"/>
  <c r="K35" i="57"/>
  <c r="L35" i="57"/>
  <c r="M35" i="57"/>
  <c r="N35" i="57"/>
  <c r="C36" i="57"/>
  <c r="D36" i="57"/>
  <c r="E36" i="57"/>
  <c r="F36" i="57"/>
  <c r="G36" i="57"/>
  <c r="H36" i="57"/>
  <c r="I36" i="57"/>
  <c r="J36" i="57"/>
  <c r="K36" i="57"/>
  <c r="L36" i="57"/>
  <c r="M36" i="57"/>
  <c r="N36" i="57"/>
  <c r="C37" i="57"/>
  <c r="D37" i="57"/>
  <c r="E37" i="57"/>
  <c r="F37" i="57"/>
  <c r="G37" i="57"/>
  <c r="H37" i="57"/>
  <c r="I37" i="57"/>
  <c r="J37" i="57"/>
  <c r="K37" i="57"/>
  <c r="L37" i="57"/>
  <c r="M37" i="57"/>
  <c r="N37" i="57"/>
  <c r="C38" i="57"/>
  <c r="D38" i="57"/>
  <c r="E38" i="57"/>
  <c r="F38" i="57"/>
  <c r="G38" i="57"/>
  <c r="H38" i="57"/>
  <c r="I38" i="57"/>
  <c r="J38" i="57"/>
  <c r="K38" i="57"/>
  <c r="L38" i="57"/>
  <c r="M38" i="57"/>
  <c r="N38" i="57"/>
  <c r="C39" i="57"/>
  <c r="D39" i="57"/>
  <c r="E39" i="57"/>
  <c r="F39" i="57"/>
  <c r="G39" i="57"/>
  <c r="H39" i="57"/>
  <c r="I39" i="57"/>
  <c r="J39" i="57"/>
  <c r="K39" i="57"/>
  <c r="L39" i="57"/>
  <c r="M39" i="57"/>
  <c r="N39" i="57"/>
  <c r="C40" i="57"/>
  <c r="D40" i="57"/>
  <c r="E40" i="57"/>
  <c r="F40" i="57"/>
  <c r="G40" i="57"/>
  <c r="H40" i="57"/>
  <c r="I40" i="57"/>
  <c r="J40" i="57"/>
  <c r="K40" i="57"/>
  <c r="L40" i="57"/>
  <c r="M40" i="57"/>
  <c r="N40" i="57"/>
  <c r="C41" i="57"/>
  <c r="D41" i="57"/>
  <c r="E41" i="57"/>
  <c r="F41" i="57"/>
  <c r="G41" i="57"/>
  <c r="H41" i="57"/>
  <c r="I41" i="57"/>
  <c r="J41" i="57"/>
  <c r="K41" i="57"/>
  <c r="L41" i="57"/>
  <c r="M41" i="57"/>
  <c r="N41" i="57"/>
  <c r="C42" i="57"/>
  <c r="D42" i="57"/>
  <c r="E42" i="57"/>
  <c r="F42" i="57"/>
  <c r="G42" i="57"/>
  <c r="H42" i="57"/>
  <c r="I42" i="57"/>
  <c r="J42" i="57"/>
  <c r="K42" i="57"/>
  <c r="L42" i="57"/>
  <c r="M42" i="57"/>
  <c r="N42" i="57"/>
  <c r="C43" i="57"/>
  <c r="D43" i="57"/>
  <c r="E43" i="57"/>
  <c r="F43" i="57"/>
  <c r="G43" i="57"/>
  <c r="H43" i="57"/>
  <c r="I43" i="57"/>
  <c r="J43" i="57"/>
  <c r="K43" i="57"/>
  <c r="L43" i="57"/>
  <c r="M43" i="57"/>
  <c r="N43" i="57"/>
  <c r="C44" i="57"/>
  <c r="D44" i="57"/>
  <c r="E44" i="57"/>
  <c r="F44" i="57"/>
  <c r="G44" i="57"/>
  <c r="H44" i="57"/>
  <c r="I44" i="57"/>
  <c r="J44" i="57"/>
  <c r="K44" i="57"/>
  <c r="L44" i="57"/>
  <c r="M44" i="57"/>
  <c r="N44" i="57"/>
  <c r="C45" i="57"/>
  <c r="D45" i="57"/>
  <c r="E45" i="57"/>
  <c r="F45" i="57"/>
  <c r="G45" i="57"/>
  <c r="H45" i="57"/>
  <c r="I45" i="57"/>
  <c r="J45" i="57"/>
  <c r="K45" i="57"/>
  <c r="L45" i="57"/>
  <c r="M45" i="57"/>
  <c r="N45" i="57"/>
  <c r="C46" i="57"/>
  <c r="D46" i="57"/>
  <c r="E46" i="57"/>
  <c r="F46" i="57"/>
  <c r="G46" i="57"/>
  <c r="H46" i="57"/>
  <c r="I46" i="57"/>
  <c r="J46" i="57"/>
  <c r="K46" i="57"/>
  <c r="L46" i="57"/>
  <c r="M46" i="57"/>
  <c r="N46" i="57"/>
  <c r="C47" i="57"/>
  <c r="D47" i="57"/>
  <c r="E47" i="57"/>
  <c r="F47" i="57"/>
  <c r="G47" i="57"/>
  <c r="H47" i="57"/>
  <c r="I47" i="57"/>
  <c r="J47" i="57"/>
  <c r="K47" i="57"/>
  <c r="L47" i="57"/>
  <c r="M47" i="57"/>
  <c r="N47" i="57"/>
  <c r="C48" i="57"/>
  <c r="D48" i="57"/>
  <c r="E48" i="57"/>
  <c r="F48" i="57"/>
  <c r="G48" i="57"/>
  <c r="H48" i="57"/>
  <c r="I48" i="57"/>
  <c r="J48" i="57"/>
  <c r="K48" i="57"/>
  <c r="L48" i="57"/>
  <c r="M48" i="57"/>
  <c r="N48" i="57"/>
  <c r="C49" i="57"/>
  <c r="D49" i="57"/>
  <c r="E49" i="57"/>
  <c r="F49" i="57"/>
  <c r="G49" i="57"/>
  <c r="H49" i="57"/>
  <c r="I49" i="57"/>
  <c r="J49" i="57"/>
  <c r="K49" i="57"/>
  <c r="L49" i="57"/>
  <c r="M49" i="57"/>
  <c r="N49" i="57"/>
  <c r="C50" i="57"/>
  <c r="D50" i="57"/>
  <c r="E50" i="57"/>
  <c r="F50" i="57"/>
  <c r="G50" i="57"/>
  <c r="H50" i="57"/>
  <c r="I50" i="57"/>
  <c r="J50" i="57"/>
  <c r="K50" i="57"/>
  <c r="L50" i="57"/>
  <c r="M50" i="57"/>
  <c r="N50" i="57"/>
  <c r="C51" i="57"/>
  <c r="D51" i="57"/>
  <c r="E51" i="57"/>
  <c r="F51" i="57"/>
  <c r="G51" i="57"/>
  <c r="H51" i="57"/>
  <c r="I51" i="57"/>
  <c r="J51" i="57"/>
  <c r="K51" i="57"/>
  <c r="L51" i="57"/>
  <c r="M51" i="57"/>
  <c r="N51" i="57"/>
  <c r="C52" i="57"/>
  <c r="D52" i="57"/>
  <c r="E52" i="57"/>
  <c r="F52" i="57"/>
  <c r="G52" i="57"/>
  <c r="H52" i="57"/>
  <c r="I52" i="57"/>
  <c r="J52" i="57"/>
  <c r="K52" i="57"/>
  <c r="L52" i="57"/>
  <c r="M52" i="57"/>
  <c r="N52" i="57"/>
  <c r="C53" i="57"/>
  <c r="D53" i="57"/>
  <c r="E53" i="57"/>
  <c r="F53" i="57"/>
  <c r="G53" i="57"/>
  <c r="H53" i="57"/>
  <c r="I53" i="57"/>
  <c r="J53" i="57"/>
  <c r="K53" i="57"/>
  <c r="L53" i="57"/>
  <c r="M53" i="57"/>
  <c r="N53" i="57"/>
  <c r="C54" i="57"/>
  <c r="D54" i="57"/>
  <c r="E54" i="57"/>
  <c r="F54" i="57"/>
  <c r="G54" i="57"/>
  <c r="H54" i="57"/>
  <c r="I54" i="57"/>
  <c r="J54" i="57"/>
  <c r="K54" i="57"/>
  <c r="L54" i="57"/>
  <c r="M54" i="57"/>
  <c r="N54" i="57"/>
  <c r="C55" i="57"/>
  <c r="D55" i="57"/>
  <c r="E55" i="57"/>
  <c r="F55" i="57"/>
  <c r="G55" i="57"/>
  <c r="H55" i="57"/>
  <c r="I55" i="57"/>
  <c r="J55" i="57"/>
  <c r="K55" i="57"/>
  <c r="L55" i="57"/>
  <c r="M55" i="57"/>
  <c r="N55" i="57"/>
  <c r="C56" i="57"/>
  <c r="D56" i="57"/>
  <c r="E56" i="57"/>
  <c r="F56" i="57"/>
  <c r="G56" i="57"/>
  <c r="H56" i="57"/>
  <c r="I56" i="57"/>
  <c r="J56" i="57"/>
  <c r="K56" i="57"/>
  <c r="L56" i="57"/>
  <c r="M56" i="57"/>
  <c r="N56" i="57"/>
  <c r="C57" i="57"/>
  <c r="D57" i="57"/>
  <c r="E57" i="57"/>
  <c r="F57" i="57"/>
  <c r="G57" i="57"/>
  <c r="H57" i="57"/>
  <c r="I57" i="57"/>
  <c r="J57" i="57"/>
  <c r="K57" i="57"/>
  <c r="L57" i="57"/>
  <c r="M57" i="57"/>
  <c r="N57" i="57"/>
  <c r="C58" i="57"/>
  <c r="D58" i="57"/>
  <c r="E58" i="57"/>
  <c r="F58" i="57"/>
  <c r="G58" i="57"/>
  <c r="H58" i="57"/>
  <c r="I58" i="57"/>
  <c r="J58" i="57"/>
  <c r="K58" i="57"/>
  <c r="L58" i="57"/>
  <c r="M58" i="57"/>
  <c r="N58" i="57"/>
  <c r="C59" i="57"/>
  <c r="D59" i="57"/>
  <c r="E59" i="57"/>
  <c r="F59" i="57"/>
  <c r="G59" i="57"/>
  <c r="H59" i="57"/>
  <c r="I59" i="57"/>
  <c r="J59" i="57"/>
  <c r="K59" i="57"/>
  <c r="L59" i="57"/>
  <c r="M59" i="57"/>
  <c r="N59" i="57"/>
  <c r="C60" i="57"/>
  <c r="D60" i="57"/>
  <c r="E60" i="57"/>
  <c r="F60" i="57"/>
  <c r="G60" i="57"/>
  <c r="H60" i="57"/>
  <c r="I60" i="57"/>
  <c r="J60" i="57"/>
  <c r="K60" i="57"/>
  <c r="L60" i="57"/>
  <c r="M60" i="57"/>
  <c r="N60" i="57"/>
  <c r="C62" i="57"/>
  <c r="D62" i="57"/>
  <c r="E62" i="57"/>
  <c r="F62" i="57"/>
  <c r="G62" i="57"/>
  <c r="H62" i="57"/>
  <c r="I62" i="57"/>
  <c r="J62" i="57"/>
  <c r="K62" i="57"/>
  <c r="L62" i="57"/>
  <c r="M62" i="57"/>
  <c r="N62" i="57"/>
  <c r="C63" i="57"/>
  <c r="D63" i="57"/>
  <c r="E63" i="57"/>
  <c r="F63" i="57"/>
  <c r="G63" i="57"/>
  <c r="H63" i="57"/>
  <c r="I63" i="57"/>
  <c r="J63" i="57"/>
  <c r="K63" i="57"/>
  <c r="L63" i="57"/>
  <c r="M63" i="57"/>
  <c r="N63" i="57"/>
  <c r="C64" i="57"/>
  <c r="D64" i="57"/>
  <c r="E64" i="57"/>
  <c r="F64" i="57"/>
  <c r="G64" i="57"/>
  <c r="H64" i="57"/>
  <c r="I64" i="57"/>
  <c r="J64" i="57"/>
  <c r="K64" i="57"/>
  <c r="L64" i="57"/>
  <c r="M64" i="57"/>
  <c r="N64" i="57"/>
  <c r="C65" i="57"/>
  <c r="D65" i="57"/>
  <c r="E65" i="57"/>
  <c r="F65" i="57"/>
  <c r="G65" i="57"/>
  <c r="H65" i="57"/>
  <c r="I65" i="57"/>
  <c r="J65" i="57"/>
  <c r="K65" i="57"/>
  <c r="L65" i="57"/>
  <c r="M65" i="57"/>
  <c r="N65" i="57"/>
  <c r="C66" i="57"/>
  <c r="D66" i="57"/>
  <c r="E66" i="57"/>
  <c r="F66" i="57"/>
  <c r="G66" i="57"/>
  <c r="H66" i="57"/>
  <c r="I66" i="57"/>
  <c r="J66" i="57"/>
  <c r="K66" i="57"/>
  <c r="L66" i="57"/>
  <c r="M66" i="57"/>
  <c r="N66" i="57"/>
  <c r="C67" i="57"/>
  <c r="D67" i="57"/>
  <c r="E67" i="57"/>
  <c r="F67" i="57"/>
  <c r="G67" i="57"/>
  <c r="H67" i="57"/>
  <c r="I67" i="57"/>
  <c r="J67" i="57"/>
  <c r="K67" i="57"/>
  <c r="L67" i="57"/>
  <c r="M67" i="57"/>
  <c r="N67" i="57"/>
  <c r="C68" i="57"/>
  <c r="D68" i="57"/>
  <c r="E68" i="57"/>
  <c r="F68" i="57"/>
  <c r="G68" i="57"/>
  <c r="H68" i="57"/>
  <c r="I68" i="57"/>
  <c r="J68" i="57"/>
  <c r="K68" i="57"/>
  <c r="L68" i="57"/>
  <c r="M68" i="57"/>
  <c r="N68" i="57"/>
  <c r="C69" i="57"/>
  <c r="D69" i="57"/>
  <c r="E69" i="57"/>
  <c r="F69" i="57"/>
  <c r="G69" i="57"/>
  <c r="H69" i="57"/>
  <c r="I69" i="57"/>
  <c r="J69" i="57"/>
  <c r="K69" i="57"/>
  <c r="L69" i="57"/>
  <c r="M69" i="57"/>
  <c r="N69" i="57"/>
  <c r="C70" i="57"/>
  <c r="D70" i="57"/>
  <c r="E70" i="57"/>
  <c r="F70" i="57"/>
  <c r="G70" i="57"/>
  <c r="H70" i="57"/>
  <c r="I70" i="57"/>
  <c r="J70" i="57"/>
  <c r="K70" i="57"/>
  <c r="L70" i="57"/>
  <c r="M70" i="57"/>
  <c r="N70" i="57"/>
  <c r="C71" i="57"/>
  <c r="D71" i="57"/>
  <c r="E71" i="57"/>
  <c r="F71" i="57"/>
  <c r="G71" i="57"/>
  <c r="H71" i="57"/>
  <c r="I71" i="57"/>
  <c r="J71" i="57"/>
  <c r="K71" i="57"/>
  <c r="L71" i="57"/>
  <c r="M71" i="57"/>
  <c r="N71" i="57"/>
  <c r="C72" i="57"/>
  <c r="D72" i="57"/>
  <c r="E72" i="57"/>
  <c r="F72" i="57"/>
  <c r="G72" i="57"/>
  <c r="H72" i="57"/>
  <c r="I72" i="57"/>
  <c r="J72" i="57"/>
  <c r="K72" i="57"/>
  <c r="L72" i="57"/>
  <c r="M72" i="57"/>
  <c r="N72" i="57"/>
  <c r="C73" i="57"/>
  <c r="D73" i="57"/>
  <c r="E73" i="57"/>
  <c r="F73" i="57"/>
  <c r="G73" i="57"/>
  <c r="H73" i="57"/>
  <c r="I73" i="57"/>
  <c r="J73" i="57"/>
  <c r="K73" i="57"/>
  <c r="L73" i="57"/>
  <c r="M73" i="57"/>
  <c r="N73" i="57"/>
  <c r="C74" i="57"/>
  <c r="D74" i="57"/>
  <c r="E74" i="57"/>
  <c r="F74" i="57"/>
  <c r="G74" i="57"/>
  <c r="H74" i="57"/>
  <c r="I74" i="57"/>
  <c r="J74" i="57"/>
  <c r="K74" i="57"/>
  <c r="L74" i="57"/>
  <c r="M74" i="57"/>
  <c r="N74" i="57"/>
  <c r="C75" i="57"/>
  <c r="D75" i="57"/>
  <c r="E75" i="57"/>
  <c r="F75" i="57"/>
  <c r="G75" i="57"/>
  <c r="H75" i="57"/>
  <c r="I75" i="57"/>
  <c r="J75" i="57"/>
  <c r="K75" i="57"/>
  <c r="L75" i="57"/>
  <c r="M75" i="57"/>
  <c r="N75" i="57"/>
  <c r="C76" i="57"/>
  <c r="D76" i="57"/>
  <c r="E76" i="57"/>
  <c r="F76" i="57"/>
  <c r="G76" i="57"/>
  <c r="H76" i="57"/>
  <c r="I76" i="57"/>
  <c r="J76" i="57"/>
  <c r="K76" i="57"/>
  <c r="L76" i="57"/>
  <c r="M76" i="57"/>
  <c r="N76" i="57"/>
  <c r="C77" i="57"/>
  <c r="D77" i="57"/>
  <c r="E77" i="57"/>
  <c r="F77" i="57"/>
  <c r="G77" i="57"/>
  <c r="H77" i="57"/>
  <c r="I77" i="57"/>
  <c r="J77" i="57"/>
  <c r="K77" i="57"/>
  <c r="L77" i="57"/>
  <c r="M77" i="57"/>
  <c r="N77" i="57"/>
  <c r="C78" i="57"/>
  <c r="D78" i="57"/>
  <c r="E78" i="57"/>
  <c r="F78" i="57"/>
  <c r="G78" i="57"/>
  <c r="H78" i="57"/>
  <c r="I78" i="57"/>
  <c r="J78" i="57"/>
  <c r="K78" i="57"/>
  <c r="L78" i="57"/>
  <c r="M78" i="57"/>
  <c r="N78" i="57"/>
  <c r="C79" i="57"/>
  <c r="D79" i="57"/>
  <c r="E79" i="57"/>
  <c r="F79" i="57"/>
  <c r="G79" i="57"/>
  <c r="H79" i="57"/>
  <c r="I79" i="57"/>
  <c r="J79" i="57"/>
  <c r="K79" i="57"/>
  <c r="L79" i="57"/>
  <c r="M79" i="57"/>
  <c r="N79" i="57"/>
  <c r="C80" i="57"/>
  <c r="D80" i="57"/>
  <c r="E80" i="57"/>
  <c r="F80" i="57"/>
  <c r="G80" i="57"/>
  <c r="H80" i="57"/>
  <c r="I80" i="57"/>
  <c r="J80" i="57"/>
  <c r="K80" i="57"/>
  <c r="L80" i="57"/>
  <c r="M80" i="57"/>
  <c r="N80" i="57"/>
  <c r="C81" i="57"/>
  <c r="D81" i="57"/>
  <c r="E81" i="57"/>
  <c r="F81" i="57"/>
  <c r="G81" i="57"/>
  <c r="H81" i="57"/>
  <c r="I81" i="57"/>
  <c r="J81" i="57"/>
  <c r="K81" i="57"/>
  <c r="L81" i="57"/>
  <c r="M81" i="57"/>
  <c r="N81" i="57"/>
  <c r="C82" i="57"/>
  <c r="D82" i="57"/>
  <c r="E82" i="57"/>
  <c r="F82" i="57"/>
  <c r="G82" i="57"/>
  <c r="H82" i="57"/>
  <c r="I82" i="57"/>
  <c r="J82" i="57"/>
  <c r="K82" i="57"/>
  <c r="L82" i="57"/>
  <c r="M82" i="57"/>
  <c r="N82" i="57"/>
  <c r="C83" i="57"/>
  <c r="D83" i="57"/>
  <c r="E83" i="57"/>
  <c r="F83" i="57"/>
  <c r="G83" i="57"/>
  <c r="H83" i="57"/>
  <c r="I83" i="57"/>
  <c r="J83" i="57"/>
  <c r="K83" i="57"/>
  <c r="L83" i="57"/>
  <c r="M83" i="57"/>
  <c r="N83" i="57"/>
  <c r="C84" i="57"/>
  <c r="D84" i="57"/>
  <c r="E84" i="57"/>
  <c r="F84" i="57"/>
  <c r="G84" i="57"/>
  <c r="H84" i="57"/>
  <c r="I84" i="57"/>
  <c r="J84" i="57"/>
  <c r="K84" i="57"/>
  <c r="L84" i="57"/>
  <c r="M84" i="57"/>
  <c r="N84" i="57"/>
  <c r="C85" i="57"/>
  <c r="D85" i="57"/>
  <c r="E85" i="57"/>
  <c r="F85" i="57"/>
  <c r="G85" i="57"/>
  <c r="H85" i="57"/>
  <c r="I85" i="57"/>
  <c r="J85" i="57"/>
  <c r="K85" i="57"/>
  <c r="L85" i="57"/>
  <c r="M85" i="57"/>
  <c r="N85" i="57"/>
  <c r="C86" i="57"/>
  <c r="D86" i="57"/>
  <c r="E86" i="57"/>
  <c r="F86" i="57"/>
  <c r="G86" i="57"/>
  <c r="H86" i="57"/>
  <c r="I86" i="57"/>
  <c r="J86" i="57"/>
  <c r="K86" i="57"/>
  <c r="L86" i="57"/>
  <c r="M86" i="57"/>
  <c r="N86" i="57"/>
  <c r="C87" i="57"/>
  <c r="D87" i="57"/>
  <c r="E87" i="57"/>
  <c r="F87" i="57"/>
  <c r="G87" i="57"/>
  <c r="H87" i="57"/>
  <c r="I87" i="57"/>
  <c r="J87" i="57"/>
  <c r="K87" i="57"/>
  <c r="L87" i="57"/>
  <c r="M87" i="57"/>
  <c r="N87" i="57"/>
  <c r="C88" i="57"/>
  <c r="D88" i="57"/>
  <c r="E88" i="57"/>
  <c r="F88" i="57"/>
  <c r="G88" i="57"/>
  <c r="H88" i="57"/>
  <c r="I88" i="57"/>
  <c r="J88" i="57"/>
  <c r="K88" i="57"/>
  <c r="L88" i="57"/>
  <c r="M88" i="57"/>
  <c r="N88" i="57"/>
  <c r="C89" i="57"/>
  <c r="D89" i="57"/>
  <c r="E89" i="57"/>
  <c r="F89" i="57"/>
  <c r="G89" i="57"/>
  <c r="H89" i="57"/>
  <c r="I89" i="57"/>
  <c r="J89" i="57"/>
  <c r="K89" i="57"/>
  <c r="L89" i="57"/>
  <c r="M89" i="57"/>
  <c r="N89" i="57"/>
  <c r="C4" i="56"/>
  <c r="D4" i="56"/>
  <c r="E4" i="56"/>
  <c r="F4" i="56"/>
  <c r="G4" i="56"/>
  <c r="H4" i="56"/>
  <c r="I4" i="56"/>
  <c r="J4" i="56"/>
  <c r="K4" i="56"/>
  <c r="L4" i="56"/>
  <c r="M4" i="56"/>
  <c r="N4" i="56"/>
  <c r="C5" i="56"/>
  <c r="D5" i="56"/>
  <c r="E5" i="56"/>
  <c r="F5" i="56"/>
  <c r="G5" i="56"/>
  <c r="H5" i="56"/>
  <c r="I5" i="56"/>
  <c r="J5" i="56"/>
  <c r="K5" i="56"/>
  <c r="L5" i="56"/>
  <c r="M5" i="56"/>
  <c r="N5" i="56"/>
  <c r="C6" i="56"/>
  <c r="D6" i="56"/>
  <c r="E6" i="56"/>
  <c r="F6" i="56"/>
  <c r="G6" i="56"/>
  <c r="H6" i="56"/>
  <c r="I6" i="56"/>
  <c r="J6" i="56"/>
  <c r="K6" i="56"/>
  <c r="L6" i="56"/>
  <c r="M6" i="56"/>
  <c r="N6" i="56"/>
  <c r="C7" i="56"/>
  <c r="D7" i="56"/>
  <c r="E7" i="56"/>
  <c r="F7" i="56"/>
  <c r="G7" i="56"/>
  <c r="H7" i="56"/>
  <c r="I7" i="56"/>
  <c r="J7" i="56"/>
  <c r="K7" i="56"/>
  <c r="L7" i="56"/>
  <c r="M7" i="56"/>
  <c r="N7" i="56"/>
  <c r="C8" i="56"/>
  <c r="D8" i="56"/>
  <c r="E8" i="56"/>
  <c r="F8" i="56"/>
  <c r="G8" i="56"/>
  <c r="H8" i="56"/>
  <c r="I8" i="56"/>
  <c r="J8" i="56"/>
  <c r="K8" i="56"/>
  <c r="L8" i="56"/>
  <c r="M8" i="56"/>
  <c r="N8" i="56"/>
  <c r="C9" i="56"/>
  <c r="D9" i="56"/>
  <c r="E9" i="56"/>
  <c r="F9" i="56"/>
  <c r="G9" i="56"/>
  <c r="H9" i="56"/>
  <c r="I9" i="56"/>
  <c r="J9" i="56"/>
  <c r="K9" i="56"/>
  <c r="L9" i="56"/>
  <c r="M9" i="56"/>
  <c r="N9" i="56"/>
  <c r="C10" i="56"/>
  <c r="D10" i="56"/>
  <c r="E10" i="56"/>
  <c r="F10" i="56"/>
  <c r="G10" i="56"/>
  <c r="H10" i="56"/>
  <c r="I10" i="56"/>
  <c r="J10" i="56"/>
  <c r="K10" i="56"/>
  <c r="L10" i="56"/>
  <c r="M10" i="56"/>
  <c r="N10" i="56"/>
  <c r="C11" i="56"/>
  <c r="D11" i="56"/>
  <c r="E11" i="56"/>
  <c r="F11" i="56"/>
  <c r="G11" i="56"/>
  <c r="H11" i="56"/>
  <c r="I11" i="56"/>
  <c r="J11" i="56"/>
  <c r="K11" i="56"/>
  <c r="L11" i="56"/>
  <c r="M11" i="56"/>
  <c r="N11" i="56"/>
  <c r="C12" i="56"/>
  <c r="D12" i="56"/>
  <c r="E12" i="56"/>
  <c r="F12" i="56"/>
  <c r="G12" i="56"/>
  <c r="H12" i="56"/>
  <c r="I12" i="56"/>
  <c r="J12" i="56"/>
  <c r="K12" i="56"/>
  <c r="L12" i="56"/>
  <c r="M12" i="56"/>
  <c r="N12" i="56"/>
  <c r="C13" i="56"/>
  <c r="D13" i="56"/>
  <c r="E13" i="56"/>
  <c r="F13" i="56"/>
  <c r="G13" i="56"/>
  <c r="H13" i="56"/>
  <c r="I13" i="56"/>
  <c r="J13" i="56"/>
  <c r="K13" i="56"/>
  <c r="L13" i="56"/>
  <c r="M13" i="56"/>
  <c r="N13" i="56"/>
  <c r="C14" i="56"/>
  <c r="D14" i="56"/>
  <c r="E14" i="56"/>
  <c r="F14" i="56"/>
  <c r="G14" i="56"/>
  <c r="H14" i="56"/>
  <c r="I14" i="56"/>
  <c r="J14" i="56"/>
  <c r="K14" i="56"/>
  <c r="L14" i="56"/>
  <c r="M14" i="56"/>
  <c r="N14" i="56"/>
  <c r="C15" i="56"/>
  <c r="D15" i="56"/>
  <c r="E15" i="56"/>
  <c r="F15" i="56"/>
  <c r="G15" i="56"/>
  <c r="H15" i="56"/>
  <c r="I15" i="56"/>
  <c r="J15" i="56"/>
  <c r="K15" i="56"/>
  <c r="L15" i="56"/>
  <c r="M15" i="56"/>
  <c r="N15" i="56"/>
  <c r="C16" i="56"/>
  <c r="D16" i="56"/>
  <c r="E16" i="56"/>
  <c r="F16" i="56"/>
  <c r="G16" i="56"/>
  <c r="H16" i="56"/>
  <c r="I16" i="56"/>
  <c r="J16" i="56"/>
  <c r="K16" i="56"/>
  <c r="L16" i="56"/>
  <c r="M16" i="56"/>
  <c r="N16" i="56"/>
  <c r="C17" i="56"/>
  <c r="D17" i="56"/>
  <c r="E17" i="56"/>
  <c r="F17" i="56"/>
  <c r="G17" i="56"/>
  <c r="H17" i="56"/>
  <c r="I17" i="56"/>
  <c r="J17" i="56"/>
  <c r="K17" i="56"/>
  <c r="L17" i="56"/>
  <c r="M17" i="56"/>
  <c r="N17" i="56"/>
  <c r="C18" i="56"/>
  <c r="D18" i="56"/>
  <c r="E18" i="56"/>
  <c r="F18" i="56"/>
  <c r="G18" i="56"/>
  <c r="H18" i="56"/>
  <c r="I18" i="56"/>
  <c r="J18" i="56"/>
  <c r="K18" i="56"/>
  <c r="L18" i="56"/>
  <c r="M18" i="56"/>
  <c r="N18" i="56"/>
  <c r="C19" i="56"/>
  <c r="D19" i="56"/>
  <c r="E19" i="56"/>
  <c r="F19" i="56"/>
  <c r="G19" i="56"/>
  <c r="H19" i="56"/>
  <c r="I19" i="56"/>
  <c r="J19" i="56"/>
  <c r="K19" i="56"/>
  <c r="L19" i="56"/>
  <c r="M19" i="56"/>
  <c r="N19" i="56"/>
  <c r="C20" i="56"/>
  <c r="D20" i="56"/>
  <c r="E20" i="56"/>
  <c r="F20" i="56"/>
  <c r="G20" i="56"/>
  <c r="H20" i="56"/>
  <c r="I20" i="56"/>
  <c r="J20" i="56"/>
  <c r="K20" i="56"/>
  <c r="L20" i="56"/>
  <c r="M20" i="56"/>
  <c r="N20" i="56"/>
  <c r="C21" i="56"/>
  <c r="D21" i="56"/>
  <c r="E21" i="56"/>
  <c r="F21" i="56"/>
  <c r="G21" i="56"/>
  <c r="H21" i="56"/>
  <c r="I21" i="56"/>
  <c r="J21" i="56"/>
  <c r="K21" i="56"/>
  <c r="L21" i="56"/>
  <c r="M21" i="56"/>
  <c r="N21" i="56"/>
  <c r="C22" i="56"/>
  <c r="D22" i="56"/>
  <c r="E22" i="56"/>
  <c r="F22" i="56"/>
  <c r="G22" i="56"/>
  <c r="H22" i="56"/>
  <c r="I22" i="56"/>
  <c r="J22" i="56"/>
  <c r="K22" i="56"/>
  <c r="L22" i="56"/>
  <c r="M22" i="56"/>
  <c r="N22" i="56"/>
  <c r="C23" i="56"/>
  <c r="D23" i="56"/>
  <c r="E23" i="56"/>
  <c r="F23" i="56"/>
  <c r="G23" i="56"/>
  <c r="H23" i="56"/>
  <c r="I23" i="56"/>
  <c r="J23" i="56"/>
  <c r="K23" i="56"/>
  <c r="L23" i="56"/>
  <c r="M23" i="56"/>
  <c r="N23" i="56"/>
  <c r="C24" i="56"/>
  <c r="D24" i="56"/>
  <c r="E24" i="56"/>
  <c r="F24" i="56"/>
  <c r="G24" i="56"/>
  <c r="H24" i="56"/>
  <c r="I24" i="56"/>
  <c r="J24" i="56"/>
  <c r="K24" i="56"/>
  <c r="L24" i="56"/>
  <c r="M24" i="56"/>
  <c r="N24" i="56"/>
  <c r="C25" i="56"/>
  <c r="D25" i="56"/>
  <c r="E25" i="56"/>
  <c r="F25" i="56"/>
  <c r="G25" i="56"/>
  <c r="H25" i="56"/>
  <c r="I25" i="56"/>
  <c r="J25" i="56"/>
  <c r="K25" i="56"/>
  <c r="L25" i="56"/>
  <c r="M25" i="56"/>
  <c r="N25" i="56"/>
  <c r="C26" i="56"/>
  <c r="D26" i="56"/>
  <c r="E26" i="56"/>
  <c r="F26" i="56"/>
  <c r="G26" i="56"/>
  <c r="H26" i="56"/>
  <c r="I26" i="56"/>
  <c r="J26" i="56"/>
  <c r="K26" i="56"/>
  <c r="L26" i="56"/>
  <c r="M26" i="56"/>
  <c r="N26" i="56"/>
  <c r="C27" i="56"/>
  <c r="D27" i="56"/>
  <c r="E27" i="56"/>
  <c r="F27" i="56"/>
  <c r="G27" i="56"/>
  <c r="H27" i="56"/>
  <c r="I27" i="56"/>
  <c r="J27" i="56"/>
  <c r="K27" i="56"/>
  <c r="L27" i="56"/>
  <c r="M27" i="56"/>
  <c r="N27" i="56"/>
  <c r="C28" i="56"/>
  <c r="D28" i="56"/>
  <c r="E28" i="56"/>
  <c r="F28" i="56"/>
  <c r="G28" i="56"/>
  <c r="H28" i="56"/>
  <c r="I28" i="56"/>
  <c r="J28" i="56"/>
  <c r="K28" i="56"/>
  <c r="L28" i="56"/>
  <c r="M28" i="56"/>
  <c r="N28" i="56"/>
  <c r="C29" i="56"/>
  <c r="D29" i="56"/>
  <c r="E29" i="56"/>
  <c r="F29" i="56"/>
  <c r="G29" i="56"/>
  <c r="H29" i="56"/>
  <c r="I29" i="56"/>
  <c r="J29" i="56"/>
  <c r="K29" i="56"/>
  <c r="L29" i="56"/>
  <c r="M29" i="56"/>
  <c r="N29" i="56"/>
  <c r="C30" i="56"/>
  <c r="D30" i="56"/>
  <c r="E30" i="56"/>
  <c r="F30" i="56"/>
  <c r="G30" i="56"/>
  <c r="H30" i="56"/>
  <c r="I30" i="56"/>
  <c r="J30" i="56"/>
  <c r="K30" i="56"/>
  <c r="L30" i="56"/>
  <c r="M30" i="56"/>
  <c r="N30" i="56"/>
  <c r="C31" i="56"/>
  <c r="D31" i="56"/>
  <c r="E31" i="56"/>
  <c r="F31" i="56"/>
  <c r="G31" i="56"/>
  <c r="H31" i="56"/>
  <c r="I31" i="56"/>
  <c r="J31" i="56"/>
  <c r="K31" i="56"/>
  <c r="L31" i="56"/>
  <c r="M31" i="56"/>
  <c r="N31" i="56"/>
  <c r="C33" i="56"/>
  <c r="D33" i="56"/>
  <c r="E33" i="56"/>
  <c r="F33" i="56"/>
  <c r="G33" i="56"/>
  <c r="H33" i="56"/>
  <c r="I33" i="56"/>
  <c r="J33" i="56"/>
  <c r="K33" i="56"/>
  <c r="L33" i="56"/>
  <c r="M33" i="56"/>
  <c r="N33" i="56"/>
  <c r="C34" i="56"/>
  <c r="D34" i="56"/>
  <c r="E34" i="56"/>
  <c r="F34" i="56"/>
  <c r="G34" i="56"/>
  <c r="H34" i="56"/>
  <c r="I34" i="56"/>
  <c r="J34" i="56"/>
  <c r="K34" i="56"/>
  <c r="L34" i="56"/>
  <c r="M34" i="56"/>
  <c r="N34" i="56"/>
  <c r="C35" i="56"/>
  <c r="D35" i="56"/>
  <c r="E35" i="56"/>
  <c r="F35" i="56"/>
  <c r="G35" i="56"/>
  <c r="H35" i="56"/>
  <c r="I35" i="56"/>
  <c r="J35" i="56"/>
  <c r="K35" i="56"/>
  <c r="L35" i="56"/>
  <c r="M35" i="56"/>
  <c r="N35" i="56"/>
  <c r="C36" i="56"/>
  <c r="D36" i="56"/>
  <c r="E36" i="56"/>
  <c r="F36" i="56"/>
  <c r="G36" i="56"/>
  <c r="H36" i="56"/>
  <c r="I36" i="56"/>
  <c r="J36" i="56"/>
  <c r="K36" i="56"/>
  <c r="L36" i="56"/>
  <c r="M36" i="56"/>
  <c r="N36" i="56"/>
  <c r="C37" i="56"/>
  <c r="D37" i="56"/>
  <c r="E37" i="56"/>
  <c r="F37" i="56"/>
  <c r="G37" i="56"/>
  <c r="H37" i="56"/>
  <c r="I37" i="56"/>
  <c r="J37" i="56"/>
  <c r="K37" i="56"/>
  <c r="L37" i="56"/>
  <c r="M37" i="56"/>
  <c r="N37" i="56"/>
  <c r="C38" i="56"/>
  <c r="D38" i="56"/>
  <c r="E38" i="56"/>
  <c r="F38" i="56"/>
  <c r="G38" i="56"/>
  <c r="H38" i="56"/>
  <c r="I38" i="56"/>
  <c r="J38" i="56"/>
  <c r="K38" i="56"/>
  <c r="L38" i="56"/>
  <c r="M38" i="56"/>
  <c r="N38" i="56"/>
  <c r="C39" i="56"/>
  <c r="D39" i="56"/>
  <c r="E39" i="56"/>
  <c r="F39" i="56"/>
  <c r="G39" i="56"/>
  <c r="H39" i="56"/>
  <c r="I39" i="56"/>
  <c r="J39" i="56"/>
  <c r="K39" i="56"/>
  <c r="L39" i="56"/>
  <c r="M39" i="56"/>
  <c r="N39" i="56"/>
  <c r="C40" i="56"/>
  <c r="D40" i="56"/>
  <c r="E40" i="56"/>
  <c r="F40" i="56"/>
  <c r="G40" i="56"/>
  <c r="H40" i="56"/>
  <c r="I40" i="56"/>
  <c r="J40" i="56"/>
  <c r="K40" i="56"/>
  <c r="L40" i="56"/>
  <c r="M40" i="56"/>
  <c r="N40" i="56"/>
  <c r="C41" i="56"/>
  <c r="D41" i="56"/>
  <c r="E41" i="56"/>
  <c r="F41" i="56"/>
  <c r="G41" i="56"/>
  <c r="H41" i="56"/>
  <c r="I41" i="56"/>
  <c r="J41" i="56"/>
  <c r="K41" i="56"/>
  <c r="L41" i="56"/>
  <c r="M41" i="56"/>
  <c r="N41" i="56"/>
  <c r="C42" i="56"/>
  <c r="D42" i="56"/>
  <c r="E42" i="56"/>
  <c r="F42" i="56"/>
  <c r="G42" i="56"/>
  <c r="H42" i="56"/>
  <c r="I42" i="56"/>
  <c r="J42" i="56"/>
  <c r="K42" i="56"/>
  <c r="L42" i="56"/>
  <c r="M42" i="56"/>
  <c r="N42" i="56"/>
  <c r="C43" i="56"/>
  <c r="D43" i="56"/>
  <c r="E43" i="56"/>
  <c r="F43" i="56"/>
  <c r="G43" i="56"/>
  <c r="H43" i="56"/>
  <c r="I43" i="56"/>
  <c r="J43" i="56"/>
  <c r="K43" i="56"/>
  <c r="L43" i="56"/>
  <c r="M43" i="56"/>
  <c r="N43" i="56"/>
  <c r="C44" i="56"/>
  <c r="D44" i="56"/>
  <c r="E44" i="56"/>
  <c r="F44" i="56"/>
  <c r="G44" i="56"/>
  <c r="H44" i="56"/>
  <c r="I44" i="56"/>
  <c r="J44" i="56"/>
  <c r="K44" i="56"/>
  <c r="L44" i="56"/>
  <c r="M44" i="56"/>
  <c r="N44" i="56"/>
  <c r="C45" i="56"/>
  <c r="D45" i="56"/>
  <c r="E45" i="56"/>
  <c r="F45" i="56"/>
  <c r="G45" i="56"/>
  <c r="H45" i="56"/>
  <c r="I45" i="56"/>
  <c r="J45" i="56"/>
  <c r="K45" i="56"/>
  <c r="L45" i="56"/>
  <c r="M45" i="56"/>
  <c r="N45" i="56"/>
  <c r="C46" i="56"/>
  <c r="D46" i="56"/>
  <c r="E46" i="56"/>
  <c r="F46" i="56"/>
  <c r="G46" i="56"/>
  <c r="H46" i="56"/>
  <c r="I46" i="56"/>
  <c r="J46" i="56"/>
  <c r="K46" i="56"/>
  <c r="L46" i="56"/>
  <c r="M46" i="56"/>
  <c r="N46" i="56"/>
  <c r="C47" i="56"/>
  <c r="D47" i="56"/>
  <c r="E47" i="56"/>
  <c r="F47" i="56"/>
  <c r="G47" i="56"/>
  <c r="H47" i="56"/>
  <c r="I47" i="56"/>
  <c r="J47" i="56"/>
  <c r="K47" i="56"/>
  <c r="L47" i="56"/>
  <c r="M47" i="56"/>
  <c r="N47" i="56"/>
  <c r="C48" i="56"/>
  <c r="D48" i="56"/>
  <c r="E48" i="56"/>
  <c r="F48" i="56"/>
  <c r="G48" i="56"/>
  <c r="H48" i="56"/>
  <c r="I48" i="56"/>
  <c r="J48" i="56"/>
  <c r="K48" i="56"/>
  <c r="L48" i="56"/>
  <c r="M48" i="56"/>
  <c r="N48" i="56"/>
  <c r="C49" i="56"/>
  <c r="D49" i="56"/>
  <c r="E49" i="56"/>
  <c r="F49" i="56"/>
  <c r="G49" i="56"/>
  <c r="H49" i="56"/>
  <c r="I49" i="56"/>
  <c r="J49" i="56"/>
  <c r="K49" i="56"/>
  <c r="L49" i="56"/>
  <c r="M49" i="56"/>
  <c r="N49" i="56"/>
  <c r="C50" i="56"/>
  <c r="D50" i="56"/>
  <c r="E50" i="56"/>
  <c r="F50" i="56"/>
  <c r="G50" i="56"/>
  <c r="H50" i="56"/>
  <c r="I50" i="56"/>
  <c r="J50" i="56"/>
  <c r="K50" i="56"/>
  <c r="L50" i="56"/>
  <c r="M50" i="56"/>
  <c r="N50" i="56"/>
  <c r="C51" i="56"/>
  <c r="D51" i="56"/>
  <c r="E51" i="56"/>
  <c r="F51" i="56"/>
  <c r="G51" i="56"/>
  <c r="H51" i="56"/>
  <c r="I51" i="56"/>
  <c r="J51" i="56"/>
  <c r="K51" i="56"/>
  <c r="L51" i="56"/>
  <c r="M51" i="56"/>
  <c r="N51" i="56"/>
  <c r="C52" i="56"/>
  <c r="D52" i="56"/>
  <c r="E52" i="56"/>
  <c r="F52" i="56"/>
  <c r="G52" i="56"/>
  <c r="H52" i="56"/>
  <c r="I52" i="56"/>
  <c r="J52" i="56"/>
  <c r="K52" i="56"/>
  <c r="L52" i="56"/>
  <c r="M52" i="56"/>
  <c r="N52" i="56"/>
  <c r="C53" i="56"/>
  <c r="D53" i="56"/>
  <c r="E53" i="56"/>
  <c r="F53" i="56"/>
  <c r="G53" i="56"/>
  <c r="H53" i="56"/>
  <c r="I53" i="56"/>
  <c r="J53" i="56"/>
  <c r="K53" i="56"/>
  <c r="L53" i="56"/>
  <c r="M53" i="56"/>
  <c r="N53" i="56"/>
  <c r="C54" i="56"/>
  <c r="D54" i="56"/>
  <c r="E54" i="56"/>
  <c r="F54" i="56"/>
  <c r="G54" i="56"/>
  <c r="H54" i="56"/>
  <c r="I54" i="56"/>
  <c r="J54" i="56"/>
  <c r="K54" i="56"/>
  <c r="L54" i="56"/>
  <c r="M54" i="56"/>
  <c r="N54" i="56"/>
  <c r="C55" i="56"/>
  <c r="D55" i="56"/>
  <c r="E55" i="56"/>
  <c r="F55" i="56"/>
  <c r="G55" i="56"/>
  <c r="H55" i="56"/>
  <c r="I55" i="56"/>
  <c r="J55" i="56"/>
  <c r="K55" i="56"/>
  <c r="L55" i="56"/>
  <c r="M55" i="56"/>
  <c r="N55" i="56"/>
  <c r="C56" i="56"/>
  <c r="D56" i="56"/>
  <c r="E56" i="56"/>
  <c r="F56" i="56"/>
  <c r="G56" i="56"/>
  <c r="H56" i="56"/>
  <c r="I56" i="56"/>
  <c r="J56" i="56"/>
  <c r="K56" i="56"/>
  <c r="L56" i="56"/>
  <c r="M56" i="56"/>
  <c r="N56" i="56"/>
  <c r="C57" i="56"/>
  <c r="D57" i="56"/>
  <c r="E57" i="56"/>
  <c r="F57" i="56"/>
  <c r="G57" i="56"/>
  <c r="H57" i="56"/>
  <c r="I57" i="56"/>
  <c r="J57" i="56"/>
  <c r="K57" i="56"/>
  <c r="L57" i="56"/>
  <c r="M57" i="56"/>
  <c r="N57" i="56"/>
  <c r="C58" i="56"/>
  <c r="D58" i="56"/>
  <c r="E58" i="56"/>
  <c r="F58" i="56"/>
  <c r="G58" i="56"/>
  <c r="H58" i="56"/>
  <c r="I58" i="56"/>
  <c r="J58" i="56"/>
  <c r="K58" i="56"/>
  <c r="L58" i="56"/>
  <c r="M58" i="56"/>
  <c r="N58" i="56"/>
  <c r="C59" i="56"/>
  <c r="D59" i="56"/>
  <c r="E59" i="56"/>
  <c r="F59" i="56"/>
  <c r="G59" i="56"/>
  <c r="H59" i="56"/>
  <c r="I59" i="56"/>
  <c r="J59" i="56"/>
  <c r="K59" i="56"/>
  <c r="L59" i="56"/>
  <c r="M59" i="56"/>
  <c r="N59" i="56"/>
  <c r="C60" i="56"/>
  <c r="D60" i="56"/>
  <c r="E60" i="56"/>
  <c r="F60" i="56"/>
  <c r="G60" i="56"/>
  <c r="H60" i="56"/>
  <c r="I60" i="56"/>
  <c r="J60" i="56"/>
  <c r="K60" i="56"/>
  <c r="L60" i="56"/>
  <c r="M60" i="56"/>
  <c r="N60" i="56"/>
  <c r="C62" i="56"/>
  <c r="D62" i="56"/>
  <c r="E62" i="56"/>
  <c r="F62" i="56"/>
  <c r="G62" i="56"/>
  <c r="H62" i="56"/>
  <c r="I62" i="56"/>
  <c r="J62" i="56"/>
  <c r="K62" i="56"/>
  <c r="L62" i="56"/>
  <c r="M62" i="56"/>
  <c r="N62" i="56"/>
  <c r="C63" i="56"/>
  <c r="D63" i="56"/>
  <c r="E63" i="56"/>
  <c r="F63" i="56"/>
  <c r="G63" i="56"/>
  <c r="H63" i="56"/>
  <c r="I63" i="56"/>
  <c r="J63" i="56"/>
  <c r="K63" i="56"/>
  <c r="L63" i="56"/>
  <c r="M63" i="56"/>
  <c r="N63" i="56"/>
  <c r="C64" i="56"/>
  <c r="D64" i="56"/>
  <c r="E64" i="56"/>
  <c r="F64" i="56"/>
  <c r="G64" i="56"/>
  <c r="H64" i="56"/>
  <c r="I64" i="56"/>
  <c r="J64" i="56"/>
  <c r="K64" i="56"/>
  <c r="L64" i="56"/>
  <c r="M64" i="56"/>
  <c r="N64" i="56"/>
  <c r="C65" i="56"/>
  <c r="D65" i="56"/>
  <c r="E65" i="56"/>
  <c r="F65" i="56"/>
  <c r="G65" i="56"/>
  <c r="H65" i="56"/>
  <c r="I65" i="56"/>
  <c r="J65" i="56"/>
  <c r="K65" i="56"/>
  <c r="L65" i="56"/>
  <c r="M65" i="56"/>
  <c r="N65" i="56"/>
  <c r="C66" i="56"/>
  <c r="D66" i="56"/>
  <c r="E66" i="56"/>
  <c r="F66" i="56"/>
  <c r="G66" i="56"/>
  <c r="H66" i="56"/>
  <c r="I66" i="56"/>
  <c r="J66" i="56"/>
  <c r="K66" i="56"/>
  <c r="L66" i="56"/>
  <c r="M66" i="56"/>
  <c r="N66" i="56"/>
  <c r="C67" i="56"/>
  <c r="D67" i="56"/>
  <c r="E67" i="56"/>
  <c r="F67" i="56"/>
  <c r="G67" i="56"/>
  <c r="H67" i="56"/>
  <c r="I67" i="56"/>
  <c r="J67" i="56"/>
  <c r="K67" i="56"/>
  <c r="L67" i="56"/>
  <c r="M67" i="56"/>
  <c r="N67" i="56"/>
  <c r="C68" i="56"/>
  <c r="D68" i="56"/>
  <c r="E68" i="56"/>
  <c r="F68" i="56"/>
  <c r="G68" i="56"/>
  <c r="H68" i="56"/>
  <c r="I68" i="56"/>
  <c r="J68" i="56"/>
  <c r="K68" i="56"/>
  <c r="L68" i="56"/>
  <c r="M68" i="56"/>
  <c r="N68" i="56"/>
  <c r="C69" i="56"/>
  <c r="D69" i="56"/>
  <c r="E69" i="56"/>
  <c r="F69" i="56"/>
  <c r="G69" i="56"/>
  <c r="H69" i="56"/>
  <c r="I69" i="56"/>
  <c r="J69" i="56"/>
  <c r="K69" i="56"/>
  <c r="L69" i="56"/>
  <c r="M69" i="56"/>
  <c r="N69" i="56"/>
  <c r="C70" i="56"/>
  <c r="D70" i="56"/>
  <c r="E70" i="56"/>
  <c r="F70" i="56"/>
  <c r="G70" i="56"/>
  <c r="H70" i="56"/>
  <c r="I70" i="56"/>
  <c r="J70" i="56"/>
  <c r="K70" i="56"/>
  <c r="L70" i="56"/>
  <c r="M70" i="56"/>
  <c r="N70" i="56"/>
  <c r="C71" i="56"/>
  <c r="D71" i="56"/>
  <c r="E71" i="56"/>
  <c r="F71" i="56"/>
  <c r="G71" i="56"/>
  <c r="H71" i="56"/>
  <c r="I71" i="56"/>
  <c r="J71" i="56"/>
  <c r="K71" i="56"/>
  <c r="L71" i="56"/>
  <c r="M71" i="56"/>
  <c r="N71" i="56"/>
  <c r="C72" i="56"/>
  <c r="D72" i="56"/>
  <c r="E72" i="56"/>
  <c r="F72" i="56"/>
  <c r="G72" i="56"/>
  <c r="H72" i="56"/>
  <c r="I72" i="56"/>
  <c r="J72" i="56"/>
  <c r="K72" i="56"/>
  <c r="L72" i="56"/>
  <c r="M72" i="56"/>
  <c r="N72" i="56"/>
  <c r="C73" i="56"/>
  <c r="D73" i="56"/>
  <c r="E73" i="56"/>
  <c r="F73" i="56"/>
  <c r="G73" i="56"/>
  <c r="H73" i="56"/>
  <c r="I73" i="56"/>
  <c r="J73" i="56"/>
  <c r="K73" i="56"/>
  <c r="L73" i="56"/>
  <c r="M73" i="56"/>
  <c r="N73" i="56"/>
  <c r="C74" i="56"/>
  <c r="D74" i="56"/>
  <c r="E74" i="56"/>
  <c r="F74" i="56"/>
  <c r="G74" i="56"/>
  <c r="H74" i="56"/>
  <c r="I74" i="56"/>
  <c r="J74" i="56"/>
  <c r="K74" i="56"/>
  <c r="L74" i="56"/>
  <c r="M74" i="56"/>
  <c r="N74" i="56"/>
  <c r="C75" i="56"/>
  <c r="D75" i="56"/>
  <c r="E75" i="56"/>
  <c r="F75" i="56"/>
  <c r="G75" i="56"/>
  <c r="H75" i="56"/>
  <c r="I75" i="56"/>
  <c r="J75" i="56"/>
  <c r="K75" i="56"/>
  <c r="L75" i="56"/>
  <c r="M75" i="56"/>
  <c r="N75" i="56"/>
  <c r="C76" i="56"/>
  <c r="D76" i="56"/>
  <c r="E76" i="56"/>
  <c r="F76" i="56"/>
  <c r="G76" i="56"/>
  <c r="H76" i="56"/>
  <c r="I76" i="56"/>
  <c r="J76" i="56"/>
  <c r="K76" i="56"/>
  <c r="L76" i="56"/>
  <c r="M76" i="56"/>
  <c r="N76" i="56"/>
  <c r="C77" i="56"/>
  <c r="D77" i="56"/>
  <c r="E77" i="56"/>
  <c r="F77" i="56"/>
  <c r="G77" i="56"/>
  <c r="H77" i="56"/>
  <c r="I77" i="56"/>
  <c r="J77" i="56"/>
  <c r="K77" i="56"/>
  <c r="L77" i="56"/>
  <c r="M77" i="56"/>
  <c r="N77" i="56"/>
  <c r="C78" i="56"/>
  <c r="D78" i="56"/>
  <c r="E78" i="56"/>
  <c r="F78" i="56"/>
  <c r="G78" i="56"/>
  <c r="H78" i="56"/>
  <c r="I78" i="56"/>
  <c r="J78" i="56"/>
  <c r="K78" i="56"/>
  <c r="L78" i="56"/>
  <c r="M78" i="56"/>
  <c r="N78" i="56"/>
  <c r="C79" i="56"/>
  <c r="D79" i="56"/>
  <c r="E79" i="56"/>
  <c r="F79" i="56"/>
  <c r="G79" i="56"/>
  <c r="H79" i="56"/>
  <c r="I79" i="56"/>
  <c r="J79" i="56"/>
  <c r="K79" i="56"/>
  <c r="L79" i="56"/>
  <c r="M79" i="56"/>
  <c r="N79" i="56"/>
  <c r="C80" i="56"/>
  <c r="D80" i="56"/>
  <c r="E80" i="56"/>
  <c r="F80" i="56"/>
  <c r="G80" i="56"/>
  <c r="H80" i="56"/>
  <c r="I80" i="56"/>
  <c r="J80" i="56"/>
  <c r="K80" i="56"/>
  <c r="L80" i="56"/>
  <c r="M80" i="56"/>
  <c r="N80" i="56"/>
  <c r="C81" i="56"/>
  <c r="D81" i="56"/>
  <c r="E81" i="56"/>
  <c r="F81" i="56"/>
  <c r="G81" i="56"/>
  <c r="H81" i="56"/>
  <c r="I81" i="56"/>
  <c r="J81" i="56"/>
  <c r="K81" i="56"/>
  <c r="L81" i="56"/>
  <c r="M81" i="56"/>
  <c r="N81" i="56"/>
  <c r="C82" i="56"/>
  <c r="D82" i="56"/>
  <c r="E82" i="56"/>
  <c r="F82" i="56"/>
  <c r="G82" i="56"/>
  <c r="H82" i="56"/>
  <c r="I82" i="56"/>
  <c r="J82" i="56"/>
  <c r="K82" i="56"/>
  <c r="L82" i="56"/>
  <c r="M82" i="56"/>
  <c r="N82" i="56"/>
  <c r="C83" i="56"/>
  <c r="D83" i="56"/>
  <c r="E83" i="56"/>
  <c r="F83" i="56"/>
  <c r="G83" i="56"/>
  <c r="H83" i="56"/>
  <c r="I83" i="56"/>
  <c r="J83" i="56"/>
  <c r="K83" i="56"/>
  <c r="L83" i="56"/>
  <c r="M83" i="56"/>
  <c r="N83" i="56"/>
  <c r="C84" i="56"/>
  <c r="D84" i="56"/>
  <c r="E84" i="56"/>
  <c r="F84" i="56"/>
  <c r="G84" i="56"/>
  <c r="H84" i="56"/>
  <c r="I84" i="56"/>
  <c r="J84" i="56"/>
  <c r="K84" i="56"/>
  <c r="L84" i="56"/>
  <c r="M84" i="56"/>
  <c r="N84" i="56"/>
  <c r="C85" i="56"/>
  <c r="D85" i="56"/>
  <c r="E85" i="56"/>
  <c r="F85" i="56"/>
  <c r="G85" i="56"/>
  <c r="H85" i="56"/>
  <c r="I85" i="56"/>
  <c r="J85" i="56"/>
  <c r="K85" i="56"/>
  <c r="L85" i="56"/>
  <c r="M85" i="56"/>
  <c r="N85" i="56"/>
  <c r="C86" i="56"/>
  <c r="D86" i="56"/>
  <c r="E86" i="56"/>
  <c r="F86" i="56"/>
  <c r="G86" i="56"/>
  <c r="H86" i="56"/>
  <c r="I86" i="56"/>
  <c r="J86" i="56"/>
  <c r="K86" i="56"/>
  <c r="L86" i="56"/>
  <c r="M86" i="56"/>
  <c r="N86" i="56"/>
  <c r="C87" i="56"/>
  <c r="D87" i="56"/>
  <c r="E87" i="56"/>
  <c r="F87" i="56"/>
  <c r="G87" i="56"/>
  <c r="H87" i="56"/>
  <c r="I87" i="56"/>
  <c r="J87" i="56"/>
  <c r="K87" i="56"/>
  <c r="L87" i="56"/>
  <c r="M87" i="56"/>
  <c r="N87" i="56"/>
  <c r="C88" i="56"/>
  <c r="D88" i="56"/>
  <c r="E88" i="56"/>
  <c r="F88" i="56"/>
  <c r="G88" i="56"/>
  <c r="H88" i="56"/>
  <c r="I88" i="56"/>
  <c r="J88" i="56"/>
  <c r="K88" i="56"/>
  <c r="L88" i="56"/>
  <c r="M88" i="56"/>
  <c r="N88" i="56"/>
  <c r="C89" i="56"/>
  <c r="D89" i="56"/>
  <c r="E89" i="56"/>
  <c r="F89" i="56"/>
  <c r="G89" i="56"/>
  <c r="H89" i="56"/>
  <c r="I89" i="56"/>
  <c r="J89" i="56"/>
  <c r="K89" i="56"/>
  <c r="L89" i="56"/>
  <c r="M89" i="56"/>
  <c r="N89" i="56"/>
  <c r="B611" i="41"/>
  <c r="B610" i="41"/>
  <c r="B609" i="41"/>
  <c r="B608" i="41"/>
  <c r="B607" i="41"/>
  <c r="B606" i="41"/>
  <c r="B605" i="41"/>
  <c r="B604" i="41"/>
  <c r="B603" i="41"/>
  <c r="B602" i="41"/>
  <c r="B601" i="41"/>
  <c r="B600" i="41"/>
  <c r="B599" i="41"/>
  <c r="B598" i="41"/>
  <c r="B597" i="41"/>
  <c r="B596" i="41"/>
  <c r="B595" i="41"/>
  <c r="B594" i="41"/>
  <c r="B593" i="41"/>
  <c r="B592" i="41"/>
  <c r="B591" i="41"/>
  <c r="B590" i="41"/>
  <c r="B589" i="41"/>
  <c r="B588" i="41"/>
  <c r="B587" i="41"/>
  <c r="B586" i="41"/>
  <c r="B585" i="41"/>
  <c r="B584" i="41"/>
  <c r="B583" i="41"/>
  <c r="B582" i="41"/>
  <c r="B581" i="41"/>
  <c r="B580" i="41"/>
  <c r="B579" i="41"/>
  <c r="B578" i="41"/>
  <c r="B577" i="41"/>
  <c r="B576" i="41"/>
  <c r="B575" i="41"/>
  <c r="B574" i="41"/>
  <c r="B573" i="41"/>
  <c r="B572" i="41"/>
  <c r="B571" i="41"/>
  <c r="B570" i="41"/>
  <c r="B569" i="41"/>
  <c r="B568" i="41"/>
  <c r="B567" i="41"/>
  <c r="B566" i="41"/>
  <c r="B565" i="41"/>
  <c r="B564" i="41"/>
  <c r="B563" i="41"/>
  <c r="B562" i="41"/>
  <c r="B561" i="41"/>
  <c r="B560" i="41"/>
  <c r="B559" i="41"/>
  <c r="B558" i="41"/>
  <c r="B557" i="41"/>
  <c r="B556" i="41"/>
  <c r="B555" i="41"/>
  <c r="B554" i="41"/>
  <c r="B553" i="41"/>
  <c r="B552" i="41"/>
  <c r="B551" i="41"/>
  <c r="B550" i="41"/>
  <c r="B549" i="41"/>
  <c r="B548" i="41"/>
  <c r="B547" i="41"/>
  <c r="B546" i="41"/>
  <c r="B545" i="41"/>
  <c r="B544" i="41"/>
  <c r="B543" i="41"/>
  <c r="B542" i="41"/>
  <c r="B541" i="41"/>
  <c r="B540" i="41"/>
  <c r="B539" i="41"/>
  <c r="B538" i="41"/>
  <c r="B537" i="41"/>
  <c r="B536" i="41"/>
  <c r="B535" i="41"/>
  <c r="B534" i="41"/>
  <c r="B533" i="41"/>
  <c r="B532" i="41"/>
  <c r="B531" i="41"/>
  <c r="B530" i="41"/>
  <c r="B529" i="41"/>
  <c r="B528" i="41"/>
  <c r="B527" i="41"/>
  <c r="B526" i="41"/>
  <c r="B525" i="41"/>
  <c r="B524" i="41"/>
  <c r="B523" i="41"/>
  <c r="B522" i="41"/>
  <c r="B521" i="41"/>
  <c r="B520" i="41"/>
  <c r="B519" i="41"/>
  <c r="B518" i="41"/>
  <c r="B517" i="41"/>
  <c r="B516" i="41"/>
  <c r="B515" i="41"/>
  <c r="B514" i="41"/>
  <c r="B513" i="41"/>
  <c r="B512" i="41"/>
  <c r="B511" i="41"/>
  <c r="B510" i="41"/>
  <c r="B509" i="41"/>
  <c r="B508" i="41"/>
  <c r="B507" i="41"/>
  <c r="B506" i="41"/>
  <c r="B505" i="41"/>
  <c r="B504" i="41"/>
  <c r="B503" i="41"/>
  <c r="B502" i="41"/>
  <c r="B501" i="41"/>
  <c r="B500" i="41"/>
  <c r="B499" i="41"/>
  <c r="B498" i="41"/>
  <c r="B497" i="41"/>
  <c r="B496" i="41"/>
  <c r="B495" i="41"/>
  <c r="B494" i="41"/>
  <c r="B493" i="41"/>
  <c r="B492" i="41"/>
  <c r="B491" i="41"/>
  <c r="B490" i="41"/>
  <c r="B489" i="41"/>
  <c r="B488" i="41"/>
  <c r="B487" i="41"/>
  <c r="B486" i="41"/>
  <c r="B485" i="41"/>
  <c r="B484" i="41"/>
  <c r="B483" i="41"/>
  <c r="B482" i="41"/>
  <c r="B481" i="41"/>
  <c r="B480" i="41"/>
  <c r="B479" i="41"/>
  <c r="B478" i="41"/>
  <c r="B477" i="41"/>
  <c r="B476" i="41"/>
  <c r="B475" i="41"/>
  <c r="B474" i="41"/>
  <c r="B473" i="41"/>
  <c r="B472" i="41"/>
  <c r="B471" i="41"/>
  <c r="B470" i="41"/>
  <c r="B469" i="41"/>
  <c r="B468" i="41"/>
  <c r="B467" i="41"/>
  <c r="B466" i="41"/>
  <c r="B465" i="41"/>
  <c r="B464" i="41"/>
  <c r="B463" i="41"/>
  <c r="B462" i="41"/>
  <c r="B461" i="41"/>
  <c r="B460" i="41"/>
  <c r="B459" i="41"/>
  <c r="B458" i="41"/>
  <c r="B457" i="41"/>
  <c r="B456" i="41"/>
  <c r="B455" i="41"/>
  <c r="B454" i="41"/>
  <c r="B453" i="41"/>
  <c r="B452" i="41"/>
  <c r="B451" i="41"/>
  <c r="B450" i="41"/>
  <c r="B449" i="41"/>
  <c r="B448" i="41"/>
  <c r="B447" i="41"/>
  <c r="B446" i="41"/>
  <c r="B445" i="41"/>
  <c r="B444" i="41"/>
  <c r="B443" i="41"/>
  <c r="B442" i="41"/>
  <c r="B441" i="41"/>
  <c r="B440" i="41"/>
  <c r="B439" i="41"/>
  <c r="B438" i="41"/>
  <c r="B437" i="41"/>
  <c r="B436" i="41"/>
  <c r="B435" i="41"/>
  <c r="B434" i="41"/>
  <c r="B433" i="41"/>
  <c r="B432" i="41"/>
  <c r="B431" i="41"/>
  <c r="B430" i="41"/>
  <c r="B429" i="41"/>
  <c r="B428" i="41"/>
  <c r="B427" i="41"/>
  <c r="B426" i="41"/>
  <c r="B425" i="41"/>
  <c r="B424" i="41"/>
  <c r="B423" i="41"/>
  <c r="B422" i="41"/>
  <c r="B421" i="41"/>
  <c r="B420" i="41"/>
  <c r="B419" i="41"/>
  <c r="B418" i="41"/>
  <c r="B417" i="41"/>
  <c r="B416" i="41"/>
  <c r="B415" i="41"/>
  <c r="B414" i="41"/>
  <c r="B413" i="41"/>
  <c r="B412" i="41"/>
  <c r="B411" i="41"/>
  <c r="B408" i="41"/>
  <c r="B407" i="41"/>
  <c r="B406" i="41"/>
  <c r="B405" i="41"/>
  <c r="B404" i="41"/>
  <c r="B403" i="41"/>
  <c r="B402" i="41"/>
  <c r="B401" i="41"/>
  <c r="B400" i="41"/>
  <c r="B399" i="41"/>
  <c r="B398" i="41"/>
  <c r="B397" i="41"/>
  <c r="B396" i="41"/>
  <c r="B395" i="41"/>
  <c r="B394" i="41"/>
  <c r="B393" i="41"/>
  <c r="B392" i="41"/>
  <c r="B391" i="41"/>
  <c r="B390" i="41"/>
  <c r="B389" i="41"/>
  <c r="B388" i="41"/>
  <c r="B387" i="41"/>
  <c r="B386" i="41"/>
  <c r="B385" i="41"/>
  <c r="B384" i="41"/>
  <c r="B383" i="41"/>
  <c r="B382" i="41"/>
  <c r="B381" i="41"/>
  <c r="B380" i="41"/>
  <c r="B379" i="41"/>
  <c r="B378" i="41"/>
  <c r="B377" i="41"/>
  <c r="B376" i="41"/>
  <c r="B375" i="41"/>
  <c r="B374" i="41"/>
  <c r="B373" i="41"/>
  <c r="B372" i="41"/>
  <c r="B371" i="41"/>
  <c r="B370" i="41"/>
  <c r="B369" i="41"/>
  <c r="B368" i="41"/>
  <c r="B367" i="41"/>
  <c r="B366" i="41"/>
  <c r="B365" i="41"/>
  <c r="B364" i="41"/>
  <c r="B363" i="41"/>
  <c r="B362" i="41"/>
  <c r="B361" i="41"/>
  <c r="B360" i="41"/>
  <c r="B359" i="41"/>
  <c r="B358" i="41"/>
  <c r="B357" i="41"/>
  <c r="B356" i="41"/>
  <c r="B355" i="41"/>
  <c r="B354" i="41"/>
  <c r="B353" i="41"/>
  <c r="B352" i="41"/>
  <c r="B351" i="41"/>
  <c r="B350" i="41"/>
  <c r="B349" i="41"/>
  <c r="B348" i="41"/>
  <c r="B347" i="41"/>
  <c r="B346" i="41"/>
  <c r="B345" i="41"/>
  <c r="B344" i="41"/>
  <c r="B343" i="41"/>
  <c r="B342" i="41"/>
  <c r="B341" i="41"/>
  <c r="B340" i="41"/>
  <c r="B339" i="41"/>
  <c r="B338" i="41"/>
  <c r="B337" i="41"/>
  <c r="B336" i="41"/>
  <c r="B335" i="41"/>
  <c r="B334" i="41"/>
  <c r="B333" i="41"/>
  <c r="B332" i="41"/>
  <c r="B331" i="41"/>
  <c r="B330" i="41"/>
  <c r="B329" i="41"/>
  <c r="B328" i="41"/>
  <c r="B327" i="41"/>
  <c r="B326" i="41"/>
  <c r="B325" i="41"/>
  <c r="B324" i="41"/>
  <c r="B323" i="41"/>
  <c r="B322" i="41"/>
  <c r="B321" i="41"/>
  <c r="B320" i="41"/>
  <c r="B319" i="41"/>
  <c r="B318" i="41"/>
  <c r="B317" i="41"/>
  <c r="B316" i="41"/>
  <c r="B315" i="41"/>
  <c r="B314" i="41"/>
  <c r="B313" i="41"/>
  <c r="B312" i="41"/>
  <c r="B311" i="41"/>
  <c r="B310" i="41"/>
  <c r="B309" i="41"/>
  <c r="B308" i="41"/>
  <c r="B307" i="41"/>
  <c r="B306" i="41"/>
  <c r="B305" i="41"/>
  <c r="B304" i="41"/>
  <c r="B303" i="41"/>
  <c r="B302" i="41"/>
  <c r="B301" i="41"/>
  <c r="B300" i="41"/>
  <c r="B299" i="41"/>
  <c r="B298" i="41"/>
  <c r="B297" i="41"/>
  <c r="B296" i="41"/>
  <c r="B295" i="41"/>
  <c r="B294" i="41"/>
  <c r="B293" i="41"/>
  <c r="B292" i="41"/>
  <c r="B291" i="41"/>
  <c r="B290" i="41"/>
  <c r="B289" i="41"/>
  <c r="B288" i="41"/>
  <c r="B287" i="41"/>
  <c r="B286" i="41"/>
  <c r="B285" i="41"/>
  <c r="B284" i="41"/>
  <c r="B283" i="41"/>
  <c r="B282" i="41"/>
  <c r="B281" i="41"/>
  <c r="B280" i="41"/>
  <c r="B279" i="41"/>
  <c r="B278" i="41"/>
  <c r="B277" i="41"/>
  <c r="B276" i="41"/>
  <c r="B275" i="41"/>
  <c r="B274" i="41"/>
  <c r="B273" i="41"/>
  <c r="B272" i="41"/>
  <c r="B271" i="41"/>
  <c r="B270" i="41"/>
  <c r="B269" i="41"/>
  <c r="B268" i="41"/>
  <c r="B267" i="41"/>
  <c r="B266" i="41"/>
  <c r="B265" i="41"/>
  <c r="B264" i="41"/>
  <c r="B263" i="41"/>
  <c r="B262" i="41"/>
  <c r="B261" i="41"/>
  <c r="B260" i="41"/>
  <c r="B259" i="41"/>
  <c r="B258" i="41"/>
  <c r="B257" i="41"/>
  <c r="B256" i="41"/>
  <c r="B255" i="41"/>
  <c r="B254" i="41"/>
  <c r="B253" i="41"/>
  <c r="B252" i="41"/>
  <c r="B251" i="41"/>
  <c r="B250" i="41"/>
  <c r="B249" i="41"/>
  <c r="B248" i="41"/>
  <c r="B247" i="41"/>
  <c r="B246" i="41"/>
  <c r="B245" i="41"/>
  <c r="B244" i="41"/>
  <c r="B243" i="41"/>
  <c r="B242" i="41"/>
  <c r="B241" i="41"/>
  <c r="B240" i="41"/>
  <c r="B239" i="41"/>
  <c r="B238" i="41"/>
  <c r="B237" i="41"/>
  <c r="B236" i="41"/>
  <c r="B235" i="41"/>
  <c r="B234" i="41"/>
  <c r="B233" i="41"/>
  <c r="B232" i="41"/>
  <c r="B231" i="41"/>
  <c r="B230" i="41"/>
  <c r="B229" i="41"/>
  <c r="B228" i="41"/>
  <c r="B227" i="41"/>
  <c r="B226" i="41"/>
  <c r="B225" i="41"/>
  <c r="B224" i="41"/>
  <c r="B223" i="41"/>
  <c r="B222" i="41"/>
  <c r="B221" i="41"/>
  <c r="B220" i="41"/>
  <c r="B219" i="41"/>
  <c r="B218" i="41"/>
  <c r="B217" i="41"/>
  <c r="B216" i="41"/>
  <c r="B215" i="41"/>
  <c r="B214" i="41"/>
  <c r="B213" i="41"/>
  <c r="B212" i="41"/>
  <c r="B211" i="41"/>
  <c r="B210" i="41"/>
  <c r="B209" i="41"/>
  <c r="B208" i="41"/>
  <c r="B205" i="41"/>
  <c r="B204" i="41"/>
  <c r="B203" i="41"/>
  <c r="B202" i="41"/>
  <c r="B201" i="41"/>
  <c r="B200" i="41"/>
  <c r="B199" i="41"/>
  <c r="B198" i="41"/>
  <c r="B197" i="41"/>
  <c r="B196" i="41"/>
  <c r="B195" i="41"/>
  <c r="B194" i="41"/>
  <c r="B193" i="41"/>
  <c r="B192" i="41"/>
  <c r="B191" i="41"/>
  <c r="B190" i="41"/>
  <c r="B189" i="41"/>
  <c r="B188" i="41"/>
  <c r="B187" i="41"/>
  <c r="B186" i="41"/>
  <c r="B185" i="41"/>
  <c r="B184" i="41"/>
  <c r="B183" i="41"/>
  <c r="B182" i="41"/>
  <c r="B181" i="41"/>
  <c r="B180" i="41"/>
  <c r="B179" i="41"/>
  <c r="B178" i="41"/>
  <c r="B177" i="41"/>
  <c r="B176" i="41"/>
  <c r="B175" i="41"/>
  <c r="B174" i="41"/>
  <c r="B173" i="41"/>
  <c r="B172" i="41"/>
  <c r="B171" i="41"/>
  <c r="B170" i="41"/>
  <c r="B169" i="41"/>
  <c r="B168" i="41"/>
  <c r="B167" i="41"/>
  <c r="B166" i="41"/>
  <c r="B165" i="41"/>
  <c r="B164" i="41"/>
  <c r="B163" i="41"/>
  <c r="B162" i="41"/>
  <c r="B161" i="41"/>
  <c r="B160" i="41"/>
  <c r="B159" i="41"/>
  <c r="B158" i="41"/>
  <c r="B157" i="41"/>
  <c r="B156" i="41"/>
  <c r="B155" i="41"/>
  <c r="B154" i="41"/>
  <c r="B153" i="41"/>
  <c r="B152" i="41"/>
  <c r="B151" i="41"/>
  <c r="B150" i="41"/>
  <c r="B149" i="41"/>
  <c r="B148" i="41"/>
  <c r="B147" i="41"/>
  <c r="B146" i="41"/>
  <c r="B145" i="41"/>
  <c r="B144" i="41"/>
  <c r="B143" i="41"/>
  <c r="B142" i="41"/>
  <c r="B141" i="41"/>
  <c r="B140" i="41"/>
  <c r="B139" i="41"/>
  <c r="B138" i="41"/>
  <c r="B137" i="41"/>
  <c r="B136" i="41"/>
  <c r="B135" i="41"/>
  <c r="B134" i="41"/>
  <c r="B133" i="41"/>
  <c r="B132" i="41"/>
  <c r="B131" i="41"/>
  <c r="B130" i="41"/>
  <c r="B129" i="41"/>
  <c r="B128" i="41"/>
  <c r="B127" i="41"/>
  <c r="B126" i="41"/>
  <c r="B125" i="41"/>
  <c r="B124" i="41"/>
  <c r="B123" i="41"/>
  <c r="B122" i="41"/>
  <c r="B121" i="41"/>
  <c r="B120" i="41"/>
  <c r="B119" i="41"/>
  <c r="B118" i="41"/>
  <c r="B117" i="41"/>
  <c r="B116" i="41"/>
  <c r="B115" i="41"/>
  <c r="B114" i="41"/>
  <c r="B113" i="41"/>
  <c r="B112" i="41"/>
  <c r="B111" i="41"/>
  <c r="B110" i="41"/>
  <c r="B109" i="41"/>
  <c r="B108" i="41"/>
  <c r="B107" i="41"/>
  <c r="B106" i="41"/>
  <c r="B105" i="41"/>
  <c r="B104" i="41"/>
  <c r="B103" i="41"/>
  <c r="B102" i="41"/>
  <c r="B101" i="41"/>
  <c r="B100" i="41"/>
  <c r="B99" i="41"/>
  <c r="B98" i="41"/>
  <c r="B97" i="41"/>
  <c r="B96" i="41"/>
  <c r="B95" i="41"/>
  <c r="B94" i="41"/>
  <c r="B93" i="41"/>
  <c r="B92" i="41"/>
  <c r="B91" i="41"/>
  <c r="B90" i="41"/>
  <c r="B89" i="41"/>
  <c r="B88" i="41"/>
  <c r="B87" i="41"/>
  <c r="B86" i="41"/>
  <c r="B85" i="41"/>
  <c r="B84" i="41"/>
  <c r="B83" i="41"/>
  <c r="B82" i="41"/>
  <c r="B81" i="41"/>
  <c r="B80" i="41"/>
  <c r="B79" i="41"/>
  <c r="B78" i="41"/>
  <c r="B77" i="41"/>
  <c r="B76" i="41"/>
  <c r="B75" i="41"/>
  <c r="B74" i="41"/>
  <c r="B73" i="41"/>
  <c r="B72" i="41"/>
  <c r="B71" i="41"/>
  <c r="B70" i="41"/>
  <c r="B69" i="41"/>
  <c r="B68" i="41"/>
  <c r="B67" i="41"/>
  <c r="B66" i="41"/>
  <c r="B65" i="41"/>
  <c r="B64" i="41"/>
  <c r="B63" i="41"/>
  <c r="B62" i="41"/>
  <c r="B61" i="41"/>
  <c r="B60" i="41"/>
  <c r="B59" i="41"/>
  <c r="B58" i="41"/>
  <c r="B57" i="41"/>
  <c r="B56" i="41"/>
  <c r="B55" i="41"/>
  <c r="B54" i="41"/>
  <c r="B53" i="41"/>
  <c r="B52" i="41"/>
  <c r="B51" i="41"/>
  <c r="B50" i="41"/>
  <c r="B49" i="41"/>
  <c r="B48" i="41"/>
  <c r="B47" i="41"/>
  <c r="B46" i="41"/>
  <c r="B45" i="41"/>
  <c r="B44" i="41"/>
  <c r="B43" i="41"/>
  <c r="B42" i="41"/>
  <c r="B41" i="41"/>
  <c r="B40" i="41"/>
  <c r="B39" i="41"/>
  <c r="B38" i="41"/>
  <c r="B37" i="41"/>
  <c r="B36" i="41"/>
  <c r="B35" i="41"/>
  <c r="B34" i="41"/>
  <c r="B33" i="41"/>
  <c r="B32" i="41"/>
  <c r="B31" i="41"/>
  <c r="B30" i="41"/>
  <c r="B29" i="41"/>
  <c r="B28" i="41"/>
  <c r="B27" i="41"/>
  <c r="B26" i="41"/>
  <c r="B25" i="41"/>
  <c r="B24" i="41"/>
  <c r="B23" i="41"/>
  <c r="B22" i="41"/>
  <c r="B21" i="41"/>
  <c r="B20" i="41"/>
  <c r="B19" i="41"/>
  <c r="B18" i="41"/>
  <c r="B17" i="41"/>
  <c r="B16" i="41"/>
  <c r="B15" i="41"/>
  <c r="B14" i="41"/>
  <c r="B13" i="41"/>
  <c r="B12" i="41"/>
  <c r="B11" i="41"/>
  <c r="B10" i="41"/>
  <c r="B9" i="41"/>
  <c r="B8" i="41"/>
  <c r="B7" i="41"/>
  <c r="B6" i="41"/>
  <c r="B5" i="41"/>
  <c r="C4" i="41"/>
  <c r="D4" i="41"/>
  <c r="E4" i="41"/>
  <c r="F4" i="41"/>
  <c r="G4" i="41"/>
  <c r="H4" i="41"/>
  <c r="I4" i="41"/>
  <c r="J4" i="41"/>
  <c r="K4" i="41"/>
  <c r="L4" i="41"/>
  <c r="M4" i="41"/>
  <c r="N4" i="41"/>
  <c r="C5" i="41"/>
  <c r="D5" i="41"/>
  <c r="E5" i="41"/>
  <c r="F5" i="41"/>
  <c r="G5" i="41"/>
  <c r="H5" i="41"/>
  <c r="I5" i="41"/>
  <c r="J5" i="41"/>
  <c r="K5" i="41"/>
  <c r="L5" i="41"/>
  <c r="M5" i="41"/>
  <c r="N5" i="41"/>
  <c r="C6" i="41"/>
  <c r="D6" i="41"/>
  <c r="E6" i="41"/>
  <c r="F6" i="41"/>
  <c r="G6" i="41"/>
  <c r="H6" i="41"/>
  <c r="I6" i="41"/>
  <c r="J6" i="41"/>
  <c r="K6" i="41"/>
  <c r="L6" i="41"/>
  <c r="M6" i="41"/>
  <c r="N6" i="41"/>
  <c r="C7" i="41"/>
  <c r="D7" i="41"/>
  <c r="E7" i="41"/>
  <c r="F7" i="41"/>
  <c r="G7" i="41"/>
  <c r="H7" i="41"/>
  <c r="I7" i="41"/>
  <c r="J7" i="41"/>
  <c r="K7" i="41"/>
  <c r="L7" i="41"/>
  <c r="M7" i="41"/>
  <c r="N7" i="41"/>
  <c r="C8" i="41"/>
  <c r="D8" i="41"/>
  <c r="E8" i="41"/>
  <c r="F8" i="41"/>
  <c r="G8" i="41"/>
  <c r="H8" i="41"/>
  <c r="I8" i="41"/>
  <c r="J8" i="41"/>
  <c r="K8" i="41"/>
  <c r="L8" i="41"/>
  <c r="M8" i="41"/>
  <c r="N8" i="41"/>
  <c r="C9" i="41"/>
  <c r="D9" i="41"/>
  <c r="E9" i="41"/>
  <c r="F9" i="41"/>
  <c r="G9" i="41"/>
  <c r="H9" i="41"/>
  <c r="I9" i="41"/>
  <c r="J9" i="41"/>
  <c r="K9" i="41"/>
  <c r="L9" i="41"/>
  <c r="M9" i="41"/>
  <c r="N9" i="41"/>
  <c r="C10" i="41"/>
  <c r="D10" i="41"/>
  <c r="E10" i="41"/>
  <c r="F10" i="41"/>
  <c r="G10" i="41"/>
  <c r="H10" i="41"/>
  <c r="I10" i="41"/>
  <c r="J10" i="41"/>
  <c r="K10" i="41"/>
  <c r="L10" i="41"/>
  <c r="M10" i="41"/>
  <c r="N10" i="41"/>
  <c r="C11" i="41"/>
  <c r="D11" i="41"/>
  <c r="E11" i="41"/>
  <c r="F11" i="41"/>
  <c r="G11" i="41"/>
  <c r="H11" i="41"/>
  <c r="I11" i="41"/>
  <c r="J11" i="41"/>
  <c r="K11" i="41"/>
  <c r="L11" i="41"/>
  <c r="M11" i="41"/>
  <c r="N11" i="41"/>
  <c r="C12" i="41"/>
  <c r="D12" i="41"/>
  <c r="E12" i="41"/>
  <c r="F12" i="41"/>
  <c r="G12" i="41"/>
  <c r="H12" i="41"/>
  <c r="I12" i="41"/>
  <c r="J12" i="41"/>
  <c r="K12" i="41"/>
  <c r="L12" i="41"/>
  <c r="M12" i="41"/>
  <c r="N12" i="41"/>
  <c r="C13" i="41"/>
  <c r="D13" i="41"/>
  <c r="E13" i="41"/>
  <c r="F13" i="41"/>
  <c r="G13" i="41"/>
  <c r="H13" i="41"/>
  <c r="I13" i="41"/>
  <c r="J13" i="41"/>
  <c r="K13" i="41"/>
  <c r="L13" i="41"/>
  <c r="M13" i="41"/>
  <c r="N13" i="41"/>
  <c r="C14" i="41"/>
  <c r="D14" i="41"/>
  <c r="E14" i="41"/>
  <c r="F14" i="41"/>
  <c r="G14" i="41"/>
  <c r="H14" i="41"/>
  <c r="I14" i="41"/>
  <c r="J14" i="41"/>
  <c r="K14" i="41"/>
  <c r="L14" i="41"/>
  <c r="M14" i="41"/>
  <c r="N14" i="41"/>
  <c r="C15" i="41"/>
  <c r="D15" i="41"/>
  <c r="E15" i="41"/>
  <c r="F15" i="41"/>
  <c r="G15" i="41"/>
  <c r="H15" i="41"/>
  <c r="I15" i="41"/>
  <c r="J15" i="41"/>
  <c r="K15" i="41"/>
  <c r="L15" i="41"/>
  <c r="M15" i="41"/>
  <c r="N15" i="41"/>
  <c r="C16" i="41"/>
  <c r="D16" i="41"/>
  <c r="E16" i="41"/>
  <c r="F16" i="41"/>
  <c r="G16" i="41"/>
  <c r="H16" i="41"/>
  <c r="I16" i="41"/>
  <c r="J16" i="41"/>
  <c r="K16" i="41"/>
  <c r="L16" i="41"/>
  <c r="M16" i="41"/>
  <c r="N16" i="41"/>
  <c r="C17" i="41"/>
  <c r="D17" i="41"/>
  <c r="E17" i="41"/>
  <c r="F17" i="41"/>
  <c r="G17" i="41"/>
  <c r="H17" i="41"/>
  <c r="I17" i="41"/>
  <c r="J17" i="41"/>
  <c r="K17" i="41"/>
  <c r="L17" i="41"/>
  <c r="M17" i="41"/>
  <c r="N17" i="41"/>
  <c r="C18" i="41"/>
  <c r="D18" i="41"/>
  <c r="E18" i="41"/>
  <c r="F18" i="41"/>
  <c r="G18" i="41"/>
  <c r="H18" i="41"/>
  <c r="I18" i="41"/>
  <c r="J18" i="41"/>
  <c r="K18" i="41"/>
  <c r="L18" i="41"/>
  <c r="M18" i="41"/>
  <c r="N18" i="41"/>
  <c r="C19" i="41"/>
  <c r="D19" i="41"/>
  <c r="E19" i="41"/>
  <c r="F19" i="41"/>
  <c r="G19" i="41"/>
  <c r="H19" i="41"/>
  <c r="I19" i="41"/>
  <c r="J19" i="41"/>
  <c r="K19" i="41"/>
  <c r="L19" i="41"/>
  <c r="M19" i="41"/>
  <c r="N19" i="41"/>
  <c r="C20" i="41"/>
  <c r="D20" i="41"/>
  <c r="E20" i="41"/>
  <c r="F20" i="41"/>
  <c r="G20" i="41"/>
  <c r="H20" i="41"/>
  <c r="I20" i="41"/>
  <c r="J20" i="41"/>
  <c r="K20" i="41"/>
  <c r="L20" i="41"/>
  <c r="M20" i="41"/>
  <c r="N20" i="41"/>
  <c r="C21" i="41"/>
  <c r="D21" i="41"/>
  <c r="E21" i="41"/>
  <c r="F21" i="41"/>
  <c r="G21" i="41"/>
  <c r="H21" i="41"/>
  <c r="I21" i="41"/>
  <c r="J21" i="41"/>
  <c r="K21" i="41"/>
  <c r="L21" i="41"/>
  <c r="M21" i="41"/>
  <c r="N21" i="41"/>
  <c r="C22" i="41"/>
  <c r="D22" i="41"/>
  <c r="E22" i="41"/>
  <c r="F22" i="41"/>
  <c r="G22" i="41"/>
  <c r="H22" i="41"/>
  <c r="I22" i="41"/>
  <c r="J22" i="41"/>
  <c r="K22" i="41"/>
  <c r="L22" i="41"/>
  <c r="M22" i="41"/>
  <c r="N22" i="41"/>
  <c r="C23" i="41"/>
  <c r="D23" i="41"/>
  <c r="E23" i="41"/>
  <c r="F23" i="41"/>
  <c r="G23" i="41"/>
  <c r="H23" i="41"/>
  <c r="I23" i="41"/>
  <c r="J23" i="41"/>
  <c r="K23" i="41"/>
  <c r="L23" i="41"/>
  <c r="M23" i="41"/>
  <c r="N23" i="41"/>
  <c r="C24" i="41"/>
  <c r="D24" i="41"/>
  <c r="E24" i="41"/>
  <c r="F24" i="41"/>
  <c r="G24" i="41"/>
  <c r="H24" i="41"/>
  <c r="I24" i="41"/>
  <c r="J24" i="41"/>
  <c r="K24" i="41"/>
  <c r="L24" i="41"/>
  <c r="M24" i="41"/>
  <c r="N24" i="41"/>
  <c r="C25" i="41"/>
  <c r="D25" i="41"/>
  <c r="E25" i="41"/>
  <c r="F25" i="41"/>
  <c r="G25" i="41"/>
  <c r="H25" i="41"/>
  <c r="I25" i="41"/>
  <c r="J25" i="41"/>
  <c r="K25" i="41"/>
  <c r="L25" i="41"/>
  <c r="M25" i="41"/>
  <c r="N25" i="41"/>
  <c r="C26" i="41"/>
  <c r="D26" i="41"/>
  <c r="E26" i="41"/>
  <c r="F26" i="41"/>
  <c r="G26" i="41"/>
  <c r="H26" i="41"/>
  <c r="I26" i="41"/>
  <c r="J26" i="41"/>
  <c r="K26" i="41"/>
  <c r="L26" i="41"/>
  <c r="M26" i="41"/>
  <c r="N26" i="41"/>
  <c r="C27" i="41"/>
  <c r="D27" i="41"/>
  <c r="E27" i="41"/>
  <c r="F27" i="41"/>
  <c r="G27" i="41"/>
  <c r="H27" i="41"/>
  <c r="I27" i="41"/>
  <c r="J27" i="41"/>
  <c r="K27" i="41"/>
  <c r="L27" i="41"/>
  <c r="M27" i="41"/>
  <c r="N27" i="41"/>
  <c r="C28" i="41"/>
  <c r="D28" i="41"/>
  <c r="E28" i="41"/>
  <c r="F28" i="41"/>
  <c r="G28" i="41"/>
  <c r="H28" i="41"/>
  <c r="I28" i="41"/>
  <c r="J28" i="41"/>
  <c r="K28" i="41"/>
  <c r="L28" i="41"/>
  <c r="M28" i="41"/>
  <c r="N28" i="41"/>
  <c r="C29" i="41"/>
  <c r="D29" i="41"/>
  <c r="E29" i="41"/>
  <c r="F29" i="41"/>
  <c r="G29" i="41"/>
  <c r="H29" i="41"/>
  <c r="I29" i="41"/>
  <c r="J29" i="41"/>
  <c r="K29" i="41"/>
  <c r="L29" i="41"/>
  <c r="M29" i="41"/>
  <c r="N29" i="41"/>
  <c r="C30" i="41"/>
  <c r="D30" i="41"/>
  <c r="E30" i="41"/>
  <c r="F30" i="41"/>
  <c r="G30" i="41"/>
  <c r="H30" i="41"/>
  <c r="I30" i="41"/>
  <c r="J30" i="41"/>
  <c r="K30" i="41"/>
  <c r="L30" i="41"/>
  <c r="M30" i="41"/>
  <c r="N30" i="41"/>
  <c r="C31" i="41"/>
  <c r="D31" i="41"/>
  <c r="E31" i="41"/>
  <c r="F31" i="41"/>
  <c r="G31" i="41"/>
  <c r="H31" i="41"/>
  <c r="I31" i="41"/>
  <c r="J31" i="41"/>
  <c r="K31" i="41"/>
  <c r="L31" i="41"/>
  <c r="M31" i="41"/>
  <c r="N31" i="41"/>
  <c r="C32" i="41"/>
  <c r="D32" i="41"/>
  <c r="E32" i="41"/>
  <c r="F32" i="41"/>
  <c r="G32" i="41"/>
  <c r="H32" i="41"/>
  <c r="I32" i="41"/>
  <c r="J32" i="41"/>
  <c r="K32" i="41"/>
  <c r="L32" i="41"/>
  <c r="M32" i="41"/>
  <c r="N32" i="41"/>
  <c r="C33" i="41"/>
  <c r="D33" i="41"/>
  <c r="E33" i="41"/>
  <c r="F33" i="41"/>
  <c r="G33" i="41"/>
  <c r="H33" i="41"/>
  <c r="I33" i="41"/>
  <c r="J33" i="41"/>
  <c r="K33" i="41"/>
  <c r="L33" i="41"/>
  <c r="M33" i="41"/>
  <c r="N33" i="41"/>
  <c r="C34" i="41"/>
  <c r="D34" i="41"/>
  <c r="E34" i="41"/>
  <c r="F34" i="41"/>
  <c r="G34" i="41"/>
  <c r="H34" i="41"/>
  <c r="I34" i="41"/>
  <c r="J34" i="41"/>
  <c r="K34" i="41"/>
  <c r="L34" i="41"/>
  <c r="M34" i="41"/>
  <c r="N34" i="41"/>
  <c r="C35" i="41"/>
  <c r="D35" i="41"/>
  <c r="E35" i="41"/>
  <c r="F35" i="41"/>
  <c r="G35" i="41"/>
  <c r="H35" i="41"/>
  <c r="I35" i="41"/>
  <c r="J35" i="41"/>
  <c r="K35" i="41"/>
  <c r="L35" i="41"/>
  <c r="M35" i="41"/>
  <c r="N35" i="41"/>
  <c r="C36" i="41"/>
  <c r="D36" i="41"/>
  <c r="E36" i="41"/>
  <c r="F36" i="41"/>
  <c r="G36" i="41"/>
  <c r="H36" i="41"/>
  <c r="I36" i="41"/>
  <c r="J36" i="41"/>
  <c r="K36" i="41"/>
  <c r="L36" i="41"/>
  <c r="M36" i="41"/>
  <c r="N36" i="41"/>
  <c r="C37" i="41"/>
  <c r="D37" i="41"/>
  <c r="E37" i="41"/>
  <c r="F37" i="41"/>
  <c r="G37" i="41"/>
  <c r="H37" i="41"/>
  <c r="I37" i="41"/>
  <c r="J37" i="41"/>
  <c r="K37" i="41"/>
  <c r="L37" i="41"/>
  <c r="M37" i="41"/>
  <c r="N37" i="41"/>
  <c r="C38" i="41"/>
  <c r="D38" i="41"/>
  <c r="E38" i="41"/>
  <c r="F38" i="41"/>
  <c r="G38" i="41"/>
  <c r="H38" i="41"/>
  <c r="I38" i="41"/>
  <c r="J38" i="41"/>
  <c r="K38" i="41"/>
  <c r="L38" i="41"/>
  <c r="M38" i="41"/>
  <c r="N38" i="41"/>
  <c r="C39" i="41"/>
  <c r="D39" i="41"/>
  <c r="E39" i="41"/>
  <c r="F39" i="41"/>
  <c r="G39" i="41"/>
  <c r="H39" i="41"/>
  <c r="I39" i="41"/>
  <c r="J39" i="41"/>
  <c r="K39" i="41"/>
  <c r="L39" i="41"/>
  <c r="M39" i="41"/>
  <c r="N39" i="41"/>
  <c r="C40" i="41"/>
  <c r="D40" i="41"/>
  <c r="E40" i="41"/>
  <c r="F40" i="41"/>
  <c r="G40" i="41"/>
  <c r="H40" i="41"/>
  <c r="I40" i="41"/>
  <c r="J40" i="41"/>
  <c r="K40" i="41"/>
  <c r="L40" i="41"/>
  <c r="M40" i="41"/>
  <c r="N40" i="41"/>
  <c r="C41" i="41"/>
  <c r="D41" i="41"/>
  <c r="E41" i="41"/>
  <c r="F41" i="41"/>
  <c r="G41" i="41"/>
  <c r="H41" i="41"/>
  <c r="I41" i="41"/>
  <c r="J41" i="41"/>
  <c r="K41" i="41"/>
  <c r="L41" i="41"/>
  <c r="M41" i="41"/>
  <c r="N41" i="41"/>
  <c r="C42" i="41"/>
  <c r="D42" i="41"/>
  <c r="E42" i="41"/>
  <c r="F42" i="41"/>
  <c r="G42" i="41"/>
  <c r="H42" i="41"/>
  <c r="I42" i="41"/>
  <c r="J42" i="41"/>
  <c r="K42" i="41"/>
  <c r="L42" i="41"/>
  <c r="M42" i="41"/>
  <c r="N42" i="41"/>
  <c r="C43" i="41"/>
  <c r="D43" i="41"/>
  <c r="E43" i="41"/>
  <c r="F43" i="41"/>
  <c r="G43" i="41"/>
  <c r="H43" i="41"/>
  <c r="I43" i="41"/>
  <c r="J43" i="41"/>
  <c r="K43" i="41"/>
  <c r="L43" i="41"/>
  <c r="M43" i="41"/>
  <c r="N43" i="41"/>
  <c r="C44" i="41"/>
  <c r="D44" i="41"/>
  <c r="E44" i="41"/>
  <c r="F44" i="41"/>
  <c r="G44" i="41"/>
  <c r="H44" i="41"/>
  <c r="I44" i="41"/>
  <c r="J44" i="41"/>
  <c r="K44" i="41"/>
  <c r="L44" i="41"/>
  <c r="M44" i="41"/>
  <c r="N44" i="41"/>
  <c r="C45" i="41"/>
  <c r="D45" i="41"/>
  <c r="E45" i="41"/>
  <c r="F45" i="41"/>
  <c r="G45" i="41"/>
  <c r="H45" i="41"/>
  <c r="I45" i="41"/>
  <c r="J45" i="41"/>
  <c r="K45" i="41"/>
  <c r="L45" i="41"/>
  <c r="M45" i="41"/>
  <c r="N45" i="41"/>
  <c r="C46" i="41"/>
  <c r="D46" i="41"/>
  <c r="E46" i="41"/>
  <c r="F46" i="41"/>
  <c r="G46" i="41"/>
  <c r="H46" i="41"/>
  <c r="I46" i="41"/>
  <c r="J46" i="41"/>
  <c r="K46" i="41"/>
  <c r="L46" i="41"/>
  <c r="M46" i="41"/>
  <c r="N46" i="41"/>
  <c r="C47" i="41"/>
  <c r="D47" i="41"/>
  <c r="E47" i="41"/>
  <c r="F47" i="41"/>
  <c r="G47" i="41"/>
  <c r="H47" i="41"/>
  <c r="I47" i="41"/>
  <c r="J47" i="41"/>
  <c r="K47" i="41"/>
  <c r="L47" i="41"/>
  <c r="M47" i="41"/>
  <c r="N47" i="41"/>
  <c r="C48" i="41"/>
  <c r="D48" i="41"/>
  <c r="E48" i="41"/>
  <c r="F48" i="41"/>
  <c r="G48" i="41"/>
  <c r="H48" i="41"/>
  <c r="I48" i="41"/>
  <c r="J48" i="41"/>
  <c r="K48" i="41"/>
  <c r="L48" i="41"/>
  <c r="M48" i="41"/>
  <c r="N48" i="41"/>
  <c r="C49" i="41"/>
  <c r="D49" i="41"/>
  <c r="E49" i="41"/>
  <c r="F49" i="41"/>
  <c r="G49" i="41"/>
  <c r="H49" i="41"/>
  <c r="I49" i="41"/>
  <c r="J49" i="41"/>
  <c r="K49" i="41"/>
  <c r="L49" i="41"/>
  <c r="M49" i="41"/>
  <c r="N49" i="41"/>
  <c r="C50" i="41"/>
  <c r="D50" i="41"/>
  <c r="E50" i="41"/>
  <c r="F50" i="41"/>
  <c r="G50" i="41"/>
  <c r="H50" i="41"/>
  <c r="I50" i="41"/>
  <c r="J50" i="41"/>
  <c r="K50" i="41"/>
  <c r="L50" i="41"/>
  <c r="M50" i="41"/>
  <c r="N50" i="41"/>
  <c r="C51" i="41"/>
  <c r="D51" i="41"/>
  <c r="E51" i="41"/>
  <c r="F51" i="41"/>
  <c r="G51" i="41"/>
  <c r="H51" i="41"/>
  <c r="I51" i="41"/>
  <c r="J51" i="41"/>
  <c r="K51" i="41"/>
  <c r="L51" i="41"/>
  <c r="M51" i="41"/>
  <c r="N51" i="41"/>
  <c r="C52" i="41"/>
  <c r="D52" i="41"/>
  <c r="E52" i="41"/>
  <c r="F52" i="41"/>
  <c r="G52" i="41"/>
  <c r="H52" i="41"/>
  <c r="I52" i="41"/>
  <c r="J52" i="41"/>
  <c r="K52" i="41"/>
  <c r="L52" i="41"/>
  <c r="M52" i="41"/>
  <c r="N52" i="41"/>
  <c r="C53" i="41"/>
  <c r="D53" i="41"/>
  <c r="E53" i="41"/>
  <c r="F53" i="41"/>
  <c r="G53" i="41"/>
  <c r="H53" i="41"/>
  <c r="I53" i="41"/>
  <c r="J53" i="41"/>
  <c r="K53" i="41"/>
  <c r="L53" i="41"/>
  <c r="M53" i="41"/>
  <c r="N53" i="41"/>
  <c r="C54" i="41"/>
  <c r="D54" i="41"/>
  <c r="E54" i="41"/>
  <c r="F54" i="41"/>
  <c r="G54" i="41"/>
  <c r="H54" i="41"/>
  <c r="I54" i="41"/>
  <c r="J54" i="41"/>
  <c r="K54" i="41"/>
  <c r="L54" i="41"/>
  <c r="M54" i="41"/>
  <c r="N54" i="41"/>
  <c r="C55" i="41"/>
  <c r="D55" i="41"/>
  <c r="E55" i="41"/>
  <c r="F55" i="41"/>
  <c r="G55" i="41"/>
  <c r="H55" i="41"/>
  <c r="I55" i="41"/>
  <c r="J55" i="41"/>
  <c r="K55" i="41"/>
  <c r="L55" i="41"/>
  <c r="M55" i="41"/>
  <c r="N55" i="41"/>
  <c r="C56" i="41"/>
  <c r="D56" i="41"/>
  <c r="E56" i="41"/>
  <c r="F56" i="41"/>
  <c r="G56" i="41"/>
  <c r="H56" i="41"/>
  <c r="I56" i="41"/>
  <c r="J56" i="41"/>
  <c r="K56" i="41"/>
  <c r="L56" i="41"/>
  <c r="M56" i="41"/>
  <c r="N56" i="41"/>
  <c r="C57" i="41"/>
  <c r="D57" i="41"/>
  <c r="E57" i="41"/>
  <c r="F57" i="41"/>
  <c r="G57" i="41"/>
  <c r="H57" i="41"/>
  <c r="I57" i="41"/>
  <c r="J57" i="41"/>
  <c r="K57" i="41"/>
  <c r="L57" i="41"/>
  <c r="M57" i="41"/>
  <c r="N57" i="41"/>
  <c r="C58" i="41"/>
  <c r="D58" i="41"/>
  <c r="E58" i="41"/>
  <c r="F58" i="41"/>
  <c r="G58" i="41"/>
  <c r="H58" i="41"/>
  <c r="I58" i="41"/>
  <c r="J58" i="41"/>
  <c r="K58" i="41"/>
  <c r="L58" i="41"/>
  <c r="M58" i="41"/>
  <c r="N58" i="41"/>
  <c r="C59" i="41"/>
  <c r="D59" i="41"/>
  <c r="E59" i="41"/>
  <c r="F59" i="41"/>
  <c r="G59" i="41"/>
  <c r="H59" i="41"/>
  <c r="I59" i="41"/>
  <c r="J59" i="41"/>
  <c r="K59" i="41"/>
  <c r="L59" i="41"/>
  <c r="M59" i="41"/>
  <c r="N59" i="41"/>
  <c r="C60" i="41"/>
  <c r="D60" i="41"/>
  <c r="E60" i="41"/>
  <c r="F60" i="41"/>
  <c r="G60" i="41"/>
  <c r="H60" i="41"/>
  <c r="I60" i="41"/>
  <c r="J60" i="41"/>
  <c r="K60" i="41"/>
  <c r="L60" i="41"/>
  <c r="M60" i="41"/>
  <c r="N60" i="41"/>
  <c r="C61" i="41"/>
  <c r="D61" i="41"/>
  <c r="E61" i="41"/>
  <c r="F61" i="41"/>
  <c r="G61" i="41"/>
  <c r="H61" i="41"/>
  <c r="I61" i="41"/>
  <c r="J61" i="41"/>
  <c r="K61" i="41"/>
  <c r="L61" i="41"/>
  <c r="M61" i="41"/>
  <c r="N61" i="41"/>
  <c r="C62" i="41"/>
  <c r="D62" i="41"/>
  <c r="E62" i="41"/>
  <c r="F62" i="41"/>
  <c r="G62" i="41"/>
  <c r="H62" i="41"/>
  <c r="I62" i="41"/>
  <c r="J62" i="41"/>
  <c r="K62" i="41"/>
  <c r="L62" i="41"/>
  <c r="M62" i="41"/>
  <c r="N62" i="41"/>
  <c r="C63" i="41"/>
  <c r="D63" i="41"/>
  <c r="E63" i="41"/>
  <c r="F63" i="41"/>
  <c r="G63" i="41"/>
  <c r="H63" i="41"/>
  <c r="I63" i="41"/>
  <c r="J63" i="41"/>
  <c r="K63" i="41"/>
  <c r="L63" i="41"/>
  <c r="M63" i="41"/>
  <c r="N63" i="41"/>
  <c r="C64" i="41"/>
  <c r="D64" i="41"/>
  <c r="E64" i="41"/>
  <c r="F64" i="41"/>
  <c r="G64" i="41"/>
  <c r="H64" i="41"/>
  <c r="I64" i="41"/>
  <c r="J64" i="41"/>
  <c r="K64" i="41"/>
  <c r="L64" i="41"/>
  <c r="M64" i="41"/>
  <c r="N64" i="41"/>
  <c r="C65" i="41"/>
  <c r="D65" i="41"/>
  <c r="E65" i="41"/>
  <c r="F65" i="41"/>
  <c r="G65" i="41"/>
  <c r="H65" i="41"/>
  <c r="I65" i="41"/>
  <c r="J65" i="41"/>
  <c r="K65" i="41"/>
  <c r="L65" i="41"/>
  <c r="M65" i="41"/>
  <c r="N65" i="41"/>
  <c r="C66" i="41"/>
  <c r="D66" i="41"/>
  <c r="E66" i="41"/>
  <c r="F66" i="41"/>
  <c r="G66" i="41"/>
  <c r="H66" i="41"/>
  <c r="I66" i="41"/>
  <c r="J66" i="41"/>
  <c r="K66" i="41"/>
  <c r="L66" i="41"/>
  <c r="M66" i="41"/>
  <c r="N66" i="41"/>
  <c r="C67" i="41"/>
  <c r="D67" i="41"/>
  <c r="E67" i="41"/>
  <c r="F67" i="41"/>
  <c r="G67" i="41"/>
  <c r="H67" i="41"/>
  <c r="I67" i="41"/>
  <c r="J67" i="41"/>
  <c r="K67" i="41"/>
  <c r="L67" i="41"/>
  <c r="M67" i="41"/>
  <c r="N67" i="41"/>
  <c r="C68" i="41"/>
  <c r="D68" i="41"/>
  <c r="E68" i="41"/>
  <c r="F68" i="41"/>
  <c r="G68" i="41"/>
  <c r="H68" i="41"/>
  <c r="I68" i="41"/>
  <c r="J68" i="41"/>
  <c r="K68" i="41"/>
  <c r="L68" i="41"/>
  <c r="M68" i="41"/>
  <c r="N68" i="41"/>
  <c r="C69" i="41"/>
  <c r="D69" i="41"/>
  <c r="E69" i="41"/>
  <c r="F69" i="41"/>
  <c r="G69" i="41"/>
  <c r="H69" i="41"/>
  <c r="I69" i="41"/>
  <c r="J69" i="41"/>
  <c r="K69" i="41"/>
  <c r="L69" i="41"/>
  <c r="M69" i="41"/>
  <c r="N69" i="41"/>
  <c r="C70" i="41"/>
  <c r="D70" i="41"/>
  <c r="E70" i="41"/>
  <c r="F70" i="41"/>
  <c r="G70" i="41"/>
  <c r="H70" i="41"/>
  <c r="I70" i="41"/>
  <c r="J70" i="41"/>
  <c r="K70" i="41"/>
  <c r="L70" i="41"/>
  <c r="M70" i="41"/>
  <c r="N70" i="41"/>
  <c r="C71" i="41"/>
  <c r="D71" i="41"/>
  <c r="E71" i="41"/>
  <c r="F71" i="41"/>
  <c r="G71" i="41"/>
  <c r="H71" i="41"/>
  <c r="I71" i="41"/>
  <c r="J71" i="41"/>
  <c r="K71" i="41"/>
  <c r="L71" i="41"/>
  <c r="M71" i="41"/>
  <c r="N71" i="41"/>
  <c r="C72" i="41"/>
  <c r="D72" i="41"/>
  <c r="E72" i="41"/>
  <c r="F72" i="41"/>
  <c r="G72" i="41"/>
  <c r="H72" i="41"/>
  <c r="I72" i="41"/>
  <c r="J72" i="41"/>
  <c r="K72" i="41"/>
  <c r="L72" i="41"/>
  <c r="M72" i="41"/>
  <c r="N72" i="41"/>
  <c r="C73" i="41"/>
  <c r="D73" i="41"/>
  <c r="E73" i="41"/>
  <c r="F73" i="41"/>
  <c r="G73" i="41"/>
  <c r="H73" i="41"/>
  <c r="I73" i="41"/>
  <c r="J73" i="41"/>
  <c r="K73" i="41"/>
  <c r="L73" i="41"/>
  <c r="M73" i="41"/>
  <c r="N73" i="41"/>
  <c r="C74" i="41"/>
  <c r="D74" i="41"/>
  <c r="E74" i="41"/>
  <c r="F74" i="41"/>
  <c r="G74" i="41"/>
  <c r="H74" i="41"/>
  <c r="I74" i="41"/>
  <c r="J74" i="41"/>
  <c r="K74" i="41"/>
  <c r="L74" i="41"/>
  <c r="M74" i="41"/>
  <c r="N74" i="41"/>
  <c r="C75" i="41"/>
  <c r="D75" i="41"/>
  <c r="E75" i="41"/>
  <c r="F75" i="41"/>
  <c r="G75" i="41"/>
  <c r="H75" i="41"/>
  <c r="I75" i="41"/>
  <c r="J75" i="41"/>
  <c r="K75" i="41"/>
  <c r="L75" i="41"/>
  <c r="M75" i="41"/>
  <c r="N75" i="41"/>
  <c r="C76" i="41"/>
  <c r="D76" i="41"/>
  <c r="E76" i="41"/>
  <c r="F76" i="41"/>
  <c r="G76" i="41"/>
  <c r="H76" i="41"/>
  <c r="I76" i="41"/>
  <c r="J76" i="41"/>
  <c r="K76" i="41"/>
  <c r="L76" i="41"/>
  <c r="M76" i="41"/>
  <c r="N76" i="41"/>
  <c r="C77" i="41"/>
  <c r="D77" i="41"/>
  <c r="E77" i="41"/>
  <c r="F77" i="41"/>
  <c r="G77" i="41"/>
  <c r="H77" i="41"/>
  <c r="I77" i="41"/>
  <c r="J77" i="41"/>
  <c r="K77" i="41"/>
  <c r="L77" i="41"/>
  <c r="M77" i="41"/>
  <c r="N77" i="41"/>
  <c r="C78" i="41"/>
  <c r="D78" i="41"/>
  <c r="E78" i="41"/>
  <c r="F78" i="41"/>
  <c r="G78" i="41"/>
  <c r="H78" i="41"/>
  <c r="I78" i="41"/>
  <c r="J78" i="41"/>
  <c r="K78" i="41"/>
  <c r="L78" i="41"/>
  <c r="M78" i="41"/>
  <c r="N78" i="41"/>
  <c r="C79" i="41"/>
  <c r="D79" i="41"/>
  <c r="E79" i="41"/>
  <c r="F79" i="41"/>
  <c r="G79" i="41"/>
  <c r="H79" i="41"/>
  <c r="I79" i="41"/>
  <c r="J79" i="41"/>
  <c r="K79" i="41"/>
  <c r="L79" i="41"/>
  <c r="M79" i="41"/>
  <c r="N79" i="41"/>
  <c r="C80" i="41"/>
  <c r="D80" i="41"/>
  <c r="E80" i="41"/>
  <c r="F80" i="41"/>
  <c r="G80" i="41"/>
  <c r="H80" i="41"/>
  <c r="I80" i="41"/>
  <c r="J80" i="41"/>
  <c r="K80" i="41"/>
  <c r="L80" i="41"/>
  <c r="M80" i="41"/>
  <c r="N80" i="41"/>
  <c r="C81" i="41"/>
  <c r="D81" i="41"/>
  <c r="E81" i="41"/>
  <c r="F81" i="41"/>
  <c r="G81" i="41"/>
  <c r="H81" i="41"/>
  <c r="I81" i="41"/>
  <c r="J81" i="41"/>
  <c r="K81" i="41"/>
  <c r="L81" i="41"/>
  <c r="M81" i="41"/>
  <c r="N81" i="41"/>
  <c r="C82" i="41"/>
  <c r="D82" i="41"/>
  <c r="E82" i="41"/>
  <c r="F82" i="41"/>
  <c r="G82" i="41"/>
  <c r="H82" i="41"/>
  <c r="I82" i="41"/>
  <c r="J82" i="41"/>
  <c r="K82" i="41"/>
  <c r="L82" i="41"/>
  <c r="M82" i="41"/>
  <c r="N82" i="41"/>
  <c r="C83" i="41"/>
  <c r="D83" i="41"/>
  <c r="E83" i="41"/>
  <c r="F83" i="41"/>
  <c r="G83" i="41"/>
  <c r="H83" i="41"/>
  <c r="I83" i="41"/>
  <c r="J83" i="41"/>
  <c r="K83" i="41"/>
  <c r="L83" i="41"/>
  <c r="M83" i="41"/>
  <c r="N83" i="41"/>
  <c r="C84" i="41"/>
  <c r="D84" i="41"/>
  <c r="E84" i="41"/>
  <c r="F84" i="41"/>
  <c r="G84" i="41"/>
  <c r="H84" i="41"/>
  <c r="I84" i="41"/>
  <c r="J84" i="41"/>
  <c r="K84" i="41"/>
  <c r="L84" i="41"/>
  <c r="M84" i="41"/>
  <c r="N84" i="41"/>
  <c r="C85" i="41"/>
  <c r="D85" i="41"/>
  <c r="E85" i="41"/>
  <c r="F85" i="41"/>
  <c r="G85" i="41"/>
  <c r="H85" i="41"/>
  <c r="I85" i="41"/>
  <c r="J85" i="41"/>
  <c r="K85" i="41"/>
  <c r="L85" i="41"/>
  <c r="M85" i="41"/>
  <c r="N85" i="41"/>
  <c r="C86" i="41"/>
  <c r="D86" i="41"/>
  <c r="E86" i="41"/>
  <c r="F86" i="41"/>
  <c r="G86" i="41"/>
  <c r="H86" i="41"/>
  <c r="I86" i="41"/>
  <c r="J86" i="41"/>
  <c r="K86" i="41"/>
  <c r="L86" i="41"/>
  <c r="M86" i="41"/>
  <c r="N86" i="41"/>
  <c r="C87" i="41"/>
  <c r="D87" i="41"/>
  <c r="E87" i="41"/>
  <c r="F87" i="41"/>
  <c r="G87" i="41"/>
  <c r="H87" i="41"/>
  <c r="I87" i="41"/>
  <c r="J87" i="41"/>
  <c r="K87" i="41"/>
  <c r="L87" i="41"/>
  <c r="M87" i="41"/>
  <c r="N87" i="41"/>
  <c r="C88" i="41"/>
  <c r="D88" i="41"/>
  <c r="E88" i="41"/>
  <c r="F88" i="41"/>
  <c r="G88" i="41"/>
  <c r="H88" i="41"/>
  <c r="I88" i="41"/>
  <c r="J88" i="41"/>
  <c r="K88" i="41"/>
  <c r="L88" i="41"/>
  <c r="M88" i="41"/>
  <c r="N88" i="41"/>
  <c r="C89" i="41"/>
  <c r="D89" i="41"/>
  <c r="E89" i="41"/>
  <c r="F89" i="41"/>
  <c r="G89" i="41"/>
  <c r="H89" i="41"/>
  <c r="I89" i="41"/>
  <c r="J89" i="41"/>
  <c r="K89" i="41"/>
  <c r="L89" i="41"/>
  <c r="M89" i="41"/>
  <c r="N89" i="41"/>
  <c r="C90" i="41"/>
  <c r="D90" i="41"/>
  <c r="E90" i="41"/>
  <c r="F90" i="41"/>
  <c r="G90" i="41"/>
  <c r="H90" i="41"/>
  <c r="I90" i="41"/>
  <c r="J90" i="41"/>
  <c r="K90" i="41"/>
  <c r="L90" i="41"/>
  <c r="M90" i="41"/>
  <c r="N90" i="41"/>
  <c r="C91" i="41"/>
  <c r="D91" i="41"/>
  <c r="E91" i="41"/>
  <c r="F91" i="41"/>
  <c r="G91" i="41"/>
  <c r="H91" i="41"/>
  <c r="I91" i="41"/>
  <c r="J91" i="41"/>
  <c r="K91" i="41"/>
  <c r="L91" i="41"/>
  <c r="M91" i="41"/>
  <c r="N91" i="41"/>
  <c r="C92" i="41"/>
  <c r="D92" i="41"/>
  <c r="E92" i="41"/>
  <c r="F92" i="41"/>
  <c r="G92" i="41"/>
  <c r="H92" i="41"/>
  <c r="I92" i="41"/>
  <c r="J92" i="41"/>
  <c r="K92" i="41"/>
  <c r="L92" i="41"/>
  <c r="M92" i="41"/>
  <c r="N92" i="41"/>
  <c r="C93" i="41"/>
  <c r="D93" i="41"/>
  <c r="E93" i="41"/>
  <c r="F93" i="41"/>
  <c r="G93" i="41"/>
  <c r="H93" i="41"/>
  <c r="I93" i="41"/>
  <c r="J93" i="41"/>
  <c r="K93" i="41"/>
  <c r="L93" i="41"/>
  <c r="M93" i="41"/>
  <c r="N93" i="41"/>
  <c r="C94" i="41"/>
  <c r="D94" i="41"/>
  <c r="E94" i="41"/>
  <c r="F94" i="41"/>
  <c r="G94" i="41"/>
  <c r="H94" i="41"/>
  <c r="I94" i="41"/>
  <c r="J94" i="41"/>
  <c r="K94" i="41"/>
  <c r="L94" i="41"/>
  <c r="M94" i="41"/>
  <c r="N94" i="41"/>
  <c r="C95" i="41"/>
  <c r="D95" i="41"/>
  <c r="E95" i="41"/>
  <c r="F95" i="41"/>
  <c r="G95" i="41"/>
  <c r="H95" i="41"/>
  <c r="I95" i="41"/>
  <c r="J95" i="41"/>
  <c r="K95" i="41"/>
  <c r="L95" i="41"/>
  <c r="M95" i="41"/>
  <c r="N95" i="41"/>
  <c r="C96" i="41"/>
  <c r="D96" i="41"/>
  <c r="E96" i="41"/>
  <c r="F96" i="41"/>
  <c r="G96" i="41"/>
  <c r="H96" i="41"/>
  <c r="I96" i="41"/>
  <c r="J96" i="41"/>
  <c r="K96" i="41"/>
  <c r="L96" i="41"/>
  <c r="M96" i="41"/>
  <c r="N96" i="41"/>
  <c r="C97" i="41"/>
  <c r="D97" i="41"/>
  <c r="E97" i="41"/>
  <c r="F97" i="41"/>
  <c r="G97" i="41"/>
  <c r="H97" i="41"/>
  <c r="I97" i="41"/>
  <c r="J97" i="41"/>
  <c r="K97" i="41"/>
  <c r="L97" i="41"/>
  <c r="M97" i="41"/>
  <c r="N97" i="41"/>
  <c r="C98" i="41"/>
  <c r="D98" i="41"/>
  <c r="E98" i="41"/>
  <c r="F98" i="41"/>
  <c r="G98" i="41"/>
  <c r="H98" i="41"/>
  <c r="I98" i="41"/>
  <c r="J98" i="41"/>
  <c r="K98" i="41"/>
  <c r="L98" i="41"/>
  <c r="M98" i="41"/>
  <c r="N98" i="41"/>
  <c r="C99" i="41"/>
  <c r="D99" i="41"/>
  <c r="E99" i="41"/>
  <c r="F99" i="41"/>
  <c r="G99" i="41"/>
  <c r="H99" i="41"/>
  <c r="I99" i="41"/>
  <c r="J99" i="41"/>
  <c r="K99" i="41"/>
  <c r="L99" i="41"/>
  <c r="M99" i="41"/>
  <c r="N99" i="41"/>
  <c r="C100" i="41"/>
  <c r="D100" i="41"/>
  <c r="E100" i="41"/>
  <c r="F100" i="41"/>
  <c r="G100" i="41"/>
  <c r="H100" i="41"/>
  <c r="I100" i="41"/>
  <c r="J100" i="41"/>
  <c r="K100" i="41"/>
  <c r="L100" i="41"/>
  <c r="M100" i="41"/>
  <c r="N100" i="41"/>
  <c r="C101" i="41"/>
  <c r="D101" i="41"/>
  <c r="E101" i="41"/>
  <c r="F101" i="41"/>
  <c r="G101" i="41"/>
  <c r="H101" i="41"/>
  <c r="I101" i="41"/>
  <c r="J101" i="41"/>
  <c r="K101" i="41"/>
  <c r="L101" i="41"/>
  <c r="M101" i="41"/>
  <c r="N101" i="41"/>
  <c r="C102" i="41"/>
  <c r="D102" i="41"/>
  <c r="E102" i="41"/>
  <c r="F102" i="41"/>
  <c r="G102" i="41"/>
  <c r="H102" i="41"/>
  <c r="I102" i="41"/>
  <c r="J102" i="41"/>
  <c r="K102" i="41"/>
  <c r="L102" i="41"/>
  <c r="M102" i="41"/>
  <c r="N102" i="41"/>
  <c r="C103" i="41"/>
  <c r="D103" i="41"/>
  <c r="E103" i="41"/>
  <c r="F103" i="41"/>
  <c r="G103" i="41"/>
  <c r="H103" i="41"/>
  <c r="I103" i="41"/>
  <c r="J103" i="41"/>
  <c r="K103" i="41"/>
  <c r="L103" i="41"/>
  <c r="M103" i="41"/>
  <c r="N103" i="41"/>
  <c r="C104" i="41"/>
  <c r="D104" i="41"/>
  <c r="E104" i="41"/>
  <c r="F104" i="41"/>
  <c r="G104" i="41"/>
  <c r="H104" i="41"/>
  <c r="I104" i="41"/>
  <c r="J104" i="41"/>
  <c r="K104" i="41"/>
  <c r="L104" i="41"/>
  <c r="M104" i="41"/>
  <c r="N104" i="41"/>
  <c r="C105" i="41"/>
  <c r="D105" i="41"/>
  <c r="E105" i="41"/>
  <c r="F105" i="41"/>
  <c r="G105" i="41"/>
  <c r="H105" i="41"/>
  <c r="I105" i="41"/>
  <c r="J105" i="41"/>
  <c r="K105" i="41"/>
  <c r="L105" i="41"/>
  <c r="M105" i="41"/>
  <c r="N105" i="41"/>
  <c r="C106" i="41"/>
  <c r="D106" i="41"/>
  <c r="E106" i="41"/>
  <c r="F106" i="41"/>
  <c r="G106" i="41"/>
  <c r="H106" i="41"/>
  <c r="I106" i="41"/>
  <c r="J106" i="41"/>
  <c r="K106" i="41"/>
  <c r="L106" i="41"/>
  <c r="M106" i="41"/>
  <c r="N106" i="41"/>
  <c r="C107" i="41"/>
  <c r="D107" i="41"/>
  <c r="E107" i="41"/>
  <c r="F107" i="41"/>
  <c r="G107" i="41"/>
  <c r="H107" i="41"/>
  <c r="I107" i="41"/>
  <c r="J107" i="41"/>
  <c r="K107" i="41"/>
  <c r="L107" i="41"/>
  <c r="M107" i="41"/>
  <c r="N107" i="41"/>
  <c r="C108" i="41"/>
  <c r="D108" i="41"/>
  <c r="E108" i="41"/>
  <c r="F108" i="41"/>
  <c r="G108" i="41"/>
  <c r="H108" i="41"/>
  <c r="I108" i="41"/>
  <c r="J108" i="41"/>
  <c r="K108" i="41"/>
  <c r="L108" i="41"/>
  <c r="M108" i="41"/>
  <c r="N108" i="41"/>
  <c r="C109" i="41"/>
  <c r="D109" i="41"/>
  <c r="E109" i="41"/>
  <c r="F109" i="41"/>
  <c r="G109" i="41"/>
  <c r="H109" i="41"/>
  <c r="I109" i="41"/>
  <c r="J109" i="41"/>
  <c r="K109" i="41"/>
  <c r="L109" i="41"/>
  <c r="M109" i="41"/>
  <c r="N109" i="41"/>
  <c r="C110" i="41"/>
  <c r="D110" i="41"/>
  <c r="E110" i="41"/>
  <c r="F110" i="41"/>
  <c r="G110" i="41"/>
  <c r="H110" i="41"/>
  <c r="I110" i="41"/>
  <c r="J110" i="41"/>
  <c r="K110" i="41"/>
  <c r="L110" i="41"/>
  <c r="M110" i="41"/>
  <c r="N110" i="41"/>
  <c r="C111" i="41"/>
  <c r="D111" i="41"/>
  <c r="E111" i="41"/>
  <c r="F111" i="41"/>
  <c r="G111" i="41"/>
  <c r="H111" i="41"/>
  <c r="I111" i="41"/>
  <c r="J111" i="41"/>
  <c r="K111" i="41"/>
  <c r="L111" i="41"/>
  <c r="M111" i="41"/>
  <c r="N111" i="41"/>
  <c r="C112" i="41"/>
  <c r="D112" i="41"/>
  <c r="E112" i="41"/>
  <c r="F112" i="41"/>
  <c r="G112" i="41"/>
  <c r="H112" i="41"/>
  <c r="I112" i="41"/>
  <c r="J112" i="41"/>
  <c r="K112" i="41"/>
  <c r="L112" i="41"/>
  <c r="M112" i="41"/>
  <c r="N112" i="41"/>
  <c r="C113" i="41"/>
  <c r="D113" i="41"/>
  <c r="E113" i="41"/>
  <c r="F113" i="41"/>
  <c r="G113" i="41"/>
  <c r="H113" i="41"/>
  <c r="I113" i="41"/>
  <c r="J113" i="41"/>
  <c r="K113" i="41"/>
  <c r="L113" i="41"/>
  <c r="M113" i="41"/>
  <c r="N113" i="41"/>
  <c r="C114" i="41"/>
  <c r="D114" i="41"/>
  <c r="E114" i="41"/>
  <c r="F114" i="41"/>
  <c r="G114" i="41"/>
  <c r="H114" i="41"/>
  <c r="I114" i="41"/>
  <c r="J114" i="41"/>
  <c r="K114" i="41"/>
  <c r="L114" i="41"/>
  <c r="M114" i="41"/>
  <c r="N114" i="41"/>
  <c r="C115" i="41"/>
  <c r="D115" i="41"/>
  <c r="E115" i="41"/>
  <c r="F115" i="41"/>
  <c r="G115" i="41"/>
  <c r="H115" i="41"/>
  <c r="I115" i="41"/>
  <c r="J115" i="41"/>
  <c r="K115" i="41"/>
  <c r="L115" i="41"/>
  <c r="M115" i="41"/>
  <c r="N115" i="41"/>
  <c r="C116" i="41"/>
  <c r="D116" i="41"/>
  <c r="E116" i="41"/>
  <c r="F116" i="41"/>
  <c r="G116" i="41"/>
  <c r="H116" i="41"/>
  <c r="I116" i="41"/>
  <c r="J116" i="41"/>
  <c r="K116" i="41"/>
  <c r="L116" i="41"/>
  <c r="M116" i="41"/>
  <c r="N116" i="41"/>
  <c r="C117" i="41"/>
  <c r="D117" i="41"/>
  <c r="E117" i="41"/>
  <c r="F117" i="41"/>
  <c r="G117" i="41"/>
  <c r="H117" i="41"/>
  <c r="I117" i="41"/>
  <c r="J117" i="41"/>
  <c r="K117" i="41"/>
  <c r="L117" i="41"/>
  <c r="M117" i="41"/>
  <c r="N117" i="41"/>
  <c r="C118" i="41"/>
  <c r="D118" i="41"/>
  <c r="E118" i="41"/>
  <c r="F118" i="41"/>
  <c r="G118" i="41"/>
  <c r="H118" i="41"/>
  <c r="I118" i="41"/>
  <c r="J118" i="41"/>
  <c r="K118" i="41"/>
  <c r="L118" i="41"/>
  <c r="M118" i="41"/>
  <c r="N118" i="41"/>
  <c r="C119" i="41"/>
  <c r="D119" i="41"/>
  <c r="E119" i="41"/>
  <c r="F119" i="41"/>
  <c r="G119" i="41"/>
  <c r="H119" i="41"/>
  <c r="I119" i="41"/>
  <c r="J119" i="41"/>
  <c r="K119" i="41"/>
  <c r="L119" i="41"/>
  <c r="M119" i="41"/>
  <c r="N119" i="41"/>
  <c r="C120" i="41"/>
  <c r="D120" i="41"/>
  <c r="E120" i="41"/>
  <c r="F120" i="41"/>
  <c r="G120" i="41"/>
  <c r="H120" i="41"/>
  <c r="I120" i="41"/>
  <c r="J120" i="41"/>
  <c r="K120" i="41"/>
  <c r="L120" i="41"/>
  <c r="M120" i="41"/>
  <c r="N120" i="41"/>
  <c r="C121" i="41"/>
  <c r="D121" i="41"/>
  <c r="E121" i="41"/>
  <c r="F121" i="41"/>
  <c r="G121" i="41"/>
  <c r="H121" i="41"/>
  <c r="I121" i="41"/>
  <c r="J121" i="41"/>
  <c r="K121" i="41"/>
  <c r="L121" i="41"/>
  <c r="M121" i="41"/>
  <c r="N121" i="41"/>
  <c r="C122" i="41"/>
  <c r="D122" i="41"/>
  <c r="E122" i="41"/>
  <c r="F122" i="41"/>
  <c r="G122" i="41"/>
  <c r="H122" i="41"/>
  <c r="I122" i="41"/>
  <c r="J122" i="41"/>
  <c r="K122" i="41"/>
  <c r="L122" i="41"/>
  <c r="M122" i="41"/>
  <c r="N122" i="41"/>
  <c r="C123" i="41"/>
  <c r="D123" i="41"/>
  <c r="E123" i="41"/>
  <c r="F123" i="41"/>
  <c r="G123" i="41"/>
  <c r="H123" i="41"/>
  <c r="I123" i="41"/>
  <c r="J123" i="41"/>
  <c r="K123" i="41"/>
  <c r="L123" i="41"/>
  <c r="M123" i="41"/>
  <c r="N123" i="41"/>
  <c r="C124" i="41"/>
  <c r="D124" i="41"/>
  <c r="E124" i="41"/>
  <c r="F124" i="41"/>
  <c r="G124" i="41"/>
  <c r="H124" i="41"/>
  <c r="I124" i="41"/>
  <c r="J124" i="41"/>
  <c r="K124" i="41"/>
  <c r="L124" i="41"/>
  <c r="M124" i="41"/>
  <c r="N124" i="41"/>
  <c r="C125" i="41"/>
  <c r="D125" i="41"/>
  <c r="E125" i="41"/>
  <c r="F125" i="41"/>
  <c r="G125" i="41"/>
  <c r="H125" i="41"/>
  <c r="I125" i="41"/>
  <c r="J125" i="41"/>
  <c r="K125" i="41"/>
  <c r="L125" i="41"/>
  <c r="M125" i="41"/>
  <c r="N125" i="41"/>
  <c r="C126" i="41"/>
  <c r="D126" i="41"/>
  <c r="E126" i="41"/>
  <c r="F126" i="41"/>
  <c r="G126" i="41"/>
  <c r="H126" i="41"/>
  <c r="I126" i="41"/>
  <c r="J126" i="41"/>
  <c r="K126" i="41"/>
  <c r="L126" i="41"/>
  <c r="M126" i="41"/>
  <c r="N126" i="41"/>
  <c r="C127" i="41"/>
  <c r="D127" i="41"/>
  <c r="E127" i="41"/>
  <c r="F127" i="41"/>
  <c r="G127" i="41"/>
  <c r="H127" i="41"/>
  <c r="I127" i="41"/>
  <c r="J127" i="41"/>
  <c r="K127" i="41"/>
  <c r="L127" i="41"/>
  <c r="M127" i="41"/>
  <c r="N127" i="41"/>
  <c r="C128" i="41"/>
  <c r="D128" i="41"/>
  <c r="E128" i="41"/>
  <c r="F128" i="41"/>
  <c r="G128" i="41"/>
  <c r="H128" i="41"/>
  <c r="I128" i="41"/>
  <c r="J128" i="41"/>
  <c r="K128" i="41"/>
  <c r="L128" i="41"/>
  <c r="M128" i="41"/>
  <c r="N128" i="41"/>
  <c r="C129" i="41"/>
  <c r="D129" i="41"/>
  <c r="E129" i="41"/>
  <c r="F129" i="41"/>
  <c r="G129" i="41"/>
  <c r="H129" i="41"/>
  <c r="I129" i="41"/>
  <c r="J129" i="41"/>
  <c r="K129" i="41"/>
  <c r="L129" i="41"/>
  <c r="M129" i="41"/>
  <c r="N129" i="41"/>
  <c r="C130" i="41"/>
  <c r="D130" i="41"/>
  <c r="E130" i="41"/>
  <c r="F130" i="41"/>
  <c r="G130" i="41"/>
  <c r="H130" i="41"/>
  <c r="I130" i="41"/>
  <c r="J130" i="41"/>
  <c r="K130" i="41"/>
  <c r="L130" i="41"/>
  <c r="M130" i="41"/>
  <c r="N130" i="41"/>
  <c r="C131" i="41"/>
  <c r="D131" i="41"/>
  <c r="E131" i="41"/>
  <c r="F131" i="41"/>
  <c r="G131" i="41"/>
  <c r="H131" i="41"/>
  <c r="I131" i="41"/>
  <c r="J131" i="41"/>
  <c r="K131" i="41"/>
  <c r="L131" i="41"/>
  <c r="M131" i="41"/>
  <c r="N131" i="41"/>
  <c r="C132" i="41"/>
  <c r="D132" i="41"/>
  <c r="E132" i="41"/>
  <c r="F132" i="41"/>
  <c r="G132" i="41"/>
  <c r="H132" i="41"/>
  <c r="I132" i="41"/>
  <c r="J132" i="41"/>
  <c r="K132" i="41"/>
  <c r="L132" i="41"/>
  <c r="M132" i="41"/>
  <c r="N132" i="41"/>
  <c r="C133" i="41"/>
  <c r="D133" i="41"/>
  <c r="E133" i="41"/>
  <c r="F133" i="41"/>
  <c r="G133" i="41"/>
  <c r="H133" i="41"/>
  <c r="I133" i="41"/>
  <c r="J133" i="41"/>
  <c r="K133" i="41"/>
  <c r="L133" i="41"/>
  <c r="M133" i="41"/>
  <c r="N133" i="41"/>
  <c r="C134" i="41"/>
  <c r="D134" i="41"/>
  <c r="E134" i="41"/>
  <c r="F134" i="41"/>
  <c r="G134" i="41"/>
  <c r="H134" i="41"/>
  <c r="I134" i="41"/>
  <c r="J134" i="41"/>
  <c r="K134" i="41"/>
  <c r="L134" i="41"/>
  <c r="M134" i="41"/>
  <c r="N134" i="41"/>
  <c r="C135" i="41"/>
  <c r="D135" i="41"/>
  <c r="E135" i="41"/>
  <c r="F135" i="41"/>
  <c r="G135" i="41"/>
  <c r="H135" i="41"/>
  <c r="I135" i="41"/>
  <c r="J135" i="41"/>
  <c r="K135" i="41"/>
  <c r="L135" i="41"/>
  <c r="M135" i="41"/>
  <c r="N135" i="41"/>
  <c r="C136" i="41"/>
  <c r="D136" i="41"/>
  <c r="E136" i="41"/>
  <c r="F136" i="41"/>
  <c r="G136" i="41"/>
  <c r="H136" i="41"/>
  <c r="I136" i="41"/>
  <c r="J136" i="41"/>
  <c r="K136" i="41"/>
  <c r="L136" i="41"/>
  <c r="M136" i="41"/>
  <c r="N136" i="41"/>
  <c r="C137" i="41"/>
  <c r="D137" i="41"/>
  <c r="E137" i="41"/>
  <c r="F137" i="41"/>
  <c r="G137" i="41"/>
  <c r="H137" i="41"/>
  <c r="I137" i="41"/>
  <c r="J137" i="41"/>
  <c r="K137" i="41"/>
  <c r="L137" i="41"/>
  <c r="M137" i="41"/>
  <c r="N137" i="41"/>
  <c r="C138" i="41"/>
  <c r="D138" i="41"/>
  <c r="E138" i="41"/>
  <c r="F138" i="41"/>
  <c r="G138" i="41"/>
  <c r="H138" i="41"/>
  <c r="I138" i="41"/>
  <c r="J138" i="41"/>
  <c r="K138" i="41"/>
  <c r="L138" i="41"/>
  <c r="M138" i="41"/>
  <c r="N138" i="41"/>
  <c r="C139" i="41"/>
  <c r="D139" i="41"/>
  <c r="E139" i="41"/>
  <c r="F139" i="41"/>
  <c r="G139" i="41"/>
  <c r="H139" i="41"/>
  <c r="I139" i="41"/>
  <c r="J139" i="41"/>
  <c r="K139" i="41"/>
  <c r="L139" i="41"/>
  <c r="M139" i="41"/>
  <c r="N139" i="41"/>
  <c r="C140" i="41"/>
  <c r="D140" i="41"/>
  <c r="E140" i="41"/>
  <c r="F140" i="41"/>
  <c r="G140" i="41"/>
  <c r="H140" i="41"/>
  <c r="I140" i="41"/>
  <c r="J140" i="41"/>
  <c r="K140" i="41"/>
  <c r="L140" i="41"/>
  <c r="M140" i="41"/>
  <c r="N140" i="41"/>
  <c r="C141" i="41"/>
  <c r="D141" i="41"/>
  <c r="E141" i="41"/>
  <c r="F141" i="41"/>
  <c r="G141" i="41"/>
  <c r="H141" i="41"/>
  <c r="I141" i="41"/>
  <c r="J141" i="41"/>
  <c r="K141" i="41"/>
  <c r="L141" i="41"/>
  <c r="M141" i="41"/>
  <c r="N141" i="41"/>
  <c r="C142" i="41"/>
  <c r="D142" i="41"/>
  <c r="E142" i="41"/>
  <c r="F142" i="41"/>
  <c r="G142" i="41"/>
  <c r="H142" i="41"/>
  <c r="I142" i="41"/>
  <c r="J142" i="41"/>
  <c r="K142" i="41"/>
  <c r="L142" i="41"/>
  <c r="M142" i="41"/>
  <c r="N142" i="41"/>
  <c r="C143" i="41"/>
  <c r="D143" i="41"/>
  <c r="E143" i="41"/>
  <c r="F143" i="41"/>
  <c r="G143" i="41"/>
  <c r="H143" i="41"/>
  <c r="I143" i="41"/>
  <c r="J143" i="41"/>
  <c r="K143" i="41"/>
  <c r="L143" i="41"/>
  <c r="M143" i="41"/>
  <c r="N143" i="41"/>
  <c r="C144" i="41"/>
  <c r="D144" i="41"/>
  <c r="E144" i="41"/>
  <c r="F144" i="41"/>
  <c r="G144" i="41"/>
  <c r="H144" i="41"/>
  <c r="I144" i="41"/>
  <c r="J144" i="41"/>
  <c r="K144" i="41"/>
  <c r="L144" i="41"/>
  <c r="M144" i="41"/>
  <c r="N144" i="41"/>
  <c r="C145" i="41"/>
  <c r="D145" i="41"/>
  <c r="E145" i="41"/>
  <c r="F145" i="41"/>
  <c r="G145" i="41"/>
  <c r="H145" i="41"/>
  <c r="I145" i="41"/>
  <c r="J145" i="41"/>
  <c r="K145" i="41"/>
  <c r="L145" i="41"/>
  <c r="M145" i="41"/>
  <c r="N145" i="41"/>
  <c r="C146" i="41"/>
  <c r="D146" i="41"/>
  <c r="E146" i="41"/>
  <c r="F146" i="41"/>
  <c r="G146" i="41"/>
  <c r="H146" i="41"/>
  <c r="I146" i="41"/>
  <c r="J146" i="41"/>
  <c r="K146" i="41"/>
  <c r="L146" i="41"/>
  <c r="M146" i="41"/>
  <c r="N146" i="41"/>
  <c r="C147" i="41"/>
  <c r="D147" i="41"/>
  <c r="E147" i="41"/>
  <c r="F147" i="41"/>
  <c r="G147" i="41"/>
  <c r="H147" i="41"/>
  <c r="I147" i="41"/>
  <c r="J147" i="41"/>
  <c r="K147" i="41"/>
  <c r="L147" i="41"/>
  <c r="M147" i="41"/>
  <c r="N147" i="41"/>
  <c r="C148" i="41"/>
  <c r="D148" i="41"/>
  <c r="E148" i="41"/>
  <c r="F148" i="41"/>
  <c r="G148" i="41"/>
  <c r="H148" i="41"/>
  <c r="I148" i="41"/>
  <c r="J148" i="41"/>
  <c r="K148" i="41"/>
  <c r="L148" i="41"/>
  <c r="M148" i="41"/>
  <c r="N148" i="41"/>
  <c r="C149" i="41"/>
  <c r="D149" i="41"/>
  <c r="E149" i="41"/>
  <c r="F149" i="41"/>
  <c r="G149" i="41"/>
  <c r="H149" i="41"/>
  <c r="I149" i="41"/>
  <c r="J149" i="41"/>
  <c r="K149" i="41"/>
  <c r="L149" i="41"/>
  <c r="M149" i="41"/>
  <c r="N149" i="41"/>
  <c r="C150" i="41"/>
  <c r="D150" i="41"/>
  <c r="E150" i="41"/>
  <c r="F150" i="41"/>
  <c r="G150" i="41"/>
  <c r="H150" i="41"/>
  <c r="I150" i="41"/>
  <c r="J150" i="41"/>
  <c r="K150" i="41"/>
  <c r="L150" i="41"/>
  <c r="M150" i="41"/>
  <c r="N150" i="41"/>
  <c r="C151" i="41"/>
  <c r="D151" i="41"/>
  <c r="E151" i="41"/>
  <c r="F151" i="41"/>
  <c r="G151" i="41"/>
  <c r="H151" i="41"/>
  <c r="I151" i="41"/>
  <c r="J151" i="41"/>
  <c r="K151" i="41"/>
  <c r="L151" i="41"/>
  <c r="M151" i="41"/>
  <c r="N151" i="41"/>
  <c r="C152" i="41"/>
  <c r="D152" i="41"/>
  <c r="E152" i="41"/>
  <c r="F152" i="41"/>
  <c r="G152" i="41"/>
  <c r="H152" i="41"/>
  <c r="I152" i="41"/>
  <c r="J152" i="41"/>
  <c r="K152" i="41"/>
  <c r="L152" i="41"/>
  <c r="M152" i="41"/>
  <c r="N152" i="41"/>
  <c r="C153" i="41"/>
  <c r="D153" i="41"/>
  <c r="E153" i="41"/>
  <c r="F153" i="41"/>
  <c r="G153" i="41"/>
  <c r="H153" i="41"/>
  <c r="I153" i="41"/>
  <c r="J153" i="41"/>
  <c r="K153" i="41"/>
  <c r="L153" i="41"/>
  <c r="M153" i="41"/>
  <c r="N153" i="41"/>
  <c r="C154" i="41"/>
  <c r="D154" i="41"/>
  <c r="E154" i="41"/>
  <c r="F154" i="41"/>
  <c r="G154" i="41"/>
  <c r="H154" i="41"/>
  <c r="I154" i="41"/>
  <c r="J154" i="41"/>
  <c r="K154" i="41"/>
  <c r="L154" i="41"/>
  <c r="M154" i="41"/>
  <c r="N154" i="41"/>
  <c r="C155" i="41"/>
  <c r="D155" i="41"/>
  <c r="E155" i="41"/>
  <c r="F155" i="41"/>
  <c r="G155" i="41"/>
  <c r="H155" i="41"/>
  <c r="I155" i="41"/>
  <c r="J155" i="41"/>
  <c r="K155" i="41"/>
  <c r="L155" i="41"/>
  <c r="M155" i="41"/>
  <c r="N155" i="41"/>
  <c r="C156" i="41"/>
  <c r="D156" i="41"/>
  <c r="E156" i="41"/>
  <c r="F156" i="41"/>
  <c r="G156" i="41"/>
  <c r="H156" i="41"/>
  <c r="I156" i="41"/>
  <c r="J156" i="41"/>
  <c r="K156" i="41"/>
  <c r="L156" i="41"/>
  <c r="M156" i="41"/>
  <c r="N156" i="41"/>
  <c r="C157" i="41"/>
  <c r="D157" i="41"/>
  <c r="E157" i="41"/>
  <c r="F157" i="41"/>
  <c r="G157" i="41"/>
  <c r="H157" i="41"/>
  <c r="I157" i="41"/>
  <c r="J157" i="41"/>
  <c r="K157" i="41"/>
  <c r="L157" i="41"/>
  <c r="M157" i="41"/>
  <c r="N157" i="41"/>
  <c r="C158" i="41"/>
  <c r="D158" i="41"/>
  <c r="E158" i="41"/>
  <c r="F158" i="41"/>
  <c r="G158" i="41"/>
  <c r="H158" i="41"/>
  <c r="I158" i="41"/>
  <c r="J158" i="41"/>
  <c r="K158" i="41"/>
  <c r="L158" i="41"/>
  <c r="M158" i="41"/>
  <c r="N158" i="41"/>
  <c r="C159" i="41"/>
  <c r="D159" i="41"/>
  <c r="E159" i="41"/>
  <c r="F159" i="41"/>
  <c r="G159" i="41"/>
  <c r="H159" i="41"/>
  <c r="I159" i="41"/>
  <c r="J159" i="41"/>
  <c r="K159" i="41"/>
  <c r="L159" i="41"/>
  <c r="M159" i="41"/>
  <c r="N159" i="41"/>
  <c r="C160" i="41"/>
  <c r="D160" i="41"/>
  <c r="E160" i="41"/>
  <c r="F160" i="41"/>
  <c r="G160" i="41"/>
  <c r="H160" i="41"/>
  <c r="I160" i="41"/>
  <c r="J160" i="41"/>
  <c r="K160" i="41"/>
  <c r="L160" i="41"/>
  <c r="M160" i="41"/>
  <c r="N160" i="41"/>
  <c r="C161" i="41"/>
  <c r="D161" i="41"/>
  <c r="E161" i="41"/>
  <c r="F161" i="41"/>
  <c r="G161" i="41"/>
  <c r="H161" i="41"/>
  <c r="I161" i="41"/>
  <c r="J161" i="41"/>
  <c r="K161" i="41"/>
  <c r="L161" i="41"/>
  <c r="M161" i="41"/>
  <c r="N161" i="41"/>
  <c r="C162" i="41"/>
  <c r="D162" i="41"/>
  <c r="E162" i="41"/>
  <c r="F162" i="41"/>
  <c r="G162" i="41"/>
  <c r="H162" i="41"/>
  <c r="I162" i="41"/>
  <c r="J162" i="41"/>
  <c r="K162" i="41"/>
  <c r="L162" i="41"/>
  <c r="M162" i="41"/>
  <c r="N162" i="41"/>
  <c r="C163" i="41"/>
  <c r="D163" i="41"/>
  <c r="E163" i="41"/>
  <c r="F163" i="41"/>
  <c r="G163" i="41"/>
  <c r="H163" i="41"/>
  <c r="I163" i="41"/>
  <c r="J163" i="41"/>
  <c r="K163" i="41"/>
  <c r="L163" i="41"/>
  <c r="M163" i="41"/>
  <c r="N163" i="41"/>
  <c r="C164" i="41"/>
  <c r="D164" i="41"/>
  <c r="E164" i="41"/>
  <c r="F164" i="41"/>
  <c r="G164" i="41"/>
  <c r="H164" i="41"/>
  <c r="I164" i="41"/>
  <c r="J164" i="41"/>
  <c r="K164" i="41"/>
  <c r="L164" i="41"/>
  <c r="M164" i="41"/>
  <c r="N164" i="41"/>
  <c r="C165" i="41"/>
  <c r="D165" i="41"/>
  <c r="E165" i="41"/>
  <c r="F165" i="41"/>
  <c r="G165" i="41"/>
  <c r="H165" i="41"/>
  <c r="I165" i="41"/>
  <c r="J165" i="41"/>
  <c r="K165" i="41"/>
  <c r="L165" i="41"/>
  <c r="M165" i="41"/>
  <c r="N165" i="41"/>
  <c r="C166" i="41"/>
  <c r="D166" i="41"/>
  <c r="E166" i="41"/>
  <c r="F166" i="41"/>
  <c r="G166" i="41"/>
  <c r="H166" i="41"/>
  <c r="I166" i="41"/>
  <c r="J166" i="41"/>
  <c r="K166" i="41"/>
  <c r="L166" i="41"/>
  <c r="M166" i="41"/>
  <c r="N166" i="41"/>
  <c r="C167" i="41"/>
  <c r="D167" i="41"/>
  <c r="E167" i="41"/>
  <c r="F167" i="41"/>
  <c r="G167" i="41"/>
  <c r="H167" i="41"/>
  <c r="I167" i="41"/>
  <c r="J167" i="41"/>
  <c r="K167" i="41"/>
  <c r="L167" i="41"/>
  <c r="M167" i="41"/>
  <c r="N167" i="41"/>
  <c r="C168" i="41"/>
  <c r="D168" i="41"/>
  <c r="E168" i="41"/>
  <c r="F168" i="41"/>
  <c r="G168" i="41"/>
  <c r="H168" i="41"/>
  <c r="I168" i="41"/>
  <c r="J168" i="41"/>
  <c r="K168" i="41"/>
  <c r="L168" i="41"/>
  <c r="M168" i="41"/>
  <c r="N168" i="41"/>
  <c r="C169" i="41"/>
  <c r="D169" i="41"/>
  <c r="E169" i="41"/>
  <c r="F169" i="41"/>
  <c r="G169" i="41"/>
  <c r="H169" i="41"/>
  <c r="I169" i="41"/>
  <c r="J169" i="41"/>
  <c r="K169" i="41"/>
  <c r="L169" i="41"/>
  <c r="M169" i="41"/>
  <c r="N169" i="41"/>
  <c r="C170" i="41"/>
  <c r="D170" i="41"/>
  <c r="E170" i="41"/>
  <c r="F170" i="41"/>
  <c r="G170" i="41"/>
  <c r="H170" i="41"/>
  <c r="I170" i="41"/>
  <c r="J170" i="41"/>
  <c r="K170" i="41"/>
  <c r="L170" i="41"/>
  <c r="M170" i="41"/>
  <c r="N170" i="41"/>
  <c r="C171" i="41"/>
  <c r="D171" i="41"/>
  <c r="E171" i="41"/>
  <c r="F171" i="41"/>
  <c r="G171" i="41"/>
  <c r="H171" i="41"/>
  <c r="I171" i="41"/>
  <c r="J171" i="41"/>
  <c r="K171" i="41"/>
  <c r="L171" i="41"/>
  <c r="M171" i="41"/>
  <c r="N171" i="41"/>
  <c r="C172" i="41"/>
  <c r="D172" i="41"/>
  <c r="E172" i="41"/>
  <c r="F172" i="41"/>
  <c r="G172" i="41"/>
  <c r="H172" i="41"/>
  <c r="I172" i="41"/>
  <c r="J172" i="41"/>
  <c r="K172" i="41"/>
  <c r="L172" i="41"/>
  <c r="M172" i="41"/>
  <c r="N172" i="41"/>
  <c r="C173" i="41"/>
  <c r="D173" i="41"/>
  <c r="E173" i="41"/>
  <c r="F173" i="41"/>
  <c r="G173" i="41"/>
  <c r="H173" i="41"/>
  <c r="I173" i="41"/>
  <c r="J173" i="41"/>
  <c r="K173" i="41"/>
  <c r="L173" i="41"/>
  <c r="M173" i="41"/>
  <c r="N173" i="41"/>
  <c r="C174" i="41"/>
  <c r="D174" i="41"/>
  <c r="E174" i="41"/>
  <c r="F174" i="41"/>
  <c r="G174" i="41"/>
  <c r="H174" i="41"/>
  <c r="I174" i="41"/>
  <c r="J174" i="41"/>
  <c r="K174" i="41"/>
  <c r="L174" i="41"/>
  <c r="M174" i="41"/>
  <c r="N174" i="41"/>
  <c r="C175" i="41"/>
  <c r="D175" i="41"/>
  <c r="E175" i="41"/>
  <c r="F175" i="41"/>
  <c r="G175" i="41"/>
  <c r="H175" i="41"/>
  <c r="I175" i="41"/>
  <c r="J175" i="41"/>
  <c r="K175" i="41"/>
  <c r="L175" i="41"/>
  <c r="M175" i="41"/>
  <c r="N175" i="41"/>
  <c r="C176" i="41"/>
  <c r="D176" i="41"/>
  <c r="E176" i="41"/>
  <c r="F176" i="41"/>
  <c r="G176" i="41"/>
  <c r="H176" i="41"/>
  <c r="I176" i="41"/>
  <c r="J176" i="41"/>
  <c r="K176" i="41"/>
  <c r="L176" i="41"/>
  <c r="M176" i="41"/>
  <c r="N176" i="41"/>
  <c r="C177" i="41"/>
  <c r="D177" i="41"/>
  <c r="E177" i="41"/>
  <c r="F177" i="41"/>
  <c r="G177" i="41"/>
  <c r="H177" i="41"/>
  <c r="I177" i="41"/>
  <c r="J177" i="41"/>
  <c r="K177" i="41"/>
  <c r="L177" i="41"/>
  <c r="M177" i="41"/>
  <c r="N177" i="41"/>
  <c r="C178" i="41"/>
  <c r="D178" i="41"/>
  <c r="E178" i="41"/>
  <c r="F178" i="41"/>
  <c r="G178" i="41"/>
  <c r="H178" i="41"/>
  <c r="I178" i="41"/>
  <c r="J178" i="41"/>
  <c r="K178" i="41"/>
  <c r="L178" i="41"/>
  <c r="M178" i="41"/>
  <c r="N178" i="41"/>
  <c r="C179" i="41"/>
  <c r="D179" i="41"/>
  <c r="E179" i="41"/>
  <c r="F179" i="41"/>
  <c r="G179" i="41"/>
  <c r="H179" i="41"/>
  <c r="I179" i="41"/>
  <c r="J179" i="41"/>
  <c r="K179" i="41"/>
  <c r="L179" i="41"/>
  <c r="M179" i="41"/>
  <c r="N179" i="41"/>
  <c r="C180" i="41"/>
  <c r="D180" i="41"/>
  <c r="E180" i="41"/>
  <c r="F180" i="41"/>
  <c r="G180" i="41"/>
  <c r="H180" i="41"/>
  <c r="I180" i="41"/>
  <c r="J180" i="41"/>
  <c r="K180" i="41"/>
  <c r="L180" i="41"/>
  <c r="M180" i="41"/>
  <c r="N180" i="41"/>
  <c r="C181" i="41"/>
  <c r="D181" i="41"/>
  <c r="E181" i="41"/>
  <c r="F181" i="41"/>
  <c r="G181" i="41"/>
  <c r="H181" i="41"/>
  <c r="I181" i="41"/>
  <c r="J181" i="41"/>
  <c r="K181" i="41"/>
  <c r="L181" i="41"/>
  <c r="M181" i="41"/>
  <c r="N181" i="41"/>
  <c r="C182" i="41"/>
  <c r="D182" i="41"/>
  <c r="E182" i="41"/>
  <c r="F182" i="41"/>
  <c r="G182" i="41"/>
  <c r="H182" i="41"/>
  <c r="I182" i="41"/>
  <c r="J182" i="41"/>
  <c r="K182" i="41"/>
  <c r="L182" i="41"/>
  <c r="M182" i="41"/>
  <c r="N182" i="41"/>
  <c r="C183" i="41"/>
  <c r="D183" i="41"/>
  <c r="E183" i="41"/>
  <c r="F183" i="41"/>
  <c r="G183" i="41"/>
  <c r="H183" i="41"/>
  <c r="I183" i="41"/>
  <c r="J183" i="41"/>
  <c r="K183" i="41"/>
  <c r="L183" i="41"/>
  <c r="M183" i="41"/>
  <c r="N183" i="41"/>
  <c r="C184" i="41"/>
  <c r="D184" i="41"/>
  <c r="E184" i="41"/>
  <c r="F184" i="41"/>
  <c r="G184" i="41"/>
  <c r="H184" i="41"/>
  <c r="I184" i="41"/>
  <c r="J184" i="41"/>
  <c r="K184" i="41"/>
  <c r="L184" i="41"/>
  <c r="M184" i="41"/>
  <c r="N184" i="41"/>
  <c r="C185" i="41"/>
  <c r="D185" i="41"/>
  <c r="E185" i="41"/>
  <c r="F185" i="41"/>
  <c r="G185" i="41"/>
  <c r="H185" i="41"/>
  <c r="I185" i="41"/>
  <c r="J185" i="41"/>
  <c r="K185" i="41"/>
  <c r="L185" i="41"/>
  <c r="M185" i="41"/>
  <c r="N185" i="41"/>
  <c r="C186" i="41"/>
  <c r="D186" i="41"/>
  <c r="E186" i="41"/>
  <c r="F186" i="41"/>
  <c r="G186" i="41"/>
  <c r="H186" i="41"/>
  <c r="I186" i="41"/>
  <c r="J186" i="41"/>
  <c r="K186" i="41"/>
  <c r="L186" i="41"/>
  <c r="M186" i="41"/>
  <c r="N186" i="41"/>
  <c r="C187" i="41"/>
  <c r="D187" i="41"/>
  <c r="E187" i="41"/>
  <c r="F187" i="41"/>
  <c r="G187" i="41"/>
  <c r="H187" i="41"/>
  <c r="I187" i="41"/>
  <c r="J187" i="41"/>
  <c r="K187" i="41"/>
  <c r="L187" i="41"/>
  <c r="M187" i="41"/>
  <c r="N187" i="41"/>
  <c r="C188" i="41"/>
  <c r="D188" i="41"/>
  <c r="E188" i="41"/>
  <c r="F188" i="41"/>
  <c r="G188" i="41"/>
  <c r="H188" i="41"/>
  <c r="I188" i="41"/>
  <c r="J188" i="41"/>
  <c r="K188" i="41"/>
  <c r="L188" i="41"/>
  <c r="M188" i="41"/>
  <c r="N188" i="41"/>
  <c r="C189" i="41"/>
  <c r="D189" i="41"/>
  <c r="E189" i="41"/>
  <c r="F189" i="41"/>
  <c r="G189" i="41"/>
  <c r="H189" i="41"/>
  <c r="I189" i="41"/>
  <c r="J189" i="41"/>
  <c r="K189" i="41"/>
  <c r="L189" i="41"/>
  <c r="M189" i="41"/>
  <c r="N189" i="41"/>
  <c r="C190" i="41"/>
  <c r="D190" i="41"/>
  <c r="E190" i="41"/>
  <c r="F190" i="41"/>
  <c r="G190" i="41"/>
  <c r="H190" i="41"/>
  <c r="I190" i="41"/>
  <c r="J190" i="41"/>
  <c r="K190" i="41"/>
  <c r="L190" i="41"/>
  <c r="M190" i="41"/>
  <c r="N190" i="41"/>
  <c r="C191" i="41"/>
  <c r="D191" i="41"/>
  <c r="E191" i="41"/>
  <c r="F191" i="41"/>
  <c r="G191" i="41"/>
  <c r="H191" i="41"/>
  <c r="I191" i="41"/>
  <c r="J191" i="41"/>
  <c r="K191" i="41"/>
  <c r="L191" i="41"/>
  <c r="M191" i="41"/>
  <c r="N191" i="41"/>
  <c r="C192" i="41"/>
  <c r="D192" i="41"/>
  <c r="E192" i="41"/>
  <c r="F192" i="41"/>
  <c r="G192" i="41"/>
  <c r="H192" i="41"/>
  <c r="I192" i="41"/>
  <c r="J192" i="41"/>
  <c r="K192" i="41"/>
  <c r="L192" i="41"/>
  <c r="M192" i="41"/>
  <c r="N192" i="41"/>
  <c r="C193" i="41"/>
  <c r="D193" i="41"/>
  <c r="E193" i="41"/>
  <c r="F193" i="41"/>
  <c r="G193" i="41"/>
  <c r="H193" i="41"/>
  <c r="I193" i="41"/>
  <c r="J193" i="41"/>
  <c r="K193" i="41"/>
  <c r="L193" i="41"/>
  <c r="M193" i="41"/>
  <c r="N193" i="41"/>
  <c r="C194" i="41"/>
  <c r="D194" i="41"/>
  <c r="E194" i="41"/>
  <c r="F194" i="41"/>
  <c r="G194" i="41"/>
  <c r="H194" i="41"/>
  <c r="I194" i="41"/>
  <c r="J194" i="41"/>
  <c r="K194" i="41"/>
  <c r="L194" i="41"/>
  <c r="M194" i="41"/>
  <c r="N194" i="41"/>
  <c r="C195" i="41"/>
  <c r="D195" i="41"/>
  <c r="E195" i="41"/>
  <c r="F195" i="41"/>
  <c r="G195" i="41"/>
  <c r="H195" i="41"/>
  <c r="I195" i="41"/>
  <c r="J195" i="41"/>
  <c r="K195" i="41"/>
  <c r="L195" i="41"/>
  <c r="M195" i="41"/>
  <c r="N195" i="41"/>
  <c r="C196" i="41"/>
  <c r="D196" i="41"/>
  <c r="E196" i="41"/>
  <c r="F196" i="41"/>
  <c r="G196" i="41"/>
  <c r="H196" i="41"/>
  <c r="I196" i="41"/>
  <c r="J196" i="41"/>
  <c r="K196" i="41"/>
  <c r="L196" i="41"/>
  <c r="M196" i="41"/>
  <c r="N196" i="41"/>
  <c r="C197" i="41"/>
  <c r="D197" i="41"/>
  <c r="E197" i="41"/>
  <c r="F197" i="41"/>
  <c r="G197" i="41"/>
  <c r="H197" i="41"/>
  <c r="I197" i="41"/>
  <c r="J197" i="41"/>
  <c r="K197" i="41"/>
  <c r="L197" i="41"/>
  <c r="M197" i="41"/>
  <c r="N197" i="41"/>
  <c r="C198" i="41"/>
  <c r="D198" i="41"/>
  <c r="E198" i="41"/>
  <c r="F198" i="41"/>
  <c r="G198" i="41"/>
  <c r="H198" i="41"/>
  <c r="I198" i="41"/>
  <c r="J198" i="41"/>
  <c r="K198" i="41"/>
  <c r="L198" i="41"/>
  <c r="M198" i="41"/>
  <c r="N198" i="41"/>
  <c r="C199" i="41"/>
  <c r="D199" i="41"/>
  <c r="E199" i="41"/>
  <c r="F199" i="41"/>
  <c r="G199" i="41"/>
  <c r="H199" i="41"/>
  <c r="I199" i="41"/>
  <c r="J199" i="41"/>
  <c r="K199" i="41"/>
  <c r="L199" i="41"/>
  <c r="M199" i="41"/>
  <c r="N199" i="41"/>
  <c r="C200" i="41"/>
  <c r="D200" i="41"/>
  <c r="E200" i="41"/>
  <c r="F200" i="41"/>
  <c r="G200" i="41"/>
  <c r="H200" i="41"/>
  <c r="I200" i="41"/>
  <c r="J200" i="41"/>
  <c r="K200" i="41"/>
  <c r="L200" i="41"/>
  <c r="M200" i="41"/>
  <c r="N200" i="41"/>
  <c r="C201" i="41"/>
  <c r="D201" i="41"/>
  <c r="E201" i="41"/>
  <c r="F201" i="41"/>
  <c r="G201" i="41"/>
  <c r="H201" i="41"/>
  <c r="I201" i="41"/>
  <c r="J201" i="41"/>
  <c r="K201" i="41"/>
  <c r="L201" i="41"/>
  <c r="M201" i="41"/>
  <c r="N201" i="41"/>
  <c r="C202" i="41"/>
  <c r="D202" i="41"/>
  <c r="E202" i="41"/>
  <c r="F202" i="41"/>
  <c r="G202" i="41"/>
  <c r="H202" i="41"/>
  <c r="I202" i="41"/>
  <c r="J202" i="41"/>
  <c r="K202" i="41"/>
  <c r="L202" i="41"/>
  <c r="M202" i="41"/>
  <c r="N202" i="41"/>
  <c r="C203" i="41"/>
  <c r="D203" i="41"/>
  <c r="E203" i="41"/>
  <c r="F203" i="41"/>
  <c r="G203" i="41"/>
  <c r="H203" i="41"/>
  <c r="I203" i="41"/>
  <c r="J203" i="41"/>
  <c r="K203" i="41"/>
  <c r="L203" i="41"/>
  <c r="M203" i="41"/>
  <c r="N203" i="41"/>
  <c r="C204" i="41"/>
  <c r="D204" i="41"/>
  <c r="E204" i="41"/>
  <c r="F204" i="41"/>
  <c r="G204" i="41"/>
  <c r="H204" i="41"/>
  <c r="I204" i="41"/>
  <c r="J204" i="41"/>
  <c r="K204" i="41"/>
  <c r="L204" i="41"/>
  <c r="M204" i="41"/>
  <c r="N204" i="41"/>
  <c r="C205" i="41"/>
  <c r="D205" i="41"/>
  <c r="E205" i="41"/>
  <c r="F205" i="41"/>
  <c r="G205" i="41"/>
  <c r="H205" i="41"/>
  <c r="I205" i="41"/>
  <c r="J205" i="41"/>
  <c r="K205" i="41"/>
  <c r="L205" i="41"/>
  <c r="M205" i="41"/>
  <c r="N205" i="41"/>
  <c r="C207" i="41"/>
  <c r="D207" i="41"/>
  <c r="E207" i="41"/>
  <c r="F207" i="41"/>
  <c r="G207" i="41"/>
  <c r="H207" i="41"/>
  <c r="I207" i="41"/>
  <c r="J207" i="41"/>
  <c r="K207" i="41"/>
  <c r="L207" i="41"/>
  <c r="M207" i="41"/>
  <c r="N207" i="41"/>
  <c r="C208" i="41"/>
  <c r="D208" i="41"/>
  <c r="E208" i="41"/>
  <c r="F208" i="41"/>
  <c r="G208" i="41"/>
  <c r="H208" i="41"/>
  <c r="I208" i="41"/>
  <c r="J208" i="41"/>
  <c r="K208" i="41"/>
  <c r="L208" i="41"/>
  <c r="M208" i="41"/>
  <c r="N208" i="41"/>
  <c r="C209" i="41"/>
  <c r="D209" i="41"/>
  <c r="E209" i="41"/>
  <c r="F209" i="41"/>
  <c r="G209" i="41"/>
  <c r="H209" i="41"/>
  <c r="I209" i="41"/>
  <c r="J209" i="41"/>
  <c r="K209" i="41"/>
  <c r="L209" i="41"/>
  <c r="M209" i="41"/>
  <c r="N209" i="41"/>
  <c r="C210" i="41"/>
  <c r="D210" i="41"/>
  <c r="E210" i="41"/>
  <c r="F210" i="41"/>
  <c r="G210" i="41"/>
  <c r="H210" i="41"/>
  <c r="I210" i="41"/>
  <c r="J210" i="41"/>
  <c r="K210" i="41"/>
  <c r="L210" i="41"/>
  <c r="M210" i="41"/>
  <c r="N210" i="41"/>
  <c r="C211" i="41"/>
  <c r="D211" i="41"/>
  <c r="E211" i="41"/>
  <c r="F211" i="41"/>
  <c r="G211" i="41"/>
  <c r="H211" i="41"/>
  <c r="I211" i="41"/>
  <c r="J211" i="41"/>
  <c r="K211" i="41"/>
  <c r="L211" i="41"/>
  <c r="M211" i="41"/>
  <c r="N211" i="41"/>
  <c r="C212" i="41"/>
  <c r="D212" i="41"/>
  <c r="E212" i="41"/>
  <c r="F212" i="41"/>
  <c r="G212" i="41"/>
  <c r="H212" i="41"/>
  <c r="I212" i="41"/>
  <c r="J212" i="41"/>
  <c r="K212" i="41"/>
  <c r="L212" i="41"/>
  <c r="M212" i="41"/>
  <c r="N212" i="41"/>
  <c r="C213" i="41"/>
  <c r="D213" i="41"/>
  <c r="E213" i="41"/>
  <c r="F213" i="41"/>
  <c r="G213" i="41"/>
  <c r="H213" i="41"/>
  <c r="I213" i="41"/>
  <c r="J213" i="41"/>
  <c r="K213" i="41"/>
  <c r="L213" i="41"/>
  <c r="M213" i="41"/>
  <c r="N213" i="41"/>
  <c r="C214" i="41"/>
  <c r="D214" i="41"/>
  <c r="E214" i="41"/>
  <c r="F214" i="41"/>
  <c r="G214" i="41"/>
  <c r="H214" i="41"/>
  <c r="I214" i="41"/>
  <c r="J214" i="41"/>
  <c r="K214" i="41"/>
  <c r="L214" i="41"/>
  <c r="M214" i="41"/>
  <c r="N214" i="41"/>
  <c r="C215" i="41"/>
  <c r="D215" i="41"/>
  <c r="E215" i="41"/>
  <c r="F215" i="41"/>
  <c r="G215" i="41"/>
  <c r="H215" i="41"/>
  <c r="I215" i="41"/>
  <c r="J215" i="41"/>
  <c r="K215" i="41"/>
  <c r="L215" i="41"/>
  <c r="M215" i="41"/>
  <c r="N215" i="41"/>
  <c r="C216" i="41"/>
  <c r="D216" i="41"/>
  <c r="E216" i="41"/>
  <c r="F216" i="41"/>
  <c r="G216" i="41"/>
  <c r="H216" i="41"/>
  <c r="I216" i="41"/>
  <c r="J216" i="41"/>
  <c r="K216" i="41"/>
  <c r="L216" i="41"/>
  <c r="M216" i="41"/>
  <c r="N216" i="41"/>
  <c r="C217" i="41"/>
  <c r="D217" i="41"/>
  <c r="E217" i="41"/>
  <c r="F217" i="41"/>
  <c r="G217" i="41"/>
  <c r="H217" i="41"/>
  <c r="I217" i="41"/>
  <c r="J217" i="41"/>
  <c r="K217" i="41"/>
  <c r="L217" i="41"/>
  <c r="M217" i="41"/>
  <c r="N217" i="41"/>
  <c r="C218" i="41"/>
  <c r="D218" i="41"/>
  <c r="E218" i="41"/>
  <c r="F218" i="41"/>
  <c r="G218" i="41"/>
  <c r="H218" i="41"/>
  <c r="I218" i="41"/>
  <c r="J218" i="41"/>
  <c r="K218" i="41"/>
  <c r="L218" i="41"/>
  <c r="M218" i="41"/>
  <c r="N218" i="41"/>
  <c r="C219" i="41"/>
  <c r="D219" i="41"/>
  <c r="E219" i="41"/>
  <c r="F219" i="41"/>
  <c r="G219" i="41"/>
  <c r="H219" i="41"/>
  <c r="I219" i="41"/>
  <c r="J219" i="41"/>
  <c r="K219" i="41"/>
  <c r="L219" i="41"/>
  <c r="M219" i="41"/>
  <c r="N219" i="41"/>
  <c r="C220" i="41"/>
  <c r="D220" i="41"/>
  <c r="E220" i="41"/>
  <c r="F220" i="41"/>
  <c r="G220" i="41"/>
  <c r="H220" i="41"/>
  <c r="I220" i="41"/>
  <c r="J220" i="41"/>
  <c r="K220" i="41"/>
  <c r="L220" i="41"/>
  <c r="M220" i="41"/>
  <c r="N220" i="41"/>
  <c r="C221" i="41"/>
  <c r="D221" i="41"/>
  <c r="E221" i="41"/>
  <c r="F221" i="41"/>
  <c r="G221" i="41"/>
  <c r="H221" i="41"/>
  <c r="I221" i="41"/>
  <c r="J221" i="41"/>
  <c r="K221" i="41"/>
  <c r="L221" i="41"/>
  <c r="M221" i="41"/>
  <c r="N221" i="41"/>
  <c r="C222" i="41"/>
  <c r="D222" i="41"/>
  <c r="E222" i="41"/>
  <c r="F222" i="41"/>
  <c r="G222" i="41"/>
  <c r="H222" i="41"/>
  <c r="I222" i="41"/>
  <c r="J222" i="41"/>
  <c r="K222" i="41"/>
  <c r="L222" i="41"/>
  <c r="M222" i="41"/>
  <c r="N222" i="41"/>
  <c r="C223" i="41"/>
  <c r="D223" i="41"/>
  <c r="E223" i="41"/>
  <c r="F223" i="41"/>
  <c r="G223" i="41"/>
  <c r="H223" i="41"/>
  <c r="I223" i="41"/>
  <c r="J223" i="41"/>
  <c r="K223" i="41"/>
  <c r="L223" i="41"/>
  <c r="M223" i="41"/>
  <c r="N223" i="41"/>
  <c r="C224" i="41"/>
  <c r="D224" i="41"/>
  <c r="E224" i="41"/>
  <c r="F224" i="41"/>
  <c r="G224" i="41"/>
  <c r="H224" i="41"/>
  <c r="I224" i="41"/>
  <c r="J224" i="41"/>
  <c r="K224" i="41"/>
  <c r="L224" i="41"/>
  <c r="M224" i="41"/>
  <c r="N224" i="41"/>
  <c r="C225" i="41"/>
  <c r="D225" i="41"/>
  <c r="E225" i="41"/>
  <c r="F225" i="41"/>
  <c r="G225" i="41"/>
  <c r="H225" i="41"/>
  <c r="I225" i="41"/>
  <c r="J225" i="41"/>
  <c r="K225" i="41"/>
  <c r="L225" i="41"/>
  <c r="M225" i="41"/>
  <c r="N225" i="41"/>
  <c r="C226" i="41"/>
  <c r="D226" i="41"/>
  <c r="E226" i="41"/>
  <c r="F226" i="41"/>
  <c r="G226" i="41"/>
  <c r="H226" i="41"/>
  <c r="I226" i="41"/>
  <c r="J226" i="41"/>
  <c r="K226" i="41"/>
  <c r="L226" i="41"/>
  <c r="M226" i="41"/>
  <c r="N226" i="41"/>
  <c r="C227" i="41"/>
  <c r="D227" i="41"/>
  <c r="E227" i="41"/>
  <c r="F227" i="41"/>
  <c r="G227" i="41"/>
  <c r="H227" i="41"/>
  <c r="I227" i="41"/>
  <c r="J227" i="41"/>
  <c r="K227" i="41"/>
  <c r="L227" i="41"/>
  <c r="M227" i="41"/>
  <c r="N227" i="41"/>
  <c r="C228" i="41"/>
  <c r="D228" i="41"/>
  <c r="E228" i="41"/>
  <c r="F228" i="41"/>
  <c r="G228" i="41"/>
  <c r="H228" i="41"/>
  <c r="I228" i="41"/>
  <c r="J228" i="41"/>
  <c r="K228" i="41"/>
  <c r="L228" i="41"/>
  <c r="M228" i="41"/>
  <c r="N228" i="41"/>
  <c r="C229" i="41"/>
  <c r="D229" i="41"/>
  <c r="E229" i="41"/>
  <c r="F229" i="41"/>
  <c r="G229" i="41"/>
  <c r="H229" i="41"/>
  <c r="I229" i="41"/>
  <c r="J229" i="41"/>
  <c r="K229" i="41"/>
  <c r="L229" i="41"/>
  <c r="M229" i="41"/>
  <c r="N229" i="41"/>
  <c r="C230" i="41"/>
  <c r="D230" i="41"/>
  <c r="E230" i="41"/>
  <c r="F230" i="41"/>
  <c r="G230" i="41"/>
  <c r="H230" i="41"/>
  <c r="I230" i="41"/>
  <c r="J230" i="41"/>
  <c r="K230" i="41"/>
  <c r="L230" i="41"/>
  <c r="M230" i="41"/>
  <c r="N230" i="41"/>
  <c r="C231" i="41"/>
  <c r="D231" i="41"/>
  <c r="E231" i="41"/>
  <c r="F231" i="41"/>
  <c r="G231" i="41"/>
  <c r="H231" i="41"/>
  <c r="I231" i="41"/>
  <c r="J231" i="41"/>
  <c r="K231" i="41"/>
  <c r="L231" i="41"/>
  <c r="M231" i="41"/>
  <c r="N231" i="41"/>
  <c r="C232" i="41"/>
  <c r="D232" i="41"/>
  <c r="E232" i="41"/>
  <c r="F232" i="41"/>
  <c r="G232" i="41"/>
  <c r="H232" i="41"/>
  <c r="I232" i="41"/>
  <c r="J232" i="41"/>
  <c r="K232" i="41"/>
  <c r="L232" i="41"/>
  <c r="M232" i="41"/>
  <c r="N232" i="41"/>
  <c r="C233" i="41"/>
  <c r="D233" i="41"/>
  <c r="E233" i="41"/>
  <c r="F233" i="41"/>
  <c r="G233" i="41"/>
  <c r="H233" i="41"/>
  <c r="I233" i="41"/>
  <c r="J233" i="41"/>
  <c r="K233" i="41"/>
  <c r="L233" i="41"/>
  <c r="M233" i="41"/>
  <c r="N233" i="41"/>
  <c r="C234" i="41"/>
  <c r="D234" i="41"/>
  <c r="E234" i="41"/>
  <c r="F234" i="41"/>
  <c r="G234" i="41"/>
  <c r="H234" i="41"/>
  <c r="I234" i="41"/>
  <c r="J234" i="41"/>
  <c r="K234" i="41"/>
  <c r="L234" i="41"/>
  <c r="M234" i="41"/>
  <c r="N234" i="41"/>
  <c r="C235" i="41"/>
  <c r="D235" i="41"/>
  <c r="E235" i="41"/>
  <c r="F235" i="41"/>
  <c r="G235" i="41"/>
  <c r="H235" i="41"/>
  <c r="I235" i="41"/>
  <c r="J235" i="41"/>
  <c r="K235" i="41"/>
  <c r="L235" i="41"/>
  <c r="M235" i="41"/>
  <c r="N235" i="41"/>
  <c r="C236" i="41"/>
  <c r="D236" i="41"/>
  <c r="E236" i="41"/>
  <c r="F236" i="41"/>
  <c r="G236" i="41"/>
  <c r="H236" i="41"/>
  <c r="I236" i="41"/>
  <c r="J236" i="41"/>
  <c r="K236" i="41"/>
  <c r="L236" i="41"/>
  <c r="M236" i="41"/>
  <c r="N236" i="41"/>
  <c r="C237" i="41"/>
  <c r="D237" i="41"/>
  <c r="E237" i="41"/>
  <c r="F237" i="41"/>
  <c r="G237" i="41"/>
  <c r="H237" i="41"/>
  <c r="I237" i="41"/>
  <c r="J237" i="41"/>
  <c r="K237" i="41"/>
  <c r="L237" i="41"/>
  <c r="M237" i="41"/>
  <c r="N237" i="41"/>
  <c r="C238" i="41"/>
  <c r="D238" i="41"/>
  <c r="E238" i="41"/>
  <c r="F238" i="41"/>
  <c r="G238" i="41"/>
  <c r="H238" i="41"/>
  <c r="I238" i="41"/>
  <c r="J238" i="41"/>
  <c r="K238" i="41"/>
  <c r="L238" i="41"/>
  <c r="M238" i="41"/>
  <c r="N238" i="41"/>
  <c r="C239" i="41"/>
  <c r="D239" i="41"/>
  <c r="E239" i="41"/>
  <c r="F239" i="41"/>
  <c r="G239" i="41"/>
  <c r="H239" i="41"/>
  <c r="I239" i="41"/>
  <c r="J239" i="41"/>
  <c r="K239" i="41"/>
  <c r="L239" i="41"/>
  <c r="M239" i="41"/>
  <c r="N239" i="41"/>
  <c r="C240" i="41"/>
  <c r="D240" i="41"/>
  <c r="E240" i="41"/>
  <c r="F240" i="41"/>
  <c r="G240" i="41"/>
  <c r="H240" i="41"/>
  <c r="I240" i="41"/>
  <c r="J240" i="41"/>
  <c r="K240" i="41"/>
  <c r="L240" i="41"/>
  <c r="M240" i="41"/>
  <c r="N240" i="41"/>
  <c r="C241" i="41"/>
  <c r="D241" i="41"/>
  <c r="E241" i="41"/>
  <c r="F241" i="41"/>
  <c r="G241" i="41"/>
  <c r="H241" i="41"/>
  <c r="I241" i="41"/>
  <c r="J241" i="41"/>
  <c r="K241" i="41"/>
  <c r="L241" i="41"/>
  <c r="M241" i="41"/>
  <c r="N241" i="41"/>
  <c r="C242" i="41"/>
  <c r="D242" i="41"/>
  <c r="E242" i="41"/>
  <c r="F242" i="41"/>
  <c r="G242" i="41"/>
  <c r="H242" i="41"/>
  <c r="I242" i="41"/>
  <c r="J242" i="41"/>
  <c r="K242" i="41"/>
  <c r="L242" i="41"/>
  <c r="M242" i="41"/>
  <c r="N242" i="41"/>
  <c r="C243" i="41"/>
  <c r="D243" i="41"/>
  <c r="E243" i="41"/>
  <c r="F243" i="41"/>
  <c r="G243" i="41"/>
  <c r="H243" i="41"/>
  <c r="I243" i="41"/>
  <c r="J243" i="41"/>
  <c r="K243" i="41"/>
  <c r="L243" i="41"/>
  <c r="M243" i="41"/>
  <c r="N243" i="41"/>
  <c r="C244" i="41"/>
  <c r="D244" i="41"/>
  <c r="E244" i="41"/>
  <c r="F244" i="41"/>
  <c r="G244" i="41"/>
  <c r="H244" i="41"/>
  <c r="I244" i="41"/>
  <c r="J244" i="41"/>
  <c r="K244" i="41"/>
  <c r="L244" i="41"/>
  <c r="M244" i="41"/>
  <c r="N244" i="41"/>
  <c r="C245" i="41"/>
  <c r="D245" i="41"/>
  <c r="E245" i="41"/>
  <c r="F245" i="41"/>
  <c r="G245" i="41"/>
  <c r="H245" i="41"/>
  <c r="I245" i="41"/>
  <c r="J245" i="41"/>
  <c r="K245" i="41"/>
  <c r="L245" i="41"/>
  <c r="M245" i="41"/>
  <c r="N245" i="41"/>
  <c r="C246" i="41"/>
  <c r="D246" i="41"/>
  <c r="E246" i="41"/>
  <c r="F246" i="41"/>
  <c r="G246" i="41"/>
  <c r="H246" i="41"/>
  <c r="I246" i="41"/>
  <c r="J246" i="41"/>
  <c r="K246" i="41"/>
  <c r="L246" i="41"/>
  <c r="M246" i="41"/>
  <c r="N246" i="41"/>
  <c r="C247" i="41"/>
  <c r="D247" i="41"/>
  <c r="E247" i="41"/>
  <c r="F247" i="41"/>
  <c r="G247" i="41"/>
  <c r="H247" i="41"/>
  <c r="I247" i="41"/>
  <c r="J247" i="41"/>
  <c r="K247" i="41"/>
  <c r="L247" i="41"/>
  <c r="M247" i="41"/>
  <c r="N247" i="41"/>
  <c r="C248" i="41"/>
  <c r="D248" i="41"/>
  <c r="E248" i="41"/>
  <c r="F248" i="41"/>
  <c r="G248" i="41"/>
  <c r="H248" i="41"/>
  <c r="I248" i="41"/>
  <c r="J248" i="41"/>
  <c r="K248" i="41"/>
  <c r="L248" i="41"/>
  <c r="M248" i="41"/>
  <c r="N248" i="41"/>
  <c r="C249" i="41"/>
  <c r="D249" i="41"/>
  <c r="E249" i="41"/>
  <c r="F249" i="41"/>
  <c r="G249" i="41"/>
  <c r="H249" i="41"/>
  <c r="I249" i="41"/>
  <c r="J249" i="41"/>
  <c r="K249" i="41"/>
  <c r="L249" i="41"/>
  <c r="M249" i="41"/>
  <c r="N249" i="41"/>
  <c r="C250" i="41"/>
  <c r="D250" i="41"/>
  <c r="E250" i="41"/>
  <c r="F250" i="41"/>
  <c r="G250" i="41"/>
  <c r="H250" i="41"/>
  <c r="I250" i="41"/>
  <c r="J250" i="41"/>
  <c r="K250" i="41"/>
  <c r="L250" i="41"/>
  <c r="M250" i="41"/>
  <c r="N250" i="41"/>
  <c r="C251" i="41"/>
  <c r="D251" i="41"/>
  <c r="E251" i="41"/>
  <c r="F251" i="41"/>
  <c r="G251" i="41"/>
  <c r="H251" i="41"/>
  <c r="I251" i="41"/>
  <c r="J251" i="41"/>
  <c r="K251" i="41"/>
  <c r="L251" i="41"/>
  <c r="M251" i="41"/>
  <c r="N251" i="41"/>
  <c r="C252" i="41"/>
  <c r="D252" i="41"/>
  <c r="E252" i="41"/>
  <c r="F252" i="41"/>
  <c r="G252" i="41"/>
  <c r="H252" i="41"/>
  <c r="I252" i="41"/>
  <c r="J252" i="41"/>
  <c r="K252" i="41"/>
  <c r="L252" i="41"/>
  <c r="M252" i="41"/>
  <c r="N252" i="41"/>
  <c r="C253" i="41"/>
  <c r="D253" i="41"/>
  <c r="E253" i="41"/>
  <c r="F253" i="41"/>
  <c r="G253" i="41"/>
  <c r="H253" i="41"/>
  <c r="I253" i="41"/>
  <c r="J253" i="41"/>
  <c r="K253" i="41"/>
  <c r="L253" i="41"/>
  <c r="M253" i="41"/>
  <c r="N253" i="41"/>
  <c r="C254" i="41"/>
  <c r="D254" i="41"/>
  <c r="E254" i="41"/>
  <c r="F254" i="41"/>
  <c r="G254" i="41"/>
  <c r="H254" i="41"/>
  <c r="I254" i="41"/>
  <c r="J254" i="41"/>
  <c r="K254" i="41"/>
  <c r="L254" i="41"/>
  <c r="M254" i="41"/>
  <c r="N254" i="41"/>
  <c r="C255" i="41"/>
  <c r="D255" i="41"/>
  <c r="E255" i="41"/>
  <c r="F255" i="41"/>
  <c r="G255" i="41"/>
  <c r="H255" i="41"/>
  <c r="I255" i="41"/>
  <c r="J255" i="41"/>
  <c r="K255" i="41"/>
  <c r="L255" i="41"/>
  <c r="M255" i="41"/>
  <c r="N255" i="41"/>
  <c r="C256" i="41"/>
  <c r="D256" i="41"/>
  <c r="E256" i="41"/>
  <c r="F256" i="41"/>
  <c r="G256" i="41"/>
  <c r="H256" i="41"/>
  <c r="I256" i="41"/>
  <c r="J256" i="41"/>
  <c r="K256" i="41"/>
  <c r="L256" i="41"/>
  <c r="M256" i="41"/>
  <c r="N256" i="41"/>
  <c r="C257" i="41"/>
  <c r="D257" i="41"/>
  <c r="E257" i="41"/>
  <c r="F257" i="41"/>
  <c r="G257" i="41"/>
  <c r="H257" i="41"/>
  <c r="I257" i="41"/>
  <c r="J257" i="41"/>
  <c r="K257" i="41"/>
  <c r="L257" i="41"/>
  <c r="M257" i="41"/>
  <c r="N257" i="41"/>
  <c r="C258" i="41"/>
  <c r="D258" i="41"/>
  <c r="E258" i="41"/>
  <c r="F258" i="41"/>
  <c r="G258" i="41"/>
  <c r="H258" i="41"/>
  <c r="I258" i="41"/>
  <c r="J258" i="41"/>
  <c r="K258" i="41"/>
  <c r="L258" i="41"/>
  <c r="M258" i="41"/>
  <c r="N258" i="41"/>
  <c r="C259" i="41"/>
  <c r="D259" i="41"/>
  <c r="E259" i="41"/>
  <c r="F259" i="41"/>
  <c r="G259" i="41"/>
  <c r="H259" i="41"/>
  <c r="I259" i="41"/>
  <c r="J259" i="41"/>
  <c r="K259" i="41"/>
  <c r="L259" i="41"/>
  <c r="M259" i="41"/>
  <c r="N259" i="41"/>
  <c r="C260" i="41"/>
  <c r="D260" i="41"/>
  <c r="E260" i="41"/>
  <c r="F260" i="41"/>
  <c r="G260" i="41"/>
  <c r="H260" i="41"/>
  <c r="I260" i="41"/>
  <c r="J260" i="41"/>
  <c r="K260" i="41"/>
  <c r="L260" i="41"/>
  <c r="M260" i="41"/>
  <c r="N260" i="41"/>
  <c r="C261" i="41"/>
  <c r="D261" i="41"/>
  <c r="E261" i="41"/>
  <c r="F261" i="41"/>
  <c r="G261" i="41"/>
  <c r="H261" i="41"/>
  <c r="I261" i="41"/>
  <c r="J261" i="41"/>
  <c r="K261" i="41"/>
  <c r="L261" i="41"/>
  <c r="M261" i="41"/>
  <c r="N261" i="41"/>
  <c r="C262" i="41"/>
  <c r="D262" i="41"/>
  <c r="E262" i="41"/>
  <c r="F262" i="41"/>
  <c r="G262" i="41"/>
  <c r="H262" i="41"/>
  <c r="I262" i="41"/>
  <c r="J262" i="41"/>
  <c r="K262" i="41"/>
  <c r="L262" i="41"/>
  <c r="M262" i="41"/>
  <c r="N262" i="41"/>
  <c r="C263" i="41"/>
  <c r="D263" i="41"/>
  <c r="E263" i="41"/>
  <c r="F263" i="41"/>
  <c r="G263" i="41"/>
  <c r="H263" i="41"/>
  <c r="I263" i="41"/>
  <c r="J263" i="41"/>
  <c r="K263" i="41"/>
  <c r="L263" i="41"/>
  <c r="M263" i="41"/>
  <c r="N263" i="41"/>
  <c r="C264" i="41"/>
  <c r="D264" i="41"/>
  <c r="E264" i="41"/>
  <c r="F264" i="41"/>
  <c r="G264" i="41"/>
  <c r="H264" i="41"/>
  <c r="I264" i="41"/>
  <c r="J264" i="41"/>
  <c r="K264" i="41"/>
  <c r="L264" i="41"/>
  <c r="M264" i="41"/>
  <c r="N264" i="41"/>
  <c r="C265" i="41"/>
  <c r="D265" i="41"/>
  <c r="E265" i="41"/>
  <c r="F265" i="41"/>
  <c r="G265" i="41"/>
  <c r="H265" i="41"/>
  <c r="I265" i="41"/>
  <c r="J265" i="41"/>
  <c r="K265" i="41"/>
  <c r="L265" i="41"/>
  <c r="M265" i="41"/>
  <c r="N265" i="41"/>
  <c r="C266" i="41"/>
  <c r="D266" i="41"/>
  <c r="E266" i="41"/>
  <c r="F266" i="41"/>
  <c r="G266" i="41"/>
  <c r="H266" i="41"/>
  <c r="I266" i="41"/>
  <c r="J266" i="41"/>
  <c r="K266" i="41"/>
  <c r="L266" i="41"/>
  <c r="M266" i="41"/>
  <c r="N266" i="41"/>
  <c r="C267" i="41"/>
  <c r="D267" i="41"/>
  <c r="E267" i="41"/>
  <c r="F267" i="41"/>
  <c r="G267" i="41"/>
  <c r="H267" i="41"/>
  <c r="I267" i="41"/>
  <c r="J267" i="41"/>
  <c r="K267" i="41"/>
  <c r="L267" i="41"/>
  <c r="M267" i="41"/>
  <c r="N267" i="41"/>
  <c r="C268" i="41"/>
  <c r="D268" i="41"/>
  <c r="E268" i="41"/>
  <c r="F268" i="41"/>
  <c r="G268" i="41"/>
  <c r="H268" i="41"/>
  <c r="I268" i="41"/>
  <c r="J268" i="41"/>
  <c r="K268" i="41"/>
  <c r="L268" i="41"/>
  <c r="M268" i="41"/>
  <c r="N268" i="41"/>
  <c r="C269" i="41"/>
  <c r="D269" i="41"/>
  <c r="E269" i="41"/>
  <c r="F269" i="41"/>
  <c r="G269" i="41"/>
  <c r="H269" i="41"/>
  <c r="I269" i="41"/>
  <c r="J269" i="41"/>
  <c r="K269" i="41"/>
  <c r="L269" i="41"/>
  <c r="M269" i="41"/>
  <c r="N269" i="41"/>
  <c r="C270" i="41"/>
  <c r="D270" i="41"/>
  <c r="E270" i="41"/>
  <c r="F270" i="41"/>
  <c r="G270" i="41"/>
  <c r="H270" i="41"/>
  <c r="I270" i="41"/>
  <c r="J270" i="41"/>
  <c r="K270" i="41"/>
  <c r="L270" i="41"/>
  <c r="M270" i="41"/>
  <c r="N270" i="41"/>
  <c r="C271" i="41"/>
  <c r="D271" i="41"/>
  <c r="E271" i="41"/>
  <c r="F271" i="41"/>
  <c r="G271" i="41"/>
  <c r="H271" i="41"/>
  <c r="I271" i="41"/>
  <c r="J271" i="41"/>
  <c r="K271" i="41"/>
  <c r="L271" i="41"/>
  <c r="M271" i="41"/>
  <c r="N271" i="41"/>
  <c r="C272" i="41"/>
  <c r="D272" i="41"/>
  <c r="E272" i="41"/>
  <c r="F272" i="41"/>
  <c r="G272" i="41"/>
  <c r="H272" i="41"/>
  <c r="I272" i="41"/>
  <c r="J272" i="41"/>
  <c r="K272" i="41"/>
  <c r="L272" i="41"/>
  <c r="M272" i="41"/>
  <c r="N272" i="41"/>
  <c r="C273" i="41"/>
  <c r="D273" i="41"/>
  <c r="E273" i="41"/>
  <c r="F273" i="41"/>
  <c r="G273" i="41"/>
  <c r="H273" i="41"/>
  <c r="I273" i="41"/>
  <c r="J273" i="41"/>
  <c r="K273" i="41"/>
  <c r="L273" i="41"/>
  <c r="M273" i="41"/>
  <c r="N273" i="41"/>
  <c r="C274" i="41"/>
  <c r="D274" i="41"/>
  <c r="E274" i="41"/>
  <c r="F274" i="41"/>
  <c r="G274" i="41"/>
  <c r="H274" i="41"/>
  <c r="I274" i="41"/>
  <c r="J274" i="41"/>
  <c r="K274" i="41"/>
  <c r="L274" i="41"/>
  <c r="M274" i="41"/>
  <c r="N274" i="41"/>
  <c r="C275" i="41"/>
  <c r="D275" i="41"/>
  <c r="E275" i="41"/>
  <c r="F275" i="41"/>
  <c r="G275" i="41"/>
  <c r="H275" i="41"/>
  <c r="I275" i="41"/>
  <c r="J275" i="41"/>
  <c r="K275" i="41"/>
  <c r="L275" i="41"/>
  <c r="M275" i="41"/>
  <c r="N275" i="41"/>
  <c r="C276" i="41"/>
  <c r="D276" i="41"/>
  <c r="E276" i="41"/>
  <c r="F276" i="41"/>
  <c r="G276" i="41"/>
  <c r="H276" i="41"/>
  <c r="I276" i="41"/>
  <c r="J276" i="41"/>
  <c r="K276" i="41"/>
  <c r="L276" i="41"/>
  <c r="M276" i="41"/>
  <c r="N276" i="41"/>
  <c r="C277" i="41"/>
  <c r="D277" i="41"/>
  <c r="E277" i="41"/>
  <c r="F277" i="41"/>
  <c r="G277" i="41"/>
  <c r="H277" i="41"/>
  <c r="I277" i="41"/>
  <c r="J277" i="41"/>
  <c r="K277" i="41"/>
  <c r="L277" i="41"/>
  <c r="M277" i="41"/>
  <c r="N277" i="41"/>
  <c r="C278" i="41"/>
  <c r="D278" i="41"/>
  <c r="E278" i="41"/>
  <c r="F278" i="41"/>
  <c r="G278" i="41"/>
  <c r="H278" i="41"/>
  <c r="I278" i="41"/>
  <c r="J278" i="41"/>
  <c r="K278" i="41"/>
  <c r="L278" i="41"/>
  <c r="M278" i="41"/>
  <c r="N278" i="41"/>
  <c r="C279" i="41"/>
  <c r="D279" i="41"/>
  <c r="E279" i="41"/>
  <c r="F279" i="41"/>
  <c r="G279" i="41"/>
  <c r="H279" i="41"/>
  <c r="I279" i="41"/>
  <c r="J279" i="41"/>
  <c r="K279" i="41"/>
  <c r="L279" i="41"/>
  <c r="M279" i="41"/>
  <c r="N279" i="41"/>
  <c r="C280" i="41"/>
  <c r="D280" i="41"/>
  <c r="E280" i="41"/>
  <c r="F280" i="41"/>
  <c r="G280" i="41"/>
  <c r="H280" i="41"/>
  <c r="I280" i="41"/>
  <c r="J280" i="41"/>
  <c r="K280" i="41"/>
  <c r="L280" i="41"/>
  <c r="M280" i="41"/>
  <c r="N280" i="41"/>
  <c r="C281" i="41"/>
  <c r="D281" i="41"/>
  <c r="E281" i="41"/>
  <c r="F281" i="41"/>
  <c r="G281" i="41"/>
  <c r="H281" i="41"/>
  <c r="I281" i="41"/>
  <c r="J281" i="41"/>
  <c r="K281" i="41"/>
  <c r="L281" i="41"/>
  <c r="M281" i="41"/>
  <c r="N281" i="41"/>
  <c r="C282" i="41"/>
  <c r="D282" i="41"/>
  <c r="E282" i="41"/>
  <c r="F282" i="41"/>
  <c r="G282" i="41"/>
  <c r="H282" i="41"/>
  <c r="I282" i="41"/>
  <c r="J282" i="41"/>
  <c r="K282" i="41"/>
  <c r="L282" i="41"/>
  <c r="M282" i="41"/>
  <c r="N282" i="41"/>
  <c r="C283" i="41"/>
  <c r="D283" i="41"/>
  <c r="E283" i="41"/>
  <c r="F283" i="41"/>
  <c r="G283" i="41"/>
  <c r="H283" i="41"/>
  <c r="I283" i="41"/>
  <c r="J283" i="41"/>
  <c r="K283" i="41"/>
  <c r="L283" i="41"/>
  <c r="M283" i="41"/>
  <c r="N283" i="41"/>
  <c r="C284" i="41"/>
  <c r="D284" i="41"/>
  <c r="E284" i="41"/>
  <c r="F284" i="41"/>
  <c r="G284" i="41"/>
  <c r="H284" i="41"/>
  <c r="I284" i="41"/>
  <c r="J284" i="41"/>
  <c r="K284" i="41"/>
  <c r="L284" i="41"/>
  <c r="M284" i="41"/>
  <c r="N284" i="41"/>
  <c r="C285" i="41"/>
  <c r="D285" i="41"/>
  <c r="E285" i="41"/>
  <c r="F285" i="41"/>
  <c r="G285" i="41"/>
  <c r="H285" i="41"/>
  <c r="I285" i="41"/>
  <c r="J285" i="41"/>
  <c r="K285" i="41"/>
  <c r="L285" i="41"/>
  <c r="M285" i="41"/>
  <c r="N285" i="41"/>
  <c r="C286" i="41"/>
  <c r="D286" i="41"/>
  <c r="E286" i="41"/>
  <c r="F286" i="41"/>
  <c r="G286" i="41"/>
  <c r="H286" i="41"/>
  <c r="I286" i="41"/>
  <c r="J286" i="41"/>
  <c r="K286" i="41"/>
  <c r="L286" i="41"/>
  <c r="M286" i="41"/>
  <c r="N286" i="41"/>
  <c r="C287" i="41"/>
  <c r="D287" i="41"/>
  <c r="E287" i="41"/>
  <c r="F287" i="41"/>
  <c r="G287" i="41"/>
  <c r="H287" i="41"/>
  <c r="I287" i="41"/>
  <c r="J287" i="41"/>
  <c r="K287" i="41"/>
  <c r="L287" i="41"/>
  <c r="M287" i="41"/>
  <c r="N287" i="41"/>
  <c r="C288" i="41"/>
  <c r="D288" i="41"/>
  <c r="E288" i="41"/>
  <c r="F288" i="41"/>
  <c r="G288" i="41"/>
  <c r="H288" i="41"/>
  <c r="I288" i="41"/>
  <c r="J288" i="41"/>
  <c r="K288" i="41"/>
  <c r="L288" i="41"/>
  <c r="M288" i="41"/>
  <c r="N288" i="41"/>
  <c r="C289" i="41"/>
  <c r="D289" i="41"/>
  <c r="E289" i="41"/>
  <c r="F289" i="41"/>
  <c r="G289" i="41"/>
  <c r="H289" i="41"/>
  <c r="I289" i="41"/>
  <c r="J289" i="41"/>
  <c r="K289" i="41"/>
  <c r="L289" i="41"/>
  <c r="M289" i="41"/>
  <c r="N289" i="41"/>
  <c r="C290" i="41"/>
  <c r="D290" i="41"/>
  <c r="E290" i="41"/>
  <c r="F290" i="41"/>
  <c r="G290" i="41"/>
  <c r="H290" i="41"/>
  <c r="I290" i="41"/>
  <c r="J290" i="41"/>
  <c r="K290" i="41"/>
  <c r="L290" i="41"/>
  <c r="M290" i="41"/>
  <c r="N290" i="41"/>
  <c r="C291" i="41"/>
  <c r="D291" i="41"/>
  <c r="E291" i="41"/>
  <c r="F291" i="41"/>
  <c r="G291" i="41"/>
  <c r="H291" i="41"/>
  <c r="I291" i="41"/>
  <c r="J291" i="41"/>
  <c r="K291" i="41"/>
  <c r="L291" i="41"/>
  <c r="M291" i="41"/>
  <c r="N291" i="41"/>
  <c r="C292" i="41"/>
  <c r="D292" i="41"/>
  <c r="E292" i="41"/>
  <c r="F292" i="41"/>
  <c r="G292" i="41"/>
  <c r="H292" i="41"/>
  <c r="I292" i="41"/>
  <c r="J292" i="41"/>
  <c r="K292" i="41"/>
  <c r="L292" i="41"/>
  <c r="M292" i="41"/>
  <c r="N292" i="41"/>
  <c r="C293" i="41"/>
  <c r="D293" i="41"/>
  <c r="E293" i="41"/>
  <c r="F293" i="41"/>
  <c r="G293" i="41"/>
  <c r="H293" i="41"/>
  <c r="I293" i="41"/>
  <c r="J293" i="41"/>
  <c r="K293" i="41"/>
  <c r="L293" i="41"/>
  <c r="M293" i="41"/>
  <c r="N293" i="41"/>
  <c r="C294" i="41"/>
  <c r="D294" i="41"/>
  <c r="E294" i="41"/>
  <c r="F294" i="41"/>
  <c r="G294" i="41"/>
  <c r="H294" i="41"/>
  <c r="I294" i="41"/>
  <c r="J294" i="41"/>
  <c r="K294" i="41"/>
  <c r="L294" i="41"/>
  <c r="M294" i="41"/>
  <c r="N294" i="41"/>
  <c r="C295" i="41"/>
  <c r="D295" i="41"/>
  <c r="E295" i="41"/>
  <c r="F295" i="41"/>
  <c r="G295" i="41"/>
  <c r="H295" i="41"/>
  <c r="I295" i="41"/>
  <c r="J295" i="41"/>
  <c r="K295" i="41"/>
  <c r="L295" i="41"/>
  <c r="M295" i="41"/>
  <c r="N295" i="41"/>
  <c r="C296" i="41"/>
  <c r="D296" i="41"/>
  <c r="E296" i="41"/>
  <c r="F296" i="41"/>
  <c r="G296" i="41"/>
  <c r="H296" i="41"/>
  <c r="I296" i="41"/>
  <c r="J296" i="41"/>
  <c r="K296" i="41"/>
  <c r="L296" i="41"/>
  <c r="M296" i="41"/>
  <c r="N296" i="41"/>
  <c r="C297" i="41"/>
  <c r="D297" i="41"/>
  <c r="E297" i="41"/>
  <c r="F297" i="41"/>
  <c r="G297" i="41"/>
  <c r="H297" i="41"/>
  <c r="I297" i="41"/>
  <c r="J297" i="41"/>
  <c r="K297" i="41"/>
  <c r="L297" i="41"/>
  <c r="M297" i="41"/>
  <c r="N297" i="41"/>
  <c r="C298" i="41"/>
  <c r="D298" i="41"/>
  <c r="E298" i="41"/>
  <c r="F298" i="41"/>
  <c r="G298" i="41"/>
  <c r="H298" i="41"/>
  <c r="I298" i="41"/>
  <c r="J298" i="41"/>
  <c r="K298" i="41"/>
  <c r="L298" i="41"/>
  <c r="M298" i="41"/>
  <c r="N298" i="41"/>
  <c r="C299" i="41"/>
  <c r="D299" i="41"/>
  <c r="E299" i="41"/>
  <c r="F299" i="41"/>
  <c r="G299" i="41"/>
  <c r="H299" i="41"/>
  <c r="I299" i="41"/>
  <c r="J299" i="41"/>
  <c r="K299" i="41"/>
  <c r="L299" i="41"/>
  <c r="M299" i="41"/>
  <c r="N299" i="41"/>
  <c r="C300" i="41"/>
  <c r="D300" i="41"/>
  <c r="E300" i="41"/>
  <c r="F300" i="41"/>
  <c r="G300" i="41"/>
  <c r="H300" i="41"/>
  <c r="I300" i="41"/>
  <c r="J300" i="41"/>
  <c r="K300" i="41"/>
  <c r="L300" i="41"/>
  <c r="M300" i="41"/>
  <c r="N300" i="41"/>
  <c r="C301" i="41"/>
  <c r="D301" i="41"/>
  <c r="E301" i="41"/>
  <c r="F301" i="41"/>
  <c r="G301" i="41"/>
  <c r="H301" i="41"/>
  <c r="I301" i="41"/>
  <c r="J301" i="41"/>
  <c r="K301" i="41"/>
  <c r="L301" i="41"/>
  <c r="M301" i="41"/>
  <c r="N301" i="41"/>
  <c r="C302" i="41"/>
  <c r="D302" i="41"/>
  <c r="E302" i="41"/>
  <c r="F302" i="41"/>
  <c r="G302" i="41"/>
  <c r="H302" i="41"/>
  <c r="I302" i="41"/>
  <c r="J302" i="41"/>
  <c r="K302" i="41"/>
  <c r="L302" i="41"/>
  <c r="M302" i="41"/>
  <c r="N302" i="41"/>
  <c r="C303" i="41"/>
  <c r="D303" i="41"/>
  <c r="E303" i="41"/>
  <c r="F303" i="41"/>
  <c r="G303" i="41"/>
  <c r="H303" i="41"/>
  <c r="I303" i="41"/>
  <c r="J303" i="41"/>
  <c r="K303" i="41"/>
  <c r="L303" i="41"/>
  <c r="M303" i="41"/>
  <c r="N303" i="41"/>
  <c r="C304" i="41"/>
  <c r="D304" i="41"/>
  <c r="E304" i="41"/>
  <c r="F304" i="41"/>
  <c r="G304" i="41"/>
  <c r="H304" i="41"/>
  <c r="I304" i="41"/>
  <c r="J304" i="41"/>
  <c r="K304" i="41"/>
  <c r="L304" i="41"/>
  <c r="M304" i="41"/>
  <c r="N304" i="41"/>
  <c r="C305" i="41"/>
  <c r="D305" i="41"/>
  <c r="E305" i="41"/>
  <c r="F305" i="41"/>
  <c r="G305" i="41"/>
  <c r="H305" i="41"/>
  <c r="I305" i="41"/>
  <c r="J305" i="41"/>
  <c r="K305" i="41"/>
  <c r="L305" i="41"/>
  <c r="M305" i="41"/>
  <c r="N305" i="41"/>
  <c r="C306" i="41"/>
  <c r="D306" i="41"/>
  <c r="E306" i="41"/>
  <c r="F306" i="41"/>
  <c r="G306" i="41"/>
  <c r="H306" i="41"/>
  <c r="I306" i="41"/>
  <c r="J306" i="41"/>
  <c r="K306" i="41"/>
  <c r="L306" i="41"/>
  <c r="M306" i="41"/>
  <c r="N306" i="41"/>
  <c r="C307" i="41"/>
  <c r="D307" i="41"/>
  <c r="E307" i="41"/>
  <c r="F307" i="41"/>
  <c r="G307" i="41"/>
  <c r="H307" i="41"/>
  <c r="I307" i="41"/>
  <c r="J307" i="41"/>
  <c r="K307" i="41"/>
  <c r="L307" i="41"/>
  <c r="M307" i="41"/>
  <c r="N307" i="41"/>
  <c r="C308" i="41"/>
  <c r="D308" i="41"/>
  <c r="E308" i="41"/>
  <c r="F308" i="41"/>
  <c r="G308" i="41"/>
  <c r="H308" i="41"/>
  <c r="I308" i="41"/>
  <c r="J308" i="41"/>
  <c r="K308" i="41"/>
  <c r="L308" i="41"/>
  <c r="M308" i="41"/>
  <c r="N308" i="41"/>
  <c r="C309" i="41"/>
  <c r="D309" i="41"/>
  <c r="E309" i="41"/>
  <c r="F309" i="41"/>
  <c r="G309" i="41"/>
  <c r="H309" i="41"/>
  <c r="I309" i="41"/>
  <c r="J309" i="41"/>
  <c r="K309" i="41"/>
  <c r="L309" i="41"/>
  <c r="M309" i="41"/>
  <c r="N309" i="41"/>
  <c r="C310" i="41"/>
  <c r="D310" i="41"/>
  <c r="E310" i="41"/>
  <c r="F310" i="41"/>
  <c r="G310" i="41"/>
  <c r="H310" i="41"/>
  <c r="I310" i="41"/>
  <c r="J310" i="41"/>
  <c r="K310" i="41"/>
  <c r="L310" i="41"/>
  <c r="M310" i="41"/>
  <c r="N310" i="41"/>
  <c r="C311" i="41"/>
  <c r="D311" i="41"/>
  <c r="E311" i="41"/>
  <c r="F311" i="41"/>
  <c r="G311" i="41"/>
  <c r="H311" i="41"/>
  <c r="I311" i="41"/>
  <c r="J311" i="41"/>
  <c r="K311" i="41"/>
  <c r="L311" i="41"/>
  <c r="M311" i="41"/>
  <c r="N311" i="41"/>
  <c r="C312" i="41"/>
  <c r="D312" i="41"/>
  <c r="E312" i="41"/>
  <c r="F312" i="41"/>
  <c r="G312" i="41"/>
  <c r="H312" i="41"/>
  <c r="I312" i="41"/>
  <c r="J312" i="41"/>
  <c r="K312" i="41"/>
  <c r="L312" i="41"/>
  <c r="M312" i="41"/>
  <c r="N312" i="41"/>
  <c r="C313" i="41"/>
  <c r="D313" i="41"/>
  <c r="E313" i="41"/>
  <c r="F313" i="41"/>
  <c r="G313" i="41"/>
  <c r="H313" i="41"/>
  <c r="I313" i="41"/>
  <c r="J313" i="41"/>
  <c r="K313" i="41"/>
  <c r="L313" i="41"/>
  <c r="M313" i="41"/>
  <c r="N313" i="41"/>
  <c r="C314" i="41"/>
  <c r="D314" i="41"/>
  <c r="E314" i="41"/>
  <c r="F314" i="41"/>
  <c r="G314" i="41"/>
  <c r="H314" i="41"/>
  <c r="I314" i="41"/>
  <c r="J314" i="41"/>
  <c r="K314" i="41"/>
  <c r="L314" i="41"/>
  <c r="M314" i="41"/>
  <c r="N314" i="41"/>
  <c r="C315" i="41"/>
  <c r="D315" i="41"/>
  <c r="E315" i="41"/>
  <c r="F315" i="41"/>
  <c r="G315" i="41"/>
  <c r="H315" i="41"/>
  <c r="I315" i="41"/>
  <c r="J315" i="41"/>
  <c r="K315" i="41"/>
  <c r="L315" i="41"/>
  <c r="M315" i="41"/>
  <c r="N315" i="41"/>
  <c r="C316" i="41"/>
  <c r="D316" i="41"/>
  <c r="E316" i="41"/>
  <c r="F316" i="41"/>
  <c r="G316" i="41"/>
  <c r="H316" i="41"/>
  <c r="I316" i="41"/>
  <c r="J316" i="41"/>
  <c r="K316" i="41"/>
  <c r="L316" i="41"/>
  <c r="M316" i="41"/>
  <c r="N316" i="41"/>
  <c r="C317" i="41"/>
  <c r="D317" i="41"/>
  <c r="E317" i="41"/>
  <c r="F317" i="41"/>
  <c r="G317" i="41"/>
  <c r="H317" i="41"/>
  <c r="I317" i="41"/>
  <c r="J317" i="41"/>
  <c r="K317" i="41"/>
  <c r="L317" i="41"/>
  <c r="M317" i="41"/>
  <c r="N317" i="41"/>
  <c r="C318" i="41"/>
  <c r="D318" i="41"/>
  <c r="E318" i="41"/>
  <c r="F318" i="41"/>
  <c r="G318" i="41"/>
  <c r="H318" i="41"/>
  <c r="I318" i="41"/>
  <c r="J318" i="41"/>
  <c r="K318" i="41"/>
  <c r="L318" i="41"/>
  <c r="M318" i="41"/>
  <c r="N318" i="41"/>
  <c r="C319" i="41"/>
  <c r="D319" i="41"/>
  <c r="E319" i="41"/>
  <c r="F319" i="41"/>
  <c r="G319" i="41"/>
  <c r="H319" i="41"/>
  <c r="I319" i="41"/>
  <c r="J319" i="41"/>
  <c r="K319" i="41"/>
  <c r="L319" i="41"/>
  <c r="M319" i="41"/>
  <c r="N319" i="41"/>
  <c r="C320" i="41"/>
  <c r="D320" i="41"/>
  <c r="E320" i="41"/>
  <c r="F320" i="41"/>
  <c r="G320" i="41"/>
  <c r="H320" i="41"/>
  <c r="I320" i="41"/>
  <c r="J320" i="41"/>
  <c r="K320" i="41"/>
  <c r="L320" i="41"/>
  <c r="M320" i="41"/>
  <c r="N320" i="41"/>
  <c r="C321" i="41"/>
  <c r="D321" i="41"/>
  <c r="E321" i="41"/>
  <c r="F321" i="41"/>
  <c r="G321" i="41"/>
  <c r="H321" i="41"/>
  <c r="I321" i="41"/>
  <c r="J321" i="41"/>
  <c r="K321" i="41"/>
  <c r="L321" i="41"/>
  <c r="M321" i="41"/>
  <c r="N321" i="41"/>
  <c r="C322" i="41"/>
  <c r="D322" i="41"/>
  <c r="E322" i="41"/>
  <c r="F322" i="41"/>
  <c r="G322" i="41"/>
  <c r="H322" i="41"/>
  <c r="I322" i="41"/>
  <c r="J322" i="41"/>
  <c r="K322" i="41"/>
  <c r="L322" i="41"/>
  <c r="M322" i="41"/>
  <c r="N322" i="41"/>
  <c r="C323" i="41"/>
  <c r="D323" i="41"/>
  <c r="E323" i="41"/>
  <c r="F323" i="41"/>
  <c r="G323" i="41"/>
  <c r="H323" i="41"/>
  <c r="I323" i="41"/>
  <c r="J323" i="41"/>
  <c r="K323" i="41"/>
  <c r="L323" i="41"/>
  <c r="M323" i="41"/>
  <c r="N323" i="41"/>
  <c r="C324" i="41"/>
  <c r="D324" i="41"/>
  <c r="E324" i="41"/>
  <c r="F324" i="41"/>
  <c r="G324" i="41"/>
  <c r="H324" i="41"/>
  <c r="I324" i="41"/>
  <c r="J324" i="41"/>
  <c r="K324" i="41"/>
  <c r="L324" i="41"/>
  <c r="M324" i="41"/>
  <c r="N324" i="41"/>
  <c r="C325" i="41"/>
  <c r="D325" i="41"/>
  <c r="E325" i="41"/>
  <c r="F325" i="41"/>
  <c r="G325" i="41"/>
  <c r="H325" i="41"/>
  <c r="I325" i="41"/>
  <c r="J325" i="41"/>
  <c r="K325" i="41"/>
  <c r="L325" i="41"/>
  <c r="M325" i="41"/>
  <c r="N325" i="41"/>
  <c r="C326" i="41"/>
  <c r="D326" i="41"/>
  <c r="E326" i="41"/>
  <c r="F326" i="41"/>
  <c r="G326" i="41"/>
  <c r="H326" i="41"/>
  <c r="I326" i="41"/>
  <c r="J326" i="41"/>
  <c r="K326" i="41"/>
  <c r="L326" i="41"/>
  <c r="M326" i="41"/>
  <c r="N326" i="41"/>
  <c r="C327" i="41"/>
  <c r="D327" i="41"/>
  <c r="E327" i="41"/>
  <c r="F327" i="41"/>
  <c r="G327" i="41"/>
  <c r="H327" i="41"/>
  <c r="I327" i="41"/>
  <c r="J327" i="41"/>
  <c r="K327" i="41"/>
  <c r="L327" i="41"/>
  <c r="M327" i="41"/>
  <c r="N327" i="41"/>
  <c r="C328" i="41"/>
  <c r="D328" i="41"/>
  <c r="E328" i="41"/>
  <c r="F328" i="41"/>
  <c r="G328" i="41"/>
  <c r="H328" i="41"/>
  <c r="I328" i="41"/>
  <c r="J328" i="41"/>
  <c r="K328" i="41"/>
  <c r="L328" i="41"/>
  <c r="M328" i="41"/>
  <c r="N328" i="41"/>
  <c r="C329" i="41"/>
  <c r="D329" i="41"/>
  <c r="E329" i="41"/>
  <c r="F329" i="41"/>
  <c r="G329" i="41"/>
  <c r="H329" i="41"/>
  <c r="I329" i="41"/>
  <c r="J329" i="41"/>
  <c r="K329" i="41"/>
  <c r="L329" i="41"/>
  <c r="M329" i="41"/>
  <c r="N329" i="41"/>
  <c r="C330" i="41"/>
  <c r="D330" i="41"/>
  <c r="E330" i="41"/>
  <c r="F330" i="41"/>
  <c r="G330" i="41"/>
  <c r="H330" i="41"/>
  <c r="I330" i="41"/>
  <c r="J330" i="41"/>
  <c r="K330" i="41"/>
  <c r="L330" i="41"/>
  <c r="M330" i="41"/>
  <c r="N330" i="41"/>
  <c r="C331" i="41"/>
  <c r="D331" i="41"/>
  <c r="E331" i="41"/>
  <c r="F331" i="41"/>
  <c r="G331" i="41"/>
  <c r="H331" i="41"/>
  <c r="I331" i="41"/>
  <c r="J331" i="41"/>
  <c r="K331" i="41"/>
  <c r="L331" i="41"/>
  <c r="M331" i="41"/>
  <c r="N331" i="41"/>
  <c r="C332" i="41"/>
  <c r="D332" i="41"/>
  <c r="E332" i="41"/>
  <c r="F332" i="41"/>
  <c r="G332" i="41"/>
  <c r="H332" i="41"/>
  <c r="I332" i="41"/>
  <c r="J332" i="41"/>
  <c r="K332" i="41"/>
  <c r="L332" i="41"/>
  <c r="M332" i="41"/>
  <c r="N332" i="41"/>
  <c r="C333" i="41"/>
  <c r="D333" i="41"/>
  <c r="E333" i="41"/>
  <c r="F333" i="41"/>
  <c r="G333" i="41"/>
  <c r="H333" i="41"/>
  <c r="I333" i="41"/>
  <c r="J333" i="41"/>
  <c r="K333" i="41"/>
  <c r="L333" i="41"/>
  <c r="M333" i="41"/>
  <c r="N333" i="41"/>
  <c r="C334" i="41"/>
  <c r="D334" i="41"/>
  <c r="E334" i="41"/>
  <c r="F334" i="41"/>
  <c r="G334" i="41"/>
  <c r="H334" i="41"/>
  <c r="I334" i="41"/>
  <c r="J334" i="41"/>
  <c r="K334" i="41"/>
  <c r="L334" i="41"/>
  <c r="M334" i="41"/>
  <c r="N334" i="41"/>
  <c r="C335" i="41"/>
  <c r="D335" i="41"/>
  <c r="E335" i="41"/>
  <c r="F335" i="41"/>
  <c r="G335" i="41"/>
  <c r="H335" i="41"/>
  <c r="I335" i="41"/>
  <c r="J335" i="41"/>
  <c r="K335" i="41"/>
  <c r="L335" i="41"/>
  <c r="M335" i="41"/>
  <c r="N335" i="41"/>
  <c r="C336" i="41"/>
  <c r="D336" i="41"/>
  <c r="E336" i="41"/>
  <c r="F336" i="41"/>
  <c r="G336" i="41"/>
  <c r="H336" i="41"/>
  <c r="I336" i="41"/>
  <c r="J336" i="41"/>
  <c r="K336" i="41"/>
  <c r="L336" i="41"/>
  <c r="M336" i="41"/>
  <c r="N336" i="41"/>
  <c r="C337" i="41"/>
  <c r="D337" i="41"/>
  <c r="E337" i="41"/>
  <c r="F337" i="41"/>
  <c r="G337" i="41"/>
  <c r="H337" i="41"/>
  <c r="I337" i="41"/>
  <c r="J337" i="41"/>
  <c r="K337" i="41"/>
  <c r="L337" i="41"/>
  <c r="M337" i="41"/>
  <c r="N337" i="41"/>
  <c r="C338" i="41"/>
  <c r="D338" i="41"/>
  <c r="E338" i="41"/>
  <c r="F338" i="41"/>
  <c r="G338" i="41"/>
  <c r="H338" i="41"/>
  <c r="I338" i="41"/>
  <c r="J338" i="41"/>
  <c r="K338" i="41"/>
  <c r="L338" i="41"/>
  <c r="M338" i="41"/>
  <c r="N338" i="41"/>
  <c r="C339" i="41"/>
  <c r="D339" i="41"/>
  <c r="E339" i="41"/>
  <c r="F339" i="41"/>
  <c r="G339" i="41"/>
  <c r="H339" i="41"/>
  <c r="I339" i="41"/>
  <c r="J339" i="41"/>
  <c r="K339" i="41"/>
  <c r="L339" i="41"/>
  <c r="M339" i="41"/>
  <c r="N339" i="41"/>
  <c r="C340" i="41"/>
  <c r="D340" i="41"/>
  <c r="E340" i="41"/>
  <c r="F340" i="41"/>
  <c r="G340" i="41"/>
  <c r="H340" i="41"/>
  <c r="I340" i="41"/>
  <c r="J340" i="41"/>
  <c r="K340" i="41"/>
  <c r="L340" i="41"/>
  <c r="M340" i="41"/>
  <c r="N340" i="41"/>
  <c r="C341" i="41"/>
  <c r="D341" i="41"/>
  <c r="E341" i="41"/>
  <c r="F341" i="41"/>
  <c r="G341" i="41"/>
  <c r="H341" i="41"/>
  <c r="I341" i="41"/>
  <c r="J341" i="41"/>
  <c r="K341" i="41"/>
  <c r="L341" i="41"/>
  <c r="M341" i="41"/>
  <c r="N341" i="41"/>
  <c r="C342" i="41"/>
  <c r="D342" i="41"/>
  <c r="E342" i="41"/>
  <c r="F342" i="41"/>
  <c r="G342" i="41"/>
  <c r="H342" i="41"/>
  <c r="I342" i="41"/>
  <c r="J342" i="41"/>
  <c r="K342" i="41"/>
  <c r="L342" i="41"/>
  <c r="M342" i="41"/>
  <c r="N342" i="41"/>
  <c r="C343" i="41"/>
  <c r="D343" i="41"/>
  <c r="E343" i="41"/>
  <c r="F343" i="41"/>
  <c r="G343" i="41"/>
  <c r="H343" i="41"/>
  <c r="I343" i="41"/>
  <c r="J343" i="41"/>
  <c r="K343" i="41"/>
  <c r="L343" i="41"/>
  <c r="M343" i="41"/>
  <c r="N343" i="41"/>
  <c r="C344" i="41"/>
  <c r="D344" i="41"/>
  <c r="E344" i="41"/>
  <c r="F344" i="41"/>
  <c r="G344" i="41"/>
  <c r="H344" i="41"/>
  <c r="I344" i="41"/>
  <c r="J344" i="41"/>
  <c r="K344" i="41"/>
  <c r="L344" i="41"/>
  <c r="M344" i="41"/>
  <c r="N344" i="41"/>
  <c r="C345" i="41"/>
  <c r="D345" i="41"/>
  <c r="E345" i="41"/>
  <c r="F345" i="41"/>
  <c r="G345" i="41"/>
  <c r="H345" i="41"/>
  <c r="I345" i="41"/>
  <c r="J345" i="41"/>
  <c r="K345" i="41"/>
  <c r="L345" i="41"/>
  <c r="M345" i="41"/>
  <c r="N345" i="41"/>
  <c r="C346" i="41"/>
  <c r="D346" i="41"/>
  <c r="E346" i="41"/>
  <c r="F346" i="41"/>
  <c r="G346" i="41"/>
  <c r="H346" i="41"/>
  <c r="I346" i="41"/>
  <c r="J346" i="41"/>
  <c r="K346" i="41"/>
  <c r="L346" i="41"/>
  <c r="M346" i="41"/>
  <c r="N346" i="41"/>
  <c r="C347" i="41"/>
  <c r="D347" i="41"/>
  <c r="E347" i="41"/>
  <c r="F347" i="41"/>
  <c r="G347" i="41"/>
  <c r="H347" i="41"/>
  <c r="I347" i="41"/>
  <c r="J347" i="41"/>
  <c r="K347" i="41"/>
  <c r="L347" i="41"/>
  <c r="M347" i="41"/>
  <c r="N347" i="41"/>
  <c r="C348" i="41"/>
  <c r="D348" i="41"/>
  <c r="E348" i="41"/>
  <c r="F348" i="41"/>
  <c r="G348" i="41"/>
  <c r="H348" i="41"/>
  <c r="I348" i="41"/>
  <c r="J348" i="41"/>
  <c r="K348" i="41"/>
  <c r="L348" i="41"/>
  <c r="M348" i="41"/>
  <c r="N348" i="41"/>
  <c r="C349" i="41"/>
  <c r="D349" i="41"/>
  <c r="E349" i="41"/>
  <c r="F349" i="41"/>
  <c r="G349" i="41"/>
  <c r="H349" i="41"/>
  <c r="I349" i="41"/>
  <c r="J349" i="41"/>
  <c r="K349" i="41"/>
  <c r="L349" i="41"/>
  <c r="M349" i="41"/>
  <c r="N349" i="41"/>
  <c r="C350" i="41"/>
  <c r="D350" i="41"/>
  <c r="E350" i="41"/>
  <c r="F350" i="41"/>
  <c r="G350" i="41"/>
  <c r="H350" i="41"/>
  <c r="I350" i="41"/>
  <c r="J350" i="41"/>
  <c r="K350" i="41"/>
  <c r="L350" i="41"/>
  <c r="M350" i="41"/>
  <c r="N350" i="41"/>
  <c r="C351" i="41"/>
  <c r="D351" i="41"/>
  <c r="E351" i="41"/>
  <c r="F351" i="41"/>
  <c r="G351" i="41"/>
  <c r="H351" i="41"/>
  <c r="I351" i="41"/>
  <c r="J351" i="41"/>
  <c r="K351" i="41"/>
  <c r="L351" i="41"/>
  <c r="M351" i="41"/>
  <c r="N351" i="41"/>
  <c r="C352" i="41"/>
  <c r="D352" i="41"/>
  <c r="E352" i="41"/>
  <c r="F352" i="41"/>
  <c r="G352" i="41"/>
  <c r="H352" i="41"/>
  <c r="I352" i="41"/>
  <c r="J352" i="41"/>
  <c r="K352" i="41"/>
  <c r="L352" i="41"/>
  <c r="M352" i="41"/>
  <c r="N352" i="41"/>
  <c r="C353" i="41"/>
  <c r="D353" i="41"/>
  <c r="E353" i="41"/>
  <c r="F353" i="41"/>
  <c r="G353" i="41"/>
  <c r="H353" i="41"/>
  <c r="I353" i="41"/>
  <c r="J353" i="41"/>
  <c r="K353" i="41"/>
  <c r="L353" i="41"/>
  <c r="M353" i="41"/>
  <c r="N353" i="41"/>
  <c r="C354" i="41"/>
  <c r="D354" i="41"/>
  <c r="E354" i="41"/>
  <c r="F354" i="41"/>
  <c r="G354" i="41"/>
  <c r="H354" i="41"/>
  <c r="I354" i="41"/>
  <c r="J354" i="41"/>
  <c r="K354" i="41"/>
  <c r="L354" i="41"/>
  <c r="M354" i="41"/>
  <c r="N354" i="41"/>
  <c r="C355" i="41"/>
  <c r="D355" i="41"/>
  <c r="E355" i="41"/>
  <c r="F355" i="41"/>
  <c r="G355" i="41"/>
  <c r="H355" i="41"/>
  <c r="I355" i="41"/>
  <c r="J355" i="41"/>
  <c r="K355" i="41"/>
  <c r="L355" i="41"/>
  <c r="M355" i="41"/>
  <c r="N355" i="41"/>
  <c r="C356" i="41"/>
  <c r="D356" i="41"/>
  <c r="E356" i="41"/>
  <c r="F356" i="41"/>
  <c r="G356" i="41"/>
  <c r="H356" i="41"/>
  <c r="I356" i="41"/>
  <c r="J356" i="41"/>
  <c r="K356" i="41"/>
  <c r="L356" i="41"/>
  <c r="M356" i="41"/>
  <c r="N356" i="41"/>
  <c r="C357" i="41"/>
  <c r="D357" i="41"/>
  <c r="E357" i="41"/>
  <c r="F357" i="41"/>
  <c r="G357" i="41"/>
  <c r="H357" i="41"/>
  <c r="I357" i="41"/>
  <c r="J357" i="41"/>
  <c r="K357" i="41"/>
  <c r="L357" i="41"/>
  <c r="M357" i="41"/>
  <c r="N357" i="41"/>
  <c r="C358" i="41"/>
  <c r="D358" i="41"/>
  <c r="E358" i="41"/>
  <c r="F358" i="41"/>
  <c r="G358" i="41"/>
  <c r="H358" i="41"/>
  <c r="I358" i="41"/>
  <c r="J358" i="41"/>
  <c r="K358" i="41"/>
  <c r="L358" i="41"/>
  <c r="M358" i="41"/>
  <c r="N358" i="41"/>
  <c r="C359" i="41"/>
  <c r="D359" i="41"/>
  <c r="E359" i="41"/>
  <c r="F359" i="41"/>
  <c r="G359" i="41"/>
  <c r="H359" i="41"/>
  <c r="I359" i="41"/>
  <c r="J359" i="41"/>
  <c r="K359" i="41"/>
  <c r="L359" i="41"/>
  <c r="M359" i="41"/>
  <c r="N359" i="41"/>
  <c r="C360" i="41"/>
  <c r="D360" i="41"/>
  <c r="E360" i="41"/>
  <c r="F360" i="41"/>
  <c r="G360" i="41"/>
  <c r="H360" i="41"/>
  <c r="I360" i="41"/>
  <c r="J360" i="41"/>
  <c r="K360" i="41"/>
  <c r="L360" i="41"/>
  <c r="M360" i="41"/>
  <c r="N360" i="41"/>
  <c r="C361" i="41"/>
  <c r="D361" i="41"/>
  <c r="E361" i="41"/>
  <c r="F361" i="41"/>
  <c r="G361" i="41"/>
  <c r="H361" i="41"/>
  <c r="I361" i="41"/>
  <c r="J361" i="41"/>
  <c r="K361" i="41"/>
  <c r="L361" i="41"/>
  <c r="M361" i="41"/>
  <c r="N361" i="41"/>
  <c r="C362" i="41"/>
  <c r="D362" i="41"/>
  <c r="E362" i="41"/>
  <c r="F362" i="41"/>
  <c r="G362" i="41"/>
  <c r="H362" i="41"/>
  <c r="I362" i="41"/>
  <c r="J362" i="41"/>
  <c r="K362" i="41"/>
  <c r="L362" i="41"/>
  <c r="M362" i="41"/>
  <c r="N362" i="41"/>
  <c r="C363" i="41"/>
  <c r="D363" i="41"/>
  <c r="E363" i="41"/>
  <c r="F363" i="41"/>
  <c r="G363" i="41"/>
  <c r="H363" i="41"/>
  <c r="I363" i="41"/>
  <c r="J363" i="41"/>
  <c r="K363" i="41"/>
  <c r="L363" i="41"/>
  <c r="M363" i="41"/>
  <c r="N363" i="41"/>
  <c r="C364" i="41"/>
  <c r="D364" i="41"/>
  <c r="E364" i="41"/>
  <c r="F364" i="41"/>
  <c r="G364" i="41"/>
  <c r="H364" i="41"/>
  <c r="I364" i="41"/>
  <c r="J364" i="41"/>
  <c r="K364" i="41"/>
  <c r="L364" i="41"/>
  <c r="M364" i="41"/>
  <c r="N364" i="41"/>
  <c r="C365" i="41"/>
  <c r="D365" i="41"/>
  <c r="E365" i="41"/>
  <c r="F365" i="41"/>
  <c r="G365" i="41"/>
  <c r="H365" i="41"/>
  <c r="I365" i="41"/>
  <c r="J365" i="41"/>
  <c r="K365" i="41"/>
  <c r="L365" i="41"/>
  <c r="M365" i="41"/>
  <c r="N365" i="41"/>
  <c r="C366" i="41"/>
  <c r="D366" i="41"/>
  <c r="E366" i="41"/>
  <c r="F366" i="41"/>
  <c r="G366" i="41"/>
  <c r="H366" i="41"/>
  <c r="I366" i="41"/>
  <c r="J366" i="41"/>
  <c r="K366" i="41"/>
  <c r="L366" i="41"/>
  <c r="M366" i="41"/>
  <c r="N366" i="41"/>
  <c r="C367" i="41"/>
  <c r="D367" i="41"/>
  <c r="E367" i="41"/>
  <c r="F367" i="41"/>
  <c r="G367" i="41"/>
  <c r="H367" i="41"/>
  <c r="I367" i="41"/>
  <c r="J367" i="41"/>
  <c r="K367" i="41"/>
  <c r="L367" i="41"/>
  <c r="M367" i="41"/>
  <c r="N367" i="41"/>
  <c r="C368" i="41"/>
  <c r="D368" i="41"/>
  <c r="E368" i="41"/>
  <c r="F368" i="41"/>
  <c r="G368" i="41"/>
  <c r="H368" i="41"/>
  <c r="I368" i="41"/>
  <c r="J368" i="41"/>
  <c r="K368" i="41"/>
  <c r="L368" i="41"/>
  <c r="M368" i="41"/>
  <c r="N368" i="41"/>
  <c r="C369" i="41"/>
  <c r="D369" i="41"/>
  <c r="E369" i="41"/>
  <c r="F369" i="41"/>
  <c r="G369" i="41"/>
  <c r="H369" i="41"/>
  <c r="I369" i="41"/>
  <c r="J369" i="41"/>
  <c r="K369" i="41"/>
  <c r="L369" i="41"/>
  <c r="M369" i="41"/>
  <c r="N369" i="41"/>
  <c r="C370" i="41"/>
  <c r="D370" i="41"/>
  <c r="E370" i="41"/>
  <c r="F370" i="41"/>
  <c r="G370" i="41"/>
  <c r="H370" i="41"/>
  <c r="I370" i="41"/>
  <c r="J370" i="41"/>
  <c r="K370" i="41"/>
  <c r="L370" i="41"/>
  <c r="M370" i="41"/>
  <c r="N370" i="41"/>
  <c r="C371" i="41"/>
  <c r="D371" i="41"/>
  <c r="E371" i="41"/>
  <c r="F371" i="41"/>
  <c r="G371" i="41"/>
  <c r="H371" i="41"/>
  <c r="I371" i="41"/>
  <c r="J371" i="41"/>
  <c r="K371" i="41"/>
  <c r="L371" i="41"/>
  <c r="M371" i="41"/>
  <c r="N371" i="41"/>
  <c r="C372" i="41"/>
  <c r="D372" i="41"/>
  <c r="E372" i="41"/>
  <c r="F372" i="41"/>
  <c r="G372" i="41"/>
  <c r="H372" i="41"/>
  <c r="I372" i="41"/>
  <c r="J372" i="41"/>
  <c r="K372" i="41"/>
  <c r="L372" i="41"/>
  <c r="M372" i="41"/>
  <c r="N372" i="41"/>
  <c r="C373" i="41"/>
  <c r="D373" i="41"/>
  <c r="E373" i="41"/>
  <c r="F373" i="41"/>
  <c r="G373" i="41"/>
  <c r="H373" i="41"/>
  <c r="I373" i="41"/>
  <c r="J373" i="41"/>
  <c r="K373" i="41"/>
  <c r="L373" i="41"/>
  <c r="M373" i="41"/>
  <c r="N373" i="41"/>
  <c r="C374" i="41"/>
  <c r="D374" i="41"/>
  <c r="E374" i="41"/>
  <c r="F374" i="41"/>
  <c r="G374" i="41"/>
  <c r="H374" i="41"/>
  <c r="I374" i="41"/>
  <c r="J374" i="41"/>
  <c r="K374" i="41"/>
  <c r="L374" i="41"/>
  <c r="M374" i="41"/>
  <c r="N374" i="41"/>
  <c r="C375" i="41"/>
  <c r="D375" i="41"/>
  <c r="E375" i="41"/>
  <c r="F375" i="41"/>
  <c r="G375" i="41"/>
  <c r="H375" i="41"/>
  <c r="I375" i="41"/>
  <c r="J375" i="41"/>
  <c r="K375" i="41"/>
  <c r="L375" i="41"/>
  <c r="M375" i="41"/>
  <c r="N375" i="41"/>
  <c r="C376" i="41"/>
  <c r="D376" i="41"/>
  <c r="E376" i="41"/>
  <c r="F376" i="41"/>
  <c r="G376" i="41"/>
  <c r="H376" i="41"/>
  <c r="I376" i="41"/>
  <c r="J376" i="41"/>
  <c r="K376" i="41"/>
  <c r="L376" i="41"/>
  <c r="M376" i="41"/>
  <c r="N376" i="41"/>
  <c r="C377" i="41"/>
  <c r="D377" i="41"/>
  <c r="E377" i="41"/>
  <c r="F377" i="41"/>
  <c r="G377" i="41"/>
  <c r="H377" i="41"/>
  <c r="I377" i="41"/>
  <c r="J377" i="41"/>
  <c r="K377" i="41"/>
  <c r="L377" i="41"/>
  <c r="M377" i="41"/>
  <c r="N377" i="41"/>
  <c r="C378" i="41"/>
  <c r="D378" i="41"/>
  <c r="E378" i="41"/>
  <c r="F378" i="41"/>
  <c r="G378" i="41"/>
  <c r="H378" i="41"/>
  <c r="I378" i="41"/>
  <c r="J378" i="41"/>
  <c r="K378" i="41"/>
  <c r="L378" i="41"/>
  <c r="M378" i="41"/>
  <c r="N378" i="41"/>
  <c r="C379" i="41"/>
  <c r="D379" i="41"/>
  <c r="E379" i="41"/>
  <c r="F379" i="41"/>
  <c r="G379" i="41"/>
  <c r="H379" i="41"/>
  <c r="I379" i="41"/>
  <c r="J379" i="41"/>
  <c r="K379" i="41"/>
  <c r="L379" i="41"/>
  <c r="M379" i="41"/>
  <c r="N379" i="41"/>
  <c r="C380" i="41"/>
  <c r="D380" i="41"/>
  <c r="E380" i="41"/>
  <c r="F380" i="41"/>
  <c r="G380" i="41"/>
  <c r="H380" i="41"/>
  <c r="I380" i="41"/>
  <c r="J380" i="41"/>
  <c r="K380" i="41"/>
  <c r="L380" i="41"/>
  <c r="M380" i="41"/>
  <c r="N380" i="41"/>
  <c r="C381" i="41"/>
  <c r="D381" i="41"/>
  <c r="E381" i="41"/>
  <c r="F381" i="41"/>
  <c r="G381" i="41"/>
  <c r="H381" i="41"/>
  <c r="I381" i="41"/>
  <c r="J381" i="41"/>
  <c r="K381" i="41"/>
  <c r="L381" i="41"/>
  <c r="M381" i="41"/>
  <c r="N381" i="41"/>
  <c r="C382" i="41"/>
  <c r="D382" i="41"/>
  <c r="E382" i="41"/>
  <c r="F382" i="41"/>
  <c r="G382" i="41"/>
  <c r="H382" i="41"/>
  <c r="I382" i="41"/>
  <c r="J382" i="41"/>
  <c r="K382" i="41"/>
  <c r="L382" i="41"/>
  <c r="M382" i="41"/>
  <c r="N382" i="41"/>
  <c r="C383" i="41"/>
  <c r="D383" i="41"/>
  <c r="E383" i="41"/>
  <c r="F383" i="41"/>
  <c r="G383" i="41"/>
  <c r="H383" i="41"/>
  <c r="I383" i="41"/>
  <c r="J383" i="41"/>
  <c r="K383" i="41"/>
  <c r="L383" i="41"/>
  <c r="M383" i="41"/>
  <c r="N383" i="41"/>
  <c r="C384" i="41"/>
  <c r="D384" i="41"/>
  <c r="E384" i="41"/>
  <c r="F384" i="41"/>
  <c r="G384" i="41"/>
  <c r="H384" i="41"/>
  <c r="I384" i="41"/>
  <c r="J384" i="41"/>
  <c r="K384" i="41"/>
  <c r="L384" i="41"/>
  <c r="M384" i="41"/>
  <c r="N384" i="41"/>
  <c r="C385" i="41"/>
  <c r="D385" i="41"/>
  <c r="E385" i="41"/>
  <c r="F385" i="41"/>
  <c r="G385" i="41"/>
  <c r="H385" i="41"/>
  <c r="I385" i="41"/>
  <c r="J385" i="41"/>
  <c r="K385" i="41"/>
  <c r="L385" i="41"/>
  <c r="M385" i="41"/>
  <c r="N385" i="41"/>
  <c r="C386" i="41"/>
  <c r="D386" i="41"/>
  <c r="E386" i="41"/>
  <c r="F386" i="41"/>
  <c r="G386" i="41"/>
  <c r="H386" i="41"/>
  <c r="I386" i="41"/>
  <c r="J386" i="41"/>
  <c r="K386" i="41"/>
  <c r="L386" i="41"/>
  <c r="M386" i="41"/>
  <c r="N386" i="41"/>
  <c r="C387" i="41"/>
  <c r="D387" i="41"/>
  <c r="E387" i="41"/>
  <c r="F387" i="41"/>
  <c r="G387" i="41"/>
  <c r="H387" i="41"/>
  <c r="I387" i="41"/>
  <c r="J387" i="41"/>
  <c r="K387" i="41"/>
  <c r="L387" i="41"/>
  <c r="M387" i="41"/>
  <c r="N387" i="41"/>
  <c r="C388" i="41"/>
  <c r="D388" i="41"/>
  <c r="E388" i="41"/>
  <c r="F388" i="41"/>
  <c r="G388" i="41"/>
  <c r="H388" i="41"/>
  <c r="I388" i="41"/>
  <c r="J388" i="41"/>
  <c r="K388" i="41"/>
  <c r="L388" i="41"/>
  <c r="M388" i="41"/>
  <c r="N388" i="41"/>
  <c r="C389" i="41"/>
  <c r="D389" i="41"/>
  <c r="E389" i="41"/>
  <c r="F389" i="41"/>
  <c r="G389" i="41"/>
  <c r="H389" i="41"/>
  <c r="I389" i="41"/>
  <c r="J389" i="41"/>
  <c r="K389" i="41"/>
  <c r="L389" i="41"/>
  <c r="M389" i="41"/>
  <c r="N389" i="41"/>
  <c r="C390" i="41"/>
  <c r="D390" i="41"/>
  <c r="E390" i="41"/>
  <c r="F390" i="41"/>
  <c r="G390" i="41"/>
  <c r="H390" i="41"/>
  <c r="I390" i="41"/>
  <c r="J390" i="41"/>
  <c r="K390" i="41"/>
  <c r="L390" i="41"/>
  <c r="M390" i="41"/>
  <c r="N390" i="41"/>
  <c r="C391" i="41"/>
  <c r="D391" i="41"/>
  <c r="E391" i="41"/>
  <c r="F391" i="41"/>
  <c r="G391" i="41"/>
  <c r="H391" i="41"/>
  <c r="I391" i="41"/>
  <c r="J391" i="41"/>
  <c r="K391" i="41"/>
  <c r="L391" i="41"/>
  <c r="M391" i="41"/>
  <c r="N391" i="41"/>
  <c r="C392" i="41"/>
  <c r="D392" i="41"/>
  <c r="E392" i="41"/>
  <c r="F392" i="41"/>
  <c r="G392" i="41"/>
  <c r="H392" i="41"/>
  <c r="I392" i="41"/>
  <c r="J392" i="41"/>
  <c r="K392" i="41"/>
  <c r="L392" i="41"/>
  <c r="M392" i="41"/>
  <c r="N392" i="41"/>
  <c r="C393" i="41"/>
  <c r="D393" i="41"/>
  <c r="E393" i="41"/>
  <c r="F393" i="41"/>
  <c r="G393" i="41"/>
  <c r="H393" i="41"/>
  <c r="I393" i="41"/>
  <c r="J393" i="41"/>
  <c r="K393" i="41"/>
  <c r="L393" i="41"/>
  <c r="M393" i="41"/>
  <c r="N393" i="41"/>
  <c r="C394" i="41"/>
  <c r="D394" i="41"/>
  <c r="E394" i="41"/>
  <c r="F394" i="41"/>
  <c r="G394" i="41"/>
  <c r="H394" i="41"/>
  <c r="I394" i="41"/>
  <c r="J394" i="41"/>
  <c r="K394" i="41"/>
  <c r="L394" i="41"/>
  <c r="M394" i="41"/>
  <c r="N394" i="41"/>
  <c r="C395" i="41"/>
  <c r="D395" i="41"/>
  <c r="E395" i="41"/>
  <c r="F395" i="41"/>
  <c r="G395" i="41"/>
  <c r="H395" i="41"/>
  <c r="I395" i="41"/>
  <c r="J395" i="41"/>
  <c r="K395" i="41"/>
  <c r="L395" i="41"/>
  <c r="M395" i="41"/>
  <c r="N395" i="41"/>
  <c r="C396" i="41"/>
  <c r="D396" i="41"/>
  <c r="E396" i="41"/>
  <c r="F396" i="41"/>
  <c r="G396" i="41"/>
  <c r="H396" i="41"/>
  <c r="I396" i="41"/>
  <c r="J396" i="41"/>
  <c r="K396" i="41"/>
  <c r="L396" i="41"/>
  <c r="M396" i="41"/>
  <c r="N396" i="41"/>
  <c r="C397" i="41"/>
  <c r="D397" i="41"/>
  <c r="E397" i="41"/>
  <c r="F397" i="41"/>
  <c r="G397" i="41"/>
  <c r="H397" i="41"/>
  <c r="I397" i="41"/>
  <c r="J397" i="41"/>
  <c r="K397" i="41"/>
  <c r="L397" i="41"/>
  <c r="M397" i="41"/>
  <c r="N397" i="41"/>
  <c r="C398" i="41"/>
  <c r="D398" i="41"/>
  <c r="E398" i="41"/>
  <c r="F398" i="41"/>
  <c r="G398" i="41"/>
  <c r="H398" i="41"/>
  <c r="I398" i="41"/>
  <c r="J398" i="41"/>
  <c r="K398" i="41"/>
  <c r="L398" i="41"/>
  <c r="M398" i="41"/>
  <c r="N398" i="41"/>
  <c r="C399" i="41"/>
  <c r="D399" i="41"/>
  <c r="E399" i="41"/>
  <c r="F399" i="41"/>
  <c r="G399" i="41"/>
  <c r="H399" i="41"/>
  <c r="I399" i="41"/>
  <c r="J399" i="41"/>
  <c r="K399" i="41"/>
  <c r="L399" i="41"/>
  <c r="M399" i="41"/>
  <c r="N399" i="41"/>
  <c r="C400" i="41"/>
  <c r="D400" i="41"/>
  <c r="E400" i="41"/>
  <c r="F400" i="41"/>
  <c r="G400" i="41"/>
  <c r="H400" i="41"/>
  <c r="I400" i="41"/>
  <c r="J400" i="41"/>
  <c r="K400" i="41"/>
  <c r="L400" i="41"/>
  <c r="M400" i="41"/>
  <c r="N400" i="41"/>
  <c r="C401" i="41"/>
  <c r="D401" i="41"/>
  <c r="E401" i="41"/>
  <c r="F401" i="41"/>
  <c r="G401" i="41"/>
  <c r="H401" i="41"/>
  <c r="I401" i="41"/>
  <c r="J401" i="41"/>
  <c r="K401" i="41"/>
  <c r="L401" i="41"/>
  <c r="M401" i="41"/>
  <c r="N401" i="41"/>
  <c r="C402" i="41"/>
  <c r="D402" i="41"/>
  <c r="E402" i="41"/>
  <c r="F402" i="41"/>
  <c r="G402" i="41"/>
  <c r="H402" i="41"/>
  <c r="I402" i="41"/>
  <c r="J402" i="41"/>
  <c r="K402" i="41"/>
  <c r="L402" i="41"/>
  <c r="M402" i="41"/>
  <c r="N402" i="41"/>
  <c r="C403" i="41"/>
  <c r="D403" i="41"/>
  <c r="E403" i="41"/>
  <c r="F403" i="41"/>
  <c r="G403" i="41"/>
  <c r="H403" i="41"/>
  <c r="I403" i="41"/>
  <c r="J403" i="41"/>
  <c r="K403" i="41"/>
  <c r="L403" i="41"/>
  <c r="M403" i="41"/>
  <c r="N403" i="41"/>
  <c r="C404" i="41"/>
  <c r="D404" i="41"/>
  <c r="E404" i="41"/>
  <c r="F404" i="41"/>
  <c r="G404" i="41"/>
  <c r="H404" i="41"/>
  <c r="I404" i="41"/>
  <c r="J404" i="41"/>
  <c r="K404" i="41"/>
  <c r="L404" i="41"/>
  <c r="M404" i="41"/>
  <c r="N404" i="41"/>
  <c r="C405" i="41"/>
  <c r="D405" i="41"/>
  <c r="E405" i="41"/>
  <c r="F405" i="41"/>
  <c r="G405" i="41"/>
  <c r="H405" i="41"/>
  <c r="I405" i="41"/>
  <c r="J405" i="41"/>
  <c r="K405" i="41"/>
  <c r="L405" i="41"/>
  <c r="M405" i="41"/>
  <c r="N405" i="41"/>
  <c r="C406" i="41"/>
  <c r="D406" i="41"/>
  <c r="E406" i="41"/>
  <c r="F406" i="41"/>
  <c r="G406" i="41"/>
  <c r="H406" i="41"/>
  <c r="I406" i="41"/>
  <c r="J406" i="41"/>
  <c r="K406" i="41"/>
  <c r="L406" i="41"/>
  <c r="M406" i="41"/>
  <c r="N406" i="41"/>
  <c r="C407" i="41"/>
  <c r="D407" i="41"/>
  <c r="E407" i="41"/>
  <c r="F407" i="41"/>
  <c r="G407" i="41"/>
  <c r="H407" i="41"/>
  <c r="I407" i="41"/>
  <c r="J407" i="41"/>
  <c r="K407" i="41"/>
  <c r="L407" i="41"/>
  <c r="M407" i="41"/>
  <c r="N407" i="41"/>
  <c r="C408" i="41"/>
  <c r="D408" i="41"/>
  <c r="E408" i="41"/>
  <c r="F408" i="41"/>
  <c r="G408" i="41"/>
  <c r="H408" i="41"/>
  <c r="I408" i="41"/>
  <c r="J408" i="41"/>
  <c r="K408" i="41"/>
  <c r="L408" i="41"/>
  <c r="M408" i="41"/>
  <c r="N408" i="41"/>
  <c r="C410" i="41"/>
  <c r="D410" i="41"/>
  <c r="E410" i="41"/>
  <c r="F410" i="41"/>
  <c r="G410" i="41"/>
  <c r="H410" i="41"/>
  <c r="I410" i="41"/>
  <c r="J410" i="41"/>
  <c r="K410" i="41"/>
  <c r="L410" i="41"/>
  <c r="M410" i="41"/>
  <c r="N410" i="41"/>
  <c r="C411" i="41"/>
  <c r="D411" i="41"/>
  <c r="E411" i="41"/>
  <c r="F411" i="41"/>
  <c r="G411" i="41"/>
  <c r="H411" i="41"/>
  <c r="I411" i="41"/>
  <c r="J411" i="41"/>
  <c r="K411" i="41"/>
  <c r="L411" i="41"/>
  <c r="M411" i="41"/>
  <c r="N411" i="41"/>
  <c r="C412" i="41"/>
  <c r="D412" i="41"/>
  <c r="E412" i="41"/>
  <c r="F412" i="41"/>
  <c r="G412" i="41"/>
  <c r="H412" i="41"/>
  <c r="I412" i="41"/>
  <c r="J412" i="41"/>
  <c r="K412" i="41"/>
  <c r="L412" i="41"/>
  <c r="M412" i="41"/>
  <c r="N412" i="41"/>
  <c r="C413" i="41"/>
  <c r="D413" i="41"/>
  <c r="E413" i="41"/>
  <c r="F413" i="41"/>
  <c r="G413" i="41"/>
  <c r="H413" i="41"/>
  <c r="I413" i="41"/>
  <c r="J413" i="41"/>
  <c r="K413" i="41"/>
  <c r="L413" i="41"/>
  <c r="M413" i="41"/>
  <c r="N413" i="41"/>
  <c r="C414" i="41"/>
  <c r="D414" i="41"/>
  <c r="E414" i="41"/>
  <c r="F414" i="41"/>
  <c r="G414" i="41"/>
  <c r="H414" i="41"/>
  <c r="I414" i="41"/>
  <c r="J414" i="41"/>
  <c r="K414" i="41"/>
  <c r="L414" i="41"/>
  <c r="M414" i="41"/>
  <c r="N414" i="41"/>
  <c r="C415" i="41"/>
  <c r="D415" i="41"/>
  <c r="E415" i="41"/>
  <c r="F415" i="41"/>
  <c r="G415" i="41"/>
  <c r="H415" i="41"/>
  <c r="I415" i="41"/>
  <c r="J415" i="41"/>
  <c r="K415" i="41"/>
  <c r="L415" i="41"/>
  <c r="M415" i="41"/>
  <c r="N415" i="41"/>
  <c r="C416" i="41"/>
  <c r="D416" i="41"/>
  <c r="E416" i="41"/>
  <c r="F416" i="41"/>
  <c r="G416" i="41"/>
  <c r="H416" i="41"/>
  <c r="I416" i="41"/>
  <c r="J416" i="41"/>
  <c r="K416" i="41"/>
  <c r="L416" i="41"/>
  <c r="M416" i="41"/>
  <c r="N416" i="41"/>
  <c r="C417" i="41"/>
  <c r="D417" i="41"/>
  <c r="E417" i="41"/>
  <c r="F417" i="41"/>
  <c r="G417" i="41"/>
  <c r="H417" i="41"/>
  <c r="I417" i="41"/>
  <c r="J417" i="41"/>
  <c r="K417" i="41"/>
  <c r="L417" i="41"/>
  <c r="M417" i="41"/>
  <c r="N417" i="41"/>
  <c r="C418" i="41"/>
  <c r="D418" i="41"/>
  <c r="E418" i="41"/>
  <c r="F418" i="41"/>
  <c r="G418" i="41"/>
  <c r="H418" i="41"/>
  <c r="I418" i="41"/>
  <c r="J418" i="41"/>
  <c r="K418" i="41"/>
  <c r="L418" i="41"/>
  <c r="M418" i="41"/>
  <c r="N418" i="41"/>
  <c r="C419" i="41"/>
  <c r="D419" i="41"/>
  <c r="E419" i="41"/>
  <c r="F419" i="41"/>
  <c r="G419" i="41"/>
  <c r="H419" i="41"/>
  <c r="I419" i="41"/>
  <c r="J419" i="41"/>
  <c r="K419" i="41"/>
  <c r="L419" i="41"/>
  <c r="M419" i="41"/>
  <c r="N419" i="41"/>
  <c r="C420" i="41"/>
  <c r="D420" i="41"/>
  <c r="E420" i="41"/>
  <c r="F420" i="41"/>
  <c r="G420" i="41"/>
  <c r="H420" i="41"/>
  <c r="I420" i="41"/>
  <c r="J420" i="41"/>
  <c r="K420" i="41"/>
  <c r="L420" i="41"/>
  <c r="M420" i="41"/>
  <c r="N420" i="41"/>
  <c r="C421" i="41"/>
  <c r="D421" i="41"/>
  <c r="E421" i="41"/>
  <c r="F421" i="41"/>
  <c r="G421" i="41"/>
  <c r="H421" i="41"/>
  <c r="I421" i="41"/>
  <c r="J421" i="41"/>
  <c r="K421" i="41"/>
  <c r="L421" i="41"/>
  <c r="M421" i="41"/>
  <c r="N421" i="41"/>
  <c r="C422" i="41"/>
  <c r="D422" i="41"/>
  <c r="E422" i="41"/>
  <c r="F422" i="41"/>
  <c r="G422" i="41"/>
  <c r="H422" i="41"/>
  <c r="I422" i="41"/>
  <c r="J422" i="41"/>
  <c r="K422" i="41"/>
  <c r="L422" i="41"/>
  <c r="M422" i="41"/>
  <c r="N422" i="41"/>
  <c r="C423" i="41"/>
  <c r="D423" i="41"/>
  <c r="E423" i="41"/>
  <c r="F423" i="41"/>
  <c r="G423" i="41"/>
  <c r="H423" i="41"/>
  <c r="I423" i="41"/>
  <c r="J423" i="41"/>
  <c r="K423" i="41"/>
  <c r="L423" i="41"/>
  <c r="M423" i="41"/>
  <c r="N423" i="41"/>
  <c r="C424" i="41"/>
  <c r="D424" i="41"/>
  <c r="E424" i="41"/>
  <c r="F424" i="41"/>
  <c r="G424" i="41"/>
  <c r="H424" i="41"/>
  <c r="I424" i="41"/>
  <c r="J424" i="41"/>
  <c r="K424" i="41"/>
  <c r="L424" i="41"/>
  <c r="M424" i="41"/>
  <c r="N424" i="41"/>
  <c r="C425" i="41"/>
  <c r="D425" i="41"/>
  <c r="E425" i="41"/>
  <c r="F425" i="41"/>
  <c r="G425" i="41"/>
  <c r="H425" i="41"/>
  <c r="I425" i="41"/>
  <c r="J425" i="41"/>
  <c r="K425" i="41"/>
  <c r="L425" i="41"/>
  <c r="M425" i="41"/>
  <c r="N425" i="41"/>
  <c r="C426" i="41"/>
  <c r="D426" i="41"/>
  <c r="E426" i="41"/>
  <c r="F426" i="41"/>
  <c r="G426" i="41"/>
  <c r="H426" i="41"/>
  <c r="I426" i="41"/>
  <c r="J426" i="41"/>
  <c r="K426" i="41"/>
  <c r="L426" i="41"/>
  <c r="M426" i="41"/>
  <c r="N426" i="41"/>
  <c r="C427" i="41"/>
  <c r="D427" i="41"/>
  <c r="E427" i="41"/>
  <c r="F427" i="41"/>
  <c r="G427" i="41"/>
  <c r="H427" i="41"/>
  <c r="I427" i="41"/>
  <c r="J427" i="41"/>
  <c r="K427" i="41"/>
  <c r="L427" i="41"/>
  <c r="M427" i="41"/>
  <c r="N427" i="41"/>
  <c r="C428" i="41"/>
  <c r="D428" i="41"/>
  <c r="E428" i="41"/>
  <c r="F428" i="41"/>
  <c r="G428" i="41"/>
  <c r="H428" i="41"/>
  <c r="I428" i="41"/>
  <c r="J428" i="41"/>
  <c r="K428" i="41"/>
  <c r="L428" i="41"/>
  <c r="M428" i="41"/>
  <c r="N428" i="41"/>
  <c r="C429" i="41"/>
  <c r="D429" i="41"/>
  <c r="E429" i="41"/>
  <c r="F429" i="41"/>
  <c r="G429" i="41"/>
  <c r="H429" i="41"/>
  <c r="I429" i="41"/>
  <c r="J429" i="41"/>
  <c r="K429" i="41"/>
  <c r="L429" i="41"/>
  <c r="M429" i="41"/>
  <c r="N429" i="41"/>
  <c r="C430" i="41"/>
  <c r="D430" i="41"/>
  <c r="E430" i="41"/>
  <c r="F430" i="41"/>
  <c r="G430" i="41"/>
  <c r="H430" i="41"/>
  <c r="I430" i="41"/>
  <c r="J430" i="41"/>
  <c r="K430" i="41"/>
  <c r="L430" i="41"/>
  <c r="M430" i="41"/>
  <c r="N430" i="41"/>
  <c r="C431" i="41"/>
  <c r="D431" i="41"/>
  <c r="E431" i="41"/>
  <c r="F431" i="41"/>
  <c r="G431" i="41"/>
  <c r="H431" i="41"/>
  <c r="I431" i="41"/>
  <c r="J431" i="41"/>
  <c r="K431" i="41"/>
  <c r="L431" i="41"/>
  <c r="M431" i="41"/>
  <c r="N431" i="41"/>
  <c r="C432" i="41"/>
  <c r="D432" i="41"/>
  <c r="E432" i="41"/>
  <c r="F432" i="41"/>
  <c r="G432" i="41"/>
  <c r="H432" i="41"/>
  <c r="I432" i="41"/>
  <c r="J432" i="41"/>
  <c r="K432" i="41"/>
  <c r="L432" i="41"/>
  <c r="M432" i="41"/>
  <c r="N432" i="41"/>
  <c r="C433" i="41"/>
  <c r="D433" i="41"/>
  <c r="E433" i="41"/>
  <c r="F433" i="41"/>
  <c r="G433" i="41"/>
  <c r="H433" i="41"/>
  <c r="I433" i="41"/>
  <c r="J433" i="41"/>
  <c r="K433" i="41"/>
  <c r="L433" i="41"/>
  <c r="M433" i="41"/>
  <c r="N433" i="41"/>
  <c r="C434" i="41"/>
  <c r="D434" i="41"/>
  <c r="E434" i="41"/>
  <c r="F434" i="41"/>
  <c r="G434" i="41"/>
  <c r="H434" i="41"/>
  <c r="I434" i="41"/>
  <c r="J434" i="41"/>
  <c r="K434" i="41"/>
  <c r="L434" i="41"/>
  <c r="M434" i="41"/>
  <c r="N434" i="41"/>
  <c r="C435" i="41"/>
  <c r="D435" i="41"/>
  <c r="E435" i="41"/>
  <c r="F435" i="41"/>
  <c r="G435" i="41"/>
  <c r="H435" i="41"/>
  <c r="I435" i="41"/>
  <c r="J435" i="41"/>
  <c r="K435" i="41"/>
  <c r="L435" i="41"/>
  <c r="M435" i="41"/>
  <c r="N435" i="41"/>
  <c r="C436" i="41"/>
  <c r="D436" i="41"/>
  <c r="E436" i="41"/>
  <c r="F436" i="41"/>
  <c r="G436" i="41"/>
  <c r="H436" i="41"/>
  <c r="I436" i="41"/>
  <c r="J436" i="41"/>
  <c r="K436" i="41"/>
  <c r="L436" i="41"/>
  <c r="M436" i="41"/>
  <c r="N436" i="41"/>
  <c r="C437" i="41"/>
  <c r="D437" i="41"/>
  <c r="E437" i="41"/>
  <c r="F437" i="41"/>
  <c r="G437" i="41"/>
  <c r="H437" i="41"/>
  <c r="I437" i="41"/>
  <c r="J437" i="41"/>
  <c r="K437" i="41"/>
  <c r="L437" i="41"/>
  <c r="M437" i="41"/>
  <c r="N437" i="41"/>
  <c r="C438" i="41"/>
  <c r="D438" i="41"/>
  <c r="E438" i="41"/>
  <c r="F438" i="41"/>
  <c r="G438" i="41"/>
  <c r="H438" i="41"/>
  <c r="I438" i="41"/>
  <c r="J438" i="41"/>
  <c r="K438" i="41"/>
  <c r="L438" i="41"/>
  <c r="M438" i="41"/>
  <c r="N438" i="41"/>
  <c r="C439" i="41"/>
  <c r="D439" i="41"/>
  <c r="E439" i="41"/>
  <c r="F439" i="41"/>
  <c r="G439" i="41"/>
  <c r="H439" i="41"/>
  <c r="I439" i="41"/>
  <c r="J439" i="41"/>
  <c r="K439" i="41"/>
  <c r="L439" i="41"/>
  <c r="M439" i="41"/>
  <c r="N439" i="41"/>
  <c r="C440" i="41"/>
  <c r="D440" i="41"/>
  <c r="E440" i="41"/>
  <c r="F440" i="41"/>
  <c r="G440" i="41"/>
  <c r="H440" i="41"/>
  <c r="I440" i="41"/>
  <c r="J440" i="41"/>
  <c r="K440" i="41"/>
  <c r="L440" i="41"/>
  <c r="M440" i="41"/>
  <c r="N440" i="41"/>
  <c r="C441" i="41"/>
  <c r="D441" i="41"/>
  <c r="E441" i="41"/>
  <c r="F441" i="41"/>
  <c r="G441" i="41"/>
  <c r="H441" i="41"/>
  <c r="I441" i="41"/>
  <c r="J441" i="41"/>
  <c r="K441" i="41"/>
  <c r="L441" i="41"/>
  <c r="M441" i="41"/>
  <c r="N441" i="41"/>
  <c r="C442" i="41"/>
  <c r="D442" i="41"/>
  <c r="E442" i="41"/>
  <c r="F442" i="41"/>
  <c r="G442" i="41"/>
  <c r="H442" i="41"/>
  <c r="I442" i="41"/>
  <c r="J442" i="41"/>
  <c r="K442" i="41"/>
  <c r="L442" i="41"/>
  <c r="M442" i="41"/>
  <c r="N442" i="41"/>
  <c r="C443" i="41"/>
  <c r="D443" i="41"/>
  <c r="E443" i="41"/>
  <c r="F443" i="41"/>
  <c r="G443" i="41"/>
  <c r="H443" i="41"/>
  <c r="I443" i="41"/>
  <c r="J443" i="41"/>
  <c r="K443" i="41"/>
  <c r="L443" i="41"/>
  <c r="M443" i="41"/>
  <c r="N443" i="41"/>
  <c r="C444" i="41"/>
  <c r="D444" i="41"/>
  <c r="E444" i="41"/>
  <c r="F444" i="41"/>
  <c r="G444" i="41"/>
  <c r="H444" i="41"/>
  <c r="I444" i="41"/>
  <c r="J444" i="41"/>
  <c r="K444" i="41"/>
  <c r="L444" i="41"/>
  <c r="M444" i="41"/>
  <c r="N444" i="41"/>
  <c r="C445" i="41"/>
  <c r="D445" i="41"/>
  <c r="E445" i="41"/>
  <c r="F445" i="41"/>
  <c r="G445" i="41"/>
  <c r="H445" i="41"/>
  <c r="I445" i="41"/>
  <c r="J445" i="41"/>
  <c r="K445" i="41"/>
  <c r="L445" i="41"/>
  <c r="M445" i="41"/>
  <c r="N445" i="41"/>
  <c r="C446" i="41"/>
  <c r="D446" i="41"/>
  <c r="E446" i="41"/>
  <c r="F446" i="41"/>
  <c r="G446" i="41"/>
  <c r="H446" i="41"/>
  <c r="I446" i="41"/>
  <c r="J446" i="41"/>
  <c r="K446" i="41"/>
  <c r="L446" i="41"/>
  <c r="M446" i="41"/>
  <c r="N446" i="41"/>
  <c r="C447" i="41"/>
  <c r="D447" i="41"/>
  <c r="E447" i="41"/>
  <c r="F447" i="41"/>
  <c r="G447" i="41"/>
  <c r="H447" i="41"/>
  <c r="I447" i="41"/>
  <c r="J447" i="41"/>
  <c r="K447" i="41"/>
  <c r="L447" i="41"/>
  <c r="M447" i="41"/>
  <c r="N447" i="41"/>
  <c r="C448" i="41"/>
  <c r="D448" i="41"/>
  <c r="E448" i="41"/>
  <c r="F448" i="41"/>
  <c r="G448" i="41"/>
  <c r="H448" i="41"/>
  <c r="I448" i="41"/>
  <c r="J448" i="41"/>
  <c r="K448" i="41"/>
  <c r="L448" i="41"/>
  <c r="M448" i="41"/>
  <c r="N448" i="41"/>
  <c r="C449" i="41"/>
  <c r="D449" i="41"/>
  <c r="E449" i="41"/>
  <c r="F449" i="41"/>
  <c r="G449" i="41"/>
  <c r="H449" i="41"/>
  <c r="I449" i="41"/>
  <c r="J449" i="41"/>
  <c r="K449" i="41"/>
  <c r="L449" i="41"/>
  <c r="M449" i="41"/>
  <c r="N449" i="41"/>
  <c r="C450" i="41"/>
  <c r="D450" i="41"/>
  <c r="E450" i="41"/>
  <c r="F450" i="41"/>
  <c r="G450" i="41"/>
  <c r="H450" i="41"/>
  <c r="I450" i="41"/>
  <c r="J450" i="41"/>
  <c r="K450" i="41"/>
  <c r="L450" i="41"/>
  <c r="M450" i="41"/>
  <c r="N450" i="41"/>
  <c r="C451" i="41"/>
  <c r="D451" i="41"/>
  <c r="E451" i="41"/>
  <c r="F451" i="41"/>
  <c r="G451" i="41"/>
  <c r="H451" i="41"/>
  <c r="I451" i="41"/>
  <c r="J451" i="41"/>
  <c r="K451" i="41"/>
  <c r="L451" i="41"/>
  <c r="M451" i="41"/>
  <c r="N451" i="41"/>
  <c r="C452" i="41"/>
  <c r="D452" i="41"/>
  <c r="E452" i="41"/>
  <c r="F452" i="41"/>
  <c r="G452" i="41"/>
  <c r="H452" i="41"/>
  <c r="I452" i="41"/>
  <c r="J452" i="41"/>
  <c r="K452" i="41"/>
  <c r="L452" i="41"/>
  <c r="M452" i="41"/>
  <c r="N452" i="41"/>
  <c r="C453" i="41"/>
  <c r="D453" i="41"/>
  <c r="E453" i="41"/>
  <c r="F453" i="41"/>
  <c r="G453" i="41"/>
  <c r="H453" i="41"/>
  <c r="I453" i="41"/>
  <c r="J453" i="41"/>
  <c r="K453" i="41"/>
  <c r="L453" i="41"/>
  <c r="M453" i="41"/>
  <c r="N453" i="41"/>
  <c r="C454" i="41"/>
  <c r="D454" i="41"/>
  <c r="E454" i="41"/>
  <c r="F454" i="41"/>
  <c r="G454" i="41"/>
  <c r="H454" i="41"/>
  <c r="I454" i="41"/>
  <c r="J454" i="41"/>
  <c r="K454" i="41"/>
  <c r="L454" i="41"/>
  <c r="M454" i="41"/>
  <c r="N454" i="41"/>
  <c r="C455" i="41"/>
  <c r="D455" i="41"/>
  <c r="E455" i="41"/>
  <c r="F455" i="41"/>
  <c r="G455" i="41"/>
  <c r="H455" i="41"/>
  <c r="I455" i="41"/>
  <c r="J455" i="41"/>
  <c r="K455" i="41"/>
  <c r="L455" i="41"/>
  <c r="M455" i="41"/>
  <c r="N455" i="41"/>
  <c r="C456" i="41"/>
  <c r="D456" i="41"/>
  <c r="E456" i="41"/>
  <c r="F456" i="41"/>
  <c r="G456" i="41"/>
  <c r="H456" i="41"/>
  <c r="I456" i="41"/>
  <c r="J456" i="41"/>
  <c r="K456" i="41"/>
  <c r="L456" i="41"/>
  <c r="M456" i="41"/>
  <c r="N456" i="41"/>
  <c r="C457" i="41"/>
  <c r="D457" i="41"/>
  <c r="E457" i="41"/>
  <c r="F457" i="41"/>
  <c r="G457" i="41"/>
  <c r="H457" i="41"/>
  <c r="I457" i="41"/>
  <c r="J457" i="41"/>
  <c r="K457" i="41"/>
  <c r="L457" i="41"/>
  <c r="M457" i="41"/>
  <c r="N457" i="41"/>
  <c r="C458" i="41"/>
  <c r="D458" i="41"/>
  <c r="E458" i="41"/>
  <c r="F458" i="41"/>
  <c r="G458" i="41"/>
  <c r="H458" i="41"/>
  <c r="I458" i="41"/>
  <c r="J458" i="41"/>
  <c r="K458" i="41"/>
  <c r="L458" i="41"/>
  <c r="M458" i="41"/>
  <c r="N458" i="41"/>
  <c r="C459" i="41"/>
  <c r="D459" i="41"/>
  <c r="E459" i="41"/>
  <c r="F459" i="41"/>
  <c r="G459" i="41"/>
  <c r="H459" i="41"/>
  <c r="I459" i="41"/>
  <c r="J459" i="41"/>
  <c r="K459" i="41"/>
  <c r="L459" i="41"/>
  <c r="M459" i="41"/>
  <c r="N459" i="41"/>
  <c r="C460" i="41"/>
  <c r="D460" i="41"/>
  <c r="E460" i="41"/>
  <c r="F460" i="41"/>
  <c r="G460" i="41"/>
  <c r="H460" i="41"/>
  <c r="I460" i="41"/>
  <c r="J460" i="41"/>
  <c r="K460" i="41"/>
  <c r="L460" i="41"/>
  <c r="M460" i="41"/>
  <c r="N460" i="41"/>
  <c r="C461" i="41"/>
  <c r="D461" i="41"/>
  <c r="E461" i="41"/>
  <c r="F461" i="41"/>
  <c r="G461" i="41"/>
  <c r="H461" i="41"/>
  <c r="I461" i="41"/>
  <c r="J461" i="41"/>
  <c r="K461" i="41"/>
  <c r="L461" i="41"/>
  <c r="M461" i="41"/>
  <c r="N461" i="41"/>
  <c r="C462" i="41"/>
  <c r="D462" i="41"/>
  <c r="E462" i="41"/>
  <c r="F462" i="41"/>
  <c r="G462" i="41"/>
  <c r="H462" i="41"/>
  <c r="I462" i="41"/>
  <c r="J462" i="41"/>
  <c r="K462" i="41"/>
  <c r="L462" i="41"/>
  <c r="M462" i="41"/>
  <c r="N462" i="41"/>
  <c r="C463" i="41"/>
  <c r="D463" i="41"/>
  <c r="E463" i="41"/>
  <c r="F463" i="41"/>
  <c r="G463" i="41"/>
  <c r="H463" i="41"/>
  <c r="I463" i="41"/>
  <c r="J463" i="41"/>
  <c r="K463" i="41"/>
  <c r="L463" i="41"/>
  <c r="M463" i="41"/>
  <c r="N463" i="41"/>
  <c r="C464" i="41"/>
  <c r="D464" i="41"/>
  <c r="E464" i="41"/>
  <c r="F464" i="41"/>
  <c r="G464" i="41"/>
  <c r="H464" i="41"/>
  <c r="I464" i="41"/>
  <c r="J464" i="41"/>
  <c r="K464" i="41"/>
  <c r="L464" i="41"/>
  <c r="M464" i="41"/>
  <c r="N464" i="41"/>
  <c r="C465" i="41"/>
  <c r="D465" i="41"/>
  <c r="E465" i="41"/>
  <c r="F465" i="41"/>
  <c r="G465" i="41"/>
  <c r="H465" i="41"/>
  <c r="I465" i="41"/>
  <c r="J465" i="41"/>
  <c r="K465" i="41"/>
  <c r="L465" i="41"/>
  <c r="M465" i="41"/>
  <c r="N465" i="41"/>
  <c r="C466" i="41"/>
  <c r="D466" i="41"/>
  <c r="E466" i="41"/>
  <c r="F466" i="41"/>
  <c r="G466" i="41"/>
  <c r="H466" i="41"/>
  <c r="I466" i="41"/>
  <c r="J466" i="41"/>
  <c r="K466" i="41"/>
  <c r="L466" i="41"/>
  <c r="M466" i="41"/>
  <c r="N466" i="41"/>
  <c r="C467" i="41"/>
  <c r="D467" i="41"/>
  <c r="E467" i="41"/>
  <c r="F467" i="41"/>
  <c r="G467" i="41"/>
  <c r="H467" i="41"/>
  <c r="I467" i="41"/>
  <c r="J467" i="41"/>
  <c r="K467" i="41"/>
  <c r="L467" i="41"/>
  <c r="M467" i="41"/>
  <c r="N467" i="41"/>
  <c r="C468" i="41"/>
  <c r="D468" i="41"/>
  <c r="E468" i="41"/>
  <c r="F468" i="41"/>
  <c r="G468" i="41"/>
  <c r="H468" i="41"/>
  <c r="I468" i="41"/>
  <c r="J468" i="41"/>
  <c r="K468" i="41"/>
  <c r="L468" i="41"/>
  <c r="M468" i="41"/>
  <c r="N468" i="41"/>
  <c r="C469" i="41"/>
  <c r="D469" i="41"/>
  <c r="E469" i="41"/>
  <c r="F469" i="41"/>
  <c r="G469" i="41"/>
  <c r="H469" i="41"/>
  <c r="I469" i="41"/>
  <c r="J469" i="41"/>
  <c r="K469" i="41"/>
  <c r="L469" i="41"/>
  <c r="M469" i="41"/>
  <c r="N469" i="41"/>
  <c r="C470" i="41"/>
  <c r="D470" i="41"/>
  <c r="E470" i="41"/>
  <c r="F470" i="41"/>
  <c r="G470" i="41"/>
  <c r="H470" i="41"/>
  <c r="I470" i="41"/>
  <c r="J470" i="41"/>
  <c r="K470" i="41"/>
  <c r="L470" i="41"/>
  <c r="M470" i="41"/>
  <c r="N470" i="41"/>
  <c r="C471" i="41"/>
  <c r="D471" i="41"/>
  <c r="E471" i="41"/>
  <c r="F471" i="41"/>
  <c r="G471" i="41"/>
  <c r="H471" i="41"/>
  <c r="I471" i="41"/>
  <c r="J471" i="41"/>
  <c r="K471" i="41"/>
  <c r="L471" i="41"/>
  <c r="M471" i="41"/>
  <c r="N471" i="41"/>
  <c r="C472" i="41"/>
  <c r="D472" i="41"/>
  <c r="E472" i="41"/>
  <c r="F472" i="41"/>
  <c r="G472" i="41"/>
  <c r="H472" i="41"/>
  <c r="I472" i="41"/>
  <c r="J472" i="41"/>
  <c r="K472" i="41"/>
  <c r="L472" i="41"/>
  <c r="M472" i="41"/>
  <c r="N472" i="41"/>
  <c r="C473" i="41"/>
  <c r="D473" i="41"/>
  <c r="E473" i="41"/>
  <c r="F473" i="41"/>
  <c r="G473" i="41"/>
  <c r="H473" i="41"/>
  <c r="I473" i="41"/>
  <c r="J473" i="41"/>
  <c r="K473" i="41"/>
  <c r="L473" i="41"/>
  <c r="M473" i="41"/>
  <c r="N473" i="41"/>
  <c r="C474" i="41"/>
  <c r="D474" i="41"/>
  <c r="E474" i="41"/>
  <c r="F474" i="41"/>
  <c r="G474" i="41"/>
  <c r="H474" i="41"/>
  <c r="I474" i="41"/>
  <c r="J474" i="41"/>
  <c r="K474" i="41"/>
  <c r="L474" i="41"/>
  <c r="M474" i="41"/>
  <c r="N474" i="41"/>
  <c r="C475" i="41"/>
  <c r="D475" i="41"/>
  <c r="E475" i="41"/>
  <c r="F475" i="41"/>
  <c r="G475" i="41"/>
  <c r="H475" i="41"/>
  <c r="I475" i="41"/>
  <c r="J475" i="41"/>
  <c r="K475" i="41"/>
  <c r="L475" i="41"/>
  <c r="M475" i="41"/>
  <c r="N475" i="41"/>
  <c r="C476" i="41"/>
  <c r="D476" i="41"/>
  <c r="E476" i="41"/>
  <c r="F476" i="41"/>
  <c r="G476" i="41"/>
  <c r="H476" i="41"/>
  <c r="I476" i="41"/>
  <c r="J476" i="41"/>
  <c r="K476" i="41"/>
  <c r="L476" i="41"/>
  <c r="M476" i="41"/>
  <c r="N476" i="41"/>
  <c r="C477" i="41"/>
  <c r="D477" i="41"/>
  <c r="E477" i="41"/>
  <c r="F477" i="41"/>
  <c r="G477" i="41"/>
  <c r="H477" i="41"/>
  <c r="I477" i="41"/>
  <c r="J477" i="41"/>
  <c r="K477" i="41"/>
  <c r="L477" i="41"/>
  <c r="M477" i="41"/>
  <c r="N477" i="41"/>
  <c r="C478" i="41"/>
  <c r="D478" i="41"/>
  <c r="E478" i="41"/>
  <c r="F478" i="41"/>
  <c r="G478" i="41"/>
  <c r="H478" i="41"/>
  <c r="I478" i="41"/>
  <c r="J478" i="41"/>
  <c r="K478" i="41"/>
  <c r="L478" i="41"/>
  <c r="M478" i="41"/>
  <c r="N478" i="41"/>
  <c r="C479" i="41"/>
  <c r="D479" i="41"/>
  <c r="E479" i="41"/>
  <c r="F479" i="41"/>
  <c r="G479" i="41"/>
  <c r="H479" i="41"/>
  <c r="I479" i="41"/>
  <c r="J479" i="41"/>
  <c r="K479" i="41"/>
  <c r="L479" i="41"/>
  <c r="M479" i="41"/>
  <c r="N479" i="41"/>
  <c r="C480" i="41"/>
  <c r="D480" i="41"/>
  <c r="E480" i="41"/>
  <c r="F480" i="41"/>
  <c r="G480" i="41"/>
  <c r="H480" i="41"/>
  <c r="I480" i="41"/>
  <c r="J480" i="41"/>
  <c r="K480" i="41"/>
  <c r="L480" i="41"/>
  <c r="M480" i="41"/>
  <c r="N480" i="41"/>
  <c r="C481" i="41"/>
  <c r="D481" i="41"/>
  <c r="E481" i="41"/>
  <c r="F481" i="41"/>
  <c r="G481" i="41"/>
  <c r="H481" i="41"/>
  <c r="I481" i="41"/>
  <c r="J481" i="41"/>
  <c r="K481" i="41"/>
  <c r="L481" i="41"/>
  <c r="M481" i="41"/>
  <c r="N481" i="41"/>
  <c r="C482" i="41"/>
  <c r="D482" i="41"/>
  <c r="E482" i="41"/>
  <c r="F482" i="41"/>
  <c r="G482" i="41"/>
  <c r="H482" i="41"/>
  <c r="I482" i="41"/>
  <c r="J482" i="41"/>
  <c r="K482" i="41"/>
  <c r="L482" i="41"/>
  <c r="M482" i="41"/>
  <c r="N482" i="41"/>
  <c r="C483" i="41"/>
  <c r="D483" i="41"/>
  <c r="E483" i="41"/>
  <c r="F483" i="41"/>
  <c r="G483" i="41"/>
  <c r="H483" i="41"/>
  <c r="I483" i="41"/>
  <c r="J483" i="41"/>
  <c r="K483" i="41"/>
  <c r="L483" i="41"/>
  <c r="M483" i="41"/>
  <c r="N483" i="41"/>
  <c r="C484" i="41"/>
  <c r="D484" i="41"/>
  <c r="E484" i="41"/>
  <c r="F484" i="41"/>
  <c r="G484" i="41"/>
  <c r="H484" i="41"/>
  <c r="I484" i="41"/>
  <c r="J484" i="41"/>
  <c r="K484" i="41"/>
  <c r="L484" i="41"/>
  <c r="M484" i="41"/>
  <c r="N484" i="41"/>
  <c r="C485" i="41"/>
  <c r="D485" i="41"/>
  <c r="E485" i="41"/>
  <c r="F485" i="41"/>
  <c r="G485" i="41"/>
  <c r="H485" i="41"/>
  <c r="I485" i="41"/>
  <c r="J485" i="41"/>
  <c r="K485" i="41"/>
  <c r="L485" i="41"/>
  <c r="M485" i="41"/>
  <c r="N485" i="41"/>
  <c r="C486" i="41"/>
  <c r="D486" i="41"/>
  <c r="E486" i="41"/>
  <c r="F486" i="41"/>
  <c r="G486" i="41"/>
  <c r="H486" i="41"/>
  <c r="I486" i="41"/>
  <c r="J486" i="41"/>
  <c r="K486" i="41"/>
  <c r="L486" i="41"/>
  <c r="M486" i="41"/>
  <c r="N486" i="41"/>
  <c r="C487" i="41"/>
  <c r="D487" i="41"/>
  <c r="E487" i="41"/>
  <c r="F487" i="41"/>
  <c r="G487" i="41"/>
  <c r="H487" i="41"/>
  <c r="I487" i="41"/>
  <c r="J487" i="41"/>
  <c r="K487" i="41"/>
  <c r="L487" i="41"/>
  <c r="M487" i="41"/>
  <c r="N487" i="41"/>
  <c r="C488" i="41"/>
  <c r="D488" i="41"/>
  <c r="E488" i="41"/>
  <c r="F488" i="41"/>
  <c r="G488" i="41"/>
  <c r="H488" i="41"/>
  <c r="I488" i="41"/>
  <c r="J488" i="41"/>
  <c r="K488" i="41"/>
  <c r="L488" i="41"/>
  <c r="M488" i="41"/>
  <c r="N488" i="41"/>
  <c r="C489" i="41"/>
  <c r="D489" i="41"/>
  <c r="E489" i="41"/>
  <c r="F489" i="41"/>
  <c r="G489" i="41"/>
  <c r="H489" i="41"/>
  <c r="I489" i="41"/>
  <c r="J489" i="41"/>
  <c r="K489" i="41"/>
  <c r="L489" i="41"/>
  <c r="M489" i="41"/>
  <c r="N489" i="41"/>
  <c r="C490" i="41"/>
  <c r="D490" i="41"/>
  <c r="E490" i="41"/>
  <c r="F490" i="41"/>
  <c r="G490" i="41"/>
  <c r="H490" i="41"/>
  <c r="I490" i="41"/>
  <c r="J490" i="41"/>
  <c r="K490" i="41"/>
  <c r="L490" i="41"/>
  <c r="M490" i="41"/>
  <c r="N490" i="41"/>
  <c r="C491" i="41"/>
  <c r="D491" i="41"/>
  <c r="E491" i="41"/>
  <c r="F491" i="41"/>
  <c r="G491" i="41"/>
  <c r="H491" i="41"/>
  <c r="I491" i="41"/>
  <c r="J491" i="41"/>
  <c r="K491" i="41"/>
  <c r="L491" i="41"/>
  <c r="M491" i="41"/>
  <c r="N491" i="41"/>
  <c r="C492" i="41"/>
  <c r="D492" i="41"/>
  <c r="E492" i="41"/>
  <c r="F492" i="41"/>
  <c r="G492" i="41"/>
  <c r="H492" i="41"/>
  <c r="I492" i="41"/>
  <c r="J492" i="41"/>
  <c r="K492" i="41"/>
  <c r="L492" i="41"/>
  <c r="M492" i="41"/>
  <c r="N492" i="41"/>
  <c r="C493" i="41"/>
  <c r="D493" i="41"/>
  <c r="E493" i="41"/>
  <c r="F493" i="41"/>
  <c r="G493" i="41"/>
  <c r="H493" i="41"/>
  <c r="I493" i="41"/>
  <c r="J493" i="41"/>
  <c r="K493" i="41"/>
  <c r="L493" i="41"/>
  <c r="M493" i="41"/>
  <c r="N493" i="41"/>
  <c r="C494" i="41"/>
  <c r="D494" i="41"/>
  <c r="E494" i="41"/>
  <c r="F494" i="41"/>
  <c r="G494" i="41"/>
  <c r="H494" i="41"/>
  <c r="I494" i="41"/>
  <c r="J494" i="41"/>
  <c r="K494" i="41"/>
  <c r="L494" i="41"/>
  <c r="M494" i="41"/>
  <c r="N494" i="41"/>
  <c r="C495" i="41"/>
  <c r="D495" i="41"/>
  <c r="E495" i="41"/>
  <c r="F495" i="41"/>
  <c r="G495" i="41"/>
  <c r="H495" i="41"/>
  <c r="I495" i="41"/>
  <c r="J495" i="41"/>
  <c r="K495" i="41"/>
  <c r="L495" i="41"/>
  <c r="M495" i="41"/>
  <c r="N495" i="41"/>
  <c r="C496" i="41"/>
  <c r="D496" i="41"/>
  <c r="E496" i="41"/>
  <c r="F496" i="41"/>
  <c r="G496" i="41"/>
  <c r="H496" i="41"/>
  <c r="I496" i="41"/>
  <c r="J496" i="41"/>
  <c r="K496" i="41"/>
  <c r="L496" i="41"/>
  <c r="M496" i="41"/>
  <c r="N496" i="41"/>
  <c r="C497" i="41"/>
  <c r="D497" i="41"/>
  <c r="E497" i="41"/>
  <c r="F497" i="41"/>
  <c r="G497" i="41"/>
  <c r="H497" i="41"/>
  <c r="I497" i="41"/>
  <c r="J497" i="41"/>
  <c r="K497" i="41"/>
  <c r="L497" i="41"/>
  <c r="M497" i="41"/>
  <c r="N497" i="41"/>
  <c r="C498" i="41"/>
  <c r="D498" i="41"/>
  <c r="E498" i="41"/>
  <c r="F498" i="41"/>
  <c r="G498" i="41"/>
  <c r="H498" i="41"/>
  <c r="I498" i="41"/>
  <c r="J498" i="41"/>
  <c r="K498" i="41"/>
  <c r="L498" i="41"/>
  <c r="M498" i="41"/>
  <c r="N498" i="41"/>
  <c r="C499" i="41"/>
  <c r="D499" i="41"/>
  <c r="E499" i="41"/>
  <c r="F499" i="41"/>
  <c r="G499" i="41"/>
  <c r="H499" i="41"/>
  <c r="I499" i="41"/>
  <c r="J499" i="41"/>
  <c r="K499" i="41"/>
  <c r="L499" i="41"/>
  <c r="M499" i="41"/>
  <c r="N499" i="41"/>
  <c r="C500" i="41"/>
  <c r="D500" i="41"/>
  <c r="E500" i="41"/>
  <c r="F500" i="41"/>
  <c r="G500" i="41"/>
  <c r="H500" i="41"/>
  <c r="I500" i="41"/>
  <c r="J500" i="41"/>
  <c r="K500" i="41"/>
  <c r="L500" i="41"/>
  <c r="M500" i="41"/>
  <c r="N500" i="41"/>
  <c r="C501" i="41"/>
  <c r="D501" i="41"/>
  <c r="E501" i="41"/>
  <c r="F501" i="41"/>
  <c r="G501" i="41"/>
  <c r="H501" i="41"/>
  <c r="I501" i="41"/>
  <c r="J501" i="41"/>
  <c r="K501" i="41"/>
  <c r="L501" i="41"/>
  <c r="M501" i="41"/>
  <c r="N501" i="41"/>
  <c r="C502" i="41"/>
  <c r="D502" i="41"/>
  <c r="E502" i="41"/>
  <c r="F502" i="41"/>
  <c r="G502" i="41"/>
  <c r="H502" i="41"/>
  <c r="I502" i="41"/>
  <c r="J502" i="41"/>
  <c r="K502" i="41"/>
  <c r="L502" i="41"/>
  <c r="M502" i="41"/>
  <c r="N502" i="41"/>
  <c r="C503" i="41"/>
  <c r="D503" i="41"/>
  <c r="E503" i="41"/>
  <c r="F503" i="41"/>
  <c r="G503" i="41"/>
  <c r="H503" i="41"/>
  <c r="I503" i="41"/>
  <c r="J503" i="41"/>
  <c r="K503" i="41"/>
  <c r="L503" i="41"/>
  <c r="M503" i="41"/>
  <c r="N503" i="41"/>
  <c r="C504" i="41"/>
  <c r="D504" i="41"/>
  <c r="E504" i="41"/>
  <c r="F504" i="41"/>
  <c r="G504" i="41"/>
  <c r="H504" i="41"/>
  <c r="I504" i="41"/>
  <c r="J504" i="41"/>
  <c r="K504" i="41"/>
  <c r="L504" i="41"/>
  <c r="M504" i="41"/>
  <c r="N504" i="41"/>
  <c r="C505" i="41"/>
  <c r="D505" i="41"/>
  <c r="E505" i="41"/>
  <c r="F505" i="41"/>
  <c r="G505" i="41"/>
  <c r="H505" i="41"/>
  <c r="I505" i="41"/>
  <c r="J505" i="41"/>
  <c r="K505" i="41"/>
  <c r="L505" i="41"/>
  <c r="M505" i="41"/>
  <c r="N505" i="41"/>
  <c r="C506" i="41"/>
  <c r="D506" i="41"/>
  <c r="E506" i="41"/>
  <c r="F506" i="41"/>
  <c r="G506" i="41"/>
  <c r="H506" i="41"/>
  <c r="I506" i="41"/>
  <c r="J506" i="41"/>
  <c r="K506" i="41"/>
  <c r="L506" i="41"/>
  <c r="M506" i="41"/>
  <c r="N506" i="41"/>
  <c r="C507" i="41"/>
  <c r="D507" i="41"/>
  <c r="E507" i="41"/>
  <c r="F507" i="41"/>
  <c r="G507" i="41"/>
  <c r="H507" i="41"/>
  <c r="I507" i="41"/>
  <c r="J507" i="41"/>
  <c r="K507" i="41"/>
  <c r="L507" i="41"/>
  <c r="M507" i="41"/>
  <c r="N507" i="41"/>
  <c r="C508" i="41"/>
  <c r="D508" i="41"/>
  <c r="E508" i="41"/>
  <c r="F508" i="41"/>
  <c r="G508" i="41"/>
  <c r="H508" i="41"/>
  <c r="I508" i="41"/>
  <c r="J508" i="41"/>
  <c r="K508" i="41"/>
  <c r="L508" i="41"/>
  <c r="M508" i="41"/>
  <c r="N508" i="41"/>
  <c r="C509" i="41"/>
  <c r="D509" i="41"/>
  <c r="E509" i="41"/>
  <c r="F509" i="41"/>
  <c r="G509" i="41"/>
  <c r="H509" i="41"/>
  <c r="I509" i="41"/>
  <c r="J509" i="41"/>
  <c r="K509" i="41"/>
  <c r="L509" i="41"/>
  <c r="M509" i="41"/>
  <c r="N509" i="41"/>
  <c r="C510" i="41"/>
  <c r="D510" i="41"/>
  <c r="E510" i="41"/>
  <c r="F510" i="41"/>
  <c r="G510" i="41"/>
  <c r="H510" i="41"/>
  <c r="I510" i="41"/>
  <c r="J510" i="41"/>
  <c r="K510" i="41"/>
  <c r="L510" i="41"/>
  <c r="M510" i="41"/>
  <c r="N510" i="41"/>
  <c r="C511" i="41"/>
  <c r="D511" i="41"/>
  <c r="E511" i="41"/>
  <c r="F511" i="41"/>
  <c r="G511" i="41"/>
  <c r="H511" i="41"/>
  <c r="I511" i="41"/>
  <c r="J511" i="41"/>
  <c r="K511" i="41"/>
  <c r="L511" i="41"/>
  <c r="M511" i="41"/>
  <c r="N511" i="41"/>
  <c r="C512" i="41"/>
  <c r="D512" i="41"/>
  <c r="E512" i="41"/>
  <c r="F512" i="41"/>
  <c r="G512" i="41"/>
  <c r="H512" i="41"/>
  <c r="I512" i="41"/>
  <c r="J512" i="41"/>
  <c r="K512" i="41"/>
  <c r="L512" i="41"/>
  <c r="M512" i="41"/>
  <c r="N512" i="41"/>
  <c r="C513" i="41"/>
  <c r="D513" i="41"/>
  <c r="E513" i="41"/>
  <c r="F513" i="41"/>
  <c r="G513" i="41"/>
  <c r="H513" i="41"/>
  <c r="I513" i="41"/>
  <c r="J513" i="41"/>
  <c r="K513" i="41"/>
  <c r="L513" i="41"/>
  <c r="M513" i="41"/>
  <c r="N513" i="41"/>
  <c r="C514" i="41"/>
  <c r="D514" i="41"/>
  <c r="E514" i="41"/>
  <c r="F514" i="41"/>
  <c r="G514" i="41"/>
  <c r="H514" i="41"/>
  <c r="I514" i="41"/>
  <c r="J514" i="41"/>
  <c r="K514" i="41"/>
  <c r="L514" i="41"/>
  <c r="M514" i="41"/>
  <c r="N514" i="41"/>
  <c r="C515" i="41"/>
  <c r="D515" i="41"/>
  <c r="E515" i="41"/>
  <c r="F515" i="41"/>
  <c r="G515" i="41"/>
  <c r="H515" i="41"/>
  <c r="I515" i="41"/>
  <c r="J515" i="41"/>
  <c r="K515" i="41"/>
  <c r="L515" i="41"/>
  <c r="M515" i="41"/>
  <c r="N515" i="41"/>
  <c r="C516" i="41"/>
  <c r="D516" i="41"/>
  <c r="E516" i="41"/>
  <c r="F516" i="41"/>
  <c r="G516" i="41"/>
  <c r="H516" i="41"/>
  <c r="I516" i="41"/>
  <c r="J516" i="41"/>
  <c r="K516" i="41"/>
  <c r="L516" i="41"/>
  <c r="M516" i="41"/>
  <c r="N516" i="41"/>
  <c r="C517" i="41"/>
  <c r="D517" i="41"/>
  <c r="E517" i="41"/>
  <c r="F517" i="41"/>
  <c r="G517" i="41"/>
  <c r="H517" i="41"/>
  <c r="I517" i="41"/>
  <c r="J517" i="41"/>
  <c r="K517" i="41"/>
  <c r="L517" i="41"/>
  <c r="M517" i="41"/>
  <c r="N517" i="41"/>
  <c r="C518" i="41"/>
  <c r="D518" i="41"/>
  <c r="E518" i="41"/>
  <c r="F518" i="41"/>
  <c r="G518" i="41"/>
  <c r="H518" i="41"/>
  <c r="I518" i="41"/>
  <c r="J518" i="41"/>
  <c r="K518" i="41"/>
  <c r="L518" i="41"/>
  <c r="M518" i="41"/>
  <c r="N518" i="41"/>
  <c r="C519" i="41"/>
  <c r="D519" i="41"/>
  <c r="E519" i="41"/>
  <c r="F519" i="41"/>
  <c r="G519" i="41"/>
  <c r="H519" i="41"/>
  <c r="I519" i="41"/>
  <c r="J519" i="41"/>
  <c r="K519" i="41"/>
  <c r="L519" i="41"/>
  <c r="M519" i="41"/>
  <c r="N519" i="41"/>
  <c r="C520" i="41"/>
  <c r="D520" i="41"/>
  <c r="E520" i="41"/>
  <c r="F520" i="41"/>
  <c r="G520" i="41"/>
  <c r="H520" i="41"/>
  <c r="I520" i="41"/>
  <c r="J520" i="41"/>
  <c r="K520" i="41"/>
  <c r="L520" i="41"/>
  <c r="M520" i="41"/>
  <c r="N520" i="41"/>
  <c r="C521" i="41"/>
  <c r="D521" i="41"/>
  <c r="E521" i="41"/>
  <c r="F521" i="41"/>
  <c r="G521" i="41"/>
  <c r="H521" i="41"/>
  <c r="I521" i="41"/>
  <c r="J521" i="41"/>
  <c r="K521" i="41"/>
  <c r="L521" i="41"/>
  <c r="M521" i="41"/>
  <c r="N521" i="41"/>
  <c r="C522" i="41"/>
  <c r="D522" i="41"/>
  <c r="E522" i="41"/>
  <c r="F522" i="41"/>
  <c r="G522" i="41"/>
  <c r="H522" i="41"/>
  <c r="I522" i="41"/>
  <c r="J522" i="41"/>
  <c r="K522" i="41"/>
  <c r="L522" i="41"/>
  <c r="M522" i="41"/>
  <c r="N522" i="41"/>
  <c r="C523" i="41"/>
  <c r="D523" i="41"/>
  <c r="E523" i="41"/>
  <c r="F523" i="41"/>
  <c r="G523" i="41"/>
  <c r="H523" i="41"/>
  <c r="I523" i="41"/>
  <c r="J523" i="41"/>
  <c r="K523" i="41"/>
  <c r="L523" i="41"/>
  <c r="M523" i="41"/>
  <c r="N523" i="41"/>
  <c r="C524" i="41"/>
  <c r="D524" i="41"/>
  <c r="E524" i="41"/>
  <c r="F524" i="41"/>
  <c r="G524" i="41"/>
  <c r="H524" i="41"/>
  <c r="I524" i="41"/>
  <c r="J524" i="41"/>
  <c r="K524" i="41"/>
  <c r="L524" i="41"/>
  <c r="M524" i="41"/>
  <c r="N524" i="41"/>
  <c r="C525" i="41"/>
  <c r="D525" i="41"/>
  <c r="E525" i="41"/>
  <c r="F525" i="41"/>
  <c r="G525" i="41"/>
  <c r="H525" i="41"/>
  <c r="I525" i="41"/>
  <c r="J525" i="41"/>
  <c r="K525" i="41"/>
  <c r="L525" i="41"/>
  <c r="M525" i="41"/>
  <c r="N525" i="41"/>
  <c r="C526" i="41"/>
  <c r="D526" i="41"/>
  <c r="E526" i="41"/>
  <c r="F526" i="41"/>
  <c r="G526" i="41"/>
  <c r="H526" i="41"/>
  <c r="I526" i="41"/>
  <c r="J526" i="41"/>
  <c r="K526" i="41"/>
  <c r="L526" i="41"/>
  <c r="M526" i="41"/>
  <c r="N526" i="41"/>
  <c r="C527" i="41"/>
  <c r="D527" i="41"/>
  <c r="E527" i="41"/>
  <c r="F527" i="41"/>
  <c r="G527" i="41"/>
  <c r="H527" i="41"/>
  <c r="I527" i="41"/>
  <c r="J527" i="41"/>
  <c r="K527" i="41"/>
  <c r="L527" i="41"/>
  <c r="M527" i="41"/>
  <c r="N527" i="41"/>
  <c r="C528" i="41"/>
  <c r="D528" i="41"/>
  <c r="E528" i="41"/>
  <c r="F528" i="41"/>
  <c r="G528" i="41"/>
  <c r="H528" i="41"/>
  <c r="I528" i="41"/>
  <c r="J528" i="41"/>
  <c r="K528" i="41"/>
  <c r="L528" i="41"/>
  <c r="M528" i="41"/>
  <c r="N528" i="41"/>
  <c r="C529" i="41"/>
  <c r="D529" i="41"/>
  <c r="E529" i="41"/>
  <c r="F529" i="41"/>
  <c r="G529" i="41"/>
  <c r="H529" i="41"/>
  <c r="I529" i="41"/>
  <c r="J529" i="41"/>
  <c r="K529" i="41"/>
  <c r="L529" i="41"/>
  <c r="M529" i="41"/>
  <c r="N529" i="41"/>
  <c r="C530" i="41"/>
  <c r="D530" i="41"/>
  <c r="E530" i="41"/>
  <c r="F530" i="41"/>
  <c r="G530" i="41"/>
  <c r="H530" i="41"/>
  <c r="I530" i="41"/>
  <c r="J530" i="41"/>
  <c r="K530" i="41"/>
  <c r="L530" i="41"/>
  <c r="M530" i="41"/>
  <c r="N530" i="41"/>
  <c r="C531" i="41"/>
  <c r="D531" i="41"/>
  <c r="E531" i="41"/>
  <c r="F531" i="41"/>
  <c r="G531" i="41"/>
  <c r="H531" i="41"/>
  <c r="I531" i="41"/>
  <c r="J531" i="41"/>
  <c r="K531" i="41"/>
  <c r="L531" i="41"/>
  <c r="M531" i="41"/>
  <c r="N531" i="41"/>
  <c r="C532" i="41"/>
  <c r="D532" i="41"/>
  <c r="E532" i="41"/>
  <c r="F532" i="41"/>
  <c r="G532" i="41"/>
  <c r="H532" i="41"/>
  <c r="I532" i="41"/>
  <c r="J532" i="41"/>
  <c r="K532" i="41"/>
  <c r="L532" i="41"/>
  <c r="M532" i="41"/>
  <c r="N532" i="41"/>
  <c r="C533" i="41"/>
  <c r="D533" i="41"/>
  <c r="E533" i="41"/>
  <c r="F533" i="41"/>
  <c r="G533" i="41"/>
  <c r="H533" i="41"/>
  <c r="I533" i="41"/>
  <c r="J533" i="41"/>
  <c r="K533" i="41"/>
  <c r="L533" i="41"/>
  <c r="M533" i="41"/>
  <c r="N533" i="41"/>
  <c r="C534" i="41"/>
  <c r="D534" i="41"/>
  <c r="E534" i="41"/>
  <c r="F534" i="41"/>
  <c r="G534" i="41"/>
  <c r="H534" i="41"/>
  <c r="I534" i="41"/>
  <c r="J534" i="41"/>
  <c r="K534" i="41"/>
  <c r="L534" i="41"/>
  <c r="M534" i="41"/>
  <c r="N534" i="41"/>
  <c r="C535" i="41"/>
  <c r="D535" i="41"/>
  <c r="E535" i="41"/>
  <c r="F535" i="41"/>
  <c r="G535" i="41"/>
  <c r="H535" i="41"/>
  <c r="I535" i="41"/>
  <c r="J535" i="41"/>
  <c r="K535" i="41"/>
  <c r="L535" i="41"/>
  <c r="M535" i="41"/>
  <c r="N535" i="41"/>
  <c r="C536" i="41"/>
  <c r="D536" i="41"/>
  <c r="E536" i="41"/>
  <c r="F536" i="41"/>
  <c r="G536" i="41"/>
  <c r="H536" i="41"/>
  <c r="I536" i="41"/>
  <c r="J536" i="41"/>
  <c r="K536" i="41"/>
  <c r="L536" i="41"/>
  <c r="M536" i="41"/>
  <c r="N536" i="41"/>
  <c r="C537" i="41"/>
  <c r="D537" i="41"/>
  <c r="E537" i="41"/>
  <c r="F537" i="41"/>
  <c r="G537" i="41"/>
  <c r="H537" i="41"/>
  <c r="I537" i="41"/>
  <c r="J537" i="41"/>
  <c r="K537" i="41"/>
  <c r="L537" i="41"/>
  <c r="M537" i="41"/>
  <c r="N537" i="41"/>
  <c r="C538" i="41"/>
  <c r="D538" i="41"/>
  <c r="E538" i="41"/>
  <c r="F538" i="41"/>
  <c r="G538" i="41"/>
  <c r="H538" i="41"/>
  <c r="I538" i="41"/>
  <c r="J538" i="41"/>
  <c r="K538" i="41"/>
  <c r="L538" i="41"/>
  <c r="M538" i="41"/>
  <c r="N538" i="41"/>
  <c r="C539" i="41"/>
  <c r="D539" i="41"/>
  <c r="E539" i="41"/>
  <c r="F539" i="41"/>
  <c r="G539" i="41"/>
  <c r="H539" i="41"/>
  <c r="I539" i="41"/>
  <c r="J539" i="41"/>
  <c r="K539" i="41"/>
  <c r="L539" i="41"/>
  <c r="M539" i="41"/>
  <c r="N539" i="41"/>
  <c r="C540" i="41"/>
  <c r="D540" i="41"/>
  <c r="E540" i="41"/>
  <c r="F540" i="41"/>
  <c r="G540" i="41"/>
  <c r="H540" i="41"/>
  <c r="I540" i="41"/>
  <c r="J540" i="41"/>
  <c r="K540" i="41"/>
  <c r="L540" i="41"/>
  <c r="M540" i="41"/>
  <c r="N540" i="41"/>
  <c r="C541" i="41"/>
  <c r="D541" i="41"/>
  <c r="E541" i="41"/>
  <c r="F541" i="41"/>
  <c r="G541" i="41"/>
  <c r="H541" i="41"/>
  <c r="I541" i="41"/>
  <c r="J541" i="41"/>
  <c r="K541" i="41"/>
  <c r="L541" i="41"/>
  <c r="M541" i="41"/>
  <c r="N541" i="41"/>
  <c r="C542" i="41"/>
  <c r="D542" i="41"/>
  <c r="E542" i="41"/>
  <c r="F542" i="41"/>
  <c r="G542" i="41"/>
  <c r="H542" i="41"/>
  <c r="I542" i="41"/>
  <c r="J542" i="41"/>
  <c r="K542" i="41"/>
  <c r="L542" i="41"/>
  <c r="M542" i="41"/>
  <c r="N542" i="41"/>
  <c r="C543" i="41"/>
  <c r="D543" i="41"/>
  <c r="E543" i="41"/>
  <c r="F543" i="41"/>
  <c r="G543" i="41"/>
  <c r="H543" i="41"/>
  <c r="I543" i="41"/>
  <c r="J543" i="41"/>
  <c r="K543" i="41"/>
  <c r="L543" i="41"/>
  <c r="M543" i="41"/>
  <c r="N543" i="41"/>
  <c r="C544" i="41"/>
  <c r="D544" i="41"/>
  <c r="E544" i="41"/>
  <c r="F544" i="41"/>
  <c r="G544" i="41"/>
  <c r="H544" i="41"/>
  <c r="I544" i="41"/>
  <c r="J544" i="41"/>
  <c r="K544" i="41"/>
  <c r="L544" i="41"/>
  <c r="M544" i="41"/>
  <c r="N544" i="41"/>
  <c r="C545" i="41"/>
  <c r="D545" i="41"/>
  <c r="E545" i="41"/>
  <c r="F545" i="41"/>
  <c r="G545" i="41"/>
  <c r="H545" i="41"/>
  <c r="I545" i="41"/>
  <c r="J545" i="41"/>
  <c r="K545" i="41"/>
  <c r="L545" i="41"/>
  <c r="M545" i="41"/>
  <c r="N545" i="41"/>
  <c r="C546" i="41"/>
  <c r="D546" i="41"/>
  <c r="E546" i="41"/>
  <c r="F546" i="41"/>
  <c r="G546" i="41"/>
  <c r="H546" i="41"/>
  <c r="I546" i="41"/>
  <c r="J546" i="41"/>
  <c r="K546" i="41"/>
  <c r="L546" i="41"/>
  <c r="M546" i="41"/>
  <c r="N546" i="41"/>
  <c r="C547" i="41"/>
  <c r="D547" i="41"/>
  <c r="E547" i="41"/>
  <c r="F547" i="41"/>
  <c r="G547" i="41"/>
  <c r="H547" i="41"/>
  <c r="I547" i="41"/>
  <c r="J547" i="41"/>
  <c r="K547" i="41"/>
  <c r="L547" i="41"/>
  <c r="M547" i="41"/>
  <c r="N547" i="41"/>
  <c r="C548" i="41"/>
  <c r="D548" i="41"/>
  <c r="E548" i="41"/>
  <c r="F548" i="41"/>
  <c r="G548" i="41"/>
  <c r="H548" i="41"/>
  <c r="I548" i="41"/>
  <c r="J548" i="41"/>
  <c r="K548" i="41"/>
  <c r="L548" i="41"/>
  <c r="M548" i="41"/>
  <c r="N548" i="41"/>
  <c r="C549" i="41"/>
  <c r="D549" i="41"/>
  <c r="E549" i="41"/>
  <c r="F549" i="41"/>
  <c r="G549" i="41"/>
  <c r="H549" i="41"/>
  <c r="I549" i="41"/>
  <c r="J549" i="41"/>
  <c r="K549" i="41"/>
  <c r="L549" i="41"/>
  <c r="M549" i="41"/>
  <c r="N549" i="41"/>
  <c r="C550" i="41"/>
  <c r="D550" i="41"/>
  <c r="E550" i="41"/>
  <c r="F550" i="41"/>
  <c r="G550" i="41"/>
  <c r="H550" i="41"/>
  <c r="I550" i="41"/>
  <c r="J550" i="41"/>
  <c r="K550" i="41"/>
  <c r="L550" i="41"/>
  <c r="M550" i="41"/>
  <c r="N550" i="41"/>
  <c r="C551" i="41"/>
  <c r="D551" i="41"/>
  <c r="E551" i="41"/>
  <c r="F551" i="41"/>
  <c r="G551" i="41"/>
  <c r="H551" i="41"/>
  <c r="I551" i="41"/>
  <c r="J551" i="41"/>
  <c r="K551" i="41"/>
  <c r="L551" i="41"/>
  <c r="M551" i="41"/>
  <c r="N551" i="41"/>
  <c r="C552" i="41"/>
  <c r="D552" i="41"/>
  <c r="E552" i="41"/>
  <c r="F552" i="41"/>
  <c r="G552" i="41"/>
  <c r="H552" i="41"/>
  <c r="I552" i="41"/>
  <c r="J552" i="41"/>
  <c r="K552" i="41"/>
  <c r="L552" i="41"/>
  <c r="M552" i="41"/>
  <c r="N552" i="41"/>
  <c r="C553" i="41"/>
  <c r="D553" i="41"/>
  <c r="E553" i="41"/>
  <c r="F553" i="41"/>
  <c r="G553" i="41"/>
  <c r="H553" i="41"/>
  <c r="I553" i="41"/>
  <c r="J553" i="41"/>
  <c r="K553" i="41"/>
  <c r="L553" i="41"/>
  <c r="M553" i="41"/>
  <c r="N553" i="41"/>
  <c r="C554" i="41"/>
  <c r="D554" i="41"/>
  <c r="E554" i="41"/>
  <c r="F554" i="41"/>
  <c r="G554" i="41"/>
  <c r="H554" i="41"/>
  <c r="I554" i="41"/>
  <c r="J554" i="41"/>
  <c r="K554" i="41"/>
  <c r="L554" i="41"/>
  <c r="M554" i="41"/>
  <c r="N554" i="41"/>
  <c r="C555" i="41"/>
  <c r="D555" i="41"/>
  <c r="E555" i="41"/>
  <c r="F555" i="41"/>
  <c r="G555" i="41"/>
  <c r="H555" i="41"/>
  <c r="I555" i="41"/>
  <c r="J555" i="41"/>
  <c r="K555" i="41"/>
  <c r="L555" i="41"/>
  <c r="M555" i="41"/>
  <c r="N555" i="41"/>
  <c r="C556" i="41"/>
  <c r="D556" i="41"/>
  <c r="E556" i="41"/>
  <c r="F556" i="41"/>
  <c r="G556" i="41"/>
  <c r="H556" i="41"/>
  <c r="I556" i="41"/>
  <c r="J556" i="41"/>
  <c r="K556" i="41"/>
  <c r="L556" i="41"/>
  <c r="M556" i="41"/>
  <c r="N556" i="41"/>
  <c r="C557" i="41"/>
  <c r="D557" i="41"/>
  <c r="E557" i="41"/>
  <c r="F557" i="41"/>
  <c r="G557" i="41"/>
  <c r="H557" i="41"/>
  <c r="I557" i="41"/>
  <c r="J557" i="41"/>
  <c r="K557" i="41"/>
  <c r="L557" i="41"/>
  <c r="M557" i="41"/>
  <c r="N557" i="41"/>
  <c r="C558" i="41"/>
  <c r="D558" i="41"/>
  <c r="E558" i="41"/>
  <c r="F558" i="41"/>
  <c r="G558" i="41"/>
  <c r="H558" i="41"/>
  <c r="I558" i="41"/>
  <c r="J558" i="41"/>
  <c r="K558" i="41"/>
  <c r="L558" i="41"/>
  <c r="M558" i="41"/>
  <c r="N558" i="41"/>
  <c r="C559" i="41"/>
  <c r="D559" i="41"/>
  <c r="E559" i="41"/>
  <c r="F559" i="41"/>
  <c r="G559" i="41"/>
  <c r="H559" i="41"/>
  <c r="I559" i="41"/>
  <c r="J559" i="41"/>
  <c r="K559" i="41"/>
  <c r="L559" i="41"/>
  <c r="M559" i="41"/>
  <c r="N559" i="41"/>
  <c r="C560" i="41"/>
  <c r="D560" i="41"/>
  <c r="E560" i="41"/>
  <c r="F560" i="41"/>
  <c r="G560" i="41"/>
  <c r="H560" i="41"/>
  <c r="I560" i="41"/>
  <c r="J560" i="41"/>
  <c r="K560" i="41"/>
  <c r="L560" i="41"/>
  <c r="M560" i="41"/>
  <c r="N560" i="41"/>
  <c r="C561" i="41"/>
  <c r="D561" i="41"/>
  <c r="E561" i="41"/>
  <c r="F561" i="41"/>
  <c r="G561" i="41"/>
  <c r="H561" i="41"/>
  <c r="I561" i="41"/>
  <c r="J561" i="41"/>
  <c r="K561" i="41"/>
  <c r="L561" i="41"/>
  <c r="M561" i="41"/>
  <c r="N561" i="41"/>
  <c r="C562" i="41"/>
  <c r="D562" i="41"/>
  <c r="E562" i="41"/>
  <c r="F562" i="41"/>
  <c r="G562" i="41"/>
  <c r="H562" i="41"/>
  <c r="I562" i="41"/>
  <c r="J562" i="41"/>
  <c r="K562" i="41"/>
  <c r="L562" i="41"/>
  <c r="M562" i="41"/>
  <c r="N562" i="41"/>
  <c r="C563" i="41"/>
  <c r="D563" i="41"/>
  <c r="E563" i="41"/>
  <c r="F563" i="41"/>
  <c r="G563" i="41"/>
  <c r="H563" i="41"/>
  <c r="I563" i="41"/>
  <c r="J563" i="41"/>
  <c r="K563" i="41"/>
  <c r="L563" i="41"/>
  <c r="M563" i="41"/>
  <c r="N563" i="41"/>
  <c r="C564" i="41"/>
  <c r="D564" i="41"/>
  <c r="E564" i="41"/>
  <c r="F564" i="41"/>
  <c r="G564" i="41"/>
  <c r="H564" i="41"/>
  <c r="I564" i="41"/>
  <c r="J564" i="41"/>
  <c r="K564" i="41"/>
  <c r="L564" i="41"/>
  <c r="M564" i="41"/>
  <c r="N564" i="41"/>
  <c r="C565" i="41"/>
  <c r="D565" i="41"/>
  <c r="E565" i="41"/>
  <c r="F565" i="41"/>
  <c r="G565" i="41"/>
  <c r="H565" i="41"/>
  <c r="I565" i="41"/>
  <c r="J565" i="41"/>
  <c r="K565" i="41"/>
  <c r="L565" i="41"/>
  <c r="M565" i="41"/>
  <c r="N565" i="41"/>
  <c r="C566" i="41"/>
  <c r="D566" i="41"/>
  <c r="E566" i="41"/>
  <c r="F566" i="41"/>
  <c r="G566" i="41"/>
  <c r="H566" i="41"/>
  <c r="I566" i="41"/>
  <c r="J566" i="41"/>
  <c r="K566" i="41"/>
  <c r="L566" i="41"/>
  <c r="M566" i="41"/>
  <c r="N566" i="41"/>
  <c r="C567" i="41"/>
  <c r="D567" i="41"/>
  <c r="E567" i="41"/>
  <c r="F567" i="41"/>
  <c r="G567" i="41"/>
  <c r="H567" i="41"/>
  <c r="I567" i="41"/>
  <c r="J567" i="41"/>
  <c r="K567" i="41"/>
  <c r="L567" i="41"/>
  <c r="M567" i="41"/>
  <c r="N567" i="41"/>
  <c r="C568" i="41"/>
  <c r="D568" i="41"/>
  <c r="E568" i="41"/>
  <c r="F568" i="41"/>
  <c r="G568" i="41"/>
  <c r="H568" i="41"/>
  <c r="I568" i="41"/>
  <c r="J568" i="41"/>
  <c r="K568" i="41"/>
  <c r="L568" i="41"/>
  <c r="M568" i="41"/>
  <c r="N568" i="41"/>
  <c r="C569" i="41"/>
  <c r="D569" i="41"/>
  <c r="E569" i="41"/>
  <c r="F569" i="41"/>
  <c r="G569" i="41"/>
  <c r="H569" i="41"/>
  <c r="I569" i="41"/>
  <c r="J569" i="41"/>
  <c r="K569" i="41"/>
  <c r="L569" i="41"/>
  <c r="M569" i="41"/>
  <c r="N569" i="41"/>
  <c r="C570" i="41"/>
  <c r="D570" i="41"/>
  <c r="E570" i="41"/>
  <c r="F570" i="41"/>
  <c r="G570" i="41"/>
  <c r="H570" i="41"/>
  <c r="I570" i="41"/>
  <c r="J570" i="41"/>
  <c r="K570" i="41"/>
  <c r="L570" i="41"/>
  <c r="M570" i="41"/>
  <c r="N570" i="41"/>
  <c r="C571" i="41"/>
  <c r="D571" i="41"/>
  <c r="E571" i="41"/>
  <c r="F571" i="41"/>
  <c r="G571" i="41"/>
  <c r="H571" i="41"/>
  <c r="I571" i="41"/>
  <c r="J571" i="41"/>
  <c r="K571" i="41"/>
  <c r="L571" i="41"/>
  <c r="M571" i="41"/>
  <c r="N571" i="41"/>
  <c r="C572" i="41"/>
  <c r="D572" i="41"/>
  <c r="E572" i="41"/>
  <c r="F572" i="41"/>
  <c r="G572" i="41"/>
  <c r="H572" i="41"/>
  <c r="I572" i="41"/>
  <c r="J572" i="41"/>
  <c r="K572" i="41"/>
  <c r="L572" i="41"/>
  <c r="M572" i="41"/>
  <c r="N572" i="41"/>
  <c r="C573" i="41"/>
  <c r="D573" i="41"/>
  <c r="E573" i="41"/>
  <c r="F573" i="41"/>
  <c r="G573" i="41"/>
  <c r="H573" i="41"/>
  <c r="I573" i="41"/>
  <c r="J573" i="41"/>
  <c r="K573" i="41"/>
  <c r="L573" i="41"/>
  <c r="M573" i="41"/>
  <c r="N573" i="41"/>
  <c r="C574" i="41"/>
  <c r="D574" i="41"/>
  <c r="E574" i="41"/>
  <c r="F574" i="41"/>
  <c r="G574" i="41"/>
  <c r="H574" i="41"/>
  <c r="I574" i="41"/>
  <c r="J574" i="41"/>
  <c r="K574" i="41"/>
  <c r="L574" i="41"/>
  <c r="M574" i="41"/>
  <c r="N574" i="41"/>
  <c r="C575" i="41"/>
  <c r="D575" i="41"/>
  <c r="E575" i="41"/>
  <c r="F575" i="41"/>
  <c r="G575" i="41"/>
  <c r="H575" i="41"/>
  <c r="I575" i="41"/>
  <c r="J575" i="41"/>
  <c r="K575" i="41"/>
  <c r="L575" i="41"/>
  <c r="M575" i="41"/>
  <c r="N575" i="41"/>
  <c r="C576" i="41"/>
  <c r="D576" i="41"/>
  <c r="E576" i="41"/>
  <c r="F576" i="41"/>
  <c r="G576" i="41"/>
  <c r="H576" i="41"/>
  <c r="I576" i="41"/>
  <c r="J576" i="41"/>
  <c r="K576" i="41"/>
  <c r="L576" i="41"/>
  <c r="M576" i="41"/>
  <c r="N576" i="41"/>
  <c r="C577" i="41"/>
  <c r="D577" i="41"/>
  <c r="E577" i="41"/>
  <c r="F577" i="41"/>
  <c r="G577" i="41"/>
  <c r="H577" i="41"/>
  <c r="I577" i="41"/>
  <c r="J577" i="41"/>
  <c r="K577" i="41"/>
  <c r="L577" i="41"/>
  <c r="M577" i="41"/>
  <c r="N577" i="41"/>
  <c r="C578" i="41"/>
  <c r="D578" i="41"/>
  <c r="E578" i="41"/>
  <c r="F578" i="41"/>
  <c r="G578" i="41"/>
  <c r="H578" i="41"/>
  <c r="I578" i="41"/>
  <c r="J578" i="41"/>
  <c r="K578" i="41"/>
  <c r="L578" i="41"/>
  <c r="M578" i="41"/>
  <c r="N578" i="41"/>
  <c r="C579" i="41"/>
  <c r="D579" i="41"/>
  <c r="E579" i="41"/>
  <c r="F579" i="41"/>
  <c r="G579" i="41"/>
  <c r="H579" i="41"/>
  <c r="I579" i="41"/>
  <c r="J579" i="41"/>
  <c r="K579" i="41"/>
  <c r="L579" i="41"/>
  <c r="M579" i="41"/>
  <c r="N579" i="41"/>
  <c r="C580" i="41"/>
  <c r="D580" i="41"/>
  <c r="E580" i="41"/>
  <c r="F580" i="41"/>
  <c r="G580" i="41"/>
  <c r="H580" i="41"/>
  <c r="I580" i="41"/>
  <c r="J580" i="41"/>
  <c r="K580" i="41"/>
  <c r="L580" i="41"/>
  <c r="M580" i="41"/>
  <c r="N580" i="41"/>
  <c r="C581" i="41"/>
  <c r="D581" i="41"/>
  <c r="E581" i="41"/>
  <c r="F581" i="41"/>
  <c r="G581" i="41"/>
  <c r="H581" i="41"/>
  <c r="I581" i="41"/>
  <c r="J581" i="41"/>
  <c r="K581" i="41"/>
  <c r="L581" i="41"/>
  <c r="M581" i="41"/>
  <c r="N581" i="41"/>
  <c r="C582" i="41"/>
  <c r="D582" i="41"/>
  <c r="E582" i="41"/>
  <c r="F582" i="41"/>
  <c r="G582" i="41"/>
  <c r="H582" i="41"/>
  <c r="I582" i="41"/>
  <c r="J582" i="41"/>
  <c r="K582" i="41"/>
  <c r="L582" i="41"/>
  <c r="M582" i="41"/>
  <c r="N582" i="41"/>
  <c r="C583" i="41"/>
  <c r="D583" i="41"/>
  <c r="E583" i="41"/>
  <c r="F583" i="41"/>
  <c r="G583" i="41"/>
  <c r="H583" i="41"/>
  <c r="I583" i="41"/>
  <c r="J583" i="41"/>
  <c r="K583" i="41"/>
  <c r="L583" i="41"/>
  <c r="M583" i="41"/>
  <c r="N583" i="41"/>
  <c r="C584" i="41"/>
  <c r="D584" i="41"/>
  <c r="E584" i="41"/>
  <c r="F584" i="41"/>
  <c r="G584" i="41"/>
  <c r="H584" i="41"/>
  <c r="I584" i="41"/>
  <c r="J584" i="41"/>
  <c r="K584" i="41"/>
  <c r="L584" i="41"/>
  <c r="M584" i="41"/>
  <c r="N584" i="41"/>
  <c r="C585" i="41"/>
  <c r="D585" i="41"/>
  <c r="E585" i="41"/>
  <c r="F585" i="41"/>
  <c r="G585" i="41"/>
  <c r="H585" i="41"/>
  <c r="I585" i="41"/>
  <c r="J585" i="41"/>
  <c r="K585" i="41"/>
  <c r="L585" i="41"/>
  <c r="M585" i="41"/>
  <c r="N585" i="41"/>
  <c r="C586" i="41"/>
  <c r="D586" i="41"/>
  <c r="E586" i="41"/>
  <c r="F586" i="41"/>
  <c r="G586" i="41"/>
  <c r="H586" i="41"/>
  <c r="I586" i="41"/>
  <c r="J586" i="41"/>
  <c r="K586" i="41"/>
  <c r="L586" i="41"/>
  <c r="M586" i="41"/>
  <c r="N586" i="41"/>
  <c r="C587" i="41"/>
  <c r="D587" i="41"/>
  <c r="E587" i="41"/>
  <c r="F587" i="41"/>
  <c r="G587" i="41"/>
  <c r="H587" i="41"/>
  <c r="I587" i="41"/>
  <c r="J587" i="41"/>
  <c r="K587" i="41"/>
  <c r="L587" i="41"/>
  <c r="M587" i="41"/>
  <c r="N587" i="41"/>
  <c r="C588" i="41"/>
  <c r="D588" i="41"/>
  <c r="E588" i="41"/>
  <c r="F588" i="41"/>
  <c r="G588" i="41"/>
  <c r="H588" i="41"/>
  <c r="I588" i="41"/>
  <c r="J588" i="41"/>
  <c r="K588" i="41"/>
  <c r="L588" i="41"/>
  <c r="M588" i="41"/>
  <c r="N588" i="41"/>
  <c r="C589" i="41"/>
  <c r="D589" i="41"/>
  <c r="E589" i="41"/>
  <c r="F589" i="41"/>
  <c r="G589" i="41"/>
  <c r="H589" i="41"/>
  <c r="I589" i="41"/>
  <c r="J589" i="41"/>
  <c r="K589" i="41"/>
  <c r="L589" i="41"/>
  <c r="M589" i="41"/>
  <c r="N589" i="41"/>
  <c r="C590" i="41"/>
  <c r="D590" i="41"/>
  <c r="E590" i="41"/>
  <c r="F590" i="41"/>
  <c r="G590" i="41"/>
  <c r="H590" i="41"/>
  <c r="I590" i="41"/>
  <c r="J590" i="41"/>
  <c r="K590" i="41"/>
  <c r="L590" i="41"/>
  <c r="M590" i="41"/>
  <c r="N590" i="41"/>
  <c r="C591" i="41"/>
  <c r="D591" i="41"/>
  <c r="E591" i="41"/>
  <c r="F591" i="41"/>
  <c r="G591" i="41"/>
  <c r="H591" i="41"/>
  <c r="I591" i="41"/>
  <c r="J591" i="41"/>
  <c r="K591" i="41"/>
  <c r="L591" i="41"/>
  <c r="M591" i="41"/>
  <c r="N591" i="41"/>
  <c r="C592" i="41"/>
  <c r="D592" i="41"/>
  <c r="E592" i="41"/>
  <c r="F592" i="41"/>
  <c r="G592" i="41"/>
  <c r="H592" i="41"/>
  <c r="I592" i="41"/>
  <c r="J592" i="41"/>
  <c r="K592" i="41"/>
  <c r="L592" i="41"/>
  <c r="M592" i="41"/>
  <c r="N592" i="41"/>
  <c r="C593" i="41"/>
  <c r="D593" i="41"/>
  <c r="E593" i="41"/>
  <c r="F593" i="41"/>
  <c r="G593" i="41"/>
  <c r="H593" i="41"/>
  <c r="I593" i="41"/>
  <c r="J593" i="41"/>
  <c r="K593" i="41"/>
  <c r="L593" i="41"/>
  <c r="M593" i="41"/>
  <c r="N593" i="41"/>
  <c r="C594" i="41"/>
  <c r="D594" i="41"/>
  <c r="E594" i="41"/>
  <c r="F594" i="41"/>
  <c r="G594" i="41"/>
  <c r="H594" i="41"/>
  <c r="I594" i="41"/>
  <c r="J594" i="41"/>
  <c r="K594" i="41"/>
  <c r="L594" i="41"/>
  <c r="M594" i="41"/>
  <c r="N594" i="41"/>
  <c r="C595" i="41"/>
  <c r="D595" i="41"/>
  <c r="E595" i="41"/>
  <c r="F595" i="41"/>
  <c r="G595" i="41"/>
  <c r="H595" i="41"/>
  <c r="I595" i="41"/>
  <c r="J595" i="41"/>
  <c r="K595" i="41"/>
  <c r="L595" i="41"/>
  <c r="M595" i="41"/>
  <c r="N595" i="41"/>
  <c r="C596" i="41"/>
  <c r="D596" i="41"/>
  <c r="E596" i="41"/>
  <c r="F596" i="41"/>
  <c r="G596" i="41"/>
  <c r="H596" i="41"/>
  <c r="I596" i="41"/>
  <c r="J596" i="41"/>
  <c r="K596" i="41"/>
  <c r="L596" i="41"/>
  <c r="M596" i="41"/>
  <c r="N596" i="41"/>
  <c r="C597" i="41"/>
  <c r="D597" i="41"/>
  <c r="E597" i="41"/>
  <c r="F597" i="41"/>
  <c r="G597" i="41"/>
  <c r="H597" i="41"/>
  <c r="I597" i="41"/>
  <c r="J597" i="41"/>
  <c r="K597" i="41"/>
  <c r="L597" i="41"/>
  <c r="M597" i="41"/>
  <c r="N597" i="41"/>
  <c r="C598" i="41"/>
  <c r="D598" i="41"/>
  <c r="E598" i="41"/>
  <c r="F598" i="41"/>
  <c r="G598" i="41"/>
  <c r="H598" i="41"/>
  <c r="I598" i="41"/>
  <c r="J598" i="41"/>
  <c r="K598" i="41"/>
  <c r="L598" i="41"/>
  <c r="M598" i="41"/>
  <c r="N598" i="41"/>
  <c r="C599" i="41"/>
  <c r="D599" i="41"/>
  <c r="E599" i="41"/>
  <c r="F599" i="41"/>
  <c r="G599" i="41"/>
  <c r="H599" i="41"/>
  <c r="I599" i="41"/>
  <c r="J599" i="41"/>
  <c r="K599" i="41"/>
  <c r="L599" i="41"/>
  <c r="M599" i="41"/>
  <c r="N599" i="41"/>
  <c r="C600" i="41"/>
  <c r="D600" i="41"/>
  <c r="E600" i="41"/>
  <c r="F600" i="41"/>
  <c r="G600" i="41"/>
  <c r="H600" i="41"/>
  <c r="I600" i="41"/>
  <c r="J600" i="41"/>
  <c r="K600" i="41"/>
  <c r="L600" i="41"/>
  <c r="M600" i="41"/>
  <c r="N600" i="41"/>
  <c r="C601" i="41"/>
  <c r="D601" i="41"/>
  <c r="E601" i="41"/>
  <c r="F601" i="41"/>
  <c r="G601" i="41"/>
  <c r="H601" i="41"/>
  <c r="I601" i="41"/>
  <c r="J601" i="41"/>
  <c r="K601" i="41"/>
  <c r="L601" i="41"/>
  <c r="M601" i="41"/>
  <c r="N601" i="41"/>
  <c r="C602" i="41"/>
  <c r="D602" i="41"/>
  <c r="E602" i="41"/>
  <c r="F602" i="41"/>
  <c r="G602" i="41"/>
  <c r="H602" i="41"/>
  <c r="I602" i="41"/>
  <c r="J602" i="41"/>
  <c r="K602" i="41"/>
  <c r="L602" i="41"/>
  <c r="M602" i="41"/>
  <c r="N602" i="41"/>
  <c r="C603" i="41"/>
  <c r="D603" i="41"/>
  <c r="E603" i="41"/>
  <c r="F603" i="41"/>
  <c r="G603" i="41"/>
  <c r="H603" i="41"/>
  <c r="I603" i="41"/>
  <c r="J603" i="41"/>
  <c r="K603" i="41"/>
  <c r="L603" i="41"/>
  <c r="M603" i="41"/>
  <c r="N603" i="41"/>
  <c r="C604" i="41"/>
  <c r="D604" i="41"/>
  <c r="E604" i="41"/>
  <c r="F604" i="41"/>
  <c r="G604" i="41"/>
  <c r="H604" i="41"/>
  <c r="I604" i="41"/>
  <c r="J604" i="41"/>
  <c r="K604" i="41"/>
  <c r="L604" i="41"/>
  <c r="M604" i="41"/>
  <c r="N604" i="41"/>
  <c r="C605" i="41"/>
  <c r="D605" i="41"/>
  <c r="E605" i="41"/>
  <c r="F605" i="41"/>
  <c r="G605" i="41"/>
  <c r="H605" i="41"/>
  <c r="I605" i="41"/>
  <c r="J605" i="41"/>
  <c r="K605" i="41"/>
  <c r="L605" i="41"/>
  <c r="M605" i="41"/>
  <c r="N605" i="41"/>
  <c r="C606" i="41"/>
  <c r="D606" i="41"/>
  <c r="E606" i="41"/>
  <c r="F606" i="41"/>
  <c r="G606" i="41"/>
  <c r="H606" i="41"/>
  <c r="I606" i="41"/>
  <c r="J606" i="41"/>
  <c r="K606" i="41"/>
  <c r="L606" i="41"/>
  <c r="M606" i="41"/>
  <c r="N606" i="41"/>
  <c r="C607" i="41"/>
  <c r="D607" i="41"/>
  <c r="E607" i="41"/>
  <c r="F607" i="41"/>
  <c r="G607" i="41"/>
  <c r="H607" i="41"/>
  <c r="I607" i="41"/>
  <c r="J607" i="41"/>
  <c r="K607" i="41"/>
  <c r="L607" i="41"/>
  <c r="M607" i="41"/>
  <c r="N607" i="41"/>
  <c r="C608" i="41"/>
  <c r="D608" i="41"/>
  <c r="E608" i="41"/>
  <c r="F608" i="41"/>
  <c r="G608" i="41"/>
  <c r="H608" i="41"/>
  <c r="I608" i="41"/>
  <c r="J608" i="41"/>
  <c r="K608" i="41"/>
  <c r="L608" i="41"/>
  <c r="M608" i="41"/>
  <c r="N608" i="41"/>
  <c r="C609" i="41"/>
  <c r="D609" i="41"/>
  <c r="E609" i="41"/>
  <c r="F609" i="41"/>
  <c r="G609" i="41"/>
  <c r="H609" i="41"/>
  <c r="I609" i="41"/>
  <c r="J609" i="41"/>
  <c r="K609" i="41"/>
  <c r="L609" i="41"/>
  <c r="M609" i="41"/>
  <c r="N609" i="41"/>
  <c r="C610" i="41"/>
  <c r="D610" i="41"/>
  <c r="E610" i="41"/>
  <c r="F610" i="41"/>
  <c r="G610" i="41"/>
  <c r="H610" i="41"/>
  <c r="I610" i="41"/>
  <c r="J610" i="41"/>
  <c r="K610" i="41"/>
  <c r="L610" i="41"/>
  <c r="M610" i="41"/>
  <c r="N610" i="41"/>
  <c r="C611" i="41"/>
  <c r="D611" i="41"/>
  <c r="E611" i="41"/>
  <c r="F611" i="41"/>
  <c r="G611" i="41"/>
  <c r="H611" i="41"/>
  <c r="I611" i="41"/>
  <c r="J611" i="41"/>
  <c r="K611" i="41"/>
  <c r="L611" i="41"/>
  <c r="M611" i="41"/>
  <c r="N611" i="41"/>
  <c r="B611" i="40"/>
  <c r="B610" i="40"/>
  <c r="B609" i="40"/>
  <c r="B608" i="40"/>
  <c r="B607" i="40"/>
  <c r="B606" i="40"/>
  <c r="B605" i="40"/>
  <c r="B604" i="40"/>
  <c r="B603" i="40"/>
  <c r="B602" i="40"/>
  <c r="B601" i="40"/>
  <c r="B600" i="40"/>
  <c r="B599" i="40"/>
  <c r="B598" i="40"/>
  <c r="B597" i="40"/>
  <c r="B596" i="40"/>
  <c r="B595" i="40"/>
  <c r="B594" i="40"/>
  <c r="B593" i="40"/>
  <c r="B592" i="40"/>
  <c r="B591" i="40"/>
  <c r="B590" i="40"/>
  <c r="B589" i="40"/>
  <c r="B588" i="40"/>
  <c r="B587" i="40"/>
  <c r="B586" i="40"/>
  <c r="B585" i="40"/>
  <c r="B584" i="40"/>
  <c r="B583" i="40"/>
  <c r="B582" i="40"/>
  <c r="B581" i="40"/>
  <c r="B580" i="40"/>
  <c r="B579" i="40"/>
  <c r="B578" i="40"/>
  <c r="B577" i="40"/>
  <c r="B576" i="40"/>
  <c r="B575" i="40"/>
  <c r="B574" i="40"/>
  <c r="B573" i="40"/>
  <c r="B572" i="40"/>
  <c r="B571" i="40"/>
  <c r="B570" i="40"/>
  <c r="B569" i="40"/>
  <c r="B568" i="40"/>
  <c r="B567" i="40"/>
  <c r="B566" i="40"/>
  <c r="B565" i="40"/>
  <c r="B564" i="40"/>
  <c r="B563" i="40"/>
  <c r="B562" i="40"/>
  <c r="B561" i="40"/>
  <c r="B560" i="40"/>
  <c r="B559" i="40"/>
  <c r="B558" i="40"/>
  <c r="B557" i="40"/>
  <c r="B556" i="40"/>
  <c r="B555" i="40"/>
  <c r="B554" i="40"/>
  <c r="B553" i="40"/>
  <c r="B552" i="40"/>
  <c r="B551" i="40"/>
  <c r="B550" i="40"/>
  <c r="B549" i="40"/>
  <c r="B548" i="40"/>
  <c r="B547" i="40"/>
  <c r="B546" i="40"/>
  <c r="B545" i="40"/>
  <c r="B544" i="40"/>
  <c r="B543" i="40"/>
  <c r="B542" i="40"/>
  <c r="B541" i="40"/>
  <c r="B540" i="40"/>
  <c r="B539" i="40"/>
  <c r="B538" i="40"/>
  <c r="B537" i="40"/>
  <c r="B536" i="40"/>
  <c r="B535" i="40"/>
  <c r="B534" i="40"/>
  <c r="B533" i="40"/>
  <c r="B532" i="40"/>
  <c r="B531" i="40"/>
  <c r="B530" i="40"/>
  <c r="B529" i="40"/>
  <c r="B528" i="40"/>
  <c r="B527" i="40"/>
  <c r="B526" i="40"/>
  <c r="B525" i="40"/>
  <c r="B524" i="40"/>
  <c r="B523" i="40"/>
  <c r="B522" i="40"/>
  <c r="B521" i="40"/>
  <c r="B520" i="40"/>
  <c r="B519" i="40"/>
  <c r="B518" i="40"/>
  <c r="B517" i="40"/>
  <c r="B516" i="40"/>
  <c r="B515" i="40"/>
  <c r="B514" i="40"/>
  <c r="B513" i="40"/>
  <c r="B512" i="40"/>
  <c r="B511" i="40"/>
  <c r="B510" i="40"/>
  <c r="B509" i="40"/>
  <c r="B508" i="40"/>
  <c r="B507" i="40"/>
  <c r="B506" i="40"/>
  <c r="B505" i="40"/>
  <c r="B504" i="40"/>
  <c r="B503" i="40"/>
  <c r="B502" i="40"/>
  <c r="B501" i="40"/>
  <c r="B500" i="40"/>
  <c r="B499" i="40"/>
  <c r="B498" i="40"/>
  <c r="B497" i="40"/>
  <c r="B496" i="40"/>
  <c r="B495" i="40"/>
  <c r="B494" i="40"/>
  <c r="B493" i="40"/>
  <c r="B492" i="40"/>
  <c r="B491" i="40"/>
  <c r="B490" i="40"/>
  <c r="B489" i="40"/>
  <c r="B488" i="40"/>
  <c r="B487" i="40"/>
  <c r="B486" i="40"/>
  <c r="B485" i="40"/>
  <c r="B484" i="40"/>
  <c r="B483" i="40"/>
  <c r="B482" i="40"/>
  <c r="B481" i="40"/>
  <c r="B480" i="40"/>
  <c r="B479" i="40"/>
  <c r="B478" i="40"/>
  <c r="B477" i="40"/>
  <c r="B476" i="40"/>
  <c r="B475" i="40"/>
  <c r="B474" i="40"/>
  <c r="B473" i="40"/>
  <c r="B472" i="40"/>
  <c r="B471" i="40"/>
  <c r="B470" i="40"/>
  <c r="B469" i="40"/>
  <c r="B468" i="40"/>
  <c r="B467" i="40"/>
  <c r="B466" i="40"/>
  <c r="B465" i="40"/>
  <c r="B464" i="40"/>
  <c r="B463" i="40"/>
  <c r="B462" i="40"/>
  <c r="B461" i="40"/>
  <c r="B460" i="40"/>
  <c r="B459" i="40"/>
  <c r="B458" i="40"/>
  <c r="B457" i="40"/>
  <c r="B456" i="40"/>
  <c r="B455" i="40"/>
  <c r="B454" i="40"/>
  <c r="B453" i="40"/>
  <c r="B452" i="40"/>
  <c r="B451" i="40"/>
  <c r="B450" i="40"/>
  <c r="B449" i="40"/>
  <c r="B448" i="40"/>
  <c r="B447" i="40"/>
  <c r="B446" i="40"/>
  <c r="B445" i="40"/>
  <c r="B444" i="40"/>
  <c r="B443" i="40"/>
  <c r="B442" i="40"/>
  <c r="B441" i="40"/>
  <c r="B440" i="40"/>
  <c r="B439" i="40"/>
  <c r="B438" i="40"/>
  <c r="B437" i="40"/>
  <c r="B436" i="40"/>
  <c r="B435" i="40"/>
  <c r="B434" i="40"/>
  <c r="B433" i="40"/>
  <c r="B432" i="40"/>
  <c r="B431" i="40"/>
  <c r="B430" i="40"/>
  <c r="B429" i="40"/>
  <c r="B428" i="40"/>
  <c r="B427" i="40"/>
  <c r="B426" i="40"/>
  <c r="B425" i="40"/>
  <c r="B424" i="40"/>
  <c r="B423" i="40"/>
  <c r="B422" i="40"/>
  <c r="B421" i="40"/>
  <c r="B420" i="40"/>
  <c r="B419" i="40"/>
  <c r="B418" i="40"/>
  <c r="B417" i="40"/>
  <c r="B416" i="40"/>
  <c r="B415" i="40"/>
  <c r="B414" i="40"/>
  <c r="B413" i="40"/>
  <c r="B412" i="40"/>
  <c r="B411" i="40"/>
  <c r="B408" i="40"/>
  <c r="B407" i="40"/>
  <c r="B406" i="40"/>
  <c r="B405" i="40"/>
  <c r="B404" i="40"/>
  <c r="B403" i="40"/>
  <c r="B402" i="40"/>
  <c r="B401" i="40"/>
  <c r="B400" i="40"/>
  <c r="B399" i="40"/>
  <c r="B398" i="40"/>
  <c r="B397" i="40"/>
  <c r="B396" i="40"/>
  <c r="B395" i="40"/>
  <c r="B394" i="40"/>
  <c r="B393" i="40"/>
  <c r="B392" i="40"/>
  <c r="B391" i="40"/>
  <c r="B390" i="40"/>
  <c r="B389" i="40"/>
  <c r="B388" i="40"/>
  <c r="B387" i="40"/>
  <c r="B386" i="40"/>
  <c r="B385" i="40"/>
  <c r="B384" i="40"/>
  <c r="B383" i="40"/>
  <c r="B382" i="40"/>
  <c r="B381" i="40"/>
  <c r="B380" i="40"/>
  <c r="B379" i="40"/>
  <c r="B378" i="40"/>
  <c r="B377" i="40"/>
  <c r="B376" i="40"/>
  <c r="B375" i="40"/>
  <c r="B374" i="40"/>
  <c r="B373" i="40"/>
  <c r="B372" i="40"/>
  <c r="B371" i="40"/>
  <c r="B370" i="40"/>
  <c r="B369" i="40"/>
  <c r="B368" i="40"/>
  <c r="B367" i="40"/>
  <c r="B366" i="40"/>
  <c r="B365" i="40"/>
  <c r="B364" i="40"/>
  <c r="B363" i="40"/>
  <c r="B362" i="40"/>
  <c r="B361" i="40"/>
  <c r="B360" i="40"/>
  <c r="B359" i="40"/>
  <c r="B358" i="40"/>
  <c r="B357" i="40"/>
  <c r="B356" i="40"/>
  <c r="B355" i="40"/>
  <c r="B354" i="40"/>
  <c r="B353" i="40"/>
  <c r="B352" i="40"/>
  <c r="B351" i="40"/>
  <c r="B350" i="40"/>
  <c r="B349" i="40"/>
  <c r="B348" i="40"/>
  <c r="B347" i="40"/>
  <c r="B346" i="40"/>
  <c r="B345" i="40"/>
  <c r="B344" i="40"/>
  <c r="B343" i="40"/>
  <c r="B342" i="40"/>
  <c r="B341" i="40"/>
  <c r="B340" i="40"/>
  <c r="B339" i="40"/>
  <c r="B338" i="40"/>
  <c r="B337" i="40"/>
  <c r="B336" i="40"/>
  <c r="B335" i="40"/>
  <c r="B334" i="40"/>
  <c r="B333" i="40"/>
  <c r="B332" i="40"/>
  <c r="B331" i="40"/>
  <c r="B330" i="40"/>
  <c r="B329" i="40"/>
  <c r="B328" i="40"/>
  <c r="B327" i="40"/>
  <c r="B326" i="40"/>
  <c r="B325" i="40"/>
  <c r="B324" i="40"/>
  <c r="B323" i="40"/>
  <c r="B322" i="40"/>
  <c r="B321" i="40"/>
  <c r="B320" i="40"/>
  <c r="B319" i="40"/>
  <c r="B318" i="40"/>
  <c r="B317" i="40"/>
  <c r="B316" i="40"/>
  <c r="B315" i="40"/>
  <c r="B314" i="40"/>
  <c r="B313" i="40"/>
  <c r="B312" i="40"/>
  <c r="B311" i="40"/>
  <c r="B310" i="40"/>
  <c r="B309" i="40"/>
  <c r="B308" i="40"/>
  <c r="B307" i="40"/>
  <c r="B306" i="40"/>
  <c r="B305" i="40"/>
  <c r="B304" i="40"/>
  <c r="B303" i="40"/>
  <c r="B302" i="40"/>
  <c r="B301" i="40"/>
  <c r="B300" i="40"/>
  <c r="B299" i="40"/>
  <c r="B298" i="40"/>
  <c r="B297" i="40"/>
  <c r="B296" i="40"/>
  <c r="B295" i="40"/>
  <c r="B294" i="40"/>
  <c r="B293" i="40"/>
  <c r="B292" i="40"/>
  <c r="B291" i="40"/>
  <c r="B290" i="40"/>
  <c r="B289" i="40"/>
  <c r="B288" i="40"/>
  <c r="B287" i="40"/>
  <c r="B286" i="40"/>
  <c r="B285" i="40"/>
  <c r="B284" i="40"/>
  <c r="B283" i="40"/>
  <c r="B282" i="40"/>
  <c r="B281" i="40"/>
  <c r="B280" i="40"/>
  <c r="B279" i="40"/>
  <c r="B278" i="40"/>
  <c r="B277" i="40"/>
  <c r="B276" i="40"/>
  <c r="B275" i="40"/>
  <c r="B274" i="40"/>
  <c r="B273" i="40"/>
  <c r="B272" i="40"/>
  <c r="B271" i="40"/>
  <c r="B270" i="40"/>
  <c r="B269" i="40"/>
  <c r="B268" i="40"/>
  <c r="B267" i="40"/>
  <c r="B266" i="40"/>
  <c r="B265" i="40"/>
  <c r="B264" i="40"/>
  <c r="B263" i="40"/>
  <c r="B262" i="40"/>
  <c r="B261" i="40"/>
  <c r="B260" i="40"/>
  <c r="B259" i="40"/>
  <c r="B258" i="40"/>
  <c r="B257" i="40"/>
  <c r="B256" i="40"/>
  <c r="B255" i="40"/>
  <c r="B254" i="40"/>
  <c r="B253" i="40"/>
  <c r="B252" i="40"/>
  <c r="B251" i="40"/>
  <c r="B250" i="40"/>
  <c r="B249" i="40"/>
  <c r="B248" i="40"/>
  <c r="B247" i="40"/>
  <c r="B246" i="40"/>
  <c r="B245" i="40"/>
  <c r="B244" i="40"/>
  <c r="B243" i="40"/>
  <c r="B242" i="40"/>
  <c r="B241" i="40"/>
  <c r="B240" i="40"/>
  <c r="B239" i="40"/>
  <c r="B238" i="40"/>
  <c r="B237" i="40"/>
  <c r="B236" i="40"/>
  <c r="B235" i="40"/>
  <c r="B234" i="40"/>
  <c r="B233" i="40"/>
  <c r="B232" i="40"/>
  <c r="B231" i="40"/>
  <c r="B230" i="40"/>
  <c r="B229" i="40"/>
  <c r="B228" i="40"/>
  <c r="B227" i="40"/>
  <c r="B226" i="40"/>
  <c r="B225" i="40"/>
  <c r="B224" i="40"/>
  <c r="B223" i="40"/>
  <c r="B222" i="40"/>
  <c r="B221" i="40"/>
  <c r="B220" i="40"/>
  <c r="B219" i="40"/>
  <c r="B218" i="40"/>
  <c r="B217" i="40"/>
  <c r="B216" i="40"/>
  <c r="B215" i="40"/>
  <c r="B214" i="40"/>
  <c r="B213" i="40"/>
  <c r="B212" i="40"/>
  <c r="B211" i="40"/>
  <c r="B210" i="40"/>
  <c r="B209" i="40"/>
  <c r="B208" i="40"/>
  <c r="B205" i="40"/>
  <c r="B204" i="40"/>
  <c r="B203" i="40"/>
  <c r="B202" i="40"/>
  <c r="B201" i="40"/>
  <c r="B200" i="40"/>
  <c r="B199" i="40"/>
  <c r="B198" i="40"/>
  <c r="B197" i="40"/>
  <c r="B196" i="40"/>
  <c r="B195" i="40"/>
  <c r="B194" i="40"/>
  <c r="B193" i="40"/>
  <c r="B192" i="40"/>
  <c r="B191" i="40"/>
  <c r="B190" i="40"/>
  <c r="B189" i="40"/>
  <c r="B188" i="40"/>
  <c r="B187" i="40"/>
  <c r="B186" i="40"/>
  <c r="B185" i="40"/>
  <c r="B184" i="40"/>
  <c r="B183" i="40"/>
  <c r="B182" i="40"/>
  <c r="B181" i="40"/>
  <c r="B180" i="40"/>
  <c r="B179" i="40"/>
  <c r="B178" i="40"/>
  <c r="B177" i="40"/>
  <c r="B176" i="40"/>
  <c r="B175" i="40"/>
  <c r="B174" i="40"/>
  <c r="B173" i="40"/>
  <c r="B172" i="40"/>
  <c r="B171" i="40"/>
  <c r="B170" i="40"/>
  <c r="B169" i="40"/>
  <c r="B168" i="40"/>
  <c r="B167" i="40"/>
  <c r="B166" i="40"/>
  <c r="B165" i="40"/>
  <c r="B164" i="40"/>
  <c r="B163" i="40"/>
  <c r="B162" i="40"/>
  <c r="B161" i="40"/>
  <c r="B160" i="40"/>
  <c r="B159" i="40"/>
  <c r="B158" i="40"/>
  <c r="B157" i="40"/>
  <c r="B156" i="40"/>
  <c r="B155" i="40"/>
  <c r="B154" i="40"/>
  <c r="B153" i="40"/>
  <c r="B152" i="40"/>
  <c r="B151" i="40"/>
  <c r="B150" i="40"/>
  <c r="B149" i="40"/>
  <c r="B148" i="40"/>
  <c r="B147" i="40"/>
  <c r="B146" i="40"/>
  <c r="B145" i="40"/>
  <c r="B144" i="40"/>
  <c r="B143" i="40"/>
  <c r="B142" i="40"/>
  <c r="B141" i="40"/>
  <c r="B140" i="40"/>
  <c r="B139" i="40"/>
  <c r="B138" i="40"/>
  <c r="B137" i="40"/>
  <c r="B136" i="40"/>
  <c r="B135" i="40"/>
  <c r="B134" i="40"/>
  <c r="B133" i="40"/>
  <c r="B132" i="40"/>
  <c r="B131" i="40"/>
  <c r="B130" i="40"/>
  <c r="B129" i="40"/>
  <c r="B128" i="40"/>
  <c r="B127" i="40"/>
  <c r="B126" i="40"/>
  <c r="B125" i="40"/>
  <c r="B124" i="40"/>
  <c r="B123" i="40"/>
  <c r="B122" i="40"/>
  <c r="B121" i="40"/>
  <c r="B120" i="40"/>
  <c r="B119" i="40"/>
  <c r="B118" i="40"/>
  <c r="B117" i="40"/>
  <c r="B116" i="40"/>
  <c r="B115" i="40"/>
  <c r="B114" i="40"/>
  <c r="B113" i="40"/>
  <c r="B112" i="40"/>
  <c r="B111" i="40"/>
  <c r="B110" i="40"/>
  <c r="B109" i="40"/>
  <c r="B108" i="40"/>
  <c r="B107" i="40"/>
  <c r="B106" i="40"/>
  <c r="B105" i="40"/>
  <c r="B104" i="40"/>
  <c r="B103" i="40"/>
  <c r="B102" i="40"/>
  <c r="B101" i="40"/>
  <c r="B100" i="40"/>
  <c r="B99" i="40"/>
  <c r="B98" i="40"/>
  <c r="B97" i="40"/>
  <c r="B96" i="40"/>
  <c r="B95" i="40"/>
  <c r="B94" i="40"/>
  <c r="B93" i="40"/>
  <c r="B92" i="40"/>
  <c r="B91" i="40"/>
  <c r="B90" i="40"/>
  <c r="B89" i="40"/>
  <c r="B88" i="40"/>
  <c r="B87" i="40"/>
  <c r="B86" i="40"/>
  <c r="B85" i="40"/>
  <c r="B84" i="40"/>
  <c r="B83" i="40"/>
  <c r="B82" i="40"/>
  <c r="B81" i="40"/>
  <c r="B80" i="40"/>
  <c r="B79" i="40"/>
  <c r="B78" i="40"/>
  <c r="B77" i="40"/>
  <c r="B76" i="40"/>
  <c r="B75" i="40"/>
  <c r="B74" i="40"/>
  <c r="B73" i="40"/>
  <c r="B72" i="40"/>
  <c r="B71" i="40"/>
  <c r="B70" i="40"/>
  <c r="B69" i="40"/>
  <c r="B68" i="40"/>
  <c r="B67" i="40"/>
  <c r="B66" i="40"/>
  <c r="B65" i="40"/>
  <c r="B64" i="40"/>
  <c r="B63" i="40"/>
  <c r="B62" i="40"/>
  <c r="B61" i="40"/>
  <c r="B60" i="40"/>
  <c r="B59" i="40"/>
  <c r="B58" i="40"/>
  <c r="B57" i="40"/>
  <c r="B56" i="40"/>
  <c r="B55" i="40"/>
  <c r="B54" i="40"/>
  <c r="B53" i="40"/>
  <c r="B52" i="40"/>
  <c r="B51" i="40"/>
  <c r="B50" i="40"/>
  <c r="B49" i="40"/>
  <c r="B48" i="40"/>
  <c r="B47" i="40"/>
  <c r="B46" i="40"/>
  <c r="B45" i="40"/>
  <c r="B44" i="40"/>
  <c r="B43" i="40"/>
  <c r="B42" i="40"/>
  <c r="B41" i="40"/>
  <c r="B40" i="40"/>
  <c r="B39" i="40"/>
  <c r="B38" i="40"/>
  <c r="B37" i="40"/>
  <c r="B36" i="40"/>
  <c r="B35" i="40"/>
  <c r="B34" i="40"/>
  <c r="B33" i="40"/>
  <c r="B32" i="40"/>
  <c r="B31" i="40"/>
  <c r="B30" i="40"/>
  <c r="B29" i="40"/>
  <c r="B28" i="40"/>
  <c r="B27" i="40"/>
  <c r="B26" i="40"/>
  <c r="B25" i="40"/>
  <c r="B24" i="40"/>
  <c r="B23" i="40"/>
  <c r="B22" i="40"/>
  <c r="B21" i="40"/>
  <c r="B20" i="40"/>
  <c r="B19" i="40"/>
  <c r="B18" i="40"/>
  <c r="B17" i="40"/>
  <c r="B16" i="40"/>
  <c r="B15" i="40"/>
  <c r="B14" i="40"/>
  <c r="B13" i="40"/>
  <c r="B12" i="40"/>
  <c r="B11" i="40"/>
  <c r="B10" i="40"/>
  <c r="B9" i="40"/>
  <c r="B8" i="40"/>
  <c r="B7" i="40"/>
  <c r="B6" i="40"/>
  <c r="B5" i="40"/>
  <c r="C4" i="40"/>
  <c r="D4" i="40"/>
  <c r="E4" i="40"/>
  <c r="F4" i="40"/>
  <c r="G4" i="40"/>
  <c r="H4" i="40"/>
  <c r="I4" i="40"/>
  <c r="J4" i="40"/>
  <c r="K4" i="40"/>
  <c r="L4" i="40"/>
  <c r="M4" i="40"/>
  <c r="N4" i="40"/>
  <c r="C5" i="40"/>
  <c r="D5" i="40"/>
  <c r="E5" i="40"/>
  <c r="F5" i="40"/>
  <c r="G5" i="40"/>
  <c r="H5" i="40"/>
  <c r="I5" i="40"/>
  <c r="J5" i="40"/>
  <c r="K5" i="40"/>
  <c r="L5" i="40"/>
  <c r="M5" i="40"/>
  <c r="N5" i="40"/>
  <c r="C6" i="40"/>
  <c r="D6" i="40"/>
  <c r="E6" i="40"/>
  <c r="F6" i="40"/>
  <c r="G6" i="40"/>
  <c r="H6" i="40"/>
  <c r="I6" i="40"/>
  <c r="J6" i="40"/>
  <c r="K6" i="40"/>
  <c r="L6" i="40"/>
  <c r="M6" i="40"/>
  <c r="N6" i="40"/>
  <c r="C7" i="40"/>
  <c r="D7" i="40"/>
  <c r="E7" i="40"/>
  <c r="F7" i="40"/>
  <c r="G7" i="40"/>
  <c r="H7" i="40"/>
  <c r="I7" i="40"/>
  <c r="J7" i="40"/>
  <c r="K7" i="40"/>
  <c r="L7" i="40"/>
  <c r="M7" i="40"/>
  <c r="N7" i="40"/>
  <c r="C8" i="40"/>
  <c r="D8" i="40"/>
  <c r="E8" i="40"/>
  <c r="F8" i="40"/>
  <c r="G8" i="40"/>
  <c r="H8" i="40"/>
  <c r="I8" i="40"/>
  <c r="J8" i="40"/>
  <c r="K8" i="40"/>
  <c r="L8" i="40"/>
  <c r="M8" i="40"/>
  <c r="N8" i="40"/>
  <c r="C9" i="40"/>
  <c r="D9" i="40"/>
  <c r="E9" i="40"/>
  <c r="F9" i="40"/>
  <c r="G9" i="40"/>
  <c r="H9" i="40"/>
  <c r="I9" i="40"/>
  <c r="J9" i="40"/>
  <c r="K9" i="40"/>
  <c r="L9" i="40"/>
  <c r="M9" i="40"/>
  <c r="N9" i="40"/>
  <c r="C10" i="40"/>
  <c r="D10" i="40"/>
  <c r="E10" i="40"/>
  <c r="F10" i="40"/>
  <c r="G10" i="40"/>
  <c r="H10" i="40"/>
  <c r="I10" i="40"/>
  <c r="J10" i="40"/>
  <c r="K10" i="40"/>
  <c r="L10" i="40"/>
  <c r="M10" i="40"/>
  <c r="N10" i="40"/>
  <c r="C11" i="40"/>
  <c r="D11" i="40"/>
  <c r="E11" i="40"/>
  <c r="F11" i="40"/>
  <c r="G11" i="40"/>
  <c r="H11" i="40"/>
  <c r="I11" i="40"/>
  <c r="J11" i="40"/>
  <c r="K11" i="40"/>
  <c r="L11" i="40"/>
  <c r="M11" i="40"/>
  <c r="N11" i="40"/>
  <c r="C12" i="40"/>
  <c r="D12" i="40"/>
  <c r="E12" i="40"/>
  <c r="F12" i="40"/>
  <c r="G12" i="40"/>
  <c r="H12" i="40"/>
  <c r="I12" i="40"/>
  <c r="J12" i="40"/>
  <c r="K12" i="40"/>
  <c r="L12" i="40"/>
  <c r="M12" i="40"/>
  <c r="N12" i="40"/>
  <c r="C13" i="40"/>
  <c r="D13" i="40"/>
  <c r="E13" i="40"/>
  <c r="F13" i="40"/>
  <c r="G13" i="40"/>
  <c r="H13" i="40"/>
  <c r="I13" i="40"/>
  <c r="J13" i="40"/>
  <c r="K13" i="40"/>
  <c r="L13" i="40"/>
  <c r="M13" i="40"/>
  <c r="N13" i="40"/>
  <c r="C14" i="40"/>
  <c r="D14" i="40"/>
  <c r="E14" i="40"/>
  <c r="F14" i="40"/>
  <c r="G14" i="40"/>
  <c r="H14" i="40"/>
  <c r="I14" i="40"/>
  <c r="J14" i="40"/>
  <c r="K14" i="40"/>
  <c r="L14" i="40"/>
  <c r="M14" i="40"/>
  <c r="N14" i="40"/>
  <c r="C15" i="40"/>
  <c r="D15" i="40"/>
  <c r="E15" i="40"/>
  <c r="F15" i="40"/>
  <c r="G15" i="40"/>
  <c r="H15" i="40"/>
  <c r="I15" i="40"/>
  <c r="J15" i="40"/>
  <c r="K15" i="40"/>
  <c r="L15" i="40"/>
  <c r="M15" i="40"/>
  <c r="N15" i="40"/>
  <c r="C16" i="40"/>
  <c r="D16" i="40"/>
  <c r="E16" i="40"/>
  <c r="F16" i="40"/>
  <c r="G16" i="40"/>
  <c r="H16" i="40"/>
  <c r="I16" i="40"/>
  <c r="J16" i="40"/>
  <c r="K16" i="40"/>
  <c r="L16" i="40"/>
  <c r="M16" i="40"/>
  <c r="N16" i="40"/>
  <c r="C17" i="40"/>
  <c r="D17" i="40"/>
  <c r="E17" i="40"/>
  <c r="F17" i="40"/>
  <c r="G17" i="40"/>
  <c r="H17" i="40"/>
  <c r="I17" i="40"/>
  <c r="J17" i="40"/>
  <c r="K17" i="40"/>
  <c r="L17" i="40"/>
  <c r="M17" i="40"/>
  <c r="N17" i="40"/>
  <c r="C18" i="40"/>
  <c r="D18" i="40"/>
  <c r="E18" i="40"/>
  <c r="F18" i="40"/>
  <c r="G18" i="40"/>
  <c r="H18" i="40"/>
  <c r="I18" i="40"/>
  <c r="J18" i="40"/>
  <c r="K18" i="40"/>
  <c r="L18" i="40"/>
  <c r="M18" i="40"/>
  <c r="N18" i="40"/>
  <c r="C19" i="40"/>
  <c r="D19" i="40"/>
  <c r="E19" i="40"/>
  <c r="F19" i="40"/>
  <c r="G19" i="40"/>
  <c r="H19" i="40"/>
  <c r="I19" i="40"/>
  <c r="J19" i="40"/>
  <c r="K19" i="40"/>
  <c r="L19" i="40"/>
  <c r="M19" i="40"/>
  <c r="N19" i="40"/>
  <c r="C20" i="40"/>
  <c r="D20" i="40"/>
  <c r="E20" i="40"/>
  <c r="F20" i="40"/>
  <c r="G20" i="40"/>
  <c r="H20" i="40"/>
  <c r="I20" i="40"/>
  <c r="J20" i="40"/>
  <c r="K20" i="40"/>
  <c r="L20" i="40"/>
  <c r="M20" i="40"/>
  <c r="N20" i="40"/>
  <c r="C21" i="40"/>
  <c r="D21" i="40"/>
  <c r="E21" i="40"/>
  <c r="F21" i="40"/>
  <c r="G21" i="40"/>
  <c r="H21" i="40"/>
  <c r="I21" i="40"/>
  <c r="J21" i="40"/>
  <c r="K21" i="40"/>
  <c r="L21" i="40"/>
  <c r="M21" i="40"/>
  <c r="N21" i="40"/>
  <c r="C22" i="40"/>
  <c r="D22" i="40"/>
  <c r="E22" i="40"/>
  <c r="F22" i="40"/>
  <c r="G22" i="40"/>
  <c r="H22" i="40"/>
  <c r="I22" i="40"/>
  <c r="J22" i="40"/>
  <c r="K22" i="40"/>
  <c r="L22" i="40"/>
  <c r="M22" i="40"/>
  <c r="N22" i="40"/>
  <c r="C23" i="40"/>
  <c r="D23" i="40"/>
  <c r="E23" i="40"/>
  <c r="F23" i="40"/>
  <c r="G23" i="40"/>
  <c r="H23" i="40"/>
  <c r="I23" i="40"/>
  <c r="J23" i="40"/>
  <c r="K23" i="40"/>
  <c r="L23" i="40"/>
  <c r="M23" i="40"/>
  <c r="N23" i="40"/>
  <c r="C24" i="40"/>
  <c r="D24" i="40"/>
  <c r="E24" i="40"/>
  <c r="F24" i="40"/>
  <c r="G24" i="40"/>
  <c r="H24" i="40"/>
  <c r="I24" i="40"/>
  <c r="J24" i="40"/>
  <c r="K24" i="40"/>
  <c r="L24" i="40"/>
  <c r="M24" i="40"/>
  <c r="N24" i="40"/>
  <c r="C25" i="40"/>
  <c r="D25" i="40"/>
  <c r="E25" i="40"/>
  <c r="F25" i="40"/>
  <c r="G25" i="40"/>
  <c r="H25" i="40"/>
  <c r="I25" i="40"/>
  <c r="J25" i="40"/>
  <c r="K25" i="40"/>
  <c r="L25" i="40"/>
  <c r="M25" i="40"/>
  <c r="N25" i="40"/>
  <c r="C26" i="40"/>
  <c r="D26" i="40"/>
  <c r="E26" i="40"/>
  <c r="F26" i="40"/>
  <c r="G26" i="40"/>
  <c r="H26" i="40"/>
  <c r="I26" i="40"/>
  <c r="J26" i="40"/>
  <c r="K26" i="40"/>
  <c r="L26" i="40"/>
  <c r="M26" i="40"/>
  <c r="N26" i="40"/>
  <c r="C27" i="40"/>
  <c r="D27" i="40"/>
  <c r="E27" i="40"/>
  <c r="F27" i="40"/>
  <c r="G27" i="40"/>
  <c r="H27" i="40"/>
  <c r="I27" i="40"/>
  <c r="J27" i="40"/>
  <c r="K27" i="40"/>
  <c r="L27" i="40"/>
  <c r="M27" i="40"/>
  <c r="N27" i="40"/>
  <c r="C28" i="40"/>
  <c r="D28" i="40"/>
  <c r="E28" i="40"/>
  <c r="F28" i="40"/>
  <c r="G28" i="40"/>
  <c r="H28" i="40"/>
  <c r="I28" i="40"/>
  <c r="J28" i="40"/>
  <c r="K28" i="40"/>
  <c r="L28" i="40"/>
  <c r="M28" i="40"/>
  <c r="N28" i="40"/>
  <c r="C29" i="40"/>
  <c r="D29" i="40"/>
  <c r="E29" i="40"/>
  <c r="F29" i="40"/>
  <c r="G29" i="40"/>
  <c r="H29" i="40"/>
  <c r="I29" i="40"/>
  <c r="J29" i="40"/>
  <c r="K29" i="40"/>
  <c r="L29" i="40"/>
  <c r="M29" i="40"/>
  <c r="N29" i="40"/>
  <c r="C30" i="40"/>
  <c r="D30" i="40"/>
  <c r="E30" i="40"/>
  <c r="F30" i="40"/>
  <c r="G30" i="40"/>
  <c r="H30" i="40"/>
  <c r="I30" i="40"/>
  <c r="J30" i="40"/>
  <c r="K30" i="40"/>
  <c r="L30" i="40"/>
  <c r="M30" i="40"/>
  <c r="N30" i="40"/>
  <c r="C31" i="40"/>
  <c r="D31" i="40"/>
  <c r="E31" i="40"/>
  <c r="F31" i="40"/>
  <c r="G31" i="40"/>
  <c r="H31" i="40"/>
  <c r="I31" i="40"/>
  <c r="J31" i="40"/>
  <c r="K31" i="40"/>
  <c r="L31" i="40"/>
  <c r="M31" i="40"/>
  <c r="N31" i="40"/>
  <c r="C32" i="40"/>
  <c r="D32" i="40"/>
  <c r="E32" i="40"/>
  <c r="F32" i="40"/>
  <c r="G32" i="40"/>
  <c r="H32" i="40"/>
  <c r="I32" i="40"/>
  <c r="J32" i="40"/>
  <c r="K32" i="40"/>
  <c r="L32" i="40"/>
  <c r="M32" i="40"/>
  <c r="N32" i="40"/>
  <c r="C33" i="40"/>
  <c r="D33" i="40"/>
  <c r="E33" i="40"/>
  <c r="F33" i="40"/>
  <c r="G33" i="40"/>
  <c r="H33" i="40"/>
  <c r="I33" i="40"/>
  <c r="J33" i="40"/>
  <c r="K33" i="40"/>
  <c r="L33" i="40"/>
  <c r="M33" i="40"/>
  <c r="N33" i="40"/>
  <c r="C34" i="40"/>
  <c r="D34" i="40"/>
  <c r="E34" i="40"/>
  <c r="F34" i="40"/>
  <c r="G34" i="40"/>
  <c r="H34" i="40"/>
  <c r="I34" i="40"/>
  <c r="J34" i="40"/>
  <c r="K34" i="40"/>
  <c r="L34" i="40"/>
  <c r="M34" i="40"/>
  <c r="N34" i="40"/>
  <c r="C35" i="40"/>
  <c r="D35" i="40"/>
  <c r="E35" i="40"/>
  <c r="F35" i="40"/>
  <c r="G35" i="40"/>
  <c r="H35" i="40"/>
  <c r="I35" i="40"/>
  <c r="J35" i="40"/>
  <c r="K35" i="40"/>
  <c r="L35" i="40"/>
  <c r="M35" i="40"/>
  <c r="N35" i="40"/>
  <c r="C36" i="40"/>
  <c r="D36" i="40"/>
  <c r="E36" i="40"/>
  <c r="F36" i="40"/>
  <c r="G36" i="40"/>
  <c r="H36" i="40"/>
  <c r="I36" i="40"/>
  <c r="J36" i="40"/>
  <c r="K36" i="40"/>
  <c r="L36" i="40"/>
  <c r="M36" i="40"/>
  <c r="N36" i="40"/>
  <c r="C37" i="40"/>
  <c r="D37" i="40"/>
  <c r="E37" i="40"/>
  <c r="F37" i="40"/>
  <c r="G37" i="40"/>
  <c r="H37" i="40"/>
  <c r="I37" i="40"/>
  <c r="J37" i="40"/>
  <c r="K37" i="40"/>
  <c r="L37" i="40"/>
  <c r="M37" i="40"/>
  <c r="N37" i="40"/>
  <c r="C38" i="40"/>
  <c r="D38" i="40"/>
  <c r="E38" i="40"/>
  <c r="F38" i="40"/>
  <c r="G38" i="40"/>
  <c r="H38" i="40"/>
  <c r="I38" i="40"/>
  <c r="J38" i="40"/>
  <c r="K38" i="40"/>
  <c r="L38" i="40"/>
  <c r="M38" i="40"/>
  <c r="N38" i="40"/>
  <c r="C39" i="40"/>
  <c r="D39" i="40"/>
  <c r="E39" i="40"/>
  <c r="F39" i="40"/>
  <c r="G39" i="40"/>
  <c r="H39" i="40"/>
  <c r="I39" i="40"/>
  <c r="J39" i="40"/>
  <c r="K39" i="40"/>
  <c r="L39" i="40"/>
  <c r="M39" i="40"/>
  <c r="N39" i="40"/>
  <c r="C40" i="40"/>
  <c r="D40" i="40"/>
  <c r="E40" i="40"/>
  <c r="F40" i="40"/>
  <c r="G40" i="40"/>
  <c r="H40" i="40"/>
  <c r="I40" i="40"/>
  <c r="J40" i="40"/>
  <c r="K40" i="40"/>
  <c r="L40" i="40"/>
  <c r="M40" i="40"/>
  <c r="N40" i="40"/>
  <c r="C41" i="40"/>
  <c r="D41" i="40"/>
  <c r="E41" i="40"/>
  <c r="F41" i="40"/>
  <c r="G41" i="40"/>
  <c r="H41" i="40"/>
  <c r="I41" i="40"/>
  <c r="J41" i="40"/>
  <c r="K41" i="40"/>
  <c r="L41" i="40"/>
  <c r="M41" i="40"/>
  <c r="N41" i="40"/>
  <c r="C42" i="40"/>
  <c r="D42" i="40"/>
  <c r="E42" i="40"/>
  <c r="F42" i="40"/>
  <c r="G42" i="40"/>
  <c r="H42" i="40"/>
  <c r="I42" i="40"/>
  <c r="J42" i="40"/>
  <c r="K42" i="40"/>
  <c r="L42" i="40"/>
  <c r="M42" i="40"/>
  <c r="N42" i="40"/>
  <c r="C43" i="40"/>
  <c r="D43" i="40"/>
  <c r="E43" i="40"/>
  <c r="F43" i="40"/>
  <c r="G43" i="40"/>
  <c r="H43" i="40"/>
  <c r="I43" i="40"/>
  <c r="J43" i="40"/>
  <c r="K43" i="40"/>
  <c r="L43" i="40"/>
  <c r="M43" i="40"/>
  <c r="N43" i="40"/>
  <c r="C44" i="40"/>
  <c r="D44" i="40"/>
  <c r="E44" i="40"/>
  <c r="F44" i="40"/>
  <c r="G44" i="40"/>
  <c r="H44" i="40"/>
  <c r="I44" i="40"/>
  <c r="J44" i="40"/>
  <c r="K44" i="40"/>
  <c r="L44" i="40"/>
  <c r="M44" i="40"/>
  <c r="N44" i="40"/>
  <c r="C45" i="40"/>
  <c r="D45" i="40"/>
  <c r="E45" i="40"/>
  <c r="F45" i="40"/>
  <c r="G45" i="40"/>
  <c r="H45" i="40"/>
  <c r="I45" i="40"/>
  <c r="J45" i="40"/>
  <c r="K45" i="40"/>
  <c r="L45" i="40"/>
  <c r="M45" i="40"/>
  <c r="N45" i="40"/>
  <c r="C46" i="40"/>
  <c r="D46" i="40"/>
  <c r="E46" i="40"/>
  <c r="F46" i="40"/>
  <c r="G46" i="40"/>
  <c r="H46" i="40"/>
  <c r="I46" i="40"/>
  <c r="J46" i="40"/>
  <c r="K46" i="40"/>
  <c r="L46" i="40"/>
  <c r="M46" i="40"/>
  <c r="N46" i="40"/>
  <c r="C47" i="40"/>
  <c r="D47" i="40"/>
  <c r="E47" i="40"/>
  <c r="F47" i="40"/>
  <c r="G47" i="40"/>
  <c r="H47" i="40"/>
  <c r="I47" i="40"/>
  <c r="J47" i="40"/>
  <c r="K47" i="40"/>
  <c r="L47" i="40"/>
  <c r="M47" i="40"/>
  <c r="N47" i="40"/>
  <c r="C48" i="40"/>
  <c r="D48" i="40"/>
  <c r="E48" i="40"/>
  <c r="F48" i="40"/>
  <c r="G48" i="40"/>
  <c r="H48" i="40"/>
  <c r="I48" i="40"/>
  <c r="J48" i="40"/>
  <c r="K48" i="40"/>
  <c r="L48" i="40"/>
  <c r="M48" i="40"/>
  <c r="N48" i="40"/>
  <c r="C49" i="40"/>
  <c r="D49" i="40"/>
  <c r="E49" i="40"/>
  <c r="F49" i="40"/>
  <c r="G49" i="40"/>
  <c r="H49" i="40"/>
  <c r="I49" i="40"/>
  <c r="J49" i="40"/>
  <c r="K49" i="40"/>
  <c r="L49" i="40"/>
  <c r="M49" i="40"/>
  <c r="N49" i="40"/>
  <c r="C50" i="40"/>
  <c r="D50" i="40"/>
  <c r="E50" i="40"/>
  <c r="F50" i="40"/>
  <c r="G50" i="40"/>
  <c r="H50" i="40"/>
  <c r="I50" i="40"/>
  <c r="J50" i="40"/>
  <c r="K50" i="40"/>
  <c r="L50" i="40"/>
  <c r="M50" i="40"/>
  <c r="N50" i="40"/>
  <c r="C51" i="40"/>
  <c r="D51" i="40"/>
  <c r="E51" i="40"/>
  <c r="F51" i="40"/>
  <c r="G51" i="40"/>
  <c r="H51" i="40"/>
  <c r="I51" i="40"/>
  <c r="J51" i="40"/>
  <c r="K51" i="40"/>
  <c r="L51" i="40"/>
  <c r="M51" i="40"/>
  <c r="N51" i="40"/>
  <c r="C52" i="40"/>
  <c r="D52" i="40"/>
  <c r="E52" i="40"/>
  <c r="F52" i="40"/>
  <c r="G52" i="40"/>
  <c r="H52" i="40"/>
  <c r="I52" i="40"/>
  <c r="J52" i="40"/>
  <c r="K52" i="40"/>
  <c r="L52" i="40"/>
  <c r="M52" i="40"/>
  <c r="N52" i="40"/>
  <c r="C53" i="40"/>
  <c r="D53" i="40"/>
  <c r="E53" i="40"/>
  <c r="F53" i="40"/>
  <c r="G53" i="40"/>
  <c r="H53" i="40"/>
  <c r="I53" i="40"/>
  <c r="J53" i="40"/>
  <c r="K53" i="40"/>
  <c r="L53" i="40"/>
  <c r="M53" i="40"/>
  <c r="N53" i="40"/>
  <c r="C54" i="40"/>
  <c r="D54" i="40"/>
  <c r="E54" i="40"/>
  <c r="F54" i="40"/>
  <c r="G54" i="40"/>
  <c r="H54" i="40"/>
  <c r="I54" i="40"/>
  <c r="J54" i="40"/>
  <c r="K54" i="40"/>
  <c r="L54" i="40"/>
  <c r="M54" i="40"/>
  <c r="N54" i="40"/>
  <c r="C55" i="40"/>
  <c r="D55" i="40"/>
  <c r="E55" i="40"/>
  <c r="F55" i="40"/>
  <c r="G55" i="40"/>
  <c r="H55" i="40"/>
  <c r="I55" i="40"/>
  <c r="J55" i="40"/>
  <c r="K55" i="40"/>
  <c r="L55" i="40"/>
  <c r="M55" i="40"/>
  <c r="N55" i="40"/>
  <c r="C56" i="40"/>
  <c r="D56" i="40"/>
  <c r="E56" i="40"/>
  <c r="F56" i="40"/>
  <c r="G56" i="40"/>
  <c r="H56" i="40"/>
  <c r="I56" i="40"/>
  <c r="J56" i="40"/>
  <c r="K56" i="40"/>
  <c r="L56" i="40"/>
  <c r="M56" i="40"/>
  <c r="N56" i="40"/>
  <c r="C57" i="40"/>
  <c r="D57" i="40"/>
  <c r="E57" i="40"/>
  <c r="F57" i="40"/>
  <c r="G57" i="40"/>
  <c r="H57" i="40"/>
  <c r="I57" i="40"/>
  <c r="J57" i="40"/>
  <c r="K57" i="40"/>
  <c r="L57" i="40"/>
  <c r="M57" i="40"/>
  <c r="N57" i="40"/>
  <c r="C58" i="40"/>
  <c r="D58" i="40"/>
  <c r="E58" i="40"/>
  <c r="F58" i="40"/>
  <c r="G58" i="40"/>
  <c r="H58" i="40"/>
  <c r="I58" i="40"/>
  <c r="J58" i="40"/>
  <c r="K58" i="40"/>
  <c r="L58" i="40"/>
  <c r="M58" i="40"/>
  <c r="N58" i="40"/>
  <c r="C59" i="40"/>
  <c r="D59" i="40"/>
  <c r="E59" i="40"/>
  <c r="F59" i="40"/>
  <c r="G59" i="40"/>
  <c r="H59" i="40"/>
  <c r="I59" i="40"/>
  <c r="J59" i="40"/>
  <c r="K59" i="40"/>
  <c r="L59" i="40"/>
  <c r="M59" i="40"/>
  <c r="N59" i="40"/>
  <c r="C60" i="40"/>
  <c r="D60" i="40"/>
  <c r="E60" i="40"/>
  <c r="F60" i="40"/>
  <c r="G60" i="40"/>
  <c r="H60" i="40"/>
  <c r="I60" i="40"/>
  <c r="J60" i="40"/>
  <c r="K60" i="40"/>
  <c r="L60" i="40"/>
  <c r="M60" i="40"/>
  <c r="N60" i="40"/>
  <c r="C61" i="40"/>
  <c r="D61" i="40"/>
  <c r="E61" i="40"/>
  <c r="F61" i="40"/>
  <c r="G61" i="40"/>
  <c r="H61" i="40"/>
  <c r="I61" i="40"/>
  <c r="J61" i="40"/>
  <c r="K61" i="40"/>
  <c r="L61" i="40"/>
  <c r="M61" i="40"/>
  <c r="N61" i="40"/>
  <c r="C62" i="40"/>
  <c r="D62" i="40"/>
  <c r="E62" i="40"/>
  <c r="F62" i="40"/>
  <c r="G62" i="40"/>
  <c r="H62" i="40"/>
  <c r="I62" i="40"/>
  <c r="J62" i="40"/>
  <c r="K62" i="40"/>
  <c r="L62" i="40"/>
  <c r="M62" i="40"/>
  <c r="N62" i="40"/>
  <c r="C63" i="40"/>
  <c r="D63" i="40"/>
  <c r="E63" i="40"/>
  <c r="F63" i="40"/>
  <c r="G63" i="40"/>
  <c r="H63" i="40"/>
  <c r="I63" i="40"/>
  <c r="J63" i="40"/>
  <c r="K63" i="40"/>
  <c r="L63" i="40"/>
  <c r="M63" i="40"/>
  <c r="N63" i="40"/>
  <c r="C64" i="40"/>
  <c r="D64" i="40"/>
  <c r="E64" i="40"/>
  <c r="F64" i="40"/>
  <c r="G64" i="40"/>
  <c r="H64" i="40"/>
  <c r="I64" i="40"/>
  <c r="J64" i="40"/>
  <c r="K64" i="40"/>
  <c r="L64" i="40"/>
  <c r="M64" i="40"/>
  <c r="N64" i="40"/>
  <c r="C65" i="40"/>
  <c r="D65" i="40"/>
  <c r="E65" i="40"/>
  <c r="F65" i="40"/>
  <c r="G65" i="40"/>
  <c r="H65" i="40"/>
  <c r="I65" i="40"/>
  <c r="J65" i="40"/>
  <c r="K65" i="40"/>
  <c r="L65" i="40"/>
  <c r="M65" i="40"/>
  <c r="N65" i="40"/>
  <c r="C66" i="40"/>
  <c r="D66" i="40"/>
  <c r="E66" i="40"/>
  <c r="F66" i="40"/>
  <c r="G66" i="40"/>
  <c r="H66" i="40"/>
  <c r="I66" i="40"/>
  <c r="J66" i="40"/>
  <c r="K66" i="40"/>
  <c r="L66" i="40"/>
  <c r="M66" i="40"/>
  <c r="N66" i="40"/>
  <c r="C67" i="40"/>
  <c r="D67" i="40"/>
  <c r="E67" i="40"/>
  <c r="F67" i="40"/>
  <c r="G67" i="40"/>
  <c r="H67" i="40"/>
  <c r="I67" i="40"/>
  <c r="J67" i="40"/>
  <c r="K67" i="40"/>
  <c r="L67" i="40"/>
  <c r="M67" i="40"/>
  <c r="N67" i="40"/>
  <c r="C68" i="40"/>
  <c r="D68" i="40"/>
  <c r="E68" i="40"/>
  <c r="F68" i="40"/>
  <c r="G68" i="40"/>
  <c r="H68" i="40"/>
  <c r="I68" i="40"/>
  <c r="J68" i="40"/>
  <c r="K68" i="40"/>
  <c r="L68" i="40"/>
  <c r="M68" i="40"/>
  <c r="N68" i="40"/>
  <c r="C69" i="40"/>
  <c r="D69" i="40"/>
  <c r="E69" i="40"/>
  <c r="F69" i="40"/>
  <c r="G69" i="40"/>
  <c r="H69" i="40"/>
  <c r="I69" i="40"/>
  <c r="J69" i="40"/>
  <c r="K69" i="40"/>
  <c r="L69" i="40"/>
  <c r="M69" i="40"/>
  <c r="N69" i="40"/>
  <c r="C70" i="40"/>
  <c r="D70" i="40"/>
  <c r="E70" i="40"/>
  <c r="F70" i="40"/>
  <c r="G70" i="40"/>
  <c r="H70" i="40"/>
  <c r="I70" i="40"/>
  <c r="J70" i="40"/>
  <c r="K70" i="40"/>
  <c r="L70" i="40"/>
  <c r="M70" i="40"/>
  <c r="N70" i="40"/>
  <c r="C71" i="40"/>
  <c r="D71" i="40"/>
  <c r="E71" i="40"/>
  <c r="F71" i="40"/>
  <c r="G71" i="40"/>
  <c r="H71" i="40"/>
  <c r="I71" i="40"/>
  <c r="J71" i="40"/>
  <c r="K71" i="40"/>
  <c r="L71" i="40"/>
  <c r="M71" i="40"/>
  <c r="N71" i="40"/>
  <c r="C72" i="40"/>
  <c r="D72" i="40"/>
  <c r="E72" i="40"/>
  <c r="F72" i="40"/>
  <c r="G72" i="40"/>
  <c r="H72" i="40"/>
  <c r="I72" i="40"/>
  <c r="J72" i="40"/>
  <c r="K72" i="40"/>
  <c r="L72" i="40"/>
  <c r="M72" i="40"/>
  <c r="N72" i="40"/>
  <c r="C73" i="40"/>
  <c r="D73" i="40"/>
  <c r="E73" i="40"/>
  <c r="F73" i="40"/>
  <c r="G73" i="40"/>
  <c r="H73" i="40"/>
  <c r="I73" i="40"/>
  <c r="J73" i="40"/>
  <c r="K73" i="40"/>
  <c r="L73" i="40"/>
  <c r="M73" i="40"/>
  <c r="N73" i="40"/>
  <c r="C74" i="40"/>
  <c r="D74" i="40"/>
  <c r="E74" i="40"/>
  <c r="F74" i="40"/>
  <c r="G74" i="40"/>
  <c r="H74" i="40"/>
  <c r="I74" i="40"/>
  <c r="J74" i="40"/>
  <c r="K74" i="40"/>
  <c r="L74" i="40"/>
  <c r="M74" i="40"/>
  <c r="N74" i="40"/>
  <c r="C75" i="40"/>
  <c r="D75" i="40"/>
  <c r="E75" i="40"/>
  <c r="F75" i="40"/>
  <c r="G75" i="40"/>
  <c r="H75" i="40"/>
  <c r="I75" i="40"/>
  <c r="J75" i="40"/>
  <c r="K75" i="40"/>
  <c r="L75" i="40"/>
  <c r="M75" i="40"/>
  <c r="N75" i="40"/>
  <c r="C76" i="40"/>
  <c r="D76" i="40"/>
  <c r="E76" i="40"/>
  <c r="F76" i="40"/>
  <c r="G76" i="40"/>
  <c r="H76" i="40"/>
  <c r="I76" i="40"/>
  <c r="J76" i="40"/>
  <c r="K76" i="40"/>
  <c r="L76" i="40"/>
  <c r="M76" i="40"/>
  <c r="N76" i="40"/>
  <c r="C77" i="40"/>
  <c r="D77" i="40"/>
  <c r="E77" i="40"/>
  <c r="F77" i="40"/>
  <c r="G77" i="40"/>
  <c r="H77" i="40"/>
  <c r="I77" i="40"/>
  <c r="J77" i="40"/>
  <c r="K77" i="40"/>
  <c r="L77" i="40"/>
  <c r="M77" i="40"/>
  <c r="N77" i="40"/>
  <c r="C78" i="40"/>
  <c r="D78" i="40"/>
  <c r="E78" i="40"/>
  <c r="F78" i="40"/>
  <c r="G78" i="40"/>
  <c r="H78" i="40"/>
  <c r="I78" i="40"/>
  <c r="J78" i="40"/>
  <c r="K78" i="40"/>
  <c r="L78" i="40"/>
  <c r="M78" i="40"/>
  <c r="N78" i="40"/>
  <c r="C79" i="40"/>
  <c r="D79" i="40"/>
  <c r="E79" i="40"/>
  <c r="F79" i="40"/>
  <c r="G79" i="40"/>
  <c r="H79" i="40"/>
  <c r="I79" i="40"/>
  <c r="J79" i="40"/>
  <c r="K79" i="40"/>
  <c r="L79" i="40"/>
  <c r="M79" i="40"/>
  <c r="N79" i="40"/>
  <c r="C80" i="40"/>
  <c r="D80" i="40"/>
  <c r="E80" i="40"/>
  <c r="F80" i="40"/>
  <c r="G80" i="40"/>
  <c r="H80" i="40"/>
  <c r="I80" i="40"/>
  <c r="J80" i="40"/>
  <c r="K80" i="40"/>
  <c r="L80" i="40"/>
  <c r="M80" i="40"/>
  <c r="N80" i="40"/>
  <c r="C81" i="40"/>
  <c r="D81" i="40"/>
  <c r="E81" i="40"/>
  <c r="F81" i="40"/>
  <c r="G81" i="40"/>
  <c r="H81" i="40"/>
  <c r="I81" i="40"/>
  <c r="J81" i="40"/>
  <c r="K81" i="40"/>
  <c r="L81" i="40"/>
  <c r="M81" i="40"/>
  <c r="N81" i="40"/>
  <c r="C82" i="40"/>
  <c r="D82" i="40"/>
  <c r="E82" i="40"/>
  <c r="F82" i="40"/>
  <c r="G82" i="40"/>
  <c r="H82" i="40"/>
  <c r="I82" i="40"/>
  <c r="J82" i="40"/>
  <c r="K82" i="40"/>
  <c r="L82" i="40"/>
  <c r="M82" i="40"/>
  <c r="N82" i="40"/>
  <c r="C83" i="40"/>
  <c r="D83" i="40"/>
  <c r="E83" i="40"/>
  <c r="F83" i="40"/>
  <c r="G83" i="40"/>
  <c r="H83" i="40"/>
  <c r="I83" i="40"/>
  <c r="J83" i="40"/>
  <c r="K83" i="40"/>
  <c r="L83" i="40"/>
  <c r="M83" i="40"/>
  <c r="N83" i="40"/>
  <c r="C84" i="40"/>
  <c r="D84" i="40"/>
  <c r="E84" i="40"/>
  <c r="F84" i="40"/>
  <c r="G84" i="40"/>
  <c r="H84" i="40"/>
  <c r="I84" i="40"/>
  <c r="J84" i="40"/>
  <c r="K84" i="40"/>
  <c r="L84" i="40"/>
  <c r="M84" i="40"/>
  <c r="N84" i="40"/>
  <c r="C85" i="40"/>
  <c r="D85" i="40"/>
  <c r="E85" i="40"/>
  <c r="F85" i="40"/>
  <c r="G85" i="40"/>
  <c r="H85" i="40"/>
  <c r="I85" i="40"/>
  <c r="J85" i="40"/>
  <c r="K85" i="40"/>
  <c r="L85" i="40"/>
  <c r="M85" i="40"/>
  <c r="N85" i="40"/>
  <c r="C86" i="40"/>
  <c r="D86" i="40"/>
  <c r="E86" i="40"/>
  <c r="F86" i="40"/>
  <c r="G86" i="40"/>
  <c r="H86" i="40"/>
  <c r="I86" i="40"/>
  <c r="J86" i="40"/>
  <c r="K86" i="40"/>
  <c r="L86" i="40"/>
  <c r="M86" i="40"/>
  <c r="N86" i="40"/>
  <c r="C87" i="40"/>
  <c r="D87" i="40"/>
  <c r="E87" i="40"/>
  <c r="F87" i="40"/>
  <c r="G87" i="40"/>
  <c r="H87" i="40"/>
  <c r="I87" i="40"/>
  <c r="J87" i="40"/>
  <c r="K87" i="40"/>
  <c r="L87" i="40"/>
  <c r="M87" i="40"/>
  <c r="N87" i="40"/>
  <c r="C88" i="40"/>
  <c r="D88" i="40"/>
  <c r="E88" i="40"/>
  <c r="F88" i="40"/>
  <c r="G88" i="40"/>
  <c r="H88" i="40"/>
  <c r="I88" i="40"/>
  <c r="J88" i="40"/>
  <c r="K88" i="40"/>
  <c r="L88" i="40"/>
  <c r="M88" i="40"/>
  <c r="N88" i="40"/>
  <c r="C89" i="40"/>
  <c r="D89" i="40"/>
  <c r="E89" i="40"/>
  <c r="F89" i="40"/>
  <c r="G89" i="40"/>
  <c r="H89" i="40"/>
  <c r="I89" i="40"/>
  <c r="J89" i="40"/>
  <c r="K89" i="40"/>
  <c r="L89" i="40"/>
  <c r="M89" i="40"/>
  <c r="N89" i="40"/>
  <c r="C90" i="40"/>
  <c r="D90" i="40"/>
  <c r="E90" i="40"/>
  <c r="F90" i="40"/>
  <c r="G90" i="40"/>
  <c r="H90" i="40"/>
  <c r="I90" i="40"/>
  <c r="J90" i="40"/>
  <c r="K90" i="40"/>
  <c r="L90" i="40"/>
  <c r="M90" i="40"/>
  <c r="N90" i="40"/>
  <c r="C91" i="40"/>
  <c r="D91" i="40"/>
  <c r="E91" i="40"/>
  <c r="F91" i="40"/>
  <c r="G91" i="40"/>
  <c r="H91" i="40"/>
  <c r="I91" i="40"/>
  <c r="J91" i="40"/>
  <c r="K91" i="40"/>
  <c r="L91" i="40"/>
  <c r="M91" i="40"/>
  <c r="N91" i="40"/>
  <c r="C92" i="40"/>
  <c r="D92" i="40"/>
  <c r="E92" i="40"/>
  <c r="F92" i="40"/>
  <c r="G92" i="40"/>
  <c r="H92" i="40"/>
  <c r="I92" i="40"/>
  <c r="J92" i="40"/>
  <c r="K92" i="40"/>
  <c r="L92" i="40"/>
  <c r="M92" i="40"/>
  <c r="N92" i="40"/>
  <c r="C93" i="40"/>
  <c r="D93" i="40"/>
  <c r="E93" i="40"/>
  <c r="F93" i="40"/>
  <c r="G93" i="40"/>
  <c r="H93" i="40"/>
  <c r="I93" i="40"/>
  <c r="J93" i="40"/>
  <c r="K93" i="40"/>
  <c r="L93" i="40"/>
  <c r="M93" i="40"/>
  <c r="N93" i="40"/>
  <c r="C94" i="40"/>
  <c r="D94" i="40"/>
  <c r="E94" i="40"/>
  <c r="F94" i="40"/>
  <c r="G94" i="40"/>
  <c r="H94" i="40"/>
  <c r="I94" i="40"/>
  <c r="J94" i="40"/>
  <c r="K94" i="40"/>
  <c r="L94" i="40"/>
  <c r="M94" i="40"/>
  <c r="N94" i="40"/>
  <c r="C95" i="40"/>
  <c r="D95" i="40"/>
  <c r="E95" i="40"/>
  <c r="F95" i="40"/>
  <c r="G95" i="40"/>
  <c r="H95" i="40"/>
  <c r="I95" i="40"/>
  <c r="J95" i="40"/>
  <c r="K95" i="40"/>
  <c r="L95" i="40"/>
  <c r="M95" i="40"/>
  <c r="N95" i="40"/>
  <c r="C96" i="40"/>
  <c r="D96" i="40"/>
  <c r="E96" i="40"/>
  <c r="F96" i="40"/>
  <c r="G96" i="40"/>
  <c r="H96" i="40"/>
  <c r="I96" i="40"/>
  <c r="J96" i="40"/>
  <c r="K96" i="40"/>
  <c r="L96" i="40"/>
  <c r="M96" i="40"/>
  <c r="N96" i="40"/>
  <c r="C97" i="40"/>
  <c r="D97" i="40"/>
  <c r="E97" i="40"/>
  <c r="F97" i="40"/>
  <c r="G97" i="40"/>
  <c r="H97" i="40"/>
  <c r="I97" i="40"/>
  <c r="J97" i="40"/>
  <c r="K97" i="40"/>
  <c r="L97" i="40"/>
  <c r="M97" i="40"/>
  <c r="N97" i="40"/>
  <c r="C98" i="40"/>
  <c r="D98" i="40"/>
  <c r="E98" i="40"/>
  <c r="F98" i="40"/>
  <c r="G98" i="40"/>
  <c r="H98" i="40"/>
  <c r="I98" i="40"/>
  <c r="J98" i="40"/>
  <c r="K98" i="40"/>
  <c r="L98" i="40"/>
  <c r="M98" i="40"/>
  <c r="N98" i="40"/>
  <c r="C99" i="40"/>
  <c r="D99" i="40"/>
  <c r="E99" i="40"/>
  <c r="F99" i="40"/>
  <c r="G99" i="40"/>
  <c r="H99" i="40"/>
  <c r="I99" i="40"/>
  <c r="J99" i="40"/>
  <c r="K99" i="40"/>
  <c r="L99" i="40"/>
  <c r="M99" i="40"/>
  <c r="N99" i="40"/>
  <c r="C100" i="40"/>
  <c r="D100" i="40"/>
  <c r="E100" i="40"/>
  <c r="F100" i="40"/>
  <c r="G100" i="40"/>
  <c r="H100" i="40"/>
  <c r="I100" i="40"/>
  <c r="J100" i="40"/>
  <c r="K100" i="40"/>
  <c r="L100" i="40"/>
  <c r="M100" i="40"/>
  <c r="N100" i="40"/>
  <c r="C101" i="40"/>
  <c r="D101" i="40"/>
  <c r="E101" i="40"/>
  <c r="F101" i="40"/>
  <c r="G101" i="40"/>
  <c r="H101" i="40"/>
  <c r="I101" i="40"/>
  <c r="J101" i="40"/>
  <c r="K101" i="40"/>
  <c r="L101" i="40"/>
  <c r="M101" i="40"/>
  <c r="N101" i="40"/>
  <c r="C102" i="40"/>
  <c r="D102" i="40"/>
  <c r="E102" i="40"/>
  <c r="F102" i="40"/>
  <c r="G102" i="40"/>
  <c r="H102" i="40"/>
  <c r="I102" i="40"/>
  <c r="J102" i="40"/>
  <c r="K102" i="40"/>
  <c r="L102" i="40"/>
  <c r="M102" i="40"/>
  <c r="N102" i="40"/>
  <c r="C103" i="40"/>
  <c r="D103" i="40"/>
  <c r="E103" i="40"/>
  <c r="F103" i="40"/>
  <c r="G103" i="40"/>
  <c r="H103" i="40"/>
  <c r="I103" i="40"/>
  <c r="J103" i="40"/>
  <c r="K103" i="40"/>
  <c r="L103" i="40"/>
  <c r="M103" i="40"/>
  <c r="N103" i="40"/>
  <c r="C104" i="40"/>
  <c r="D104" i="40"/>
  <c r="E104" i="40"/>
  <c r="F104" i="40"/>
  <c r="G104" i="40"/>
  <c r="H104" i="40"/>
  <c r="I104" i="40"/>
  <c r="J104" i="40"/>
  <c r="K104" i="40"/>
  <c r="L104" i="40"/>
  <c r="M104" i="40"/>
  <c r="N104" i="40"/>
  <c r="C105" i="40"/>
  <c r="D105" i="40"/>
  <c r="E105" i="40"/>
  <c r="F105" i="40"/>
  <c r="G105" i="40"/>
  <c r="H105" i="40"/>
  <c r="I105" i="40"/>
  <c r="J105" i="40"/>
  <c r="K105" i="40"/>
  <c r="L105" i="40"/>
  <c r="M105" i="40"/>
  <c r="N105" i="40"/>
  <c r="C106" i="40"/>
  <c r="D106" i="40"/>
  <c r="E106" i="40"/>
  <c r="F106" i="40"/>
  <c r="G106" i="40"/>
  <c r="H106" i="40"/>
  <c r="I106" i="40"/>
  <c r="J106" i="40"/>
  <c r="K106" i="40"/>
  <c r="L106" i="40"/>
  <c r="M106" i="40"/>
  <c r="N106" i="40"/>
  <c r="C107" i="40"/>
  <c r="D107" i="40"/>
  <c r="E107" i="40"/>
  <c r="F107" i="40"/>
  <c r="G107" i="40"/>
  <c r="H107" i="40"/>
  <c r="I107" i="40"/>
  <c r="J107" i="40"/>
  <c r="K107" i="40"/>
  <c r="L107" i="40"/>
  <c r="M107" i="40"/>
  <c r="N107" i="40"/>
  <c r="C108" i="40"/>
  <c r="D108" i="40"/>
  <c r="E108" i="40"/>
  <c r="F108" i="40"/>
  <c r="G108" i="40"/>
  <c r="H108" i="40"/>
  <c r="I108" i="40"/>
  <c r="J108" i="40"/>
  <c r="K108" i="40"/>
  <c r="L108" i="40"/>
  <c r="M108" i="40"/>
  <c r="N108" i="40"/>
  <c r="C109" i="40"/>
  <c r="D109" i="40"/>
  <c r="E109" i="40"/>
  <c r="F109" i="40"/>
  <c r="G109" i="40"/>
  <c r="H109" i="40"/>
  <c r="I109" i="40"/>
  <c r="J109" i="40"/>
  <c r="K109" i="40"/>
  <c r="L109" i="40"/>
  <c r="M109" i="40"/>
  <c r="N109" i="40"/>
  <c r="C110" i="40"/>
  <c r="D110" i="40"/>
  <c r="E110" i="40"/>
  <c r="F110" i="40"/>
  <c r="G110" i="40"/>
  <c r="H110" i="40"/>
  <c r="I110" i="40"/>
  <c r="J110" i="40"/>
  <c r="K110" i="40"/>
  <c r="L110" i="40"/>
  <c r="M110" i="40"/>
  <c r="N110" i="40"/>
  <c r="C111" i="40"/>
  <c r="D111" i="40"/>
  <c r="E111" i="40"/>
  <c r="F111" i="40"/>
  <c r="G111" i="40"/>
  <c r="H111" i="40"/>
  <c r="I111" i="40"/>
  <c r="J111" i="40"/>
  <c r="K111" i="40"/>
  <c r="L111" i="40"/>
  <c r="M111" i="40"/>
  <c r="N111" i="40"/>
  <c r="C112" i="40"/>
  <c r="D112" i="40"/>
  <c r="E112" i="40"/>
  <c r="F112" i="40"/>
  <c r="G112" i="40"/>
  <c r="H112" i="40"/>
  <c r="I112" i="40"/>
  <c r="J112" i="40"/>
  <c r="K112" i="40"/>
  <c r="L112" i="40"/>
  <c r="M112" i="40"/>
  <c r="N112" i="40"/>
  <c r="C113" i="40"/>
  <c r="D113" i="40"/>
  <c r="E113" i="40"/>
  <c r="F113" i="40"/>
  <c r="G113" i="40"/>
  <c r="H113" i="40"/>
  <c r="I113" i="40"/>
  <c r="J113" i="40"/>
  <c r="K113" i="40"/>
  <c r="L113" i="40"/>
  <c r="M113" i="40"/>
  <c r="N113" i="40"/>
  <c r="C114" i="40"/>
  <c r="D114" i="40"/>
  <c r="E114" i="40"/>
  <c r="F114" i="40"/>
  <c r="G114" i="40"/>
  <c r="H114" i="40"/>
  <c r="I114" i="40"/>
  <c r="J114" i="40"/>
  <c r="K114" i="40"/>
  <c r="L114" i="40"/>
  <c r="M114" i="40"/>
  <c r="N114" i="40"/>
  <c r="C115" i="40"/>
  <c r="D115" i="40"/>
  <c r="E115" i="40"/>
  <c r="F115" i="40"/>
  <c r="G115" i="40"/>
  <c r="H115" i="40"/>
  <c r="I115" i="40"/>
  <c r="J115" i="40"/>
  <c r="K115" i="40"/>
  <c r="L115" i="40"/>
  <c r="M115" i="40"/>
  <c r="N115" i="40"/>
  <c r="C116" i="40"/>
  <c r="D116" i="40"/>
  <c r="E116" i="40"/>
  <c r="F116" i="40"/>
  <c r="G116" i="40"/>
  <c r="H116" i="40"/>
  <c r="I116" i="40"/>
  <c r="J116" i="40"/>
  <c r="K116" i="40"/>
  <c r="L116" i="40"/>
  <c r="M116" i="40"/>
  <c r="N116" i="40"/>
  <c r="C117" i="40"/>
  <c r="D117" i="40"/>
  <c r="E117" i="40"/>
  <c r="F117" i="40"/>
  <c r="G117" i="40"/>
  <c r="H117" i="40"/>
  <c r="I117" i="40"/>
  <c r="J117" i="40"/>
  <c r="K117" i="40"/>
  <c r="L117" i="40"/>
  <c r="M117" i="40"/>
  <c r="N117" i="40"/>
  <c r="C118" i="40"/>
  <c r="D118" i="40"/>
  <c r="E118" i="40"/>
  <c r="F118" i="40"/>
  <c r="G118" i="40"/>
  <c r="H118" i="40"/>
  <c r="I118" i="40"/>
  <c r="J118" i="40"/>
  <c r="K118" i="40"/>
  <c r="L118" i="40"/>
  <c r="M118" i="40"/>
  <c r="N118" i="40"/>
  <c r="C119" i="40"/>
  <c r="D119" i="40"/>
  <c r="E119" i="40"/>
  <c r="F119" i="40"/>
  <c r="G119" i="40"/>
  <c r="H119" i="40"/>
  <c r="I119" i="40"/>
  <c r="J119" i="40"/>
  <c r="K119" i="40"/>
  <c r="L119" i="40"/>
  <c r="M119" i="40"/>
  <c r="N119" i="40"/>
  <c r="C120" i="40"/>
  <c r="D120" i="40"/>
  <c r="E120" i="40"/>
  <c r="F120" i="40"/>
  <c r="G120" i="40"/>
  <c r="H120" i="40"/>
  <c r="I120" i="40"/>
  <c r="J120" i="40"/>
  <c r="K120" i="40"/>
  <c r="L120" i="40"/>
  <c r="M120" i="40"/>
  <c r="N120" i="40"/>
  <c r="C121" i="40"/>
  <c r="D121" i="40"/>
  <c r="E121" i="40"/>
  <c r="F121" i="40"/>
  <c r="G121" i="40"/>
  <c r="H121" i="40"/>
  <c r="I121" i="40"/>
  <c r="J121" i="40"/>
  <c r="K121" i="40"/>
  <c r="L121" i="40"/>
  <c r="M121" i="40"/>
  <c r="N121" i="40"/>
  <c r="C122" i="40"/>
  <c r="D122" i="40"/>
  <c r="E122" i="40"/>
  <c r="F122" i="40"/>
  <c r="G122" i="40"/>
  <c r="H122" i="40"/>
  <c r="I122" i="40"/>
  <c r="J122" i="40"/>
  <c r="K122" i="40"/>
  <c r="L122" i="40"/>
  <c r="M122" i="40"/>
  <c r="N122" i="40"/>
  <c r="C123" i="40"/>
  <c r="D123" i="40"/>
  <c r="E123" i="40"/>
  <c r="F123" i="40"/>
  <c r="G123" i="40"/>
  <c r="H123" i="40"/>
  <c r="I123" i="40"/>
  <c r="J123" i="40"/>
  <c r="K123" i="40"/>
  <c r="L123" i="40"/>
  <c r="M123" i="40"/>
  <c r="N123" i="40"/>
  <c r="C124" i="40"/>
  <c r="D124" i="40"/>
  <c r="E124" i="40"/>
  <c r="F124" i="40"/>
  <c r="G124" i="40"/>
  <c r="H124" i="40"/>
  <c r="I124" i="40"/>
  <c r="J124" i="40"/>
  <c r="K124" i="40"/>
  <c r="L124" i="40"/>
  <c r="M124" i="40"/>
  <c r="N124" i="40"/>
  <c r="C125" i="40"/>
  <c r="D125" i="40"/>
  <c r="E125" i="40"/>
  <c r="F125" i="40"/>
  <c r="G125" i="40"/>
  <c r="H125" i="40"/>
  <c r="I125" i="40"/>
  <c r="J125" i="40"/>
  <c r="K125" i="40"/>
  <c r="L125" i="40"/>
  <c r="M125" i="40"/>
  <c r="N125" i="40"/>
  <c r="C126" i="40"/>
  <c r="D126" i="40"/>
  <c r="E126" i="40"/>
  <c r="F126" i="40"/>
  <c r="G126" i="40"/>
  <c r="H126" i="40"/>
  <c r="I126" i="40"/>
  <c r="J126" i="40"/>
  <c r="K126" i="40"/>
  <c r="L126" i="40"/>
  <c r="M126" i="40"/>
  <c r="N126" i="40"/>
  <c r="C127" i="40"/>
  <c r="D127" i="40"/>
  <c r="E127" i="40"/>
  <c r="F127" i="40"/>
  <c r="G127" i="40"/>
  <c r="H127" i="40"/>
  <c r="I127" i="40"/>
  <c r="J127" i="40"/>
  <c r="K127" i="40"/>
  <c r="L127" i="40"/>
  <c r="M127" i="40"/>
  <c r="N127" i="40"/>
  <c r="C128" i="40"/>
  <c r="D128" i="40"/>
  <c r="E128" i="40"/>
  <c r="F128" i="40"/>
  <c r="G128" i="40"/>
  <c r="H128" i="40"/>
  <c r="I128" i="40"/>
  <c r="J128" i="40"/>
  <c r="K128" i="40"/>
  <c r="L128" i="40"/>
  <c r="M128" i="40"/>
  <c r="N128" i="40"/>
  <c r="C129" i="40"/>
  <c r="D129" i="40"/>
  <c r="E129" i="40"/>
  <c r="F129" i="40"/>
  <c r="G129" i="40"/>
  <c r="H129" i="40"/>
  <c r="I129" i="40"/>
  <c r="J129" i="40"/>
  <c r="K129" i="40"/>
  <c r="L129" i="40"/>
  <c r="M129" i="40"/>
  <c r="N129" i="40"/>
  <c r="C130" i="40"/>
  <c r="D130" i="40"/>
  <c r="E130" i="40"/>
  <c r="F130" i="40"/>
  <c r="G130" i="40"/>
  <c r="H130" i="40"/>
  <c r="I130" i="40"/>
  <c r="J130" i="40"/>
  <c r="K130" i="40"/>
  <c r="L130" i="40"/>
  <c r="M130" i="40"/>
  <c r="N130" i="40"/>
  <c r="C131" i="40"/>
  <c r="D131" i="40"/>
  <c r="E131" i="40"/>
  <c r="F131" i="40"/>
  <c r="G131" i="40"/>
  <c r="H131" i="40"/>
  <c r="I131" i="40"/>
  <c r="J131" i="40"/>
  <c r="K131" i="40"/>
  <c r="L131" i="40"/>
  <c r="M131" i="40"/>
  <c r="N131" i="40"/>
  <c r="C132" i="40"/>
  <c r="D132" i="40"/>
  <c r="E132" i="40"/>
  <c r="F132" i="40"/>
  <c r="G132" i="40"/>
  <c r="H132" i="40"/>
  <c r="I132" i="40"/>
  <c r="J132" i="40"/>
  <c r="K132" i="40"/>
  <c r="L132" i="40"/>
  <c r="M132" i="40"/>
  <c r="N132" i="40"/>
  <c r="C133" i="40"/>
  <c r="D133" i="40"/>
  <c r="E133" i="40"/>
  <c r="F133" i="40"/>
  <c r="G133" i="40"/>
  <c r="H133" i="40"/>
  <c r="I133" i="40"/>
  <c r="J133" i="40"/>
  <c r="K133" i="40"/>
  <c r="L133" i="40"/>
  <c r="M133" i="40"/>
  <c r="N133" i="40"/>
  <c r="C134" i="40"/>
  <c r="D134" i="40"/>
  <c r="E134" i="40"/>
  <c r="F134" i="40"/>
  <c r="G134" i="40"/>
  <c r="H134" i="40"/>
  <c r="I134" i="40"/>
  <c r="J134" i="40"/>
  <c r="K134" i="40"/>
  <c r="L134" i="40"/>
  <c r="M134" i="40"/>
  <c r="N134" i="40"/>
  <c r="C135" i="40"/>
  <c r="D135" i="40"/>
  <c r="E135" i="40"/>
  <c r="F135" i="40"/>
  <c r="G135" i="40"/>
  <c r="H135" i="40"/>
  <c r="I135" i="40"/>
  <c r="J135" i="40"/>
  <c r="K135" i="40"/>
  <c r="L135" i="40"/>
  <c r="M135" i="40"/>
  <c r="N135" i="40"/>
  <c r="C136" i="40"/>
  <c r="D136" i="40"/>
  <c r="E136" i="40"/>
  <c r="F136" i="40"/>
  <c r="G136" i="40"/>
  <c r="H136" i="40"/>
  <c r="I136" i="40"/>
  <c r="J136" i="40"/>
  <c r="K136" i="40"/>
  <c r="L136" i="40"/>
  <c r="M136" i="40"/>
  <c r="N136" i="40"/>
  <c r="C137" i="40"/>
  <c r="D137" i="40"/>
  <c r="E137" i="40"/>
  <c r="F137" i="40"/>
  <c r="G137" i="40"/>
  <c r="H137" i="40"/>
  <c r="I137" i="40"/>
  <c r="J137" i="40"/>
  <c r="K137" i="40"/>
  <c r="L137" i="40"/>
  <c r="M137" i="40"/>
  <c r="N137" i="40"/>
  <c r="C138" i="40"/>
  <c r="D138" i="40"/>
  <c r="E138" i="40"/>
  <c r="F138" i="40"/>
  <c r="G138" i="40"/>
  <c r="H138" i="40"/>
  <c r="I138" i="40"/>
  <c r="J138" i="40"/>
  <c r="K138" i="40"/>
  <c r="L138" i="40"/>
  <c r="M138" i="40"/>
  <c r="N138" i="40"/>
  <c r="C139" i="40"/>
  <c r="D139" i="40"/>
  <c r="E139" i="40"/>
  <c r="F139" i="40"/>
  <c r="G139" i="40"/>
  <c r="H139" i="40"/>
  <c r="I139" i="40"/>
  <c r="J139" i="40"/>
  <c r="K139" i="40"/>
  <c r="L139" i="40"/>
  <c r="M139" i="40"/>
  <c r="N139" i="40"/>
  <c r="C140" i="40"/>
  <c r="D140" i="40"/>
  <c r="E140" i="40"/>
  <c r="F140" i="40"/>
  <c r="G140" i="40"/>
  <c r="H140" i="40"/>
  <c r="I140" i="40"/>
  <c r="J140" i="40"/>
  <c r="K140" i="40"/>
  <c r="L140" i="40"/>
  <c r="M140" i="40"/>
  <c r="N140" i="40"/>
  <c r="C141" i="40"/>
  <c r="D141" i="40"/>
  <c r="E141" i="40"/>
  <c r="F141" i="40"/>
  <c r="G141" i="40"/>
  <c r="H141" i="40"/>
  <c r="I141" i="40"/>
  <c r="J141" i="40"/>
  <c r="K141" i="40"/>
  <c r="L141" i="40"/>
  <c r="M141" i="40"/>
  <c r="N141" i="40"/>
  <c r="C142" i="40"/>
  <c r="D142" i="40"/>
  <c r="E142" i="40"/>
  <c r="F142" i="40"/>
  <c r="G142" i="40"/>
  <c r="H142" i="40"/>
  <c r="I142" i="40"/>
  <c r="J142" i="40"/>
  <c r="K142" i="40"/>
  <c r="L142" i="40"/>
  <c r="M142" i="40"/>
  <c r="N142" i="40"/>
  <c r="C143" i="40"/>
  <c r="D143" i="40"/>
  <c r="E143" i="40"/>
  <c r="F143" i="40"/>
  <c r="G143" i="40"/>
  <c r="H143" i="40"/>
  <c r="I143" i="40"/>
  <c r="J143" i="40"/>
  <c r="K143" i="40"/>
  <c r="L143" i="40"/>
  <c r="M143" i="40"/>
  <c r="N143" i="40"/>
  <c r="C144" i="40"/>
  <c r="D144" i="40"/>
  <c r="E144" i="40"/>
  <c r="F144" i="40"/>
  <c r="G144" i="40"/>
  <c r="H144" i="40"/>
  <c r="I144" i="40"/>
  <c r="J144" i="40"/>
  <c r="K144" i="40"/>
  <c r="L144" i="40"/>
  <c r="M144" i="40"/>
  <c r="N144" i="40"/>
  <c r="C145" i="40"/>
  <c r="D145" i="40"/>
  <c r="E145" i="40"/>
  <c r="F145" i="40"/>
  <c r="G145" i="40"/>
  <c r="H145" i="40"/>
  <c r="I145" i="40"/>
  <c r="J145" i="40"/>
  <c r="K145" i="40"/>
  <c r="L145" i="40"/>
  <c r="M145" i="40"/>
  <c r="N145" i="40"/>
  <c r="C146" i="40"/>
  <c r="D146" i="40"/>
  <c r="E146" i="40"/>
  <c r="F146" i="40"/>
  <c r="G146" i="40"/>
  <c r="H146" i="40"/>
  <c r="I146" i="40"/>
  <c r="J146" i="40"/>
  <c r="K146" i="40"/>
  <c r="L146" i="40"/>
  <c r="M146" i="40"/>
  <c r="N146" i="40"/>
  <c r="C147" i="40"/>
  <c r="D147" i="40"/>
  <c r="E147" i="40"/>
  <c r="F147" i="40"/>
  <c r="G147" i="40"/>
  <c r="H147" i="40"/>
  <c r="I147" i="40"/>
  <c r="J147" i="40"/>
  <c r="K147" i="40"/>
  <c r="L147" i="40"/>
  <c r="M147" i="40"/>
  <c r="N147" i="40"/>
  <c r="C148" i="40"/>
  <c r="D148" i="40"/>
  <c r="E148" i="40"/>
  <c r="F148" i="40"/>
  <c r="G148" i="40"/>
  <c r="H148" i="40"/>
  <c r="I148" i="40"/>
  <c r="J148" i="40"/>
  <c r="K148" i="40"/>
  <c r="L148" i="40"/>
  <c r="M148" i="40"/>
  <c r="N148" i="40"/>
  <c r="C149" i="40"/>
  <c r="D149" i="40"/>
  <c r="E149" i="40"/>
  <c r="F149" i="40"/>
  <c r="G149" i="40"/>
  <c r="H149" i="40"/>
  <c r="I149" i="40"/>
  <c r="J149" i="40"/>
  <c r="K149" i="40"/>
  <c r="L149" i="40"/>
  <c r="M149" i="40"/>
  <c r="N149" i="40"/>
  <c r="C150" i="40"/>
  <c r="D150" i="40"/>
  <c r="E150" i="40"/>
  <c r="F150" i="40"/>
  <c r="G150" i="40"/>
  <c r="H150" i="40"/>
  <c r="I150" i="40"/>
  <c r="J150" i="40"/>
  <c r="K150" i="40"/>
  <c r="L150" i="40"/>
  <c r="M150" i="40"/>
  <c r="N150" i="40"/>
  <c r="C151" i="40"/>
  <c r="D151" i="40"/>
  <c r="E151" i="40"/>
  <c r="F151" i="40"/>
  <c r="G151" i="40"/>
  <c r="H151" i="40"/>
  <c r="I151" i="40"/>
  <c r="J151" i="40"/>
  <c r="K151" i="40"/>
  <c r="L151" i="40"/>
  <c r="M151" i="40"/>
  <c r="N151" i="40"/>
  <c r="C152" i="40"/>
  <c r="D152" i="40"/>
  <c r="E152" i="40"/>
  <c r="F152" i="40"/>
  <c r="G152" i="40"/>
  <c r="H152" i="40"/>
  <c r="I152" i="40"/>
  <c r="J152" i="40"/>
  <c r="K152" i="40"/>
  <c r="L152" i="40"/>
  <c r="M152" i="40"/>
  <c r="N152" i="40"/>
  <c r="C153" i="40"/>
  <c r="D153" i="40"/>
  <c r="E153" i="40"/>
  <c r="F153" i="40"/>
  <c r="G153" i="40"/>
  <c r="H153" i="40"/>
  <c r="I153" i="40"/>
  <c r="J153" i="40"/>
  <c r="K153" i="40"/>
  <c r="L153" i="40"/>
  <c r="M153" i="40"/>
  <c r="N153" i="40"/>
  <c r="C154" i="40"/>
  <c r="D154" i="40"/>
  <c r="E154" i="40"/>
  <c r="F154" i="40"/>
  <c r="G154" i="40"/>
  <c r="H154" i="40"/>
  <c r="I154" i="40"/>
  <c r="J154" i="40"/>
  <c r="K154" i="40"/>
  <c r="L154" i="40"/>
  <c r="M154" i="40"/>
  <c r="N154" i="40"/>
  <c r="C155" i="40"/>
  <c r="D155" i="40"/>
  <c r="E155" i="40"/>
  <c r="F155" i="40"/>
  <c r="G155" i="40"/>
  <c r="H155" i="40"/>
  <c r="I155" i="40"/>
  <c r="J155" i="40"/>
  <c r="K155" i="40"/>
  <c r="L155" i="40"/>
  <c r="M155" i="40"/>
  <c r="N155" i="40"/>
  <c r="C156" i="40"/>
  <c r="D156" i="40"/>
  <c r="E156" i="40"/>
  <c r="F156" i="40"/>
  <c r="G156" i="40"/>
  <c r="H156" i="40"/>
  <c r="I156" i="40"/>
  <c r="J156" i="40"/>
  <c r="K156" i="40"/>
  <c r="L156" i="40"/>
  <c r="M156" i="40"/>
  <c r="N156" i="40"/>
  <c r="C157" i="40"/>
  <c r="D157" i="40"/>
  <c r="E157" i="40"/>
  <c r="F157" i="40"/>
  <c r="G157" i="40"/>
  <c r="H157" i="40"/>
  <c r="I157" i="40"/>
  <c r="J157" i="40"/>
  <c r="K157" i="40"/>
  <c r="L157" i="40"/>
  <c r="M157" i="40"/>
  <c r="N157" i="40"/>
  <c r="C158" i="40"/>
  <c r="D158" i="40"/>
  <c r="E158" i="40"/>
  <c r="F158" i="40"/>
  <c r="G158" i="40"/>
  <c r="H158" i="40"/>
  <c r="I158" i="40"/>
  <c r="J158" i="40"/>
  <c r="K158" i="40"/>
  <c r="L158" i="40"/>
  <c r="M158" i="40"/>
  <c r="N158" i="40"/>
  <c r="C159" i="40"/>
  <c r="D159" i="40"/>
  <c r="E159" i="40"/>
  <c r="F159" i="40"/>
  <c r="G159" i="40"/>
  <c r="H159" i="40"/>
  <c r="I159" i="40"/>
  <c r="J159" i="40"/>
  <c r="K159" i="40"/>
  <c r="L159" i="40"/>
  <c r="M159" i="40"/>
  <c r="N159" i="40"/>
  <c r="C160" i="40"/>
  <c r="D160" i="40"/>
  <c r="E160" i="40"/>
  <c r="F160" i="40"/>
  <c r="G160" i="40"/>
  <c r="H160" i="40"/>
  <c r="I160" i="40"/>
  <c r="J160" i="40"/>
  <c r="K160" i="40"/>
  <c r="L160" i="40"/>
  <c r="M160" i="40"/>
  <c r="N160" i="40"/>
  <c r="C161" i="40"/>
  <c r="D161" i="40"/>
  <c r="E161" i="40"/>
  <c r="F161" i="40"/>
  <c r="G161" i="40"/>
  <c r="H161" i="40"/>
  <c r="I161" i="40"/>
  <c r="J161" i="40"/>
  <c r="K161" i="40"/>
  <c r="L161" i="40"/>
  <c r="M161" i="40"/>
  <c r="N161" i="40"/>
  <c r="C162" i="40"/>
  <c r="D162" i="40"/>
  <c r="E162" i="40"/>
  <c r="F162" i="40"/>
  <c r="G162" i="40"/>
  <c r="H162" i="40"/>
  <c r="I162" i="40"/>
  <c r="J162" i="40"/>
  <c r="K162" i="40"/>
  <c r="L162" i="40"/>
  <c r="M162" i="40"/>
  <c r="N162" i="40"/>
  <c r="C163" i="40"/>
  <c r="D163" i="40"/>
  <c r="E163" i="40"/>
  <c r="F163" i="40"/>
  <c r="G163" i="40"/>
  <c r="H163" i="40"/>
  <c r="I163" i="40"/>
  <c r="J163" i="40"/>
  <c r="K163" i="40"/>
  <c r="L163" i="40"/>
  <c r="M163" i="40"/>
  <c r="N163" i="40"/>
  <c r="C164" i="40"/>
  <c r="D164" i="40"/>
  <c r="E164" i="40"/>
  <c r="F164" i="40"/>
  <c r="G164" i="40"/>
  <c r="H164" i="40"/>
  <c r="I164" i="40"/>
  <c r="J164" i="40"/>
  <c r="K164" i="40"/>
  <c r="L164" i="40"/>
  <c r="M164" i="40"/>
  <c r="N164" i="40"/>
  <c r="C165" i="40"/>
  <c r="D165" i="40"/>
  <c r="E165" i="40"/>
  <c r="F165" i="40"/>
  <c r="G165" i="40"/>
  <c r="H165" i="40"/>
  <c r="I165" i="40"/>
  <c r="J165" i="40"/>
  <c r="K165" i="40"/>
  <c r="L165" i="40"/>
  <c r="M165" i="40"/>
  <c r="N165" i="40"/>
  <c r="C166" i="40"/>
  <c r="D166" i="40"/>
  <c r="E166" i="40"/>
  <c r="F166" i="40"/>
  <c r="G166" i="40"/>
  <c r="H166" i="40"/>
  <c r="I166" i="40"/>
  <c r="J166" i="40"/>
  <c r="K166" i="40"/>
  <c r="L166" i="40"/>
  <c r="M166" i="40"/>
  <c r="N166" i="40"/>
  <c r="C167" i="40"/>
  <c r="D167" i="40"/>
  <c r="E167" i="40"/>
  <c r="F167" i="40"/>
  <c r="G167" i="40"/>
  <c r="H167" i="40"/>
  <c r="I167" i="40"/>
  <c r="J167" i="40"/>
  <c r="K167" i="40"/>
  <c r="L167" i="40"/>
  <c r="M167" i="40"/>
  <c r="N167" i="40"/>
  <c r="C168" i="40"/>
  <c r="D168" i="40"/>
  <c r="E168" i="40"/>
  <c r="F168" i="40"/>
  <c r="G168" i="40"/>
  <c r="H168" i="40"/>
  <c r="I168" i="40"/>
  <c r="J168" i="40"/>
  <c r="K168" i="40"/>
  <c r="L168" i="40"/>
  <c r="M168" i="40"/>
  <c r="N168" i="40"/>
  <c r="C169" i="40"/>
  <c r="D169" i="40"/>
  <c r="E169" i="40"/>
  <c r="F169" i="40"/>
  <c r="G169" i="40"/>
  <c r="H169" i="40"/>
  <c r="I169" i="40"/>
  <c r="J169" i="40"/>
  <c r="K169" i="40"/>
  <c r="L169" i="40"/>
  <c r="M169" i="40"/>
  <c r="N169" i="40"/>
  <c r="C170" i="40"/>
  <c r="D170" i="40"/>
  <c r="E170" i="40"/>
  <c r="F170" i="40"/>
  <c r="G170" i="40"/>
  <c r="H170" i="40"/>
  <c r="I170" i="40"/>
  <c r="J170" i="40"/>
  <c r="K170" i="40"/>
  <c r="L170" i="40"/>
  <c r="M170" i="40"/>
  <c r="N170" i="40"/>
  <c r="C171" i="40"/>
  <c r="D171" i="40"/>
  <c r="E171" i="40"/>
  <c r="F171" i="40"/>
  <c r="G171" i="40"/>
  <c r="H171" i="40"/>
  <c r="I171" i="40"/>
  <c r="J171" i="40"/>
  <c r="K171" i="40"/>
  <c r="L171" i="40"/>
  <c r="M171" i="40"/>
  <c r="N171" i="40"/>
  <c r="C172" i="40"/>
  <c r="D172" i="40"/>
  <c r="E172" i="40"/>
  <c r="F172" i="40"/>
  <c r="G172" i="40"/>
  <c r="H172" i="40"/>
  <c r="I172" i="40"/>
  <c r="J172" i="40"/>
  <c r="K172" i="40"/>
  <c r="L172" i="40"/>
  <c r="M172" i="40"/>
  <c r="N172" i="40"/>
  <c r="C173" i="40"/>
  <c r="D173" i="40"/>
  <c r="E173" i="40"/>
  <c r="F173" i="40"/>
  <c r="G173" i="40"/>
  <c r="H173" i="40"/>
  <c r="I173" i="40"/>
  <c r="J173" i="40"/>
  <c r="K173" i="40"/>
  <c r="L173" i="40"/>
  <c r="M173" i="40"/>
  <c r="N173" i="40"/>
  <c r="C174" i="40"/>
  <c r="D174" i="40"/>
  <c r="E174" i="40"/>
  <c r="F174" i="40"/>
  <c r="G174" i="40"/>
  <c r="H174" i="40"/>
  <c r="I174" i="40"/>
  <c r="J174" i="40"/>
  <c r="K174" i="40"/>
  <c r="L174" i="40"/>
  <c r="M174" i="40"/>
  <c r="N174" i="40"/>
  <c r="C175" i="40"/>
  <c r="D175" i="40"/>
  <c r="E175" i="40"/>
  <c r="F175" i="40"/>
  <c r="G175" i="40"/>
  <c r="H175" i="40"/>
  <c r="I175" i="40"/>
  <c r="J175" i="40"/>
  <c r="K175" i="40"/>
  <c r="L175" i="40"/>
  <c r="M175" i="40"/>
  <c r="N175" i="40"/>
  <c r="C176" i="40"/>
  <c r="D176" i="40"/>
  <c r="E176" i="40"/>
  <c r="F176" i="40"/>
  <c r="G176" i="40"/>
  <c r="H176" i="40"/>
  <c r="I176" i="40"/>
  <c r="J176" i="40"/>
  <c r="K176" i="40"/>
  <c r="L176" i="40"/>
  <c r="M176" i="40"/>
  <c r="N176" i="40"/>
  <c r="C177" i="40"/>
  <c r="D177" i="40"/>
  <c r="E177" i="40"/>
  <c r="F177" i="40"/>
  <c r="G177" i="40"/>
  <c r="H177" i="40"/>
  <c r="I177" i="40"/>
  <c r="J177" i="40"/>
  <c r="K177" i="40"/>
  <c r="L177" i="40"/>
  <c r="M177" i="40"/>
  <c r="N177" i="40"/>
  <c r="C178" i="40"/>
  <c r="D178" i="40"/>
  <c r="E178" i="40"/>
  <c r="F178" i="40"/>
  <c r="G178" i="40"/>
  <c r="H178" i="40"/>
  <c r="I178" i="40"/>
  <c r="J178" i="40"/>
  <c r="K178" i="40"/>
  <c r="L178" i="40"/>
  <c r="M178" i="40"/>
  <c r="N178" i="40"/>
  <c r="C179" i="40"/>
  <c r="D179" i="40"/>
  <c r="E179" i="40"/>
  <c r="F179" i="40"/>
  <c r="G179" i="40"/>
  <c r="H179" i="40"/>
  <c r="I179" i="40"/>
  <c r="J179" i="40"/>
  <c r="K179" i="40"/>
  <c r="L179" i="40"/>
  <c r="M179" i="40"/>
  <c r="N179" i="40"/>
  <c r="C180" i="40"/>
  <c r="D180" i="40"/>
  <c r="E180" i="40"/>
  <c r="F180" i="40"/>
  <c r="G180" i="40"/>
  <c r="H180" i="40"/>
  <c r="I180" i="40"/>
  <c r="J180" i="40"/>
  <c r="K180" i="40"/>
  <c r="L180" i="40"/>
  <c r="M180" i="40"/>
  <c r="N180" i="40"/>
  <c r="C181" i="40"/>
  <c r="D181" i="40"/>
  <c r="E181" i="40"/>
  <c r="F181" i="40"/>
  <c r="G181" i="40"/>
  <c r="H181" i="40"/>
  <c r="I181" i="40"/>
  <c r="J181" i="40"/>
  <c r="K181" i="40"/>
  <c r="L181" i="40"/>
  <c r="M181" i="40"/>
  <c r="N181" i="40"/>
  <c r="C182" i="40"/>
  <c r="D182" i="40"/>
  <c r="E182" i="40"/>
  <c r="F182" i="40"/>
  <c r="G182" i="40"/>
  <c r="H182" i="40"/>
  <c r="I182" i="40"/>
  <c r="J182" i="40"/>
  <c r="K182" i="40"/>
  <c r="L182" i="40"/>
  <c r="M182" i="40"/>
  <c r="N182" i="40"/>
  <c r="C183" i="40"/>
  <c r="D183" i="40"/>
  <c r="E183" i="40"/>
  <c r="F183" i="40"/>
  <c r="G183" i="40"/>
  <c r="H183" i="40"/>
  <c r="I183" i="40"/>
  <c r="J183" i="40"/>
  <c r="K183" i="40"/>
  <c r="L183" i="40"/>
  <c r="M183" i="40"/>
  <c r="N183" i="40"/>
  <c r="C184" i="40"/>
  <c r="D184" i="40"/>
  <c r="E184" i="40"/>
  <c r="F184" i="40"/>
  <c r="G184" i="40"/>
  <c r="H184" i="40"/>
  <c r="I184" i="40"/>
  <c r="J184" i="40"/>
  <c r="K184" i="40"/>
  <c r="L184" i="40"/>
  <c r="M184" i="40"/>
  <c r="N184" i="40"/>
  <c r="C185" i="40"/>
  <c r="D185" i="40"/>
  <c r="E185" i="40"/>
  <c r="F185" i="40"/>
  <c r="G185" i="40"/>
  <c r="H185" i="40"/>
  <c r="I185" i="40"/>
  <c r="J185" i="40"/>
  <c r="K185" i="40"/>
  <c r="L185" i="40"/>
  <c r="M185" i="40"/>
  <c r="N185" i="40"/>
  <c r="C186" i="40"/>
  <c r="D186" i="40"/>
  <c r="E186" i="40"/>
  <c r="F186" i="40"/>
  <c r="G186" i="40"/>
  <c r="H186" i="40"/>
  <c r="I186" i="40"/>
  <c r="J186" i="40"/>
  <c r="K186" i="40"/>
  <c r="L186" i="40"/>
  <c r="M186" i="40"/>
  <c r="N186" i="40"/>
  <c r="C187" i="40"/>
  <c r="D187" i="40"/>
  <c r="E187" i="40"/>
  <c r="F187" i="40"/>
  <c r="G187" i="40"/>
  <c r="H187" i="40"/>
  <c r="I187" i="40"/>
  <c r="J187" i="40"/>
  <c r="K187" i="40"/>
  <c r="L187" i="40"/>
  <c r="M187" i="40"/>
  <c r="N187" i="40"/>
  <c r="C188" i="40"/>
  <c r="D188" i="40"/>
  <c r="E188" i="40"/>
  <c r="F188" i="40"/>
  <c r="G188" i="40"/>
  <c r="H188" i="40"/>
  <c r="I188" i="40"/>
  <c r="J188" i="40"/>
  <c r="K188" i="40"/>
  <c r="L188" i="40"/>
  <c r="M188" i="40"/>
  <c r="N188" i="40"/>
  <c r="C189" i="40"/>
  <c r="D189" i="40"/>
  <c r="E189" i="40"/>
  <c r="F189" i="40"/>
  <c r="G189" i="40"/>
  <c r="H189" i="40"/>
  <c r="I189" i="40"/>
  <c r="J189" i="40"/>
  <c r="K189" i="40"/>
  <c r="L189" i="40"/>
  <c r="M189" i="40"/>
  <c r="N189" i="40"/>
  <c r="C190" i="40"/>
  <c r="D190" i="40"/>
  <c r="E190" i="40"/>
  <c r="F190" i="40"/>
  <c r="G190" i="40"/>
  <c r="H190" i="40"/>
  <c r="I190" i="40"/>
  <c r="J190" i="40"/>
  <c r="K190" i="40"/>
  <c r="L190" i="40"/>
  <c r="M190" i="40"/>
  <c r="N190" i="40"/>
  <c r="C191" i="40"/>
  <c r="D191" i="40"/>
  <c r="E191" i="40"/>
  <c r="F191" i="40"/>
  <c r="G191" i="40"/>
  <c r="H191" i="40"/>
  <c r="I191" i="40"/>
  <c r="J191" i="40"/>
  <c r="K191" i="40"/>
  <c r="L191" i="40"/>
  <c r="M191" i="40"/>
  <c r="N191" i="40"/>
  <c r="C192" i="40"/>
  <c r="D192" i="40"/>
  <c r="E192" i="40"/>
  <c r="F192" i="40"/>
  <c r="G192" i="40"/>
  <c r="H192" i="40"/>
  <c r="I192" i="40"/>
  <c r="J192" i="40"/>
  <c r="K192" i="40"/>
  <c r="L192" i="40"/>
  <c r="M192" i="40"/>
  <c r="N192" i="40"/>
  <c r="C193" i="40"/>
  <c r="D193" i="40"/>
  <c r="E193" i="40"/>
  <c r="F193" i="40"/>
  <c r="G193" i="40"/>
  <c r="H193" i="40"/>
  <c r="I193" i="40"/>
  <c r="J193" i="40"/>
  <c r="K193" i="40"/>
  <c r="L193" i="40"/>
  <c r="M193" i="40"/>
  <c r="N193" i="40"/>
  <c r="C194" i="40"/>
  <c r="D194" i="40"/>
  <c r="E194" i="40"/>
  <c r="F194" i="40"/>
  <c r="G194" i="40"/>
  <c r="H194" i="40"/>
  <c r="I194" i="40"/>
  <c r="J194" i="40"/>
  <c r="K194" i="40"/>
  <c r="L194" i="40"/>
  <c r="M194" i="40"/>
  <c r="N194" i="40"/>
  <c r="C195" i="40"/>
  <c r="D195" i="40"/>
  <c r="E195" i="40"/>
  <c r="F195" i="40"/>
  <c r="G195" i="40"/>
  <c r="H195" i="40"/>
  <c r="I195" i="40"/>
  <c r="J195" i="40"/>
  <c r="K195" i="40"/>
  <c r="L195" i="40"/>
  <c r="M195" i="40"/>
  <c r="N195" i="40"/>
  <c r="C196" i="40"/>
  <c r="D196" i="40"/>
  <c r="E196" i="40"/>
  <c r="F196" i="40"/>
  <c r="G196" i="40"/>
  <c r="H196" i="40"/>
  <c r="I196" i="40"/>
  <c r="J196" i="40"/>
  <c r="K196" i="40"/>
  <c r="L196" i="40"/>
  <c r="M196" i="40"/>
  <c r="N196" i="40"/>
  <c r="C197" i="40"/>
  <c r="D197" i="40"/>
  <c r="E197" i="40"/>
  <c r="F197" i="40"/>
  <c r="G197" i="40"/>
  <c r="H197" i="40"/>
  <c r="I197" i="40"/>
  <c r="J197" i="40"/>
  <c r="K197" i="40"/>
  <c r="L197" i="40"/>
  <c r="M197" i="40"/>
  <c r="N197" i="40"/>
  <c r="C198" i="40"/>
  <c r="D198" i="40"/>
  <c r="E198" i="40"/>
  <c r="F198" i="40"/>
  <c r="G198" i="40"/>
  <c r="H198" i="40"/>
  <c r="I198" i="40"/>
  <c r="J198" i="40"/>
  <c r="K198" i="40"/>
  <c r="L198" i="40"/>
  <c r="M198" i="40"/>
  <c r="N198" i="40"/>
  <c r="C199" i="40"/>
  <c r="D199" i="40"/>
  <c r="E199" i="40"/>
  <c r="F199" i="40"/>
  <c r="G199" i="40"/>
  <c r="H199" i="40"/>
  <c r="I199" i="40"/>
  <c r="J199" i="40"/>
  <c r="K199" i="40"/>
  <c r="L199" i="40"/>
  <c r="M199" i="40"/>
  <c r="N199" i="40"/>
  <c r="C200" i="40"/>
  <c r="D200" i="40"/>
  <c r="E200" i="40"/>
  <c r="F200" i="40"/>
  <c r="G200" i="40"/>
  <c r="H200" i="40"/>
  <c r="I200" i="40"/>
  <c r="J200" i="40"/>
  <c r="K200" i="40"/>
  <c r="L200" i="40"/>
  <c r="M200" i="40"/>
  <c r="N200" i="40"/>
  <c r="C201" i="40"/>
  <c r="D201" i="40"/>
  <c r="E201" i="40"/>
  <c r="F201" i="40"/>
  <c r="G201" i="40"/>
  <c r="H201" i="40"/>
  <c r="I201" i="40"/>
  <c r="J201" i="40"/>
  <c r="K201" i="40"/>
  <c r="L201" i="40"/>
  <c r="M201" i="40"/>
  <c r="N201" i="40"/>
  <c r="C202" i="40"/>
  <c r="D202" i="40"/>
  <c r="E202" i="40"/>
  <c r="F202" i="40"/>
  <c r="G202" i="40"/>
  <c r="H202" i="40"/>
  <c r="I202" i="40"/>
  <c r="J202" i="40"/>
  <c r="K202" i="40"/>
  <c r="L202" i="40"/>
  <c r="M202" i="40"/>
  <c r="N202" i="40"/>
  <c r="C203" i="40"/>
  <c r="D203" i="40"/>
  <c r="E203" i="40"/>
  <c r="F203" i="40"/>
  <c r="G203" i="40"/>
  <c r="H203" i="40"/>
  <c r="I203" i="40"/>
  <c r="J203" i="40"/>
  <c r="K203" i="40"/>
  <c r="L203" i="40"/>
  <c r="M203" i="40"/>
  <c r="N203" i="40"/>
  <c r="C204" i="40"/>
  <c r="D204" i="40"/>
  <c r="E204" i="40"/>
  <c r="F204" i="40"/>
  <c r="G204" i="40"/>
  <c r="H204" i="40"/>
  <c r="I204" i="40"/>
  <c r="J204" i="40"/>
  <c r="K204" i="40"/>
  <c r="L204" i="40"/>
  <c r="M204" i="40"/>
  <c r="N204" i="40"/>
  <c r="C205" i="40"/>
  <c r="D205" i="40"/>
  <c r="E205" i="40"/>
  <c r="F205" i="40"/>
  <c r="G205" i="40"/>
  <c r="H205" i="40"/>
  <c r="I205" i="40"/>
  <c r="J205" i="40"/>
  <c r="K205" i="40"/>
  <c r="L205" i="40"/>
  <c r="M205" i="40"/>
  <c r="N205" i="40"/>
  <c r="C207" i="40"/>
  <c r="D207" i="40"/>
  <c r="E207" i="40"/>
  <c r="F207" i="40"/>
  <c r="G207" i="40"/>
  <c r="H207" i="40"/>
  <c r="I207" i="40"/>
  <c r="J207" i="40"/>
  <c r="K207" i="40"/>
  <c r="L207" i="40"/>
  <c r="M207" i="40"/>
  <c r="N207" i="40"/>
  <c r="C208" i="40"/>
  <c r="D208" i="40"/>
  <c r="E208" i="40"/>
  <c r="F208" i="40"/>
  <c r="G208" i="40"/>
  <c r="H208" i="40"/>
  <c r="I208" i="40"/>
  <c r="J208" i="40"/>
  <c r="K208" i="40"/>
  <c r="L208" i="40"/>
  <c r="M208" i="40"/>
  <c r="N208" i="40"/>
  <c r="C209" i="40"/>
  <c r="D209" i="40"/>
  <c r="E209" i="40"/>
  <c r="F209" i="40"/>
  <c r="G209" i="40"/>
  <c r="H209" i="40"/>
  <c r="I209" i="40"/>
  <c r="J209" i="40"/>
  <c r="K209" i="40"/>
  <c r="L209" i="40"/>
  <c r="M209" i="40"/>
  <c r="N209" i="40"/>
  <c r="C210" i="40"/>
  <c r="D210" i="40"/>
  <c r="E210" i="40"/>
  <c r="F210" i="40"/>
  <c r="G210" i="40"/>
  <c r="H210" i="40"/>
  <c r="I210" i="40"/>
  <c r="J210" i="40"/>
  <c r="K210" i="40"/>
  <c r="L210" i="40"/>
  <c r="M210" i="40"/>
  <c r="N210" i="40"/>
  <c r="C211" i="40"/>
  <c r="D211" i="40"/>
  <c r="E211" i="40"/>
  <c r="F211" i="40"/>
  <c r="G211" i="40"/>
  <c r="H211" i="40"/>
  <c r="I211" i="40"/>
  <c r="J211" i="40"/>
  <c r="K211" i="40"/>
  <c r="L211" i="40"/>
  <c r="M211" i="40"/>
  <c r="N211" i="40"/>
  <c r="C212" i="40"/>
  <c r="D212" i="40"/>
  <c r="E212" i="40"/>
  <c r="F212" i="40"/>
  <c r="G212" i="40"/>
  <c r="H212" i="40"/>
  <c r="I212" i="40"/>
  <c r="J212" i="40"/>
  <c r="K212" i="40"/>
  <c r="L212" i="40"/>
  <c r="M212" i="40"/>
  <c r="N212" i="40"/>
  <c r="C213" i="40"/>
  <c r="D213" i="40"/>
  <c r="E213" i="40"/>
  <c r="F213" i="40"/>
  <c r="G213" i="40"/>
  <c r="H213" i="40"/>
  <c r="I213" i="40"/>
  <c r="J213" i="40"/>
  <c r="K213" i="40"/>
  <c r="L213" i="40"/>
  <c r="M213" i="40"/>
  <c r="N213" i="40"/>
  <c r="C214" i="40"/>
  <c r="D214" i="40"/>
  <c r="E214" i="40"/>
  <c r="F214" i="40"/>
  <c r="G214" i="40"/>
  <c r="H214" i="40"/>
  <c r="I214" i="40"/>
  <c r="J214" i="40"/>
  <c r="K214" i="40"/>
  <c r="L214" i="40"/>
  <c r="M214" i="40"/>
  <c r="N214" i="40"/>
  <c r="C215" i="40"/>
  <c r="D215" i="40"/>
  <c r="E215" i="40"/>
  <c r="F215" i="40"/>
  <c r="G215" i="40"/>
  <c r="H215" i="40"/>
  <c r="I215" i="40"/>
  <c r="J215" i="40"/>
  <c r="K215" i="40"/>
  <c r="L215" i="40"/>
  <c r="M215" i="40"/>
  <c r="N215" i="40"/>
  <c r="C216" i="40"/>
  <c r="D216" i="40"/>
  <c r="E216" i="40"/>
  <c r="F216" i="40"/>
  <c r="G216" i="40"/>
  <c r="H216" i="40"/>
  <c r="I216" i="40"/>
  <c r="J216" i="40"/>
  <c r="K216" i="40"/>
  <c r="L216" i="40"/>
  <c r="M216" i="40"/>
  <c r="N216" i="40"/>
  <c r="C217" i="40"/>
  <c r="D217" i="40"/>
  <c r="E217" i="40"/>
  <c r="F217" i="40"/>
  <c r="G217" i="40"/>
  <c r="H217" i="40"/>
  <c r="I217" i="40"/>
  <c r="J217" i="40"/>
  <c r="K217" i="40"/>
  <c r="L217" i="40"/>
  <c r="M217" i="40"/>
  <c r="N217" i="40"/>
  <c r="C218" i="40"/>
  <c r="D218" i="40"/>
  <c r="E218" i="40"/>
  <c r="F218" i="40"/>
  <c r="G218" i="40"/>
  <c r="H218" i="40"/>
  <c r="I218" i="40"/>
  <c r="J218" i="40"/>
  <c r="K218" i="40"/>
  <c r="L218" i="40"/>
  <c r="M218" i="40"/>
  <c r="N218" i="40"/>
  <c r="C219" i="40"/>
  <c r="D219" i="40"/>
  <c r="E219" i="40"/>
  <c r="F219" i="40"/>
  <c r="G219" i="40"/>
  <c r="H219" i="40"/>
  <c r="I219" i="40"/>
  <c r="J219" i="40"/>
  <c r="K219" i="40"/>
  <c r="L219" i="40"/>
  <c r="M219" i="40"/>
  <c r="N219" i="40"/>
  <c r="C220" i="40"/>
  <c r="D220" i="40"/>
  <c r="E220" i="40"/>
  <c r="F220" i="40"/>
  <c r="G220" i="40"/>
  <c r="H220" i="40"/>
  <c r="I220" i="40"/>
  <c r="J220" i="40"/>
  <c r="K220" i="40"/>
  <c r="L220" i="40"/>
  <c r="M220" i="40"/>
  <c r="N220" i="40"/>
  <c r="C221" i="40"/>
  <c r="D221" i="40"/>
  <c r="E221" i="40"/>
  <c r="F221" i="40"/>
  <c r="G221" i="40"/>
  <c r="H221" i="40"/>
  <c r="I221" i="40"/>
  <c r="J221" i="40"/>
  <c r="K221" i="40"/>
  <c r="L221" i="40"/>
  <c r="M221" i="40"/>
  <c r="N221" i="40"/>
  <c r="C222" i="40"/>
  <c r="D222" i="40"/>
  <c r="E222" i="40"/>
  <c r="F222" i="40"/>
  <c r="G222" i="40"/>
  <c r="H222" i="40"/>
  <c r="I222" i="40"/>
  <c r="J222" i="40"/>
  <c r="K222" i="40"/>
  <c r="L222" i="40"/>
  <c r="M222" i="40"/>
  <c r="N222" i="40"/>
  <c r="C223" i="40"/>
  <c r="D223" i="40"/>
  <c r="E223" i="40"/>
  <c r="F223" i="40"/>
  <c r="G223" i="40"/>
  <c r="H223" i="40"/>
  <c r="I223" i="40"/>
  <c r="J223" i="40"/>
  <c r="K223" i="40"/>
  <c r="L223" i="40"/>
  <c r="M223" i="40"/>
  <c r="N223" i="40"/>
  <c r="C224" i="40"/>
  <c r="D224" i="40"/>
  <c r="E224" i="40"/>
  <c r="F224" i="40"/>
  <c r="G224" i="40"/>
  <c r="H224" i="40"/>
  <c r="I224" i="40"/>
  <c r="J224" i="40"/>
  <c r="K224" i="40"/>
  <c r="L224" i="40"/>
  <c r="M224" i="40"/>
  <c r="N224" i="40"/>
  <c r="C225" i="40"/>
  <c r="D225" i="40"/>
  <c r="E225" i="40"/>
  <c r="F225" i="40"/>
  <c r="G225" i="40"/>
  <c r="H225" i="40"/>
  <c r="I225" i="40"/>
  <c r="J225" i="40"/>
  <c r="K225" i="40"/>
  <c r="L225" i="40"/>
  <c r="M225" i="40"/>
  <c r="N225" i="40"/>
  <c r="C226" i="40"/>
  <c r="D226" i="40"/>
  <c r="E226" i="40"/>
  <c r="F226" i="40"/>
  <c r="G226" i="40"/>
  <c r="H226" i="40"/>
  <c r="I226" i="40"/>
  <c r="J226" i="40"/>
  <c r="K226" i="40"/>
  <c r="L226" i="40"/>
  <c r="M226" i="40"/>
  <c r="N226" i="40"/>
  <c r="C227" i="40"/>
  <c r="D227" i="40"/>
  <c r="E227" i="40"/>
  <c r="F227" i="40"/>
  <c r="G227" i="40"/>
  <c r="H227" i="40"/>
  <c r="I227" i="40"/>
  <c r="J227" i="40"/>
  <c r="K227" i="40"/>
  <c r="L227" i="40"/>
  <c r="M227" i="40"/>
  <c r="N227" i="40"/>
  <c r="C228" i="40"/>
  <c r="D228" i="40"/>
  <c r="E228" i="40"/>
  <c r="F228" i="40"/>
  <c r="G228" i="40"/>
  <c r="H228" i="40"/>
  <c r="I228" i="40"/>
  <c r="J228" i="40"/>
  <c r="K228" i="40"/>
  <c r="L228" i="40"/>
  <c r="M228" i="40"/>
  <c r="N228" i="40"/>
  <c r="C229" i="40"/>
  <c r="D229" i="40"/>
  <c r="E229" i="40"/>
  <c r="F229" i="40"/>
  <c r="G229" i="40"/>
  <c r="H229" i="40"/>
  <c r="I229" i="40"/>
  <c r="J229" i="40"/>
  <c r="K229" i="40"/>
  <c r="L229" i="40"/>
  <c r="M229" i="40"/>
  <c r="N229" i="40"/>
  <c r="C230" i="40"/>
  <c r="D230" i="40"/>
  <c r="E230" i="40"/>
  <c r="F230" i="40"/>
  <c r="G230" i="40"/>
  <c r="H230" i="40"/>
  <c r="I230" i="40"/>
  <c r="J230" i="40"/>
  <c r="K230" i="40"/>
  <c r="L230" i="40"/>
  <c r="M230" i="40"/>
  <c r="N230" i="40"/>
  <c r="C231" i="40"/>
  <c r="D231" i="40"/>
  <c r="E231" i="40"/>
  <c r="F231" i="40"/>
  <c r="G231" i="40"/>
  <c r="H231" i="40"/>
  <c r="I231" i="40"/>
  <c r="J231" i="40"/>
  <c r="K231" i="40"/>
  <c r="L231" i="40"/>
  <c r="M231" i="40"/>
  <c r="N231" i="40"/>
  <c r="C232" i="40"/>
  <c r="D232" i="40"/>
  <c r="E232" i="40"/>
  <c r="F232" i="40"/>
  <c r="G232" i="40"/>
  <c r="H232" i="40"/>
  <c r="I232" i="40"/>
  <c r="J232" i="40"/>
  <c r="K232" i="40"/>
  <c r="L232" i="40"/>
  <c r="M232" i="40"/>
  <c r="N232" i="40"/>
  <c r="C233" i="40"/>
  <c r="D233" i="40"/>
  <c r="E233" i="40"/>
  <c r="F233" i="40"/>
  <c r="G233" i="40"/>
  <c r="H233" i="40"/>
  <c r="I233" i="40"/>
  <c r="J233" i="40"/>
  <c r="K233" i="40"/>
  <c r="L233" i="40"/>
  <c r="M233" i="40"/>
  <c r="N233" i="40"/>
  <c r="C234" i="40"/>
  <c r="D234" i="40"/>
  <c r="E234" i="40"/>
  <c r="F234" i="40"/>
  <c r="G234" i="40"/>
  <c r="H234" i="40"/>
  <c r="I234" i="40"/>
  <c r="J234" i="40"/>
  <c r="K234" i="40"/>
  <c r="L234" i="40"/>
  <c r="M234" i="40"/>
  <c r="N234" i="40"/>
  <c r="C235" i="40"/>
  <c r="D235" i="40"/>
  <c r="E235" i="40"/>
  <c r="F235" i="40"/>
  <c r="G235" i="40"/>
  <c r="H235" i="40"/>
  <c r="I235" i="40"/>
  <c r="J235" i="40"/>
  <c r="K235" i="40"/>
  <c r="L235" i="40"/>
  <c r="M235" i="40"/>
  <c r="N235" i="40"/>
  <c r="C236" i="40"/>
  <c r="D236" i="40"/>
  <c r="E236" i="40"/>
  <c r="F236" i="40"/>
  <c r="G236" i="40"/>
  <c r="H236" i="40"/>
  <c r="I236" i="40"/>
  <c r="J236" i="40"/>
  <c r="K236" i="40"/>
  <c r="L236" i="40"/>
  <c r="M236" i="40"/>
  <c r="N236" i="40"/>
  <c r="C237" i="40"/>
  <c r="D237" i="40"/>
  <c r="E237" i="40"/>
  <c r="F237" i="40"/>
  <c r="G237" i="40"/>
  <c r="H237" i="40"/>
  <c r="I237" i="40"/>
  <c r="J237" i="40"/>
  <c r="K237" i="40"/>
  <c r="L237" i="40"/>
  <c r="M237" i="40"/>
  <c r="N237" i="40"/>
  <c r="C238" i="40"/>
  <c r="D238" i="40"/>
  <c r="E238" i="40"/>
  <c r="F238" i="40"/>
  <c r="G238" i="40"/>
  <c r="H238" i="40"/>
  <c r="I238" i="40"/>
  <c r="J238" i="40"/>
  <c r="K238" i="40"/>
  <c r="L238" i="40"/>
  <c r="M238" i="40"/>
  <c r="N238" i="40"/>
  <c r="C239" i="40"/>
  <c r="D239" i="40"/>
  <c r="E239" i="40"/>
  <c r="F239" i="40"/>
  <c r="G239" i="40"/>
  <c r="H239" i="40"/>
  <c r="I239" i="40"/>
  <c r="J239" i="40"/>
  <c r="K239" i="40"/>
  <c r="L239" i="40"/>
  <c r="M239" i="40"/>
  <c r="N239" i="40"/>
  <c r="C240" i="40"/>
  <c r="D240" i="40"/>
  <c r="E240" i="40"/>
  <c r="F240" i="40"/>
  <c r="G240" i="40"/>
  <c r="H240" i="40"/>
  <c r="I240" i="40"/>
  <c r="J240" i="40"/>
  <c r="K240" i="40"/>
  <c r="L240" i="40"/>
  <c r="M240" i="40"/>
  <c r="N240" i="40"/>
  <c r="C241" i="40"/>
  <c r="D241" i="40"/>
  <c r="E241" i="40"/>
  <c r="F241" i="40"/>
  <c r="G241" i="40"/>
  <c r="H241" i="40"/>
  <c r="I241" i="40"/>
  <c r="J241" i="40"/>
  <c r="K241" i="40"/>
  <c r="L241" i="40"/>
  <c r="M241" i="40"/>
  <c r="N241" i="40"/>
  <c r="C242" i="40"/>
  <c r="D242" i="40"/>
  <c r="E242" i="40"/>
  <c r="F242" i="40"/>
  <c r="G242" i="40"/>
  <c r="H242" i="40"/>
  <c r="I242" i="40"/>
  <c r="J242" i="40"/>
  <c r="K242" i="40"/>
  <c r="L242" i="40"/>
  <c r="M242" i="40"/>
  <c r="N242" i="40"/>
  <c r="C243" i="40"/>
  <c r="D243" i="40"/>
  <c r="E243" i="40"/>
  <c r="F243" i="40"/>
  <c r="G243" i="40"/>
  <c r="H243" i="40"/>
  <c r="I243" i="40"/>
  <c r="J243" i="40"/>
  <c r="K243" i="40"/>
  <c r="L243" i="40"/>
  <c r="M243" i="40"/>
  <c r="N243" i="40"/>
  <c r="C244" i="40"/>
  <c r="D244" i="40"/>
  <c r="E244" i="40"/>
  <c r="F244" i="40"/>
  <c r="G244" i="40"/>
  <c r="H244" i="40"/>
  <c r="I244" i="40"/>
  <c r="J244" i="40"/>
  <c r="K244" i="40"/>
  <c r="L244" i="40"/>
  <c r="M244" i="40"/>
  <c r="N244" i="40"/>
  <c r="C245" i="40"/>
  <c r="D245" i="40"/>
  <c r="E245" i="40"/>
  <c r="F245" i="40"/>
  <c r="G245" i="40"/>
  <c r="H245" i="40"/>
  <c r="I245" i="40"/>
  <c r="J245" i="40"/>
  <c r="K245" i="40"/>
  <c r="L245" i="40"/>
  <c r="M245" i="40"/>
  <c r="N245" i="40"/>
  <c r="C246" i="40"/>
  <c r="D246" i="40"/>
  <c r="E246" i="40"/>
  <c r="F246" i="40"/>
  <c r="G246" i="40"/>
  <c r="H246" i="40"/>
  <c r="I246" i="40"/>
  <c r="J246" i="40"/>
  <c r="K246" i="40"/>
  <c r="L246" i="40"/>
  <c r="M246" i="40"/>
  <c r="N246" i="40"/>
  <c r="C247" i="40"/>
  <c r="D247" i="40"/>
  <c r="E247" i="40"/>
  <c r="F247" i="40"/>
  <c r="G247" i="40"/>
  <c r="H247" i="40"/>
  <c r="I247" i="40"/>
  <c r="J247" i="40"/>
  <c r="K247" i="40"/>
  <c r="L247" i="40"/>
  <c r="M247" i="40"/>
  <c r="N247" i="40"/>
  <c r="C248" i="40"/>
  <c r="D248" i="40"/>
  <c r="E248" i="40"/>
  <c r="F248" i="40"/>
  <c r="G248" i="40"/>
  <c r="H248" i="40"/>
  <c r="I248" i="40"/>
  <c r="J248" i="40"/>
  <c r="K248" i="40"/>
  <c r="L248" i="40"/>
  <c r="M248" i="40"/>
  <c r="N248" i="40"/>
  <c r="C249" i="40"/>
  <c r="D249" i="40"/>
  <c r="E249" i="40"/>
  <c r="F249" i="40"/>
  <c r="G249" i="40"/>
  <c r="H249" i="40"/>
  <c r="I249" i="40"/>
  <c r="J249" i="40"/>
  <c r="K249" i="40"/>
  <c r="L249" i="40"/>
  <c r="M249" i="40"/>
  <c r="N249" i="40"/>
  <c r="C250" i="40"/>
  <c r="D250" i="40"/>
  <c r="E250" i="40"/>
  <c r="F250" i="40"/>
  <c r="G250" i="40"/>
  <c r="H250" i="40"/>
  <c r="I250" i="40"/>
  <c r="J250" i="40"/>
  <c r="K250" i="40"/>
  <c r="L250" i="40"/>
  <c r="M250" i="40"/>
  <c r="N250" i="40"/>
  <c r="C251" i="40"/>
  <c r="D251" i="40"/>
  <c r="E251" i="40"/>
  <c r="F251" i="40"/>
  <c r="G251" i="40"/>
  <c r="H251" i="40"/>
  <c r="I251" i="40"/>
  <c r="J251" i="40"/>
  <c r="K251" i="40"/>
  <c r="L251" i="40"/>
  <c r="M251" i="40"/>
  <c r="N251" i="40"/>
  <c r="C252" i="40"/>
  <c r="D252" i="40"/>
  <c r="E252" i="40"/>
  <c r="F252" i="40"/>
  <c r="G252" i="40"/>
  <c r="H252" i="40"/>
  <c r="I252" i="40"/>
  <c r="J252" i="40"/>
  <c r="K252" i="40"/>
  <c r="L252" i="40"/>
  <c r="M252" i="40"/>
  <c r="N252" i="40"/>
  <c r="C253" i="40"/>
  <c r="D253" i="40"/>
  <c r="E253" i="40"/>
  <c r="F253" i="40"/>
  <c r="G253" i="40"/>
  <c r="H253" i="40"/>
  <c r="I253" i="40"/>
  <c r="J253" i="40"/>
  <c r="K253" i="40"/>
  <c r="L253" i="40"/>
  <c r="M253" i="40"/>
  <c r="N253" i="40"/>
  <c r="C254" i="40"/>
  <c r="D254" i="40"/>
  <c r="E254" i="40"/>
  <c r="F254" i="40"/>
  <c r="G254" i="40"/>
  <c r="H254" i="40"/>
  <c r="I254" i="40"/>
  <c r="J254" i="40"/>
  <c r="K254" i="40"/>
  <c r="L254" i="40"/>
  <c r="M254" i="40"/>
  <c r="N254" i="40"/>
  <c r="C255" i="40"/>
  <c r="D255" i="40"/>
  <c r="E255" i="40"/>
  <c r="F255" i="40"/>
  <c r="G255" i="40"/>
  <c r="H255" i="40"/>
  <c r="I255" i="40"/>
  <c r="J255" i="40"/>
  <c r="K255" i="40"/>
  <c r="L255" i="40"/>
  <c r="M255" i="40"/>
  <c r="N255" i="40"/>
  <c r="C256" i="40"/>
  <c r="D256" i="40"/>
  <c r="E256" i="40"/>
  <c r="F256" i="40"/>
  <c r="G256" i="40"/>
  <c r="H256" i="40"/>
  <c r="I256" i="40"/>
  <c r="J256" i="40"/>
  <c r="K256" i="40"/>
  <c r="L256" i="40"/>
  <c r="M256" i="40"/>
  <c r="N256" i="40"/>
  <c r="C257" i="40"/>
  <c r="D257" i="40"/>
  <c r="E257" i="40"/>
  <c r="F257" i="40"/>
  <c r="G257" i="40"/>
  <c r="H257" i="40"/>
  <c r="I257" i="40"/>
  <c r="J257" i="40"/>
  <c r="K257" i="40"/>
  <c r="L257" i="40"/>
  <c r="M257" i="40"/>
  <c r="N257" i="40"/>
  <c r="C258" i="40"/>
  <c r="D258" i="40"/>
  <c r="E258" i="40"/>
  <c r="F258" i="40"/>
  <c r="G258" i="40"/>
  <c r="H258" i="40"/>
  <c r="I258" i="40"/>
  <c r="J258" i="40"/>
  <c r="K258" i="40"/>
  <c r="L258" i="40"/>
  <c r="M258" i="40"/>
  <c r="N258" i="40"/>
  <c r="C259" i="40"/>
  <c r="D259" i="40"/>
  <c r="E259" i="40"/>
  <c r="F259" i="40"/>
  <c r="G259" i="40"/>
  <c r="H259" i="40"/>
  <c r="I259" i="40"/>
  <c r="J259" i="40"/>
  <c r="K259" i="40"/>
  <c r="L259" i="40"/>
  <c r="M259" i="40"/>
  <c r="N259" i="40"/>
  <c r="C260" i="40"/>
  <c r="D260" i="40"/>
  <c r="E260" i="40"/>
  <c r="F260" i="40"/>
  <c r="G260" i="40"/>
  <c r="H260" i="40"/>
  <c r="I260" i="40"/>
  <c r="J260" i="40"/>
  <c r="K260" i="40"/>
  <c r="L260" i="40"/>
  <c r="M260" i="40"/>
  <c r="N260" i="40"/>
  <c r="C261" i="40"/>
  <c r="D261" i="40"/>
  <c r="E261" i="40"/>
  <c r="F261" i="40"/>
  <c r="G261" i="40"/>
  <c r="H261" i="40"/>
  <c r="I261" i="40"/>
  <c r="J261" i="40"/>
  <c r="K261" i="40"/>
  <c r="L261" i="40"/>
  <c r="M261" i="40"/>
  <c r="N261" i="40"/>
  <c r="C262" i="40"/>
  <c r="D262" i="40"/>
  <c r="E262" i="40"/>
  <c r="F262" i="40"/>
  <c r="G262" i="40"/>
  <c r="H262" i="40"/>
  <c r="I262" i="40"/>
  <c r="J262" i="40"/>
  <c r="K262" i="40"/>
  <c r="L262" i="40"/>
  <c r="M262" i="40"/>
  <c r="N262" i="40"/>
  <c r="C263" i="40"/>
  <c r="D263" i="40"/>
  <c r="E263" i="40"/>
  <c r="F263" i="40"/>
  <c r="G263" i="40"/>
  <c r="H263" i="40"/>
  <c r="I263" i="40"/>
  <c r="J263" i="40"/>
  <c r="K263" i="40"/>
  <c r="L263" i="40"/>
  <c r="M263" i="40"/>
  <c r="N263" i="40"/>
  <c r="C264" i="40"/>
  <c r="D264" i="40"/>
  <c r="E264" i="40"/>
  <c r="F264" i="40"/>
  <c r="G264" i="40"/>
  <c r="H264" i="40"/>
  <c r="I264" i="40"/>
  <c r="J264" i="40"/>
  <c r="K264" i="40"/>
  <c r="L264" i="40"/>
  <c r="M264" i="40"/>
  <c r="N264" i="40"/>
  <c r="C265" i="40"/>
  <c r="D265" i="40"/>
  <c r="E265" i="40"/>
  <c r="F265" i="40"/>
  <c r="G265" i="40"/>
  <c r="H265" i="40"/>
  <c r="I265" i="40"/>
  <c r="J265" i="40"/>
  <c r="K265" i="40"/>
  <c r="L265" i="40"/>
  <c r="M265" i="40"/>
  <c r="N265" i="40"/>
  <c r="C266" i="40"/>
  <c r="D266" i="40"/>
  <c r="E266" i="40"/>
  <c r="F266" i="40"/>
  <c r="G266" i="40"/>
  <c r="H266" i="40"/>
  <c r="I266" i="40"/>
  <c r="J266" i="40"/>
  <c r="K266" i="40"/>
  <c r="L266" i="40"/>
  <c r="M266" i="40"/>
  <c r="N266" i="40"/>
  <c r="C267" i="40"/>
  <c r="D267" i="40"/>
  <c r="E267" i="40"/>
  <c r="F267" i="40"/>
  <c r="G267" i="40"/>
  <c r="H267" i="40"/>
  <c r="I267" i="40"/>
  <c r="J267" i="40"/>
  <c r="K267" i="40"/>
  <c r="L267" i="40"/>
  <c r="M267" i="40"/>
  <c r="N267" i="40"/>
  <c r="C268" i="40"/>
  <c r="D268" i="40"/>
  <c r="E268" i="40"/>
  <c r="F268" i="40"/>
  <c r="G268" i="40"/>
  <c r="H268" i="40"/>
  <c r="I268" i="40"/>
  <c r="J268" i="40"/>
  <c r="K268" i="40"/>
  <c r="L268" i="40"/>
  <c r="M268" i="40"/>
  <c r="N268" i="40"/>
  <c r="C269" i="40"/>
  <c r="D269" i="40"/>
  <c r="E269" i="40"/>
  <c r="F269" i="40"/>
  <c r="G269" i="40"/>
  <c r="H269" i="40"/>
  <c r="I269" i="40"/>
  <c r="J269" i="40"/>
  <c r="K269" i="40"/>
  <c r="L269" i="40"/>
  <c r="M269" i="40"/>
  <c r="N269" i="40"/>
  <c r="C270" i="40"/>
  <c r="D270" i="40"/>
  <c r="E270" i="40"/>
  <c r="F270" i="40"/>
  <c r="G270" i="40"/>
  <c r="H270" i="40"/>
  <c r="I270" i="40"/>
  <c r="J270" i="40"/>
  <c r="K270" i="40"/>
  <c r="L270" i="40"/>
  <c r="M270" i="40"/>
  <c r="N270" i="40"/>
  <c r="C271" i="40"/>
  <c r="D271" i="40"/>
  <c r="E271" i="40"/>
  <c r="F271" i="40"/>
  <c r="G271" i="40"/>
  <c r="H271" i="40"/>
  <c r="I271" i="40"/>
  <c r="J271" i="40"/>
  <c r="K271" i="40"/>
  <c r="L271" i="40"/>
  <c r="M271" i="40"/>
  <c r="N271" i="40"/>
  <c r="C272" i="40"/>
  <c r="D272" i="40"/>
  <c r="E272" i="40"/>
  <c r="F272" i="40"/>
  <c r="G272" i="40"/>
  <c r="H272" i="40"/>
  <c r="I272" i="40"/>
  <c r="J272" i="40"/>
  <c r="K272" i="40"/>
  <c r="L272" i="40"/>
  <c r="M272" i="40"/>
  <c r="N272" i="40"/>
  <c r="C273" i="40"/>
  <c r="D273" i="40"/>
  <c r="E273" i="40"/>
  <c r="F273" i="40"/>
  <c r="G273" i="40"/>
  <c r="H273" i="40"/>
  <c r="I273" i="40"/>
  <c r="J273" i="40"/>
  <c r="K273" i="40"/>
  <c r="L273" i="40"/>
  <c r="M273" i="40"/>
  <c r="N273" i="40"/>
  <c r="C274" i="40"/>
  <c r="D274" i="40"/>
  <c r="E274" i="40"/>
  <c r="F274" i="40"/>
  <c r="G274" i="40"/>
  <c r="H274" i="40"/>
  <c r="I274" i="40"/>
  <c r="J274" i="40"/>
  <c r="K274" i="40"/>
  <c r="L274" i="40"/>
  <c r="M274" i="40"/>
  <c r="N274" i="40"/>
  <c r="C275" i="40"/>
  <c r="D275" i="40"/>
  <c r="E275" i="40"/>
  <c r="F275" i="40"/>
  <c r="G275" i="40"/>
  <c r="H275" i="40"/>
  <c r="I275" i="40"/>
  <c r="J275" i="40"/>
  <c r="K275" i="40"/>
  <c r="L275" i="40"/>
  <c r="M275" i="40"/>
  <c r="N275" i="40"/>
  <c r="C276" i="40"/>
  <c r="D276" i="40"/>
  <c r="E276" i="40"/>
  <c r="F276" i="40"/>
  <c r="G276" i="40"/>
  <c r="H276" i="40"/>
  <c r="I276" i="40"/>
  <c r="J276" i="40"/>
  <c r="K276" i="40"/>
  <c r="L276" i="40"/>
  <c r="M276" i="40"/>
  <c r="N276" i="40"/>
  <c r="C277" i="40"/>
  <c r="D277" i="40"/>
  <c r="E277" i="40"/>
  <c r="F277" i="40"/>
  <c r="G277" i="40"/>
  <c r="H277" i="40"/>
  <c r="I277" i="40"/>
  <c r="J277" i="40"/>
  <c r="K277" i="40"/>
  <c r="L277" i="40"/>
  <c r="M277" i="40"/>
  <c r="N277" i="40"/>
  <c r="C278" i="40"/>
  <c r="D278" i="40"/>
  <c r="E278" i="40"/>
  <c r="F278" i="40"/>
  <c r="G278" i="40"/>
  <c r="H278" i="40"/>
  <c r="I278" i="40"/>
  <c r="J278" i="40"/>
  <c r="K278" i="40"/>
  <c r="L278" i="40"/>
  <c r="M278" i="40"/>
  <c r="N278" i="40"/>
  <c r="C279" i="40"/>
  <c r="D279" i="40"/>
  <c r="E279" i="40"/>
  <c r="F279" i="40"/>
  <c r="G279" i="40"/>
  <c r="H279" i="40"/>
  <c r="I279" i="40"/>
  <c r="J279" i="40"/>
  <c r="K279" i="40"/>
  <c r="L279" i="40"/>
  <c r="M279" i="40"/>
  <c r="N279" i="40"/>
  <c r="C280" i="40"/>
  <c r="D280" i="40"/>
  <c r="E280" i="40"/>
  <c r="F280" i="40"/>
  <c r="G280" i="40"/>
  <c r="H280" i="40"/>
  <c r="I280" i="40"/>
  <c r="J280" i="40"/>
  <c r="K280" i="40"/>
  <c r="L280" i="40"/>
  <c r="M280" i="40"/>
  <c r="N280" i="40"/>
  <c r="C281" i="40"/>
  <c r="D281" i="40"/>
  <c r="E281" i="40"/>
  <c r="F281" i="40"/>
  <c r="G281" i="40"/>
  <c r="H281" i="40"/>
  <c r="I281" i="40"/>
  <c r="J281" i="40"/>
  <c r="K281" i="40"/>
  <c r="L281" i="40"/>
  <c r="M281" i="40"/>
  <c r="N281" i="40"/>
  <c r="C282" i="40"/>
  <c r="D282" i="40"/>
  <c r="E282" i="40"/>
  <c r="F282" i="40"/>
  <c r="G282" i="40"/>
  <c r="H282" i="40"/>
  <c r="I282" i="40"/>
  <c r="J282" i="40"/>
  <c r="K282" i="40"/>
  <c r="L282" i="40"/>
  <c r="M282" i="40"/>
  <c r="N282" i="40"/>
  <c r="C283" i="40"/>
  <c r="D283" i="40"/>
  <c r="E283" i="40"/>
  <c r="F283" i="40"/>
  <c r="G283" i="40"/>
  <c r="H283" i="40"/>
  <c r="I283" i="40"/>
  <c r="J283" i="40"/>
  <c r="K283" i="40"/>
  <c r="L283" i="40"/>
  <c r="M283" i="40"/>
  <c r="N283" i="40"/>
  <c r="C284" i="40"/>
  <c r="D284" i="40"/>
  <c r="E284" i="40"/>
  <c r="F284" i="40"/>
  <c r="G284" i="40"/>
  <c r="H284" i="40"/>
  <c r="I284" i="40"/>
  <c r="J284" i="40"/>
  <c r="K284" i="40"/>
  <c r="L284" i="40"/>
  <c r="M284" i="40"/>
  <c r="N284" i="40"/>
  <c r="C285" i="40"/>
  <c r="D285" i="40"/>
  <c r="E285" i="40"/>
  <c r="F285" i="40"/>
  <c r="G285" i="40"/>
  <c r="H285" i="40"/>
  <c r="I285" i="40"/>
  <c r="J285" i="40"/>
  <c r="K285" i="40"/>
  <c r="L285" i="40"/>
  <c r="M285" i="40"/>
  <c r="N285" i="40"/>
  <c r="C286" i="40"/>
  <c r="D286" i="40"/>
  <c r="E286" i="40"/>
  <c r="F286" i="40"/>
  <c r="G286" i="40"/>
  <c r="H286" i="40"/>
  <c r="I286" i="40"/>
  <c r="J286" i="40"/>
  <c r="K286" i="40"/>
  <c r="L286" i="40"/>
  <c r="M286" i="40"/>
  <c r="N286" i="40"/>
  <c r="C287" i="40"/>
  <c r="D287" i="40"/>
  <c r="E287" i="40"/>
  <c r="F287" i="40"/>
  <c r="G287" i="40"/>
  <c r="H287" i="40"/>
  <c r="I287" i="40"/>
  <c r="J287" i="40"/>
  <c r="K287" i="40"/>
  <c r="L287" i="40"/>
  <c r="M287" i="40"/>
  <c r="N287" i="40"/>
  <c r="C288" i="40"/>
  <c r="D288" i="40"/>
  <c r="E288" i="40"/>
  <c r="F288" i="40"/>
  <c r="G288" i="40"/>
  <c r="H288" i="40"/>
  <c r="I288" i="40"/>
  <c r="J288" i="40"/>
  <c r="K288" i="40"/>
  <c r="L288" i="40"/>
  <c r="M288" i="40"/>
  <c r="N288" i="40"/>
  <c r="C289" i="40"/>
  <c r="D289" i="40"/>
  <c r="E289" i="40"/>
  <c r="F289" i="40"/>
  <c r="G289" i="40"/>
  <c r="H289" i="40"/>
  <c r="I289" i="40"/>
  <c r="J289" i="40"/>
  <c r="K289" i="40"/>
  <c r="L289" i="40"/>
  <c r="M289" i="40"/>
  <c r="N289" i="40"/>
  <c r="C290" i="40"/>
  <c r="D290" i="40"/>
  <c r="E290" i="40"/>
  <c r="F290" i="40"/>
  <c r="G290" i="40"/>
  <c r="H290" i="40"/>
  <c r="I290" i="40"/>
  <c r="J290" i="40"/>
  <c r="K290" i="40"/>
  <c r="L290" i="40"/>
  <c r="M290" i="40"/>
  <c r="N290" i="40"/>
  <c r="C291" i="40"/>
  <c r="D291" i="40"/>
  <c r="E291" i="40"/>
  <c r="F291" i="40"/>
  <c r="G291" i="40"/>
  <c r="H291" i="40"/>
  <c r="I291" i="40"/>
  <c r="J291" i="40"/>
  <c r="K291" i="40"/>
  <c r="L291" i="40"/>
  <c r="M291" i="40"/>
  <c r="N291" i="40"/>
  <c r="C292" i="40"/>
  <c r="D292" i="40"/>
  <c r="E292" i="40"/>
  <c r="F292" i="40"/>
  <c r="G292" i="40"/>
  <c r="H292" i="40"/>
  <c r="I292" i="40"/>
  <c r="J292" i="40"/>
  <c r="K292" i="40"/>
  <c r="L292" i="40"/>
  <c r="M292" i="40"/>
  <c r="N292" i="40"/>
  <c r="C293" i="40"/>
  <c r="D293" i="40"/>
  <c r="E293" i="40"/>
  <c r="F293" i="40"/>
  <c r="G293" i="40"/>
  <c r="H293" i="40"/>
  <c r="I293" i="40"/>
  <c r="J293" i="40"/>
  <c r="K293" i="40"/>
  <c r="L293" i="40"/>
  <c r="M293" i="40"/>
  <c r="N293" i="40"/>
  <c r="C294" i="40"/>
  <c r="D294" i="40"/>
  <c r="E294" i="40"/>
  <c r="F294" i="40"/>
  <c r="G294" i="40"/>
  <c r="H294" i="40"/>
  <c r="I294" i="40"/>
  <c r="J294" i="40"/>
  <c r="K294" i="40"/>
  <c r="L294" i="40"/>
  <c r="M294" i="40"/>
  <c r="N294" i="40"/>
  <c r="C295" i="40"/>
  <c r="D295" i="40"/>
  <c r="E295" i="40"/>
  <c r="F295" i="40"/>
  <c r="G295" i="40"/>
  <c r="H295" i="40"/>
  <c r="I295" i="40"/>
  <c r="J295" i="40"/>
  <c r="K295" i="40"/>
  <c r="L295" i="40"/>
  <c r="M295" i="40"/>
  <c r="N295" i="40"/>
  <c r="C296" i="40"/>
  <c r="D296" i="40"/>
  <c r="E296" i="40"/>
  <c r="F296" i="40"/>
  <c r="G296" i="40"/>
  <c r="H296" i="40"/>
  <c r="I296" i="40"/>
  <c r="J296" i="40"/>
  <c r="K296" i="40"/>
  <c r="L296" i="40"/>
  <c r="M296" i="40"/>
  <c r="N296" i="40"/>
  <c r="C297" i="40"/>
  <c r="D297" i="40"/>
  <c r="E297" i="40"/>
  <c r="F297" i="40"/>
  <c r="G297" i="40"/>
  <c r="H297" i="40"/>
  <c r="I297" i="40"/>
  <c r="J297" i="40"/>
  <c r="K297" i="40"/>
  <c r="L297" i="40"/>
  <c r="M297" i="40"/>
  <c r="N297" i="40"/>
  <c r="C298" i="40"/>
  <c r="D298" i="40"/>
  <c r="E298" i="40"/>
  <c r="F298" i="40"/>
  <c r="G298" i="40"/>
  <c r="H298" i="40"/>
  <c r="I298" i="40"/>
  <c r="J298" i="40"/>
  <c r="K298" i="40"/>
  <c r="L298" i="40"/>
  <c r="M298" i="40"/>
  <c r="N298" i="40"/>
  <c r="C299" i="40"/>
  <c r="D299" i="40"/>
  <c r="E299" i="40"/>
  <c r="F299" i="40"/>
  <c r="G299" i="40"/>
  <c r="H299" i="40"/>
  <c r="I299" i="40"/>
  <c r="J299" i="40"/>
  <c r="K299" i="40"/>
  <c r="L299" i="40"/>
  <c r="M299" i="40"/>
  <c r="N299" i="40"/>
  <c r="C300" i="40"/>
  <c r="D300" i="40"/>
  <c r="E300" i="40"/>
  <c r="F300" i="40"/>
  <c r="G300" i="40"/>
  <c r="H300" i="40"/>
  <c r="I300" i="40"/>
  <c r="J300" i="40"/>
  <c r="K300" i="40"/>
  <c r="L300" i="40"/>
  <c r="M300" i="40"/>
  <c r="N300" i="40"/>
  <c r="C301" i="40"/>
  <c r="D301" i="40"/>
  <c r="E301" i="40"/>
  <c r="F301" i="40"/>
  <c r="G301" i="40"/>
  <c r="H301" i="40"/>
  <c r="I301" i="40"/>
  <c r="J301" i="40"/>
  <c r="K301" i="40"/>
  <c r="L301" i="40"/>
  <c r="M301" i="40"/>
  <c r="N301" i="40"/>
  <c r="C302" i="40"/>
  <c r="D302" i="40"/>
  <c r="E302" i="40"/>
  <c r="F302" i="40"/>
  <c r="G302" i="40"/>
  <c r="H302" i="40"/>
  <c r="I302" i="40"/>
  <c r="J302" i="40"/>
  <c r="K302" i="40"/>
  <c r="L302" i="40"/>
  <c r="M302" i="40"/>
  <c r="N302" i="40"/>
  <c r="C303" i="40"/>
  <c r="D303" i="40"/>
  <c r="E303" i="40"/>
  <c r="F303" i="40"/>
  <c r="G303" i="40"/>
  <c r="H303" i="40"/>
  <c r="I303" i="40"/>
  <c r="J303" i="40"/>
  <c r="K303" i="40"/>
  <c r="L303" i="40"/>
  <c r="M303" i="40"/>
  <c r="N303" i="40"/>
  <c r="C304" i="40"/>
  <c r="D304" i="40"/>
  <c r="E304" i="40"/>
  <c r="F304" i="40"/>
  <c r="G304" i="40"/>
  <c r="H304" i="40"/>
  <c r="I304" i="40"/>
  <c r="J304" i="40"/>
  <c r="K304" i="40"/>
  <c r="L304" i="40"/>
  <c r="M304" i="40"/>
  <c r="N304" i="40"/>
  <c r="C305" i="40"/>
  <c r="D305" i="40"/>
  <c r="E305" i="40"/>
  <c r="F305" i="40"/>
  <c r="G305" i="40"/>
  <c r="H305" i="40"/>
  <c r="I305" i="40"/>
  <c r="J305" i="40"/>
  <c r="K305" i="40"/>
  <c r="L305" i="40"/>
  <c r="M305" i="40"/>
  <c r="N305" i="40"/>
  <c r="C306" i="40"/>
  <c r="D306" i="40"/>
  <c r="E306" i="40"/>
  <c r="F306" i="40"/>
  <c r="G306" i="40"/>
  <c r="H306" i="40"/>
  <c r="I306" i="40"/>
  <c r="J306" i="40"/>
  <c r="K306" i="40"/>
  <c r="L306" i="40"/>
  <c r="M306" i="40"/>
  <c r="N306" i="40"/>
  <c r="C307" i="40"/>
  <c r="D307" i="40"/>
  <c r="E307" i="40"/>
  <c r="F307" i="40"/>
  <c r="G307" i="40"/>
  <c r="H307" i="40"/>
  <c r="I307" i="40"/>
  <c r="J307" i="40"/>
  <c r="K307" i="40"/>
  <c r="L307" i="40"/>
  <c r="M307" i="40"/>
  <c r="N307" i="40"/>
  <c r="C308" i="40"/>
  <c r="D308" i="40"/>
  <c r="E308" i="40"/>
  <c r="F308" i="40"/>
  <c r="G308" i="40"/>
  <c r="H308" i="40"/>
  <c r="I308" i="40"/>
  <c r="J308" i="40"/>
  <c r="K308" i="40"/>
  <c r="L308" i="40"/>
  <c r="M308" i="40"/>
  <c r="N308" i="40"/>
  <c r="C309" i="40"/>
  <c r="D309" i="40"/>
  <c r="E309" i="40"/>
  <c r="F309" i="40"/>
  <c r="G309" i="40"/>
  <c r="H309" i="40"/>
  <c r="I309" i="40"/>
  <c r="J309" i="40"/>
  <c r="K309" i="40"/>
  <c r="L309" i="40"/>
  <c r="M309" i="40"/>
  <c r="N309" i="40"/>
  <c r="C310" i="40"/>
  <c r="D310" i="40"/>
  <c r="E310" i="40"/>
  <c r="F310" i="40"/>
  <c r="G310" i="40"/>
  <c r="H310" i="40"/>
  <c r="I310" i="40"/>
  <c r="J310" i="40"/>
  <c r="K310" i="40"/>
  <c r="L310" i="40"/>
  <c r="M310" i="40"/>
  <c r="N310" i="40"/>
  <c r="C311" i="40"/>
  <c r="D311" i="40"/>
  <c r="E311" i="40"/>
  <c r="F311" i="40"/>
  <c r="G311" i="40"/>
  <c r="H311" i="40"/>
  <c r="I311" i="40"/>
  <c r="J311" i="40"/>
  <c r="K311" i="40"/>
  <c r="L311" i="40"/>
  <c r="M311" i="40"/>
  <c r="N311" i="40"/>
  <c r="C312" i="40"/>
  <c r="D312" i="40"/>
  <c r="E312" i="40"/>
  <c r="F312" i="40"/>
  <c r="G312" i="40"/>
  <c r="H312" i="40"/>
  <c r="I312" i="40"/>
  <c r="J312" i="40"/>
  <c r="K312" i="40"/>
  <c r="L312" i="40"/>
  <c r="M312" i="40"/>
  <c r="N312" i="40"/>
  <c r="C313" i="40"/>
  <c r="D313" i="40"/>
  <c r="E313" i="40"/>
  <c r="F313" i="40"/>
  <c r="G313" i="40"/>
  <c r="H313" i="40"/>
  <c r="I313" i="40"/>
  <c r="J313" i="40"/>
  <c r="K313" i="40"/>
  <c r="L313" i="40"/>
  <c r="M313" i="40"/>
  <c r="N313" i="40"/>
  <c r="C314" i="40"/>
  <c r="D314" i="40"/>
  <c r="E314" i="40"/>
  <c r="F314" i="40"/>
  <c r="G314" i="40"/>
  <c r="H314" i="40"/>
  <c r="I314" i="40"/>
  <c r="J314" i="40"/>
  <c r="K314" i="40"/>
  <c r="L314" i="40"/>
  <c r="M314" i="40"/>
  <c r="N314" i="40"/>
  <c r="C315" i="40"/>
  <c r="D315" i="40"/>
  <c r="E315" i="40"/>
  <c r="F315" i="40"/>
  <c r="G315" i="40"/>
  <c r="H315" i="40"/>
  <c r="I315" i="40"/>
  <c r="J315" i="40"/>
  <c r="K315" i="40"/>
  <c r="L315" i="40"/>
  <c r="M315" i="40"/>
  <c r="N315" i="40"/>
  <c r="C316" i="40"/>
  <c r="D316" i="40"/>
  <c r="E316" i="40"/>
  <c r="F316" i="40"/>
  <c r="G316" i="40"/>
  <c r="H316" i="40"/>
  <c r="I316" i="40"/>
  <c r="J316" i="40"/>
  <c r="K316" i="40"/>
  <c r="L316" i="40"/>
  <c r="M316" i="40"/>
  <c r="N316" i="40"/>
  <c r="C317" i="40"/>
  <c r="D317" i="40"/>
  <c r="E317" i="40"/>
  <c r="F317" i="40"/>
  <c r="G317" i="40"/>
  <c r="H317" i="40"/>
  <c r="I317" i="40"/>
  <c r="J317" i="40"/>
  <c r="K317" i="40"/>
  <c r="L317" i="40"/>
  <c r="M317" i="40"/>
  <c r="N317" i="40"/>
  <c r="C318" i="40"/>
  <c r="D318" i="40"/>
  <c r="E318" i="40"/>
  <c r="F318" i="40"/>
  <c r="G318" i="40"/>
  <c r="H318" i="40"/>
  <c r="I318" i="40"/>
  <c r="J318" i="40"/>
  <c r="K318" i="40"/>
  <c r="L318" i="40"/>
  <c r="M318" i="40"/>
  <c r="N318" i="40"/>
  <c r="C319" i="40"/>
  <c r="D319" i="40"/>
  <c r="E319" i="40"/>
  <c r="F319" i="40"/>
  <c r="G319" i="40"/>
  <c r="H319" i="40"/>
  <c r="I319" i="40"/>
  <c r="J319" i="40"/>
  <c r="K319" i="40"/>
  <c r="L319" i="40"/>
  <c r="M319" i="40"/>
  <c r="N319" i="40"/>
  <c r="C320" i="40"/>
  <c r="D320" i="40"/>
  <c r="E320" i="40"/>
  <c r="F320" i="40"/>
  <c r="G320" i="40"/>
  <c r="H320" i="40"/>
  <c r="I320" i="40"/>
  <c r="J320" i="40"/>
  <c r="K320" i="40"/>
  <c r="L320" i="40"/>
  <c r="M320" i="40"/>
  <c r="N320" i="40"/>
  <c r="C321" i="40"/>
  <c r="D321" i="40"/>
  <c r="E321" i="40"/>
  <c r="F321" i="40"/>
  <c r="G321" i="40"/>
  <c r="H321" i="40"/>
  <c r="I321" i="40"/>
  <c r="J321" i="40"/>
  <c r="K321" i="40"/>
  <c r="L321" i="40"/>
  <c r="M321" i="40"/>
  <c r="N321" i="40"/>
  <c r="C322" i="40"/>
  <c r="D322" i="40"/>
  <c r="E322" i="40"/>
  <c r="F322" i="40"/>
  <c r="G322" i="40"/>
  <c r="H322" i="40"/>
  <c r="I322" i="40"/>
  <c r="J322" i="40"/>
  <c r="K322" i="40"/>
  <c r="L322" i="40"/>
  <c r="M322" i="40"/>
  <c r="N322" i="40"/>
  <c r="C323" i="40"/>
  <c r="D323" i="40"/>
  <c r="E323" i="40"/>
  <c r="F323" i="40"/>
  <c r="G323" i="40"/>
  <c r="H323" i="40"/>
  <c r="I323" i="40"/>
  <c r="J323" i="40"/>
  <c r="K323" i="40"/>
  <c r="L323" i="40"/>
  <c r="M323" i="40"/>
  <c r="N323" i="40"/>
  <c r="C324" i="40"/>
  <c r="D324" i="40"/>
  <c r="E324" i="40"/>
  <c r="F324" i="40"/>
  <c r="G324" i="40"/>
  <c r="H324" i="40"/>
  <c r="I324" i="40"/>
  <c r="J324" i="40"/>
  <c r="K324" i="40"/>
  <c r="L324" i="40"/>
  <c r="M324" i="40"/>
  <c r="N324" i="40"/>
  <c r="C325" i="40"/>
  <c r="D325" i="40"/>
  <c r="E325" i="40"/>
  <c r="F325" i="40"/>
  <c r="G325" i="40"/>
  <c r="H325" i="40"/>
  <c r="I325" i="40"/>
  <c r="J325" i="40"/>
  <c r="K325" i="40"/>
  <c r="L325" i="40"/>
  <c r="M325" i="40"/>
  <c r="N325" i="40"/>
  <c r="C326" i="40"/>
  <c r="D326" i="40"/>
  <c r="E326" i="40"/>
  <c r="F326" i="40"/>
  <c r="G326" i="40"/>
  <c r="H326" i="40"/>
  <c r="I326" i="40"/>
  <c r="J326" i="40"/>
  <c r="K326" i="40"/>
  <c r="L326" i="40"/>
  <c r="M326" i="40"/>
  <c r="N326" i="40"/>
  <c r="C327" i="40"/>
  <c r="D327" i="40"/>
  <c r="E327" i="40"/>
  <c r="F327" i="40"/>
  <c r="G327" i="40"/>
  <c r="H327" i="40"/>
  <c r="I327" i="40"/>
  <c r="J327" i="40"/>
  <c r="K327" i="40"/>
  <c r="L327" i="40"/>
  <c r="M327" i="40"/>
  <c r="N327" i="40"/>
  <c r="C328" i="40"/>
  <c r="D328" i="40"/>
  <c r="E328" i="40"/>
  <c r="F328" i="40"/>
  <c r="G328" i="40"/>
  <c r="H328" i="40"/>
  <c r="I328" i="40"/>
  <c r="J328" i="40"/>
  <c r="K328" i="40"/>
  <c r="L328" i="40"/>
  <c r="M328" i="40"/>
  <c r="N328" i="40"/>
  <c r="C329" i="40"/>
  <c r="D329" i="40"/>
  <c r="E329" i="40"/>
  <c r="F329" i="40"/>
  <c r="G329" i="40"/>
  <c r="H329" i="40"/>
  <c r="I329" i="40"/>
  <c r="J329" i="40"/>
  <c r="K329" i="40"/>
  <c r="L329" i="40"/>
  <c r="M329" i="40"/>
  <c r="N329" i="40"/>
  <c r="C330" i="40"/>
  <c r="D330" i="40"/>
  <c r="E330" i="40"/>
  <c r="F330" i="40"/>
  <c r="G330" i="40"/>
  <c r="H330" i="40"/>
  <c r="I330" i="40"/>
  <c r="J330" i="40"/>
  <c r="K330" i="40"/>
  <c r="L330" i="40"/>
  <c r="M330" i="40"/>
  <c r="N330" i="40"/>
  <c r="C331" i="40"/>
  <c r="D331" i="40"/>
  <c r="E331" i="40"/>
  <c r="F331" i="40"/>
  <c r="G331" i="40"/>
  <c r="H331" i="40"/>
  <c r="I331" i="40"/>
  <c r="J331" i="40"/>
  <c r="K331" i="40"/>
  <c r="L331" i="40"/>
  <c r="M331" i="40"/>
  <c r="N331" i="40"/>
  <c r="C332" i="40"/>
  <c r="D332" i="40"/>
  <c r="E332" i="40"/>
  <c r="F332" i="40"/>
  <c r="G332" i="40"/>
  <c r="H332" i="40"/>
  <c r="I332" i="40"/>
  <c r="J332" i="40"/>
  <c r="K332" i="40"/>
  <c r="L332" i="40"/>
  <c r="M332" i="40"/>
  <c r="N332" i="40"/>
  <c r="C333" i="40"/>
  <c r="D333" i="40"/>
  <c r="E333" i="40"/>
  <c r="F333" i="40"/>
  <c r="G333" i="40"/>
  <c r="H333" i="40"/>
  <c r="I333" i="40"/>
  <c r="J333" i="40"/>
  <c r="K333" i="40"/>
  <c r="L333" i="40"/>
  <c r="M333" i="40"/>
  <c r="N333" i="40"/>
  <c r="C334" i="40"/>
  <c r="D334" i="40"/>
  <c r="E334" i="40"/>
  <c r="F334" i="40"/>
  <c r="G334" i="40"/>
  <c r="H334" i="40"/>
  <c r="I334" i="40"/>
  <c r="J334" i="40"/>
  <c r="K334" i="40"/>
  <c r="L334" i="40"/>
  <c r="M334" i="40"/>
  <c r="N334" i="40"/>
  <c r="C335" i="40"/>
  <c r="D335" i="40"/>
  <c r="E335" i="40"/>
  <c r="F335" i="40"/>
  <c r="G335" i="40"/>
  <c r="H335" i="40"/>
  <c r="I335" i="40"/>
  <c r="J335" i="40"/>
  <c r="K335" i="40"/>
  <c r="L335" i="40"/>
  <c r="M335" i="40"/>
  <c r="N335" i="40"/>
  <c r="C336" i="40"/>
  <c r="D336" i="40"/>
  <c r="E336" i="40"/>
  <c r="F336" i="40"/>
  <c r="G336" i="40"/>
  <c r="H336" i="40"/>
  <c r="I336" i="40"/>
  <c r="J336" i="40"/>
  <c r="K336" i="40"/>
  <c r="L336" i="40"/>
  <c r="M336" i="40"/>
  <c r="N336" i="40"/>
  <c r="C337" i="40"/>
  <c r="D337" i="40"/>
  <c r="E337" i="40"/>
  <c r="F337" i="40"/>
  <c r="G337" i="40"/>
  <c r="H337" i="40"/>
  <c r="I337" i="40"/>
  <c r="J337" i="40"/>
  <c r="K337" i="40"/>
  <c r="L337" i="40"/>
  <c r="M337" i="40"/>
  <c r="N337" i="40"/>
  <c r="C338" i="40"/>
  <c r="D338" i="40"/>
  <c r="E338" i="40"/>
  <c r="F338" i="40"/>
  <c r="G338" i="40"/>
  <c r="H338" i="40"/>
  <c r="I338" i="40"/>
  <c r="J338" i="40"/>
  <c r="K338" i="40"/>
  <c r="L338" i="40"/>
  <c r="M338" i="40"/>
  <c r="N338" i="40"/>
  <c r="C339" i="40"/>
  <c r="D339" i="40"/>
  <c r="E339" i="40"/>
  <c r="F339" i="40"/>
  <c r="G339" i="40"/>
  <c r="H339" i="40"/>
  <c r="I339" i="40"/>
  <c r="J339" i="40"/>
  <c r="K339" i="40"/>
  <c r="L339" i="40"/>
  <c r="M339" i="40"/>
  <c r="N339" i="40"/>
  <c r="C340" i="40"/>
  <c r="D340" i="40"/>
  <c r="E340" i="40"/>
  <c r="F340" i="40"/>
  <c r="G340" i="40"/>
  <c r="H340" i="40"/>
  <c r="I340" i="40"/>
  <c r="J340" i="40"/>
  <c r="K340" i="40"/>
  <c r="L340" i="40"/>
  <c r="M340" i="40"/>
  <c r="N340" i="40"/>
  <c r="C341" i="40"/>
  <c r="D341" i="40"/>
  <c r="E341" i="40"/>
  <c r="F341" i="40"/>
  <c r="G341" i="40"/>
  <c r="H341" i="40"/>
  <c r="I341" i="40"/>
  <c r="J341" i="40"/>
  <c r="K341" i="40"/>
  <c r="L341" i="40"/>
  <c r="M341" i="40"/>
  <c r="N341" i="40"/>
  <c r="C342" i="40"/>
  <c r="D342" i="40"/>
  <c r="E342" i="40"/>
  <c r="F342" i="40"/>
  <c r="G342" i="40"/>
  <c r="H342" i="40"/>
  <c r="I342" i="40"/>
  <c r="J342" i="40"/>
  <c r="K342" i="40"/>
  <c r="L342" i="40"/>
  <c r="M342" i="40"/>
  <c r="N342" i="40"/>
  <c r="C343" i="40"/>
  <c r="D343" i="40"/>
  <c r="E343" i="40"/>
  <c r="F343" i="40"/>
  <c r="G343" i="40"/>
  <c r="H343" i="40"/>
  <c r="I343" i="40"/>
  <c r="J343" i="40"/>
  <c r="K343" i="40"/>
  <c r="L343" i="40"/>
  <c r="M343" i="40"/>
  <c r="N343" i="40"/>
  <c r="C344" i="40"/>
  <c r="D344" i="40"/>
  <c r="E344" i="40"/>
  <c r="F344" i="40"/>
  <c r="G344" i="40"/>
  <c r="H344" i="40"/>
  <c r="I344" i="40"/>
  <c r="J344" i="40"/>
  <c r="K344" i="40"/>
  <c r="L344" i="40"/>
  <c r="M344" i="40"/>
  <c r="N344" i="40"/>
  <c r="C345" i="40"/>
  <c r="D345" i="40"/>
  <c r="E345" i="40"/>
  <c r="F345" i="40"/>
  <c r="G345" i="40"/>
  <c r="H345" i="40"/>
  <c r="I345" i="40"/>
  <c r="J345" i="40"/>
  <c r="K345" i="40"/>
  <c r="L345" i="40"/>
  <c r="M345" i="40"/>
  <c r="N345" i="40"/>
  <c r="C346" i="40"/>
  <c r="D346" i="40"/>
  <c r="E346" i="40"/>
  <c r="F346" i="40"/>
  <c r="G346" i="40"/>
  <c r="H346" i="40"/>
  <c r="I346" i="40"/>
  <c r="J346" i="40"/>
  <c r="K346" i="40"/>
  <c r="L346" i="40"/>
  <c r="M346" i="40"/>
  <c r="N346" i="40"/>
  <c r="C347" i="40"/>
  <c r="D347" i="40"/>
  <c r="E347" i="40"/>
  <c r="F347" i="40"/>
  <c r="G347" i="40"/>
  <c r="H347" i="40"/>
  <c r="I347" i="40"/>
  <c r="J347" i="40"/>
  <c r="K347" i="40"/>
  <c r="L347" i="40"/>
  <c r="M347" i="40"/>
  <c r="N347" i="40"/>
  <c r="C348" i="40"/>
  <c r="D348" i="40"/>
  <c r="E348" i="40"/>
  <c r="F348" i="40"/>
  <c r="G348" i="40"/>
  <c r="H348" i="40"/>
  <c r="I348" i="40"/>
  <c r="J348" i="40"/>
  <c r="K348" i="40"/>
  <c r="L348" i="40"/>
  <c r="M348" i="40"/>
  <c r="N348" i="40"/>
  <c r="C349" i="40"/>
  <c r="D349" i="40"/>
  <c r="E349" i="40"/>
  <c r="F349" i="40"/>
  <c r="G349" i="40"/>
  <c r="H349" i="40"/>
  <c r="I349" i="40"/>
  <c r="J349" i="40"/>
  <c r="K349" i="40"/>
  <c r="L349" i="40"/>
  <c r="M349" i="40"/>
  <c r="N349" i="40"/>
  <c r="C350" i="40"/>
  <c r="D350" i="40"/>
  <c r="E350" i="40"/>
  <c r="F350" i="40"/>
  <c r="G350" i="40"/>
  <c r="H350" i="40"/>
  <c r="I350" i="40"/>
  <c r="J350" i="40"/>
  <c r="K350" i="40"/>
  <c r="L350" i="40"/>
  <c r="M350" i="40"/>
  <c r="N350" i="40"/>
  <c r="C351" i="40"/>
  <c r="D351" i="40"/>
  <c r="E351" i="40"/>
  <c r="F351" i="40"/>
  <c r="G351" i="40"/>
  <c r="H351" i="40"/>
  <c r="I351" i="40"/>
  <c r="J351" i="40"/>
  <c r="K351" i="40"/>
  <c r="L351" i="40"/>
  <c r="M351" i="40"/>
  <c r="N351" i="40"/>
  <c r="C352" i="40"/>
  <c r="D352" i="40"/>
  <c r="E352" i="40"/>
  <c r="F352" i="40"/>
  <c r="G352" i="40"/>
  <c r="H352" i="40"/>
  <c r="I352" i="40"/>
  <c r="J352" i="40"/>
  <c r="K352" i="40"/>
  <c r="L352" i="40"/>
  <c r="M352" i="40"/>
  <c r="N352" i="40"/>
  <c r="C353" i="40"/>
  <c r="D353" i="40"/>
  <c r="E353" i="40"/>
  <c r="F353" i="40"/>
  <c r="G353" i="40"/>
  <c r="H353" i="40"/>
  <c r="I353" i="40"/>
  <c r="J353" i="40"/>
  <c r="K353" i="40"/>
  <c r="L353" i="40"/>
  <c r="M353" i="40"/>
  <c r="N353" i="40"/>
  <c r="C354" i="40"/>
  <c r="D354" i="40"/>
  <c r="E354" i="40"/>
  <c r="F354" i="40"/>
  <c r="G354" i="40"/>
  <c r="H354" i="40"/>
  <c r="I354" i="40"/>
  <c r="J354" i="40"/>
  <c r="K354" i="40"/>
  <c r="L354" i="40"/>
  <c r="M354" i="40"/>
  <c r="N354" i="40"/>
  <c r="C355" i="40"/>
  <c r="D355" i="40"/>
  <c r="E355" i="40"/>
  <c r="F355" i="40"/>
  <c r="G355" i="40"/>
  <c r="H355" i="40"/>
  <c r="I355" i="40"/>
  <c r="J355" i="40"/>
  <c r="K355" i="40"/>
  <c r="L355" i="40"/>
  <c r="M355" i="40"/>
  <c r="N355" i="40"/>
  <c r="C356" i="40"/>
  <c r="D356" i="40"/>
  <c r="E356" i="40"/>
  <c r="F356" i="40"/>
  <c r="G356" i="40"/>
  <c r="H356" i="40"/>
  <c r="I356" i="40"/>
  <c r="J356" i="40"/>
  <c r="K356" i="40"/>
  <c r="L356" i="40"/>
  <c r="M356" i="40"/>
  <c r="N356" i="40"/>
  <c r="C357" i="40"/>
  <c r="D357" i="40"/>
  <c r="E357" i="40"/>
  <c r="F357" i="40"/>
  <c r="G357" i="40"/>
  <c r="H357" i="40"/>
  <c r="I357" i="40"/>
  <c r="J357" i="40"/>
  <c r="K357" i="40"/>
  <c r="L357" i="40"/>
  <c r="M357" i="40"/>
  <c r="N357" i="40"/>
  <c r="C358" i="40"/>
  <c r="D358" i="40"/>
  <c r="E358" i="40"/>
  <c r="F358" i="40"/>
  <c r="G358" i="40"/>
  <c r="H358" i="40"/>
  <c r="I358" i="40"/>
  <c r="J358" i="40"/>
  <c r="K358" i="40"/>
  <c r="L358" i="40"/>
  <c r="M358" i="40"/>
  <c r="N358" i="40"/>
  <c r="C359" i="40"/>
  <c r="D359" i="40"/>
  <c r="E359" i="40"/>
  <c r="F359" i="40"/>
  <c r="G359" i="40"/>
  <c r="H359" i="40"/>
  <c r="I359" i="40"/>
  <c r="J359" i="40"/>
  <c r="K359" i="40"/>
  <c r="L359" i="40"/>
  <c r="M359" i="40"/>
  <c r="N359" i="40"/>
  <c r="C360" i="40"/>
  <c r="D360" i="40"/>
  <c r="E360" i="40"/>
  <c r="F360" i="40"/>
  <c r="G360" i="40"/>
  <c r="H360" i="40"/>
  <c r="I360" i="40"/>
  <c r="J360" i="40"/>
  <c r="K360" i="40"/>
  <c r="L360" i="40"/>
  <c r="M360" i="40"/>
  <c r="N360" i="40"/>
  <c r="C361" i="40"/>
  <c r="D361" i="40"/>
  <c r="E361" i="40"/>
  <c r="F361" i="40"/>
  <c r="G361" i="40"/>
  <c r="H361" i="40"/>
  <c r="I361" i="40"/>
  <c r="J361" i="40"/>
  <c r="K361" i="40"/>
  <c r="L361" i="40"/>
  <c r="M361" i="40"/>
  <c r="N361" i="40"/>
  <c r="C362" i="40"/>
  <c r="D362" i="40"/>
  <c r="E362" i="40"/>
  <c r="F362" i="40"/>
  <c r="G362" i="40"/>
  <c r="H362" i="40"/>
  <c r="I362" i="40"/>
  <c r="J362" i="40"/>
  <c r="K362" i="40"/>
  <c r="L362" i="40"/>
  <c r="M362" i="40"/>
  <c r="N362" i="40"/>
  <c r="C363" i="40"/>
  <c r="D363" i="40"/>
  <c r="E363" i="40"/>
  <c r="F363" i="40"/>
  <c r="G363" i="40"/>
  <c r="H363" i="40"/>
  <c r="I363" i="40"/>
  <c r="J363" i="40"/>
  <c r="K363" i="40"/>
  <c r="L363" i="40"/>
  <c r="M363" i="40"/>
  <c r="N363" i="40"/>
  <c r="C364" i="40"/>
  <c r="D364" i="40"/>
  <c r="E364" i="40"/>
  <c r="F364" i="40"/>
  <c r="G364" i="40"/>
  <c r="H364" i="40"/>
  <c r="I364" i="40"/>
  <c r="J364" i="40"/>
  <c r="K364" i="40"/>
  <c r="L364" i="40"/>
  <c r="M364" i="40"/>
  <c r="N364" i="40"/>
  <c r="C365" i="40"/>
  <c r="D365" i="40"/>
  <c r="E365" i="40"/>
  <c r="F365" i="40"/>
  <c r="G365" i="40"/>
  <c r="H365" i="40"/>
  <c r="I365" i="40"/>
  <c r="J365" i="40"/>
  <c r="K365" i="40"/>
  <c r="L365" i="40"/>
  <c r="M365" i="40"/>
  <c r="N365" i="40"/>
  <c r="C366" i="40"/>
  <c r="D366" i="40"/>
  <c r="E366" i="40"/>
  <c r="F366" i="40"/>
  <c r="G366" i="40"/>
  <c r="H366" i="40"/>
  <c r="I366" i="40"/>
  <c r="J366" i="40"/>
  <c r="K366" i="40"/>
  <c r="L366" i="40"/>
  <c r="M366" i="40"/>
  <c r="N366" i="40"/>
  <c r="C367" i="40"/>
  <c r="D367" i="40"/>
  <c r="E367" i="40"/>
  <c r="F367" i="40"/>
  <c r="G367" i="40"/>
  <c r="H367" i="40"/>
  <c r="I367" i="40"/>
  <c r="J367" i="40"/>
  <c r="K367" i="40"/>
  <c r="L367" i="40"/>
  <c r="M367" i="40"/>
  <c r="N367" i="40"/>
  <c r="C368" i="40"/>
  <c r="D368" i="40"/>
  <c r="E368" i="40"/>
  <c r="F368" i="40"/>
  <c r="G368" i="40"/>
  <c r="H368" i="40"/>
  <c r="I368" i="40"/>
  <c r="J368" i="40"/>
  <c r="K368" i="40"/>
  <c r="L368" i="40"/>
  <c r="M368" i="40"/>
  <c r="N368" i="40"/>
  <c r="C369" i="40"/>
  <c r="D369" i="40"/>
  <c r="E369" i="40"/>
  <c r="F369" i="40"/>
  <c r="G369" i="40"/>
  <c r="H369" i="40"/>
  <c r="I369" i="40"/>
  <c r="J369" i="40"/>
  <c r="K369" i="40"/>
  <c r="L369" i="40"/>
  <c r="M369" i="40"/>
  <c r="N369" i="40"/>
  <c r="C370" i="40"/>
  <c r="D370" i="40"/>
  <c r="E370" i="40"/>
  <c r="F370" i="40"/>
  <c r="G370" i="40"/>
  <c r="H370" i="40"/>
  <c r="I370" i="40"/>
  <c r="J370" i="40"/>
  <c r="K370" i="40"/>
  <c r="L370" i="40"/>
  <c r="M370" i="40"/>
  <c r="N370" i="40"/>
  <c r="C371" i="40"/>
  <c r="D371" i="40"/>
  <c r="E371" i="40"/>
  <c r="F371" i="40"/>
  <c r="G371" i="40"/>
  <c r="H371" i="40"/>
  <c r="I371" i="40"/>
  <c r="J371" i="40"/>
  <c r="K371" i="40"/>
  <c r="L371" i="40"/>
  <c r="M371" i="40"/>
  <c r="N371" i="40"/>
  <c r="C372" i="40"/>
  <c r="D372" i="40"/>
  <c r="E372" i="40"/>
  <c r="F372" i="40"/>
  <c r="G372" i="40"/>
  <c r="H372" i="40"/>
  <c r="I372" i="40"/>
  <c r="J372" i="40"/>
  <c r="K372" i="40"/>
  <c r="L372" i="40"/>
  <c r="M372" i="40"/>
  <c r="N372" i="40"/>
  <c r="C373" i="40"/>
  <c r="D373" i="40"/>
  <c r="E373" i="40"/>
  <c r="F373" i="40"/>
  <c r="G373" i="40"/>
  <c r="H373" i="40"/>
  <c r="I373" i="40"/>
  <c r="J373" i="40"/>
  <c r="K373" i="40"/>
  <c r="L373" i="40"/>
  <c r="M373" i="40"/>
  <c r="N373" i="40"/>
  <c r="C374" i="40"/>
  <c r="D374" i="40"/>
  <c r="E374" i="40"/>
  <c r="F374" i="40"/>
  <c r="G374" i="40"/>
  <c r="H374" i="40"/>
  <c r="I374" i="40"/>
  <c r="J374" i="40"/>
  <c r="K374" i="40"/>
  <c r="L374" i="40"/>
  <c r="M374" i="40"/>
  <c r="N374" i="40"/>
  <c r="C375" i="40"/>
  <c r="D375" i="40"/>
  <c r="E375" i="40"/>
  <c r="F375" i="40"/>
  <c r="G375" i="40"/>
  <c r="H375" i="40"/>
  <c r="I375" i="40"/>
  <c r="J375" i="40"/>
  <c r="K375" i="40"/>
  <c r="L375" i="40"/>
  <c r="M375" i="40"/>
  <c r="N375" i="40"/>
  <c r="C376" i="40"/>
  <c r="D376" i="40"/>
  <c r="E376" i="40"/>
  <c r="F376" i="40"/>
  <c r="G376" i="40"/>
  <c r="H376" i="40"/>
  <c r="I376" i="40"/>
  <c r="J376" i="40"/>
  <c r="K376" i="40"/>
  <c r="L376" i="40"/>
  <c r="M376" i="40"/>
  <c r="N376" i="40"/>
  <c r="C377" i="40"/>
  <c r="D377" i="40"/>
  <c r="E377" i="40"/>
  <c r="F377" i="40"/>
  <c r="G377" i="40"/>
  <c r="H377" i="40"/>
  <c r="I377" i="40"/>
  <c r="J377" i="40"/>
  <c r="K377" i="40"/>
  <c r="L377" i="40"/>
  <c r="M377" i="40"/>
  <c r="N377" i="40"/>
  <c r="C378" i="40"/>
  <c r="D378" i="40"/>
  <c r="E378" i="40"/>
  <c r="F378" i="40"/>
  <c r="G378" i="40"/>
  <c r="H378" i="40"/>
  <c r="I378" i="40"/>
  <c r="J378" i="40"/>
  <c r="K378" i="40"/>
  <c r="L378" i="40"/>
  <c r="M378" i="40"/>
  <c r="N378" i="40"/>
  <c r="C379" i="40"/>
  <c r="D379" i="40"/>
  <c r="E379" i="40"/>
  <c r="F379" i="40"/>
  <c r="G379" i="40"/>
  <c r="H379" i="40"/>
  <c r="I379" i="40"/>
  <c r="J379" i="40"/>
  <c r="K379" i="40"/>
  <c r="L379" i="40"/>
  <c r="M379" i="40"/>
  <c r="N379" i="40"/>
  <c r="C380" i="40"/>
  <c r="D380" i="40"/>
  <c r="E380" i="40"/>
  <c r="F380" i="40"/>
  <c r="G380" i="40"/>
  <c r="H380" i="40"/>
  <c r="I380" i="40"/>
  <c r="J380" i="40"/>
  <c r="K380" i="40"/>
  <c r="L380" i="40"/>
  <c r="M380" i="40"/>
  <c r="N380" i="40"/>
  <c r="C381" i="40"/>
  <c r="D381" i="40"/>
  <c r="E381" i="40"/>
  <c r="F381" i="40"/>
  <c r="G381" i="40"/>
  <c r="H381" i="40"/>
  <c r="I381" i="40"/>
  <c r="J381" i="40"/>
  <c r="K381" i="40"/>
  <c r="L381" i="40"/>
  <c r="M381" i="40"/>
  <c r="N381" i="40"/>
  <c r="C382" i="40"/>
  <c r="D382" i="40"/>
  <c r="E382" i="40"/>
  <c r="F382" i="40"/>
  <c r="G382" i="40"/>
  <c r="H382" i="40"/>
  <c r="I382" i="40"/>
  <c r="J382" i="40"/>
  <c r="K382" i="40"/>
  <c r="L382" i="40"/>
  <c r="M382" i="40"/>
  <c r="N382" i="40"/>
  <c r="C383" i="40"/>
  <c r="D383" i="40"/>
  <c r="E383" i="40"/>
  <c r="F383" i="40"/>
  <c r="G383" i="40"/>
  <c r="H383" i="40"/>
  <c r="I383" i="40"/>
  <c r="J383" i="40"/>
  <c r="K383" i="40"/>
  <c r="L383" i="40"/>
  <c r="M383" i="40"/>
  <c r="N383" i="40"/>
  <c r="C384" i="40"/>
  <c r="D384" i="40"/>
  <c r="E384" i="40"/>
  <c r="F384" i="40"/>
  <c r="G384" i="40"/>
  <c r="H384" i="40"/>
  <c r="I384" i="40"/>
  <c r="J384" i="40"/>
  <c r="K384" i="40"/>
  <c r="L384" i="40"/>
  <c r="M384" i="40"/>
  <c r="N384" i="40"/>
  <c r="C385" i="40"/>
  <c r="D385" i="40"/>
  <c r="E385" i="40"/>
  <c r="F385" i="40"/>
  <c r="G385" i="40"/>
  <c r="H385" i="40"/>
  <c r="I385" i="40"/>
  <c r="J385" i="40"/>
  <c r="K385" i="40"/>
  <c r="L385" i="40"/>
  <c r="M385" i="40"/>
  <c r="N385" i="40"/>
  <c r="C386" i="40"/>
  <c r="D386" i="40"/>
  <c r="E386" i="40"/>
  <c r="F386" i="40"/>
  <c r="G386" i="40"/>
  <c r="H386" i="40"/>
  <c r="I386" i="40"/>
  <c r="J386" i="40"/>
  <c r="K386" i="40"/>
  <c r="L386" i="40"/>
  <c r="M386" i="40"/>
  <c r="N386" i="40"/>
  <c r="C387" i="40"/>
  <c r="D387" i="40"/>
  <c r="E387" i="40"/>
  <c r="F387" i="40"/>
  <c r="G387" i="40"/>
  <c r="H387" i="40"/>
  <c r="I387" i="40"/>
  <c r="J387" i="40"/>
  <c r="K387" i="40"/>
  <c r="L387" i="40"/>
  <c r="M387" i="40"/>
  <c r="N387" i="40"/>
  <c r="C388" i="40"/>
  <c r="D388" i="40"/>
  <c r="E388" i="40"/>
  <c r="F388" i="40"/>
  <c r="G388" i="40"/>
  <c r="H388" i="40"/>
  <c r="I388" i="40"/>
  <c r="J388" i="40"/>
  <c r="K388" i="40"/>
  <c r="L388" i="40"/>
  <c r="M388" i="40"/>
  <c r="N388" i="40"/>
  <c r="C389" i="40"/>
  <c r="D389" i="40"/>
  <c r="E389" i="40"/>
  <c r="F389" i="40"/>
  <c r="G389" i="40"/>
  <c r="H389" i="40"/>
  <c r="I389" i="40"/>
  <c r="J389" i="40"/>
  <c r="K389" i="40"/>
  <c r="L389" i="40"/>
  <c r="M389" i="40"/>
  <c r="N389" i="40"/>
  <c r="C390" i="40"/>
  <c r="D390" i="40"/>
  <c r="E390" i="40"/>
  <c r="F390" i="40"/>
  <c r="G390" i="40"/>
  <c r="H390" i="40"/>
  <c r="I390" i="40"/>
  <c r="J390" i="40"/>
  <c r="K390" i="40"/>
  <c r="L390" i="40"/>
  <c r="M390" i="40"/>
  <c r="N390" i="40"/>
  <c r="C391" i="40"/>
  <c r="D391" i="40"/>
  <c r="E391" i="40"/>
  <c r="F391" i="40"/>
  <c r="G391" i="40"/>
  <c r="H391" i="40"/>
  <c r="I391" i="40"/>
  <c r="J391" i="40"/>
  <c r="K391" i="40"/>
  <c r="L391" i="40"/>
  <c r="M391" i="40"/>
  <c r="N391" i="40"/>
  <c r="C392" i="40"/>
  <c r="D392" i="40"/>
  <c r="E392" i="40"/>
  <c r="F392" i="40"/>
  <c r="G392" i="40"/>
  <c r="H392" i="40"/>
  <c r="I392" i="40"/>
  <c r="J392" i="40"/>
  <c r="K392" i="40"/>
  <c r="L392" i="40"/>
  <c r="M392" i="40"/>
  <c r="N392" i="40"/>
  <c r="C393" i="40"/>
  <c r="D393" i="40"/>
  <c r="E393" i="40"/>
  <c r="F393" i="40"/>
  <c r="G393" i="40"/>
  <c r="H393" i="40"/>
  <c r="I393" i="40"/>
  <c r="J393" i="40"/>
  <c r="K393" i="40"/>
  <c r="L393" i="40"/>
  <c r="M393" i="40"/>
  <c r="N393" i="40"/>
  <c r="C394" i="40"/>
  <c r="D394" i="40"/>
  <c r="E394" i="40"/>
  <c r="F394" i="40"/>
  <c r="G394" i="40"/>
  <c r="H394" i="40"/>
  <c r="I394" i="40"/>
  <c r="J394" i="40"/>
  <c r="K394" i="40"/>
  <c r="L394" i="40"/>
  <c r="M394" i="40"/>
  <c r="N394" i="40"/>
  <c r="C395" i="40"/>
  <c r="D395" i="40"/>
  <c r="E395" i="40"/>
  <c r="F395" i="40"/>
  <c r="G395" i="40"/>
  <c r="H395" i="40"/>
  <c r="I395" i="40"/>
  <c r="J395" i="40"/>
  <c r="K395" i="40"/>
  <c r="L395" i="40"/>
  <c r="M395" i="40"/>
  <c r="N395" i="40"/>
  <c r="C396" i="40"/>
  <c r="D396" i="40"/>
  <c r="E396" i="40"/>
  <c r="F396" i="40"/>
  <c r="G396" i="40"/>
  <c r="H396" i="40"/>
  <c r="I396" i="40"/>
  <c r="J396" i="40"/>
  <c r="K396" i="40"/>
  <c r="L396" i="40"/>
  <c r="M396" i="40"/>
  <c r="N396" i="40"/>
  <c r="C397" i="40"/>
  <c r="D397" i="40"/>
  <c r="E397" i="40"/>
  <c r="F397" i="40"/>
  <c r="G397" i="40"/>
  <c r="H397" i="40"/>
  <c r="I397" i="40"/>
  <c r="J397" i="40"/>
  <c r="K397" i="40"/>
  <c r="L397" i="40"/>
  <c r="M397" i="40"/>
  <c r="N397" i="40"/>
  <c r="C398" i="40"/>
  <c r="D398" i="40"/>
  <c r="E398" i="40"/>
  <c r="F398" i="40"/>
  <c r="G398" i="40"/>
  <c r="H398" i="40"/>
  <c r="I398" i="40"/>
  <c r="J398" i="40"/>
  <c r="K398" i="40"/>
  <c r="L398" i="40"/>
  <c r="M398" i="40"/>
  <c r="N398" i="40"/>
  <c r="C399" i="40"/>
  <c r="D399" i="40"/>
  <c r="E399" i="40"/>
  <c r="F399" i="40"/>
  <c r="G399" i="40"/>
  <c r="H399" i="40"/>
  <c r="I399" i="40"/>
  <c r="J399" i="40"/>
  <c r="K399" i="40"/>
  <c r="L399" i="40"/>
  <c r="M399" i="40"/>
  <c r="N399" i="40"/>
  <c r="C400" i="40"/>
  <c r="D400" i="40"/>
  <c r="E400" i="40"/>
  <c r="F400" i="40"/>
  <c r="G400" i="40"/>
  <c r="H400" i="40"/>
  <c r="I400" i="40"/>
  <c r="J400" i="40"/>
  <c r="K400" i="40"/>
  <c r="L400" i="40"/>
  <c r="M400" i="40"/>
  <c r="N400" i="40"/>
  <c r="C401" i="40"/>
  <c r="D401" i="40"/>
  <c r="E401" i="40"/>
  <c r="F401" i="40"/>
  <c r="G401" i="40"/>
  <c r="H401" i="40"/>
  <c r="I401" i="40"/>
  <c r="J401" i="40"/>
  <c r="K401" i="40"/>
  <c r="L401" i="40"/>
  <c r="M401" i="40"/>
  <c r="N401" i="40"/>
  <c r="C402" i="40"/>
  <c r="D402" i="40"/>
  <c r="E402" i="40"/>
  <c r="F402" i="40"/>
  <c r="G402" i="40"/>
  <c r="H402" i="40"/>
  <c r="I402" i="40"/>
  <c r="J402" i="40"/>
  <c r="K402" i="40"/>
  <c r="L402" i="40"/>
  <c r="M402" i="40"/>
  <c r="N402" i="40"/>
  <c r="C403" i="40"/>
  <c r="D403" i="40"/>
  <c r="E403" i="40"/>
  <c r="F403" i="40"/>
  <c r="G403" i="40"/>
  <c r="H403" i="40"/>
  <c r="I403" i="40"/>
  <c r="J403" i="40"/>
  <c r="K403" i="40"/>
  <c r="L403" i="40"/>
  <c r="M403" i="40"/>
  <c r="N403" i="40"/>
  <c r="C404" i="40"/>
  <c r="D404" i="40"/>
  <c r="E404" i="40"/>
  <c r="F404" i="40"/>
  <c r="G404" i="40"/>
  <c r="H404" i="40"/>
  <c r="I404" i="40"/>
  <c r="J404" i="40"/>
  <c r="K404" i="40"/>
  <c r="L404" i="40"/>
  <c r="M404" i="40"/>
  <c r="N404" i="40"/>
  <c r="C405" i="40"/>
  <c r="D405" i="40"/>
  <c r="E405" i="40"/>
  <c r="F405" i="40"/>
  <c r="G405" i="40"/>
  <c r="H405" i="40"/>
  <c r="I405" i="40"/>
  <c r="J405" i="40"/>
  <c r="K405" i="40"/>
  <c r="L405" i="40"/>
  <c r="M405" i="40"/>
  <c r="N405" i="40"/>
  <c r="C406" i="40"/>
  <c r="D406" i="40"/>
  <c r="E406" i="40"/>
  <c r="F406" i="40"/>
  <c r="G406" i="40"/>
  <c r="H406" i="40"/>
  <c r="I406" i="40"/>
  <c r="J406" i="40"/>
  <c r="K406" i="40"/>
  <c r="L406" i="40"/>
  <c r="M406" i="40"/>
  <c r="N406" i="40"/>
  <c r="C407" i="40"/>
  <c r="D407" i="40"/>
  <c r="E407" i="40"/>
  <c r="F407" i="40"/>
  <c r="G407" i="40"/>
  <c r="H407" i="40"/>
  <c r="I407" i="40"/>
  <c r="J407" i="40"/>
  <c r="K407" i="40"/>
  <c r="L407" i="40"/>
  <c r="M407" i="40"/>
  <c r="N407" i="40"/>
  <c r="C408" i="40"/>
  <c r="D408" i="40"/>
  <c r="E408" i="40"/>
  <c r="F408" i="40"/>
  <c r="G408" i="40"/>
  <c r="H408" i="40"/>
  <c r="I408" i="40"/>
  <c r="J408" i="40"/>
  <c r="K408" i="40"/>
  <c r="L408" i="40"/>
  <c r="M408" i="40"/>
  <c r="N408" i="40"/>
  <c r="C410" i="40"/>
  <c r="D410" i="40"/>
  <c r="E410" i="40"/>
  <c r="F410" i="40"/>
  <c r="G410" i="40"/>
  <c r="H410" i="40"/>
  <c r="I410" i="40"/>
  <c r="J410" i="40"/>
  <c r="K410" i="40"/>
  <c r="L410" i="40"/>
  <c r="M410" i="40"/>
  <c r="N410" i="40"/>
  <c r="C411" i="40"/>
  <c r="D411" i="40"/>
  <c r="E411" i="40"/>
  <c r="F411" i="40"/>
  <c r="G411" i="40"/>
  <c r="H411" i="40"/>
  <c r="I411" i="40"/>
  <c r="J411" i="40"/>
  <c r="K411" i="40"/>
  <c r="L411" i="40"/>
  <c r="M411" i="40"/>
  <c r="N411" i="40"/>
  <c r="C412" i="40"/>
  <c r="D412" i="40"/>
  <c r="E412" i="40"/>
  <c r="F412" i="40"/>
  <c r="G412" i="40"/>
  <c r="H412" i="40"/>
  <c r="I412" i="40"/>
  <c r="J412" i="40"/>
  <c r="K412" i="40"/>
  <c r="L412" i="40"/>
  <c r="M412" i="40"/>
  <c r="N412" i="40"/>
  <c r="C413" i="40"/>
  <c r="D413" i="40"/>
  <c r="E413" i="40"/>
  <c r="F413" i="40"/>
  <c r="G413" i="40"/>
  <c r="H413" i="40"/>
  <c r="I413" i="40"/>
  <c r="J413" i="40"/>
  <c r="K413" i="40"/>
  <c r="L413" i="40"/>
  <c r="M413" i="40"/>
  <c r="N413" i="40"/>
  <c r="C414" i="40"/>
  <c r="D414" i="40"/>
  <c r="E414" i="40"/>
  <c r="F414" i="40"/>
  <c r="G414" i="40"/>
  <c r="H414" i="40"/>
  <c r="I414" i="40"/>
  <c r="J414" i="40"/>
  <c r="K414" i="40"/>
  <c r="L414" i="40"/>
  <c r="M414" i="40"/>
  <c r="N414" i="40"/>
  <c r="C415" i="40"/>
  <c r="D415" i="40"/>
  <c r="E415" i="40"/>
  <c r="F415" i="40"/>
  <c r="G415" i="40"/>
  <c r="H415" i="40"/>
  <c r="I415" i="40"/>
  <c r="J415" i="40"/>
  <c r="K415" i="40"/>
  <c r="L415" i="40"/>
  <c r="M415" i="40"/>
  <c r="N415" i="40"/>
  <c r="C416" i="40"/>
  <c r="D416" i="40"/>
  <c r="E416" i="40"/>
  <c r="F416" i="40"/>
  <c r="G416" i="40"/>
  <c r="H416" i="40"/>
  <c r="I416" i="40"/>
  <c r="J416" i="40"/>
  <c r="K416" i="40"/>
  <c r="L416" i="40"/>
  <c r="M416" i="40"/>
  <c r="N416" i="40"/>
  <c r="C417" i="40"/>
  <c r="D417" i="40"/>
  <c r="E417" i="40"/>
  <c r="F417" i="40"/>
  <c r="G417" i="40"/>
  <c r="H417" i="40"/>
  <c r="I417" i="40"/>
  <c r="J417" i="40"/>
  <c r="K417" i="40"/>
  <c r="L417" i="40"/>
  <c r="M417" i="40"/>
  <c r="N417" i="40"/>
  <c r="C418" i="40"/>
  <c r="D418" i="40"/>
  <c r="E418" i="40"/>
  <c r="F418" i="40"/>
  <c r="G418" i="40"/>
  <c r="H418" i="40"/>
  <c r="I418" i="40"/>
  <c r="J418" i="40"/>
  <c r="K418" i="40"/>
  <c r="L418" i="40"/>
  <c r="M418" i="40"/>
  <c r="N418" i="40"/>
  <c r="C419" i="40"/>
  <c r="D419" i="40"/>
  <c r="E419" i="40"/>
  <c r="F419" i="40"/>
  <c r="G419" i="40"/>
  <c r="H419" i="40"/>
  <c r="I419" i="40"/>
  <c r="J419" i="40"/>
  <c r="K419" i="40"/>
  <c r="L419" i="40"/>
  <c r="M419" i="40"/>
  <c r="N419" i="40"/>
  <c r="C420" i="40"/>
  <c r="D420" i="40"/>
  <c r="E420" i="40"/>
  <c r="F420" i="40"/>
  <c r="G420" i="40"/>
  <c r="H420" i="40"/>
  <c r="I420" i="40"/>
  <c r="J420" i="40"/>
  <c r="K420" i="40"/>
  <c r="L420" i="40"/>
  <c r="M420" i="40"/>
  <c r="N420" i="40"/>
  <c r="C421" i="40"/>
  <c r="D421" i="40"/>
  <c r="E421" i="40"/>
  <c r="F421" i="40"/>
  <c r="G421" i="40"/>
  <c r="H421" i="40"/>
  <c r="I421" i="40"/>
  <c r="J421" i="40"/>
  <c r="K421" i="40"/>
  <c r="L421" i="40"/>
  <c r="M421" i="40"/>
  <c r="N421" i="40"/>
  <c r="C422" i="40"/>
  <c r="D422" i="40"/>
  <c r="E422" i="40"/>
  <c r="F422" i="40"/>
  <c r="G422" i="40"/>
  <c r="H422" i="40"/>
  <c r="I422" i="40"/>
  <c r="J422" i="40"/>
  <c r="K422" i="40"/>
  <c r="L422" i="40"/>
  <c r="M422" i="40"/>
  <c r="N422" i="40"/>
  <c r="C423" i="40"/>
  <c r="D423" i="40"/>
  <c r="E423" i="40"/>
  <c r="F423" i="40"/>
  <c r="G423" i="40"/>
  <c r="H423" i="40"/>
  <c r="I423" i="40"/>
  <c r="J423" i="40"/>
  <c r="K423" i="40"/>
  <c r="L423" i="40"/>
  <c r="M423" i="40"/>
  <c r="N423" i="40"/>
  <c r="C424" i="40"/>
  <c r="D424" i="40"/>
  <c r="E424" i="40"/>
  <c r="F424" i="40"/>
  <c r="G424" i="40"/>
  <c r="H424" i="40"/>
  <c r="I424" i="40"/>
  <c r="J424" i="40"/>
  <c r="K424" i="40"/>
  <c r="L424" i="40"/>
  <c r="M424" i="40"/>
  <c r="N424" i="40"/>
  <c r="C425" i="40"/>
  <c r="D425" i="40"/>
  <c r="E425" i="40"/>
  <c r="F425" i="40"/>
  <c r="G425" i="40"/>
  <c r="H425" i="40"/>
  <c r="I425" i="40"/>
  <c r="J425" i="40"/>
  <c r="K425" i="40"/>
  <c r="L425" i="40"/>
  <c r="M425" i="40"/>
  <c r="N425" i="40"/>
  <c r="C426" i="40"/>
  <c r="D426" i="40"/>
  <c r="E426" i="40"/>
  <c r="F426" i="40"/>
  <c r="G426" i="40"/>
  <c r="H426" i="40"/>
  <c r="I426" i="40"/>
  <c r="J426" i="40"/>
  <c r="K426" i="40"/>
  <c r="L426" i="40"/>
  <c r="M426" i="40"/>
  <c r="N426" i="40"/>
  <c r="C427" i="40"/>
  <c r="D427" i="40"/>
  <c r="E427" i="40"/>
  <c r="F427" i="40"/>
  <c r="G427" i="40"/>
  <c r="H427" i="40"/>
  <c r="I427" i="40"/>
  <c r="J427" i="40"/>
  <c r="K427" i="40"/>
  <c r="L427" i="40"/>
  <c r="M427" i="40"/>
  <c r="N427" i="40"/>
  <c r="C428" i="40"/>
  <c r="D428" i="40"/>
  <c r="E428" i="40"/>
  <c r="F428" i="40"/>
  <c r="G428" i="40"/>
  <c r="H428" i="40"/>
  <c r="I428" i="40"/>
  <c r="J428" i="40"/>
  <c r="K428" i="40"/>
  <c r="L428" i="40"/>
  <c r="M428" i="40"/>
  <c r="N428" i="40"/>
  <c r="C429" i="40"/>
  <c r="D429" i="40"/>
  <c r="E429" i="40"/>
  <c r="F429" i="40"/>
  <c r="G429" i="40"/>
  <c r="H429" i="40"/>
  <c r="I429" i="40"/>
  <c r="J429" i="40"/>
  <c r="K429" i="40"/>
  <c r="L429" i="40"/>
  <c r="M429" i="40"/>
  <c r="N429" i="40"/>
  <c r="C430" i="40"/>
  <c r="D430" i="40"/>
  <c r="E430" i="40"/>
  <c r="F430" i="40"/>
  <c r="G430" i="40"/>
  <c r="H430" i="40"/>
  <c r="I430" i="40"/>
  <c r="J430" i="40"/>
  <c r="K430" i="40"/>
  <c r="L430" i="40"/>
  <c r="M430" i="40"/>
  <c r="N430" i="40"/>
  <c r="C431" i="40"/>
  <c r="D431" i="40"/>
  <c r="E431" i="40"/>
  <c r="F431" i="40"/>
  <c r="G431" i="40"/>
  <c r="H431" i="40"/>
  <c r="I431" i="40"/>
  <c r="J431" i="40"/>
  <c r="K431" i="40"/>
  <c r="L431" i="40"/>
  <c r="M431" i="40"/>
  <c r="N431" i="40"/>
  <c r="C432" i="40"/>
  <c r="D432" i="40"/>
  <c r="E432" i="40"/>
  <c r="F432" i="40"/>
  <c r="G432" i="40"/>
  <c r="H432" i="40"/>
  <c r="I432" i="40"/>
  <c r="J432" i="40"/>
  <c r="K432" i="40"/>
  <c r="L432" i="40"/>
  <c r="M432" i="40"/>
  <c r="N432" i="40"/>
  <c r="C433" i="40"/>
  <c r="D433" i="40"/>
  <c r="E433" i="40"/>
  <c r="F433" i="40"/>
  <c r="G433" i="40"/>
  <c r="H433" i="40"/>
  <c r="I433" i="40"/>
  <c r="J433" i="40"/>
  <c r="K433" i="40"/>
  <c r="L433" i="40"/>
  <c r="M433" i="40"/>
  <c r="N433" i="40"/>
  <c r="C434" i="40"/>
  <c r="D434" i="40"/>
  <c r="E434" i="40"/>
  <c r="F434" i="40"/>
  <c r="G434" i="40"/>
  <c r="H434" i="40"/>
  <c r="I434" i="40"/>
  <c r="J434" i="40"/>
  <c r="K434" i="40"/>
  <c r="L434" i="40"/>
  <c r="M434" i="40"/>
  <c r="N434" i="40"/>
  <c r="C435" i="40"/>
  <c r="D435" i="40"/>
  <c r="E435" i="40"/>
  <c r="F435" i="40"/>
  <c r="G435" i="40"/>
  <c r="H435" i="40"/>
  <c r="I435" i="40"/>
  <c r="J435" i="40"/>
  <c r="K435" i="40"/>
  <c r="L435" i="40"/>
  <c r="M435" i="40"/>
  <c r="N435" i="40"/>
  <c r="C436" i="40"/>
  <c r="D436" i="40"/>
  <c r="E436" i="40"/>
  <c r="F436" i="40"/>
  <c r="G436" i="40"/>
  <c r="H436" i="40"/>
  <c r="I436" i="40"/>
  <c r="J436" i="40"/>
  <c r="K436" i="40"/>
  <c r="L436" i="40"/>
  <c r="M436" i="40"/>
  <c r="N436" i="40"/>
  <c r="C437" i="40"/>
  <c r="D437" i="40"/>
  <c r="E437" i="40"/>
  <c r="F437" i="40"/>
  <c r="G437" i="40"/>
  <c r="H437" i="40"/>
  <c r="I437" i="40"/>
  <c r="J437" i="40"/>
  <c r="K437" i="40"/>
  <c r="L437" i="40"/>
  <c r="M437" i="40"/>
  <c r="N437" i="40"/>
  <c r="C438" i="40"/>
  <c r="D438" i="40"/>
  <c r="E438" i="40"/>
  <c r="F438" i="40"/>
  <c r="G438" i="40"/>
  <c r="H438" i="40"/>
  <c r="I438" i="40"/>
  <c r="J438" i="40"/>
  <c r="K438" i="40"/>
  <c r="L438" i="40"/>
  <c r="M438" i="40"/>
  <c r="N438" i="40"/>
  <c r="C439" i="40"/>
  <c r="D439" i="40"/>
  <c r="E439" i="40"/>
  <c r="F439" i="40"/>
  <c r="G439" i="40"/>
  <c r="H439" i="40"/>
  <c r="I439" i="40"/>
  <c r="J439" i="40"/>
  <c r="K439" i="40"/>
  <c r="L439" i="40"/>
  <c r="M439" i="40"/>
  <c r="N439" i="40"/>
  <c r="C440" i="40"/>
  <c r="D440" i="40"/>
  <c r="E440" i="40"/>
  <c r="F440" i="40"/>
  <c r="G440" i="40"/>
  <c r="H440" i="40"/>
  <c r="I440" i="40"/>
  <c r="J440" i="40"/>
  <c r="K440" i="40"/>
  <c r="L440" i="40"/>
  <c r="M440" i="40"/>
  <c r="N440" i="40"/>
  <c r="C441" i="40"/>
  <c r="D441" i="40"/>
  <c r="E441" i="40"/>
  <c r="F441" i="40"/>
  <c r="G441" i="40"/>
  <c r="H441" i="40"/>
  <c r="I441" i="40"/>
  <c r="J441" i="40"/>
  <c r="K441" i="40"/>
  <c r="L441" i="40"/>
  <c r="M441" i="40"/>
  <c r="N441" i="40"/>
  <c r="C442" i="40"/>
  <c r="D442" i="40"/>
  <c r="E442" i="40"/>
  <c r="F442" i="40"/>
  <c r="G442" i="40"/>
  <c r="H442" i="40"/>
  <c r="I442" i="40"/>
  <c r="J442" i="40"/>
  <c r="K442" i="40"/>
  <c r="L442" i="40"/>
  <c r="M442" i="40"/>
  <c r="N442" i="40"/>
  <c r="C443" i="40"/>
  <c r="D443" i="40"/>
  <c r="E443" i="40"/>
  <c r="F443" i="40"/>
  <c r="G443" i="40"/>
  <c r="H443" i="40"/>
  <c r="I443" i="40"/>
  <c r="J443" i="40"/>
  <c r="K443" i="40"/>
  <c r="L443" i="40"/>
  <c r="M443" i="40"/>
  <c r="N443" i="40"/>
  <c r="C444" i="40"/>
  <c r="D444" i="40"/>
  <c r="E444" i="40"/>
  <c r="F444" i="40"/>
  <c r="G444" i="40"/>
  <c r="H444" i="40"/>
  <c r="I444" i="40"/>
  <c r="J444" i="40"/>
  <c r="K444" i="40"/>
  <c r="L444" i="40"/>
  <c r="M444" i="40"/>
  <c r="N444" i="40"/>
  <c r="C445" i="40"/>
  <c r="D445" i="40"/>
  <c r="E445" i="40"/>
  <c r="F445" i="40"/>
  <c r="G445" i="40"/>
  <c r="H445" i="40"/>
  <c r="I445" i="40"/>
  <c r="J445" i="40"/>
  <c r="K445" i="40"/>
  <c r="L445" i="40"/>
  <c r="M445" i="40"/>
  <c r="N445" i="40"/>
  <c r="C446" i="40"/>
  <c r="D446" i="40"/>
  <c r="E446" i="40"/>
  <c r="F446" i="40"/>
  <c r="G446" i="40"/>
  <c r="H446" i="40"/>
  <c r="I446" i="40"/>
  <c r="J446" i="40"/>
  <c r="K446" i="40"/>
  <c r="L446" i="40"/>
  <c r="M446" i="40"/>
  <c r="N446" i="40"/>
  <c r="C447" i="40"/>
  <c r="D447" i="40"/>
  <c r="E447" i="40"/>
  <c r="F447" i="40"/>
  <c r="G447" i="40"/>
  <c r="H447" i="40"/>
  <c r="I447" i="40"/>
  <c r="J447" i="40"/>
  <c r="K447" i="40"/>
  <c r="L447" i="40"/>
  <c r="M447" i="40"/>
  <c r="N447" i="40"/>
  <c r="C448" i="40"/>
  <c r="D448" i="40"/>
  <c r="E448" i="40"/>
  <c r="F448" i="40"/>
  <c r="G448" i="40"/>
  <c r="H448" i="40"/>
  <c r="I448" i="40"/>
  <c r="J448" i="40"/>
  <c r="K448" i="40"/>
  <c r="L448" i="40"/>
  <c r="M448" i="40"/>
  <c r="N448" i="40"/>
  <c r="C449" i="40"/>
  <c r="D449" i="40"/>
  <c r="E449" i="40"/>
  <c r="F449" i="40"/>
  <c r="G449" i="40"/>
  <c r="H449" i="40"/>
  <c r="I449" i="40"/>
  <c r="J449" i="40"/>
  <c r="K449" i="40"/>
  <c r="L449" i="40"/>
  <c r="M449" i="40"/>
  <c r="N449" i="40"/>
  <c r="C450" i="40"/>
  <c r="D450" i="40"/>
  <c r="E450" i="40"/>
  <c r="F450" i="40"/>
  <c r="G450" i="40"/>
  <c r="H450" i="40"/>
  <c r="I450" i="40"/>
  <c r="J450" i="40"/>
  <c r="K450" i="40"/>
  <c r="L450" i="40"/>
  <c r="M450" i="40"/>
  <c r="N450" i="40"/>
  <c r="C451" i="40"/>
  <c r="D451" i="40"/>
  <c r="E451" i="40"/>
  <c r="F451" i="40"/>
  <c r="G451" i="40"/>
  <c r="H451" i="40"/>
  <c r="I451" i="40"/>
  <c r="J451" i="40"/>
  <c r="K451" i="40"/>
  <c r="L451" i="40"/>
  <c r="M451" i="40"/>
  <c r="N451" i="40"/>
  <c r="C452" i="40"/>
  <c r="D452" i="40"/>
  <c r="E452" i="40"/>
  <c r="F452" i="40"/>
  <c r="G452" i="40"/>
  <c r="H452" i="40"/>
  <c r="I452" i="40"/>
  <c r="J452" i="40"/>
  <c r="K452" i="40"/>
  <c r="L452" i="40"/>
  <c r="M452" i="40"/>
  <c r="N452" i="40"/>
  <c r="C453" i="40"/>
  <c r="D453" i="40"/>
  <c r="E453" i="40"/>
  <c r="F453" i="40"/>
  <c r="G453" i="40"/>
  <c r="H453" i="40"/>
  <c r="I453" i="40"/>
  <c r="J453" i="40"/>
  <c r="K453" i="40"/>
  <c r="L453" i="40"/>
  <c r="M453" i="40"/>
  <c r="N453" i="40"/>
  <c r="C454" i="40"/>
  <c r="D454" i="40"/>
  <c r="E454" i="40"/>
  <c r="F454" i="40"/>
  <c r="G454" i="40"/>
  <c r="H454" i="40"/>
  <c r="I454" i="40"/>
  <c r="J454" i="40"/>
  <c r="K454" i="40"/>
  <c r="L454" i="40"/>
  <c r="M454" i="40"/>
  <c r="N454" i="40"/>
  <c r="C455" i="40"/>
  <c r="D455" i="40"/>
  <c r="E455" i="40"/>
  <c r="F455" i="40"/>
  <c r="G455" i="40"/>
  <c r="H455" i="40"/>
  <c r="I455" i="40"/>
  <c r="J455" i="40"/>
  <c r="K455" i="40"/>
  <c r="L455" i="40"/>
  <c r="M455" i="40"/>
  <c r="N455" i="40"/>
  <c r="C456" i="40"/>
  <c r="D456" i="40"/>
  <c r="E456" i="40"/>
  <c r="F456" i="40"/>
  <c r="G456" i="40"/>
  <c r="H456" i="40"/>
  <c r="I456" i="40"/>
  <c r="J456" i="40"/>
  <c r="K456" i="40"/>
  <c r="L456" i="40"/>
  <c r="M456" i="40"/>
  <c r="N456" i="40"/>
  <c r="C457" i="40"/>
  <c r="D457" i="40"/>
  <c r="E457" i="40"/>
  <c r="F457" i="40"/>
  <c r="G457" i="40"/>
  <c r="H457" i="40"/>
  <c r="I457" i="40"/>
  <c r="J457" i="40"/>
  <c r="K457" i="40"/>
  <c r="L457" i="40"/>
  <c r="M457" i="40"/>
  <c r="N457" i="40"/>
  <c r="C458" i="40"/>
  <c r="D458" i="40"/>
  <c r="E458" i="40"/>
  <c r="F458" i="40"/>
  <c r="G458" i="40"/>
  <c r="H458" i="40"/>
  <c r="I458" i="40"/>
  <c r="J458" i="40"/>
  <c r="K458" i="40"/>
  <c r="L458" i="40"/>
  <c r="M458" i="40"/>
  <c r="N458" i="40"/>
  <c r="C459" i="40"/>
  <c r="D459" i="40"/>
  <c r="E459" i="40"/>
  <c r="F459" i="40"/>
  <c r="G459" i="40"/>
  <c r="H459" i="40"/>
  <c r="I459" i="40"/>
  <c r="J459" i="40"/>
  <c r="K459" i="40"/>
  <c r="L459" i="40"/>
  <c r="M459" i="40"/>
  <c r="N459" i="40"/>
  <c r="C460" i="40"/>
  <c r="D460" i="40"/>
  <c r="E460" i="40"/>
  <c r="F460" i="40"/>
  <c r="G460" i="40"/>
  <c r="H460" i="40"/>
  <c r="I460" i="40"/>
  <c r="J460" i="40"/>
  <c r="K460" i="40"/>
  <c r="L460" i="40"/>
  <c r="M460" i="40"/>
  <c r="N460" i="40"/>
  <c r="C461" i="40"/>
  <c r="D461" i="40"/>
  <c r="E461" i="40"/>
  <c r="F461" i="40"/>
  <c r="G461" i="40"/>
  <c r="H461" i="40"/>
  <c r="I461" i="40"/>
  <c r="J461" i="40"/>
  <c r="K461" i="40"/>
  <c r="L461" i="40"/>
  <c r="M461" i="40"/>
  <c r="N461" i="40"/>
  <c r="C462" i="40"/>
  <c r="D462" i="40"/>
  <c r="E462" i="40"/>
  <c r="F462" i="40"/>
  <c r="G462" i="40"/>
  <c r="H462" i="40"/>
  <c r="I462" i="40"/>
  <c r="J462" i="40"/>
  <c r="K462" i="40"/>
  <c r="L462" i="40"/>
  <c r="M462" i="40"/>
  <c r="N462" i="40"/>
  <c r="C463" i="40"/>
  <c r="D463" i="40"/>
  <c r="E463" i="40"/>
  <c r="F463" i="40"/>
  <c r="G463" i="40"/>
  <c r="H463" i="40"/>
  <c r="I463" i="40"/>
  <c r="J463" i="40"/>
  <c r="K463" i="40"/>
  <c r="L463" i="40"/>
  <c r="M463" i="40"/>
  <c r="N463" i="40"/>
  <c r="C464" i="40"/>
  <c r="D464" i="40"/>
  <c r="E464" i="40"/>
  <c r="F464" i="40"/>
  <c r="G464" i="40"/>
  <c r="H464" i="40"/>
  <c r="I464" i="40"/>
  <c r="J464" i="40"/>
  <c r="K464" i="40"/>
  <c r="L464" i="40"/>
  <c r="M464" i="40"/>
  <c r="N464" i="40"/>
  <c r="C465" i="40"/>
  <c r="D465" i="40"/>
  <c r="E465" i="40"/>
  <c r="F465" i="40"/>
  <c r="G465" i="40"/>
  <c r="H465" i="40"/>
  <c r="I465" i="40"/>
  <c r="J465" i="40"/>
  <c r="K465" i="40"/>
  <c r="L465" i="40"/>
  <c r="M465" i="40"/>
  <c r="N465" i="40"/>
  <c r="C466" i="40"/>
  <c r="D466" i="40"/>
  <c r="E466" i="40"/>
  <c r="F466" i="40"/>
  <c r="G466" i="40"/>
  <c r="H466" i="40"/>
  <c r="I466" i="40"/>
  <c r="J466" i="40"/>
  <c r="K466" i="40"/>
  <c r="L466" i="40"/>
  <c r="M466" i="40"/>
  <c r="N466" i="40"/>
  <c r="C467" i="40"/>
  <c r="D467" i="40"/>
  <c r="E467" i="40"/>
  <c r="F467" i="40"/>
  <c r="G467" i="40"/>
  <c r="H467" i="40"/>
  <c r="I467" i="40"/>
  <c r="J467" i="40"/>
  <c r="K467" i="40"/>
  <c r="L467" i="40"/>
  <c r="M467" i="40"/>
  <c r="N467" i="40"/>
  <c r="C468" i="40"/>
  <c r="D468" i="40"/>
  <c r="E468" i="40"/>
  <c r="F468" i="40"/>
  <c r="G468" i="40"/>
  <c r="H468" i="40"/>
  <c r="I468" i="40"/>
  <c r="J468" i="40"/>
  <c r="K468" i="40"/>
  <c r="L468" i="40"/>
  <c r="M468" i="40"/>
  <c r="N468" i="40"/>
  <c r="C469" i="40"/>
  <c r="D469" i="40"/>
  <c r="E469" i="40"/>
  <c r="F469" i="40"/>
  <c r="G469" i="40"/>
  <c r="H469" i="40"/>
  <c r="I469" i="40"/>
  <c r="J469" i="40"/>
  <c r="K469" i="40"/>
  <c r="L469" i="40"/>
  <c r="M469" i="40"/>
  <c r="N469" i="40"/>
  <c r="C470" i="40"/>
  <c r="D470" i="40"/>
  <c r="E470" i="40"/>
  <c r="F470" i="40"/>
  <c r="G470" i="40"/>
  <c r="H470" i="40"/>
  <c r="I470" i="40"/>
  <c r="J470" i="40"/>
  <c r="K470" i="40"/>
  <c r="L470" i="40"/>
  <c r="M470" i="40"/>
  <c r="N470" i="40"/>
  <c r="C471" i="40"/>
  <c r="D471" i="40"/>
  <c r="E471" i="40"/>
  <c r="F471" i="40"/>
  <c r="G471" i="40"/>
  <c r="H471" i="40"/>
  <c r="I471" i="40"/>
  <c r="J471" i="40"/>
  <c r="K471" i="40"/>
  <c r="L471" i="40"/>
  <c r="M471" i="40"/>
  <c r="N471" i="40"/>
  <c r="C472" i="40"/>
  <c r="D472" i="40"/>
  <c r="E472" i="40"/>
  <c r="F472" i="40"/>
  <c r="G472" i="40"/>
  <c r="H472" i="40"/>
  <c r="I472" i="40"/>
  <c r="J472" i="40"/>
  <c r="K472" i="40"/>
  <c r="L472" i="40"/>
  <c r="M472" i="40"/>
  <c r="N472" i="40"/>
  <c r="C473" i="40"/>
  <c r="D473" i="40"/>
  <c r="E473" i="40"/>
  <c r="F473" i="40"/>
  <c r="G473" i="40"/>
  <c r="H473" i="40"/>
  <c r="I473" i="40"/>
  <c r="J473" i="40"/>
  <c r="K473" i="40"/>
  <c r="L473" i="40"/>
  <c r="M473" i="40"/>
  <c r="N473" i="40"/>
  <c r="C474" i="40"/>
  <c r="D474" i="40"/>
  <c r="E474" i="40"/>
  <c r="F474" i="40"/>
  <c r="G474" i="40"/>
  <c r="H474" i="40"/>
  <c r="I474" i="40"/>
  <c r="J474" i="40"/>
  <c r="K474" i="40"/>
  <c r="L474" i="40"/>
  <c r="M474" i="40"/>
  <c r="N474" i="40"/>
  <c r="C475" i="40"/>
  <c r="D475" i="40"/>
  <c r="E475" i="40"/>
  <c r="F475" i="40"/>
  <c r="G475" i="40"/>
  <c r="H475" i="40"/>
  <c r="I475" i="40"/>
  <c r="J475" i="40"/>
  <c r="K475" i="40"/>
  <c r="L475" i="40"/>
  <c r="M475" i="40"/>
  <c r="N475" i="40"/>
  <c r="C476" i="40"/>
  <c r="D476" i="40"/>
  <c r="E476" i="40"/>
  <c r="F476" i="40"/>
  <c r="G476" i="40"/>
  <c r="H476" i="40"/>
  <c r="I476" i="40"/>
  <c r="J476" i="40"/>
  <c r="K476" i="40"/>
  <c r="L476" i="40"/>
  <c r="M476" i="40"/>
  <c r="N476" i="40"/>
  <c r="C477" i="40"/>
  <c r="D477" i="40"/>
  <c r="E477" i="40"/>
  <c r="F477" i="40"/>
  <c r="G477" i="40"/>
  <c r="H477" i="40"/>
  <c r="I477" i="40"/>
  <c r="J477" i="40"/>
  <c r="K477" i="40"/>
  <c r="L477" i="40"/>
  <c r="M477" i="40"/>
  <c r="N477" i="40"/>
  <c r="C478" i="40"/>
  <c r="D478" i="40"/>
  <c r="E478" i="40"/>
  <c r="F478" i="40"/>
  <c r="G478" i="40"/>
  <c r="H478" i="40"/>
  <c r="I478" i="40"/>
  <c r="J478" i="40"/>
  <c r="K478" i="40"/>
  <c r="L478" i="40"/>
  <c r="M478" i="40"/>
  <c r="N478" i="40"/>
  <c r="C479" i="40"/>
  <c r="D479" i="40"/>
  <c r="E479" i="40"/>
  <c r="F479" i="40"/>
  <c r="G479" i="40"/>
  <c r="H479" i="40"/>
  <c r="I479" i="40"/>
  <c r="J479" i="40"/>
  <c r="K479" i="40"/>
  <c r="L479" i="40"/>
  <c r="M479" i="40"/>
  <c r="N479" i="40"/>
  <c r="C480" i="40"/>
  <c r="D480" i="40"/>
  <c r="E480" i="40"/>
  <c r="F480" i="40"/>
  <c r="G480" i="40"/>
  <c r="H480" i="40"/>
  <c r="I480" i="40"/>
  <c r="J480" i="40"/>
  <c r="K480" i="40"/>
  <c r="L480" i="40"/>
  <c r="M480" i="40"/>
  <c r="N480" i="40"/>
  <c r="C481" i="40"/>
  <c r="D481" i="40"/>
  <c r="E481" i="40"/>
  <c r="F481" i="40"/>
  <c r="G481" i="40"/>
  <c r="H481" i="40"/>
  <c r="I481" i="40"/>
  <c r="J481" i="40"/>
  <c r="K481" i="40"/>
  <c r="L481" i="40"/>
  <c r="M481" i="40"/>
  <c r="N481" i="40"/>
  <c r="C482" i="40"/>
  <c r="D482" i="40"/>
  <c r="E482" i="40"/>
  <c r="F482" i="40"/>
  <c r="G482" i="40"/>
  <c r="H482" i="40"/>
  <c r="I482" i="40"/>
  <c r="J482" i="40"/>
  <c r="K482" i="40"/>
  <c r="L482" i="40"/>
  <c r="M482" i="40"/>
  <c r="N482" i="40"/>
  <c r="C483" i="40"/>
  <c r="D483" i="40"/>
  <c r="E483" i="40"/>
  <c r="F483" i="40"/>
  <c r="G483" i="40"/>
  <c r="H483" i="40"/>
  <c r="I483" i="40"/>
  <c r="J483" i="40"/>
  <c r="K483" i="40"/>
  <c r="L483" i="40"/>
  <c r="M483" i="40"/>
  <c r="N483" i="40"/>
  <c r="C484" i="40"/>
  <c r="D484" i="40"/>
  <c r="E484" i="40"/>
  <c r="F484" i="40"/>
  <c r="G484" i="40"/>
  <c r="H484" i="40"/>
  <c r="I484" i="40"/>
  <c r="J484" i="40"/>
  <c r="K484" i="40"/>
  <c r="L484" i="40"/>
  <c r="M484" i="40"/>
  <c r="N484" i="40"/>
  <c r="C485" i="40"/>
  <c r="D485" i="40"/>
  <c r="E485" i="40"/>
  <c r="F485" i="40"/>
  <c r="G485" i="40"/>
  <c r="H485" i="40"/>
  <c r="I485" i="40"/>
  <c r="J485" i="40"/>
  <c r="K485" i="40"/>
  <c r="L485" i="40"/>
  <c r="M485" i="40"/>
  <c r="N485" i="40"/>
  <c r="C486" i="40"/>
  <c r="D486" i="40"/>
  <c r="E486" i="40"/>
  <c r="F486" i="40"/>
  <c r="G486" i="40"/>
  <c r="H486" i="40"/>
  <c r="I486" i="40"/>
  <c r="J486" i="40"/>
  <c r="K486" i="40"/>
  <c r="L486" i="40"/>
  <c r="M486" i="40"/>
  <c r="N486" i="40"/>
  <c r="C487" i="40"/>
  <c r="D487" i="40"/>
  <c r="E487" i="40"/>
  <c r="F487" i="40"/>
  <c r="G487" i="40"/>
  <c r="H487" i="40"/>
  <c r="I487" i="40"/>
  <c r="J487" i="40"/>
  <c r="K487" i="40"/>
  <c r="L487" i="40"/>
  <c r="M487" i="40"/>
  <c r="N487" i="40"/>
  <c r="C488" i="40"/>
  <c r="D488" i="40"/>
  <c r="E488" i="40"/>
  <c r="F488" i="40"/>
  <c r="G488" i="40"/>
  <c r="H488" i="40"/>
  <c r="I488" i="40"/>
  <c r="J488" i="40"/>
  <c r="K488" i="40"/>
  <c r="L488" i="40"/>
  <c r="M488" i="40"/>
  <c r="N488" i="40"/>
  <c r="C489" i="40"/>
  <c r="D489" i="40"/>
  <c r="E489" i="40"/>
  <c r="F489" i="40"/>
  <c r="G489" i="40"/>
  <c r="H489" i="40"/>
  <c r="I489" i="40"/>
  <c r="J489" i="40"/>
  <c r="K489" i="40"/>
  <c r="L489" i="40"/>
  <c r="M489" i="40"/>
  <c r="N489" i="40"/>
  <c r="C490" i="40"/>
  <c r="D490" i="40"/>
  <c r="E490" i="40"/>
  <c r="F490" i="40"/>
  <c r="G490" i="40"/>
  <c r="H490" i="40"/>
  <c r="I490" i="40"/>
  <c r="J490" i="40"/>
  <c r="K490" i="40"/>
  <c r="L490" i="40"/>
  <c r="M490" i="40"/>
  <c r="N490" i="40"/>
  <c r="C491" i="40"/>
  <c r="D491" i="40"/>
  <c r="E491" i="40"/>
  <c r="F491" i="40"/>
  <c r="G491" i="40"/>
  <c r="H491" i="40"/>
  <c r="I491" i="40"/>
  <c r="J491" i="40"/>
  <c r="K491" i="40"/>
  <c r="L491" i="40"/>
  <c r="M491" i="40"/>
  <c r="N491" i="40"/>
  <c r="C492" i="40"/>
  <c r="D492" i="40"/>
  <c r="E492" i="40"/>
  <c r="F492" i="40"/>
  <c r="G492" i="40"/>
  <c r="H492" i="40"/>
  <c r="I492" i="40"/>
  <c r="J492" i="40"/>
  <c r="K492" i="40"/>
  <c r="L492" i="40"/>
  <c r="M492" i="40"/>
  <c r="N492" i="40"/>
  <c r="C493" i="40"/>
  <c r="D493" i="40"/>
  <c r="E493" i="40"/>
  <c r="F493" i="40"/>
  <c r="G493" i="40"/>
  <c r="H493" i="40"/>
  <c r="I493" i="40"/>
  <c r="J493" i="40"/>
  <c r="K493" i="40"/>
  <c r="L493" i="40"/>
  <c r="M493" i="40"/>
  <c r="N493" i="40"/>
  <c r="C494" i="40"/>
  <c r="D494" i="40"/>
  <c r="E494" i="40"/>
  <c r="F494" i="40"/>
  <c r="G494" i="40"/>
  <c r="H494" i="40"/>
  <c r="I494" i="40"/>
  <c r="J494" i="40"/>
  <c r="K494" i="40"/>
  <c r="L494" i="40"/>
  <c r="M494" i="40"/>
  <c r="N494" i="40"/>
  <c r="C495" i="40"/>
  <c r="D495" i="40"/>
  <c r="E495" i="40"/>
  <c r="F495" i="40"/>
  <c r="G495" i="40"/>
  <c r="H495" i="40"/>
  <c r="I495" i="40"/>
  <c r="J495" i="40"/>
  <c r="K495" i="40"/>
  <c r="L495" i="40"/>
  <c r="M495" i="40"/>
  <c r="N495" i="40"/>
  <c r="C496" i="40"/>
  <c r="D496" i="40"/>
  <c r="E496" i="40"/>
  <c r="F496" i="40"/>
  <c r="G496" i="40"/>
  <c r="H496" i="40"/>
  <c r="I496" i="40"/>
  <c r="J496" i="40"/>
  <c r="K496" i="40"/>
  <c r="L496" i="40"/>
  <c r="M496" i="40"/>
  <c r="N496" i="40"/>
  <c r="C497" i="40"/>
  <c r="D497" i="40"/>
  <c r="E497" i="40"/>
  <c r="F497" i="40"/>
  <c r="G497" i="40"/>
  <c r="H497" i="40"/>
  <c r="I497" i="40"/>
  <c r="J497" i="40"/>
  <c r="K497" i="40"/>
  <c r="L497" i="40"/>
  <c r="M497" i="40"/>
  <c r="N497" i="40"/>
  <c r="C498" i="40"/>
  <c r="D498" i="40"/>
  <c r="E498" i="40"/>
  <c r="F498" i="40"/>
  <c r="G498" i="40"/>
  <c r="H498" i="40"/>
  <c r="I498" i="40"/>
  <c r="J498" i="40"/>
  <c r="K498" i="40"/>
  <c r="L498" i="40"/>
  <c r="M498" i="40"/>
  <c r="N498" i="40"/>
  <c r="C499" i="40"/>
  <c r="D499" i="40"/>
  <c r="E499" i="40"/>
  <c r="F499" i="40"/>
  <c r="G499" i="40"/>
  <c r="H499" i="40"/>
  <c r="I499" i="40"/>
  <c r="J499" i="40"/>
  <c r="K499" i="40"/>
  <c r="L499" i="40"/>
  <c r="M499" i="40"/>
  <c r="N499" i="40"/>
  <c r="C500" i="40"/>
  <c r="D500" i="40"/>
  <c r="E500" i="40"/>
  <c r="F500" i="40"/>
  <c r="G500" i="40"/>
  <c r="H500" i="40"/>
  <c r="I500" i="40"/>
  <c r="J500" i="40"/>
  <c r="K500" i="40"/>
  <c r="L500" i="40"/>
  <c r="M500" i="40"/>
  <c r="N500" i="40"/>
  <c r="C501" i="40"/>
  <c r="D501" i="40"/>
  <c r="E501" i="40"/>
  <c r="F501" i="40"/>
  <c r="G501" i="40"/>
  <c r="H501" i="40"/>
  <c r="I501" i="40"/>
  <c r="J501" i="40"/>
  <c r="K501" i="40"/>
  <c r="L501" i="40"/>
  <c r="M501" i="40"/>
  <c r="N501" i="40"/>
  <c r="C502" i="40"/>
  <c r="D502" i="40"/>
  <c r="E502" i="40"/>
  <c r="F502" i="40"/>
  <c r="G502" i="40"/>
  <c r="H502" i="40"/>
  <c r="I502" i="40"/>
  <c r="J502" i="40"/>
  <c r="K502" i="40"/>
  <c r="L502" i="40"/>
  <c r="M502" i="40"/>
  <c r="N502" i="40"/>
  <c r="C503" i="40"/>
  <c r="D503" i="40"/>
  <c r="E503" i="40"/>
  <c r="F503" i="40"/>
  <c r="G503" i="40"/>
  <c r="H503" i="40"/>
  <c r="I503" i="40"/>
  <c r="J503" i="40"/>
  <c r="K503" i="40"/>
  <c r="L503" i="40"/>
  <c r="M503" i="40"/>
  <c r="N503" i="40"/>
  <c r="C504" i="40"/>
  <c r="D504" i="40"/>
  <c r="E504" i="40"/>
  <c r="F504" i="40"/>
  <c r="G504" i="40"/>
  <c r="H504" i="40"/>
  <c r="I504" i="40"/>
  <c r="J504" i="40"/>
  <c r="K504" i="40"/>
  <c r="L504" i="40"/>
  <c r="M504" i="40"/>
  <c r="N504" i="40"/>
  <c r="C505" i="40"/>
  <c r="D505" i="40"/>
  <c r="E505" i="40"/>
  <c r="F505" i="40"/>
  <c r="G505" i="40"/>
  <c r="H505" i="40"/>
  <c r="I505" i="40"/>
  <c r="J505" i="40"/>
  <c r="K505" i="40"/>
  <c r="L505" i="40"/>
  <c r="M505" i="40"/>
  <c r="N505" i="40"/>
  <c r="C506" i="40"/>
  <c r="D506" i="40"/>
  <c r="E506" i="40"/>
  <c r="F506" i="40"/>
  <c r="G506" i="40"/>
  <c r="H506" i="40"/>
  <c r="I506" i="40"/>
  <c r="J506" i="40"/>
  <c r="K506" i="40"/>
  <c r="L506" i="40"/>
  <c r="M506" i="40"/>
  <c r="N506" i="40"/>
  <c r="C507" i="40"/>
  <c r="D507" i="40"/>
  <c r="E507" i="40"/>
  <c r="F507" i="40"/>
  <c r="G507" i="40"/>
  <c r="H507" i="40"/>
  <c r="I507" i="40"/>
  <c r="J507" i="40"/>
  <c r="K507" i="40"/>
  <c r="L507" i="40"/>
  <c r="M507" i="40"/>
  <c r="N507" i="40"/>
  <c r="C508" i="40"/>
  <c r="D508" i="40"/>
  <c r="E508" i="40"/>
  <c r="F508" i="40"/>
  <c r="G508" i="40"/>
  <c r="H508" i="40"/>
  <c r="I508" i="40"/>
  <c r="J508" i="40"/>
  <c r="K508" i="40"/>
  <c r="L508" i="40"/>
  <c r="M508" i="40"/>
  <c r="N508" i="40"/>
  <c r="C509" i="40"/>
  <c r="D509" i="40"/>
  <c r="E509" i="40"/>
  <c r="F509" i="40"/>
  <c r="G509" i="40"/>
  <c r="H509" i="40"/>
  <c r="I509" i="40"/>
  <c r="J509" i="40"/>
  <c r="K509" i="40"/>
  <c r="L509" i="40"/>
  <c r="M509" i="40"/>
  <c r="N509" i="40"/>
  <c r="C510" i="40"/>
  <c r="D510" i="40"/>
  <c r="E510" i="40"/>
  <c r="F510" i="40"/>
  <c r="G510" i="40"/>
  <c r="H510" i="40"/>
  <c r="I510" i="40"/>
  <c r="J510" i="40"/>
  <c r="K510" i="40"/>
  <c r="L510" i="40"/>
  <c r="M510" i="40"/>
  <c r="N510" i="40"/>
  <c r="C511" i="40"/>
  <c r="D511" i="40"/>
  <c r="E511" i="40"/>
  <c r="F511" i="40"/>
  <c r="G511" i="40"/>
  <c r="H511" i="40"/>
  <c r="I511" i="40"/>
  <c r="J511" i="40"/>
  <c r="K511" i="40"/>
  <c r="L511" i="40"/>
  <c r="M511" i="40"/>
  <c r="N511" i="40"/>
  <c r="C512" i="40"/>
  <c r="D512" i="40"/>
  <c r="E512" i="40"/>
  <c r="F512" i="40"/>
  <c r="G512" i="40"/>
  <c r="H512" i="40"/>
  <c r="I512" i="40"/>
  <c r="J512" i="40"/>
  <c r="K512" i="40"/>
  <c r="L512" i="40"/>
  <c r="M512" i="40"/>
  <c r="N512" i="40"/>
  <c r="C513" i="40"/>
  <c r="D513" i="40"/>
  <c r="E513" i="40"/>
  <c r="F513" i="40"/>
  <c r="G513" i="40"/>
  <c r="H513" i="40"/>
  <c r="I513" i="40"/>
  <c r="J513" i="40"/>
  <c r="K513" i="40"/>
  <c r="L513" i="40"/>
  <c r="M513" i="40"/>
  <c r="N513" i="40"/>
  <c r="C514" i="40"/>
  <c r="D514" i="40"/>
  <c r="E514" i="40"/>
  <c r="F514" i="40"/>
  <c r="G514" i="40"/>
  <c r="H514" i="40"/>
  <c r="I514" i="40"/>
  <c r="J514" i="40"/>
  <c r="K514" i="40"/>
  <c r="L514" i="40"/>
  <c r="M514" i="40"/>
  <c r="N514" i="40"/>
  <c r="C515" i="40"/>
  <c r="D515" i="40"/>
  <c r="E515" i="40"/>
  <c r="F515" i="40"/>
  <c r="G515" i="40"/>
  <c r="H515" i="40"/>
  <c r="I515" i="40"/>
  <c r="J515" i="40"/>
  <c r="K515" i="40"/>
  <c r="L515" i="40"/>
  <c r="M515" i="40"/>
  <c r="N515" i="40"/>
  <c r="C516" i="40"/>
  <c r="D516" i="40"/>
  <c r="E516" i="40"/>
  <c r="F516" i="40"/>
  <c r="G516" i="40"/>
  <c r="H516" i="40"/>
  <c r="I516" i="40"/>
  <c r="J516" i="40"/>
  <c r="K516" i="40"/>
  <c r="L516" i="40"/>
  <c r="M516" i="40"/>
  <c r="N516" i="40"/>
  <c r="C517" i="40"/>
  <c r="D517" i="40"/>
  <c r="E517" i="40"/>
  <c r="F517" i="40"/>
  <c r="G517" i="40"/>
  <c r="H517" i="40"/>
  <c r="I517" i="40"/>
  <c r="J517" i="40"/>
  <c r="K517" i="40"/>
  <c r="L517" i="40"/>
  <c r="M517" i="40"/>
  <c r="N517" i="40"/>
  <c r="C518" i="40"/>
  <c r="D518" i="40"/>
  <c r="E518" i="40"/>
  <c r="F518" i="40"/>
  <c r="G518" i="40"/>
  <c r="H518" i="40"/>
  <c r="I518" i="40"/>
  <c r="J518" i="40"/>
  <c r="K518" i="40"/>
  <c r="L518" i="40"/>
  <c r="M518" i="40"/>
  <c r="N518" i="40"/>
  <c r="C519" i="40"/>
  <c r="D519" i="40"/>
  <c r="E519" i="40"/>
  <c r="F519" i="40"/>
  <c r="G519" i="40"/>
  <c r="H519" i="40"/>
  <c r="I519" i="40"/>
  <c r="J519" i="40"/>
  <c r="K519" i="40"/>
  <c r="L519" i="40"/>
  <c r="M519" i="40"/>
  <c r="N519" i="40"/>
  <c r="C520" i="40"/>
  <c r="D520" i="40"/>
  <c r="E520" i="40"/>
  <c r="F520" i="40"/>
  <c r="G520" i="40"/>
  <c r="H520" i="40"/>
  <c r="I520" i="40"/>
  <c r="J520" i="40"/>
  <c r="K520" i="40"/>
  <c r="L520" i="40"/>
  <c r="M520" i="40"/>
  <c r="N520" i="40"/>
  <c r="C521" i="40"/>
  <c r="D521" i="40"/>
  <c r="E521" i="40"/>
  <c r="F521" i="40"/>
  <c r="G521" i="40"/>
  <c r="H521" i="40"/>
  <c r="I521" i="40"/>
  <c r="J521" i="40"/>
  <c r="K521" i="40"/>
  <c r="L521" i="40"/>
  <c r="M521" i="40"/>
  <c r="N521" i="40"/>
  <c r="C522" i="40"/>
  <c r="D522" i="40"/>
  <c r="E522" i="40"/>
  <c r="F522" i="40"/>
  <c r="G522" i="40"/>
  <c r="H522" i="40"/>
  <c r="I522" i="40"/>
  <c r="J522" i="40"/>
  <c r="K522" i="40"/>
  <c r="L522" i="40"/>
  <c r="M522" i="40"/>
  <c r="N522" i="40"/>
  <c r="C523" i="40"/>
  <c r="D523" i="40"/>
  <c r="E523" i="40"/>
  <c r="F523" i="40"/>
  <c r="G523" i="40"/>
  <c r="H523" i="40"/>
  <c r="I523" i="40"/>
  <c r="J523" i="40"/>
  <c r="K523" i="40"/>
  <c r="L523" i="40"/>
  <c r="M523" i="40"/>
  <c r="N523" i="40"/>
  <c r="C524" i="40"/>
  <c r="D524" i="40"/>
  <c r="E524" i="40"/>
  <c r="F524" i="40"/>
  <c r="G524" i="40"/>
  <c r="H524" i="40"/>
  <c r="I524" i="40"/>
  <c r="J524" i="40"/>
  <c r="K524" i="40"/>
  <c r="L524" i="40"/>
  <c r="M524" i="40"/>
  <c r="N524" i="40"/>
  <c r="C525" i="40"/>
  <c r="D525" i="40"/>
  <c r="E525" i="40"/>
  <c r="F525" i="40"/>
  <c r="G525" i="40"/>
  <c r="H525" i="40"/>
  <c r="I525" i="40"/>
  <c r="J525" i="40"/>
  <c r="K525" i="40"/>
  <c r="L525" i="40"/>
  <c r="M525" i="40"/>
  <c r="N525" i="40"/>
  <c r="C526" i="40"/>
  <c r="D526" i="40"/>
  <c r="E526" i="40"/>
  <c r="F526" i="40"/>
  <c r="G526" i="40"/>
  <c r="H526" i="40"/>
  <c r="I526" i="40"/>
  <c r="J526" i="40"/>
  <c r="K526" i="40"/>
  <c r="L526" i="40"/>
  <c r="M526" i="40"/>
  <c r="N526" i="40"/>
  <c r="C527" i="40"/>
  <c r="D527" i="40"/>
  <c r="E527" i="40"/>
  <c r="F527" i="40"/>
  <c r="G527" i="40"/>
  <c r="H527" i="40"/>
  <c r="I527" i="40"/>
  <c r="J527" i="40"/>
  <c r="K527" i="40"/>
  <c r="L527" i="40"/>
  <c r="M527" i="40"/>
  <c r="N527" i="40"/>
  <c r="C528" i="40"/>
  <c r="D528" i="40"/>
  <c r="E528" i="40"/>
  <c r="F528" i="40"/>
  <c r="G528" i="40"/>
  <c r="H528" i="40"/>
  <c r="I528" i="40"/>
  <c r="J528" i="40"/>
  <c r="K528" i="40"/>
  <c r="L528" i="40"/>
  <c r="M528" i="40"/>
  <c r="N528" i="40"/>
  <c r="C529" i="40"/>
  <c r="D529" i="40"/>
  <c r="E529" i="40"/>
  <c r="F529" i="40"/>
  <c r="G529" i="40"/>
  <c r="H529" i="40"/>
  <c r="I529" i="40"/>
  <c r="J529" i="40"/>
  <c r="K529" i="40"/>
  <c r="L529" i="40"/>
  <c r="M529" i="40"/>
  <c r="N529" i="40"/>
  <c r="C530" i="40"/>
  <c r="D530" i="40"/>
  <c r="E530" i="40"/>
  <c r="F530" i="40"/>
  <c r="G530" i="40"/>
  <c r="H530" i="40"/>
  <c r="I530" i="40"/>
  <c r="J530" i="40"/>
  <c r="K530" i="40"/>
  <c r="L530" i="40"/>
  <c r="M530" i="40"/>
  <c r="N530" i="40"/>
  <c r="C531" i="40"/>
  <c r="D531" i="40"/>
  <c r="E531" i="40"/>
  <c r="F531" i="40"/>
  <c r="G531" i="40"/>
  <c r="H531" i="40"/>
  <c r="I531" i="40"/>
  <c r="J531" i="40"/>
  <c r="K531" i="40"/>
  <c r="L531" i="40"/>
  <c r="M531" i="40"/>
  <c r="N531" i="40"/>
  <c r="C532" i="40"/>
  <c r="D532" i="40"/>
  <c r="E532" i="40"/>
  <c r="F532" i="40"/>
  <c r="G532" i="40"/>
  <c r="H532" i="40"/>
  <c r="I532" i="40"/>
  <c r="J532" i="40"/>
  <c r="K532" i="40"/>
  <c r="L532" i="40"/>
  <c r="M532" i="40"/>
  <c r="N532" i="40"/>
  <c r="C533" i="40"/>
  <c r="D533" i="40"/>
  <c r="E533" i="40"/>
  <c r="F533" i="40"/>
  <c r="G533" i="40"/>
  <c r="H533" i="40"/>
  <c r="I533" i="40"/>
  <c r="J533" i="40"/>
  <c r="K533" i="40"/>
  <c r="L533" i="40"/>
  <c r="M533" i="40"/>
  <c r="N533" i="40"/>
  <c r="C534" i="40"/>
  <c r="D534" i="40"/>
  <c r="E534" i="40"/>
  <c r="F534" i="40"/>
  <c r="G534" i="40"/>
  <c r="H534" i="40"/>
  <c r="I534" i="40"/>
  <c r="J534" i="40"/>
  <c r="K534" i="40"/>
  <c r="L534" i="40"/>
  <c r="M534" i="40"/>
  <c r="N534" i="40"/>
  <c r="C535" i="40"/>
  <c r="D535" i="40"/>
  <c r="E535" i="40"/>
  <c r="F535" i="40"/>
  <c r="G535" i="40"/>
  <c r="H535" i="40"/>
  <c r="I535" i="40"/>
  <c r="J535" i="40"/>
  <c r="K535" i="40"/>
  <c r="L535" i="40"/>
  <c r="M535" i="40"/>
  <c r="N535" i="40"/>
  <c r="C536" i="40"/>
  <c r="D536" i="40"/>
  <c r="E536" i="40"/>
  <c r="F536" i="40"/>
  <c r="G536" i="40"/>
  <c r="H536" i="40"/>
  <c r="I536" i="40"/>
  <c r="J536" i="40"/>
  <c r="K536" i="40"/>
  <c r="L536" i="40"/>
  <c r="M536" i="40"/>
  <c r="N536" i="40"/>
  <c r="C537" i="40"/>
  <c r="D537" i="40"/>
  <c r="E537" i="40"/>
  <c r="F537" i="40"/>
  <c r="G537" i="40"/>
  <c r="H537" i="40"/>
  <c r="I537" i="40"/>
  <c r="J537" i="40"/>
  <c r="K537" i="40"/>
  <c r="L537" i="40"/>
  <c r="M537" i="40"/>
  <c r="N537" i="40"/>
  <c r="C538" i="40"/>
  <c r="D538" i="40"/>
  <c r="E538" i="40"/>
  <c r="F538" i="40"/>
  <c r="G538" i="40"/>
  <c r="H538" i="40"/>
  <c r="I538" i="40"/>
  <c r="J538" i="40"/>
  <c r="K538" i="40"/>
  <c r="L538" i="40"/>
  <c r="M538" i="40"/>
  <c r="N538" i="40"/>
  <c r="C539" i="40"/>
  <c r="D539" i="40"/>
  <c r="E539" i="40"/>
  <c r="F539" i="40"/>
  <c r="G539" i="40"/>
  <c r="H539" i="40"/>
  <c r="I539" i="40"/>
  <c r="J539" i="40"/>
  <c r="K539" i="40"/>
  <c r="L539" i="40"/>
  <c r="M539" i="40"/>
  <c r="N539" i="40"/>
  <c r="C540" i="40"/>
  <c r="D540" i="40"/>
  <c r="E540" i="40"/>
  <c r="F540" i="40"/>
  <c r="G540" i="40"/>
  <c r="H540" i="40"/>
  <c r="I540" i="40"/>
  <c r="J540" i="40"/>
  <c r="K540" i="40"/>
  <c r="L540" i="40"/>
  <c r="M540" i="40"/>
  <c r="N540" i="40"/>
  <c r="C541" i="40"/>
  <c r="D541" i="40"/>
  <c r="E541" i="40"/>
  <c r="F541" i="40"/>
  <c r="G541" i="40"/>
  <c r="H541" i="40"/>
  <c r="I541" i="40"/>
  <c r="J541" i="40"/>
  <c r="K541" i="40"/>
  <c r="L541" i="40"/>
  <c r="M541" i="40"/>
  <c r="N541" i="40"/>
  <c r="C542" i="40"/>
  <c r="D542" i="40"/>
  <c r="E542" i="40"/>
  <c r="F542" i="40"/>
  <c r="G542" i="40"/>
  <c r="H542" i="40"/>
  <c r="I542" i="40"/>
  <c r="J542" i="40"/>
  <c r="K542" i="40"/>
  <c r="L542" i="40"/>
  <c r="M542" i="40"/>
  <c r="N542" i="40"/>
  <c r="C543" i="40"/>
  <c r="D543" i="40"/>
  <c r="E543" i="40"/>
  <c r="F543" i="40"/>
  <c r="G543" i="40"/>
  <c r="H543" i="40"/>
  <c r="I543" i="40"/>
  <c r="J543" i="40"/>
  <c r="K543" i="40"/>
  <c r="L543" i="40"/>
  <c r="M543" i="40"/>
  <c r="N543" i="40"/>
  <c r="C544" i="40"/>
  <c r="D544" i="40"/>
  <c r="E544" i="40"/>
  <c r="F544" i="40"/>
  <c r="G544" i="40"/>
  <c r="H544" i="40"/>
  <c r="I544" i="40"/>
  <c r="J544" i="40"/>
  <c r="K544" i="40"/>
  <c r="L544" i="40"/>
  <c r="M544" i="40"/>
  <c r="N544" i="40"/>
  <c r="C545" i="40"/>
  <c r="D545" i="40"/>
  <c r="E545" i="40"/>
  <c r="F545" i="40"/>
  <c r="G545" i="40"/>
  <c r="H545" i="40"/>
  <c r="I545" i="40"/>
  <c r="J545" i="40"/>
  <c r="K545" i="40"/>
  <c r="L545" i="40"/>
  <c r="M545" i="40"/>
  <c r="N545" i="40"/>
  <c r="C546" i="40"/>
  <c r="D546" i="40"/>
  <c r="E546" i="40"/>
  <c r="F546" i="40"/>
  <c r="G546" i="40"/>
  <c r="H546" i="40"/>
  <c r="I546" i="40"/>
  <c r="J546" i="40"/>
  <c r="K546" i="40"/>
  <c r="L546" i="40"/>
  <c r="M546" i="40"/>
  <c r="N546" i="40"/>
  <c r="C547" i="40"/>
  <c r="D547" i="40"/>
  <c r="E547" i="40"/>
  <c r="F547" i="40"/>
  <c r="G547" i="40"/>
  <c r="H547" i="40"/>
  <c r="I547" i="40"/>
  <c r="J547" i="40"/>
  <c r="K547" i="40"/>
  <c r="L547" i="40"/>
  <c r="M547" i="40"/>
  <c r="N547" i="40"/>
  <c r="C548" i="40"/>
  <c r="D548" i="40"/>
  <c r="E548" i="40"/>
  <c r="F548" i="40"/>
  <c r="G548" i="40"/>
  <c r="H548" i="40"/>
  <c r="I548" i="40"/>
  <c r="J548" i="40"/>
  <c r="K548" i="40"/>
  <c r="L548" i="40"/>
  <c r="M548" i="40"/>
  <c r="N548" i="40"/>
  <c r="C549" i="40"/>
  <c r="D549" i="40"/>
  <c r="E549" i="40"/>
  <c r="F549" i="40"/>
  <c r="G549" i="40"/>
  <c r="H549" i="40"/>
  <c r="I549" i="40"/>
  <c r="J549" i="40"/>
  <c r="K549" i="40"/>
  <c r="L549" i="40"/>
  <c r="M549" i="40"/>
  <c r="N549" i="40"/>
  <c r="C550" i="40"/>
  <c r="D550" i="40"/>
  <c r="E550" i="40"/>
  <c r="F550" i="40"/>
  <c r="G550" i="40"/>
  <c r="H550" i="40"/>
  <c r="I550" i="40"/>
  <c r="J550" i="40"/>
  <c r="K550" i="40"/>
  <c r="L550" i="40"/>
  <c r="M550" i="40"/>
  <c r="N550" i="40"/>
  <c r="C551" i="40"/>
  <c r="D551" i="40"/>
  <c r="E551" i="40"/>
  <c r="F551" i="40"/>
  <c r="G551" i="40"/>
  <c r="H551" i="40"/>
  <c r="I551" i="40"/>
  <c r="J551" i="40"/>
  <c r="K551" i="40"/>
  <c r="L551" i="40"/>
  <c r="M551" i="40"/>
  <c r="N551" i="40"/>
  <c r="C552" i="40"/>
  <c r="D552" i="40"/>
  <c r="E552" i="40"/>
  <c r="F552" i="40"/>
  <c r="G552" i="40"/>
  <c r="H552" i="40"/>
  <c r="I552" i="40"/>
  <c r="J552" i="40"/>
  <c r="K552" i="40"/>
  <c r="L552" i="40"/>
  <c r="M552" i="40"/>
  <c r="N552" i="40"/>
  <c r="C553" i="40"/>
  <c r="D553" i="40"/>
  <c r="E553" i="40"/>
  <c r="F553" i="40"/>
  <c r="G553" i="40"/>
  <c r="H553" i="40"/>
  <c r="I553" i="40"/>
  <c r="J553" i="40"/>
  <c r="K553" i="40"/>
  <c r="L553" i="40"/>
  <c r="M553" i="40"/>
  <c r="N553" i="40"/>
  <c r="C554" i="40"/>
  <c r="D554" i="40"/>
  <c r="E554" i="40"/>
  <c r="F554" i="40"/>
  <c r="G554" i="40"/>
  <c r="H554" i="40"/>
  <c r="I554" i="40"/>
  <c r="J554" i="40"/>
  <c r="K554" i="40"/>
  <c r="L554" i="40"/>
  <c r="M554" i="40"/>
  <c r="N554" i="40"/>
  <c r="C555" i="40"/>
  <c r="D555" i="40"/>
  <c r="E555" i="40"/>
  <c r="F555" i="40"/>
  <c r="G555" i="40"/>
  <c r="H555" i="40"/>
  <c r="I555" i="40"/>
  <c r="J555" i="40"/>
  <c r="K555" i="40"/>
  <c r="L555" i="40"/>
  <c r="M555" i="40"/>
  <c r="N555" i="40"/>
  <c r="C556" i="40"/>
  <c r="D556" i="40"/>
  <c r="E556" i="40"/>
  <c r="F556" i="40"/>
  <c r="G556" i="40"/>
  <c r="H556" i="40"/>
  <c r="I556" i="40"/>
  <c r="J556" i="40"/>
  <c r="K556" i="40"/>
  <c r="L556" i="40"/>
  <c r="M556" i="40"/>
  <c r="N556" i="40"/>
  <c r="C557" i="40"/>
  <c r="D557" i="40"/>
  <c r="E557" i="40"/>
  <c r="F557" i="40"/>
  <c r="G557" i="40"/>
  <c r="H557" i="40"/>
  <c r="I557" i="40"/>
  <c r="J557" i="40"/>
  <c r="K557" i="40"/>
  <c r="L557" i="40"/>
  <c r="M557" i="40"/>
  <c r="N557" i="40"/>
  <c r="C558" i="40"/>
  <c r="D558" i="40"/>
  <c r="E558" i="40"/>
  <c r="F558" i="40"/>
  <c r="G558" i="40"/>
  <c r="H558" i="40"/>
  <c r="I558" i="40"/>
  <c r="J558" i="40"/>
  <c r="K558" i="40"/>
  <c r="L558" i="40"/>
  <c r="M558" i="40"/>
  <c r="N558" i="40"/>
  <c r="C559" i="40"/>
  <c r="D559" i="40"/>
  <c r="E559" i="40"/>
  <c r="F559" i="40"/>
  <c r="G559" i="40"/>
  <c r="H559" i="40"/>
  <c r="I559" i="40"/>
  <c r="J559" i="40"/>
  <c r="K559" i="40"/>
  <c r="L559" i="40"/>
  <c r="M559" i="40"/>
  <c r="N559" i="40"/>
  <c r="C560" i="40"/>
  <c r="D560" i="40"/>
  <c r="E560" i="40"/>
  <c r="F560" i="40"/>
  <c r="G560" i="40"/>
  <c r="H560" i="40"/>
  <c r="I560" i="40"/>
  <c r="J560" i="40"/>
  <c r="K560" i="40"/>
  <c r="L560" i="40"/>
  <c r="M560" i="40"/>
  <c r="N560" i="40"/>
  <c r="C561" i="40"/>
  <c r="D561" i="40"/>
  <c r="E561" i="40"/>
  <c r="F561" i="40"/>
  <c r="G561" i="40"/>
  <c r="H561" i="40"/>
  <c r="I561" i="40"/>
  <c r="J561" i="40"/>
  <c r="K561" i="40"/>
  <c r="L561" i="40"/>
  <c r="M561" i="40"/>
  <c r="N561" i="40"/>
  <c r="C562" i="40"/>
  <c r="D562" i="40"/>
  <c r="E562" i="40"/>
  <c r="F562" i="40"/>
  <c r="G562" i="40"/>
  <c r="H562" i="40"/>
  <c r="I562" i="40"/>
  <c r="J562" i="40"/>
  <c r="K562" i="40"/>
  <c r="L562" i="40"/>
  <c r="M562" i="40"/>
  <c r="N562" i="40"/>
  <c r="C563" i="40"/>
  <c r="D563" i="40"/>
  <c r="E563" i="40"/>
  <c r="F563" i="40"/>
  <c r="G563" i="40"/>
  <c r="H563" i="40"/>
  <c r="I563" i="40"/>
  <c r="J563" i="40"/>
  <c r="K563" i="40"/>
  <c r="L563" i="40"/>
  <c r="M563" i="40"/>
  <c r="N563" i="40"/>
  <c r="C564" i="40"/>
  <c r="D564" i="40"/>
  <c r="E564" i="40"/>
  <c r="F564" i="40"/>
  <c r="G564" i="40"/>
  <c r="H564" i="40"/>
  <c r="I564" i="40"/>
  <c r="J564" i="40"/>
  <c r="K564" i="40"/>
  <c r="L564" i="40"/>
  <c r="M564" i="40"/>
  <c r="N564" i="40"/>
  <c r="C565" i="40"/>
  <c r="D565" i="40"/>
  <c r="E565" i="40"/>
  <c r="F565" i="40"/>
  <c r="G565" i="40"/>
  <c r="H565" i="40"/>
  <c r="I565" i="40"/>
  <c r="J565" i="40"/>
  <c r="K565" i="40"/>
  <c r="L565" i="40"/>
  <c r="M565" i="40"/>
  <c r="N565" i="40"/>
  <c r="C566" i="40"/>
  <c r="D566" i="40"/>
  <c r="E566" i="40"/>
  <c r="F566" i="40"/>
  <c r="G566" i="40"/>
  <c r="H566" i="40"/>
  <c r="I566" i="40"/>
  <c r="J566" i="40"/>
  <c r="K566" i="40"/>
  <c r="L566" i="40"/>
  <c r="M566" i="40"/>
  <c r="N566" i="40"/>
  <c r="C567" i="40"/>
  <c r="D567" i="40"/>
  <c r="E567" i="40"/>
  <c r="F567" i="40"/>
  <c r="G567" i="40"/>
  <c r="H567" i="40"/>
  <c r="I567" i="40"/>
  <c r="J567" i="40"/>
  <c r="K567" i="40"/>
  <c r="L567" i="40"/>
  <c r="M567" i="40"/>
  <c r="N567" i="40"/>
  <c r="C568" i="40"/>
  <c r="D568" i="40"/>
  <c r="E568" i="40"/>
  <c r="F568" i="40"/>
  <c r="G568" i="40"/>
  <c r="H568" i="40"/>
  <c r="I568" i="40"/>
  <c r="J568" i="40"/>
  <c r="K568" i="40"/>
  <c r="L568" i="40"/>
  <c r="M568" i="40"/>
  <c r="N568" i="40"/>
  <c r="C569" i="40"/>
  <c r="D569" i="40"/>
  <c r="E569" i="40"/>
  <c r="F569" i="40"/>
  <c r="G569" i="40"/>
  <c r="H569" i="40"/>
  <c r="I569" i="40"/>
  <c r="J569" i="40"/>
  <c r="K569" i="40"/>
  <c r="L569" i="40"/>
  <c r="M569" i="40"/>
  <c r="N569" i="40"/>
  <c r="C570" i="40"/>
  <c r="D570" i="40"/>
  <c r="E570" i="40"/>
  <c r="F570" i="40"/>
  <c r="G570" i="40"/>
  <c r="H570" i="40"/>
  <c r="I570" i="40"/>
  <c r="J570" i="40"/>
  <c r="K570" i="40"/>
  <c r="L570" i="40"/>
  <c r="M570" i="40"/>
  <c r="N570" i="40"/>
  <c r="C571" i="40"/>
  <c r="D571" i="40"/>
  <c r="E571" i="40"/>
  <c r="F571" i="40"/>
  <c r="G571" i="40"/>
  <c r="H571" i="40"/>
  <c r="I571" i="40"/>
  <c r="J571" i="40"/>
  <c r="K571" i="40"/>
  <c r="L571" i="40"/>
  <c r="M571" i="40"/>
  <c r="N571" i="40"/>
  <c r="C572" i="40"/>
  <c r="D572" i="40"/>
  <c r="E572" i="40"/>
  <c r="F572" i="40"/>
  <c r="G572" i="40"/>
  <c r="H572" i="40"/>
  <c r="I572" i="40"/>
  <c r="J572" i="40"/>
  <c r="K572" i="40"/>
  <c r="L572" i="40"/>
  <c r="M572" i="40"/>
  <c r="N572" i="40"/>
  <c r="C573" i="40"/>
  <c r="D573" i="40"/>
  <c r="E573" i="40"/>
  <c r="F573" i="40"/>
  <c r="G573" i="40"/>
  <c r="H573" i="40"/>
  <c r="I573" i="40"/>
  <c r="J573" i="40"/>
  <c r="K573" i="40"/>
  <c r="L573" i="40"/>
  <c r="M573" i="40"/>
  <c r="N573" i="40"/>
  <c r="C574" i="40"/>
  <c r="D574" i="40"/>
  <c r="E574" i="40"/>
  <c r="F574" i="40"/>
  <c r="G574" i="40"/>
  <c r="H574" i="40"/>
  <c r="I574" i="40"/>
  <c r="J574" i="40"/>
  <c r="K574" i="40"/>
  <c r="L574" i="40"/>
  <c r="M574" i="40"/>
  <c r="N574" i="40"/>
  <c r="C575" i="40"/>
  <c r="D575" i="40"/>
  <c r="E575" i="40"/>
  <c r="F575" i="40"/>
  <c r="G575" i="40"/>
  <c r="H575" i="40"/>
  <c r="I575" i="40"/>
  <c r="J575" i="40"/>
  <c r="K575" i="40"/>
  <c r="L575" i="40"/>
  <c r="M575" i="40"/>
  <c r="N575" i="40"/>
  <c r="C576" i="40"/>
  <c r="D576" i="40"/>
  <c r="E576" i="40"/>
  <c r="F576" i="40"/>
  <c r="G576" i="40"/>
  <c r="H576" i="40"/>
  <c r="I576" i="40"/>
  <c r="J576" i="40"/>
  <c r="K576" i="40"/>
  <c r="L576" i="40"/>
  <c r="M576" i="40"/>
  <c r="N576" i="40"/>
  <c r="C577" i="40"/>
  <c r="D577" i="40"/>
  <c r="E577" i="40"/>
  <c r="F577" i="40"/>
  <c r="G577" i="40"/>
  <c r="H577" i="40"/>
  <c r="I577" i="40"/>
  <c r="J577" i="40"/>
  <c r="K577" i="40"/>
  <c r="L577" i="40"/>
  <c r="M577" i="40"/>
  <c r="N577" i="40"/>
  <c r="C578" i="40"/>
  <c r="D578" i="40"/>
  <c r="E578" i="40"/>
  <c r="F578" i="40"/>
  <c r="G578" i="40"/>
  <c r="H578" i="40"/>
  <c r="I578" i="40"/>
  <c r="J578" i="40"/>
  <c r="K578" i="40"/>
  <c r="L578" i="40"/>
  <c r="M578" i="40"/>
  <c r="N578" i="40"/>
  <c r="C579" i="40"/>
  <c r="D579" i="40"/>
  <c r="E579" i="40"/>
  <c r="F579" i="40"/>
  <c r="G579" i="40"/>
  <c r="H579" i="40"/>
  <c r="I579" i="40"/>
  <c r="J579" i="40"/>
  <c r="K579" i="40"/>
  <c r="L579" i="40"/>
  <c r="M579" i="40"/>
  <c r="N579" i="40"/>
  <c r="C580" i="40"/>
  <c r="D580" i="40"/>
  <c r="E580" i="40"/>
  <c r="F580" i="40"/>
  <c r="G580" i="40"/>
  <c r="H580" i="40"/>
  <c r="I580" i="40"/>
  <c r="J580" i="40"/>
  <c r="K580" i="40"/>
  <c r="L580" i="40"/>
  <c r="M580" i="40"/>
  <c r="N580" i="40"/>
  <c r="C581" i="40"/>
  <c r="D581" i="40"/>
  <c r="E581" i="40"/>
  <c r="F581" i="40"/>
  <c r="G581" i="40"/>
  <c r="H581" i="40"/>
  <c r="I581" i="40"/>
  <c r="J581" i="40"/>
  <c r="K581" i="40"/>
  <c r="L581" i="40"/>
  <c r="M581" i="40"/>
  <c r="N581" i="40"/>
  <c r="C582" i="40"/>
  <c r="D582" i="40"/>
  <c r="E582" i="40"/>
  <c r="F582" i="40"/>
  <c r="G582" i="40"/>
  <c r="H582" i="40"/>
  <c r="I582" i="40"/>
  <c r="J582" i="40"/>
  <c r="K582" i="40"/>
  <c r="L582" i="40"/>
  <c r="M582" i="40"/>
  <c r="N582" i="40"/>
  <c r="C583" i="40"/>
  <c r="D583" i="40"/>
  <c r="E583" i="40"/>
  <c r="F583" i="40"/>
  <c r="G583" i="40"/>
  <c r="H583" i="40"/>
  <c r="I583" i="40"/>
  <c r="J583" i="40"/>
  <c r="K583" i="40"/>
  <c r="L583" i="40"/>
  <c r="M583" i="40"/>
  <c r="N583" i="40"/>
  <c r="C584" i="40"/>
  <c r="D584" i="40"/>
  <c r="E584" i="40"/>
  <c r="F584" i="40"/>
  <c r="G584" i="40"/>
  <c r="H584" i="40"/>
  <c r="I584" i="40"/>
  <c r="J584" i="40"/>
  <c r="K584" i="40"/>
  <c r="L584" i="40"/>
  <c r="M584" i="40"/>
  <c r="N584" i="40"/>
  <c r="C585" i="40"/>
  <c r="D585" i="40"/>
  <c r="E585" i="40"/>
  <c r="F585" i="40"/>
  <c r="G585" i="40"/>
  <c r="H585" i="40"/>
  <c r="I585" i="40"/>
  <c r="J585" i="40"/>
  <c r="K585" i="40"/>
  <c r="L585" i="40"/>
  <c r="M585" i="40"/>
  <c r="N585" i="40"/>
  <c r="C586" i="40"/>
  <c r="D586" i="40"/>
  <c r="E586" i="40"/>
  <c r="F586" i="40"/>
  <c r="G586" i="40"/>
  <c r="H586" i="40"/>
  <c r="I586" i="40"/>
  <c r="J586" i="40"/>
  <c r="K586" i="40"/>
  <c r="L586" i="40"/>
  <c r="M586" i="40"/>
  <c r="N586" i="40"/>
  <c r="C587" i="40"/>
  <c r="D587" i="40"/>
  <c r="E587" i="40"/>
  <c r="F587" i="40"/>
  <c r="G587" i="40"/>
  <c r="H587" i="40"/>
  <c r="I587" i="40"/>
  <c r="J587" i="40"/>
  <c r="K587" i="40"/>
  <c r="L587" i="40"/>
  <c r="M587" i="40"/>
  <c r="N587" i="40"/>
  <c r="C588" i="40"/>
  <c r="D588" i="40"/>
  <c r="E588" i="40"/>
  <c r="F588" i="40"/>
  <c r="G588" i="40"/>
  <c r="H588" i="40"/>
  <c r="I588" i="40"/>
  <c r="J588" i="40"/>
  <c r="K588" i="40"/>
  <c r="L588" i="40"/>
  <c r="M588" i="40"/>
  <c r="N588" i="40"/>
  <c r="C589" i="40"/>
  <c r="D589" i="40"/>
  <c r="E589" i="40"/>
  <c r="F589" i="40"/>
  <c r="G589" i="40"/>
  <c r="H589" i="40"/>
  <c r="I589" i="40"/>
  <c r="J589" i="40"/>
  <c r="K589" i="40"/>
  <c r="L589" i="40"/>
  <c r="M589" i="40"/>
  <c r="N589" i="40"/>
  <c r="C590" i="40"/>
  <c r="D590" i="40"/>
  <c r="E590" i="40"/>
  <c r="F590" i="40"/>
  <c r="G590" i="40"/>
  <c r="H590" i="40"/>
  <c r="I590" i="40"/>
  <c r="J590" i="40"/>
  <c r="K590" i="40"/>
  <c r="L590" i="40"/>
  <c r="M590" i="40"/>
  <c r="N590" i="40"/>
  <c r="C591" i="40"/>
  <c r="D591" i="40"/>
  <c r="E591" i="40"/>
  <c r="F591" i="40"/>
  <c r="G591" i="40"/>
  <c r="H591" i="40"/>
  <c r="I591" i="40"/>
  <c r="J591" i="40"/>
  <c r="K591" i="40"/>
  <c r="L591" i="40"/>
  <c r="M591" i="40"/>
  <c r="N591" i="40"/>
  <c r="C592" i="40"/>
  <c r="D592" i="40"/>
  <c r="E592" i="40"/>
  <c r="F592" i="40"/>
  <c r="G592" i="40"/>
  <c r="H592" i="40"/>
  <c r="I592" i="40"/>
  <c r="J592" i="40"/>
  <c r="K592" i="40"/>
  <c r="L592" i="40"/>
  <c r="M592" i="40"/>
  <c r="N592" i="40"/>
  <c r="C593" i="40"/>
  <c r="D593" i="40"/>
  <c r="E593" i="40"/>
  <c r="F593" i="40"/>
  <c r="G593" i="40"/>
  <c r="H593" i="40"/>
  <c r="I593" i="40"/>
  <c r="J593" i="40"/>
  <c r="K593" i="40"/>
  <c r="L593" i="40"/>
  <c r="M593" i="40"/>
  <c r="N593" i="40"/>
  <c r="C594" i="40"/>
  <c r="D594" i="40"/>
  <c r="E594" i="40"/>
  <c r="F594" i="40"/>
  <c r="G594" i="40"/>
  <c r="H594" i="40"/>
  <c r="I594" i="40"/>
  <c r="J594" i="40"/>
  <c r="K594" i="40"/>
  <c r="L594" i="40"/>
  <c r="M594" i="40"/>
  <c r="N594" i="40"/>
  <c r="C595" i="40"/>
  <c r="D595" i="40"/>
  <c r="E595" i="40"/>
  <c r="F595" i="40"/>
  <c r="G595" i="40"/>
  <c r="H595" i="40"/>
  <c r="I595" i="40"/>
  <c r="J595" i="40"/>
  <c r="K595" i="40"/>
  <c r="L595" i="40"/>
  <c r="M595" i="40"/>
  <c r="N595" i="40"/>
  <c r="C596" i="40"/>
  <c r="D596" i="40"/>
  <c r="E596" i="40"/>
  <c r="F596" i="40"/>
  <c r="G596" i="40"/>
  <c r="H596" i="40"/>
  <c r="I596" i="40"/>
  <c r="J596" i="40"/>
  <c r="K596" i="40"/>
  <c r="L596" i="40"/>
  <c r="M596" i="40"/>
  <c r="N596" i="40"/>
  <c r="C597" i="40"/>
  <c r="D597" i="40"/>
  <c r="E597" i="40"/>
  <c r="F597" i="40"/>
  <c r="G597" i="40"/>
  <c r="H597" i="40"/>
  <c r="I597" i="40"/>
  <c r="J597" i="40"/>
  <c r="K597" i="40"/>
  <c r="L597" i="40"/>
  <c r="M597" i="40"/>
  <c r="N597" i="40"/>
  <c r="C598" i="40"/>
  <c r="D598" i="40"/>
  <c r="E598" i="40"/>
  <c r="F598" i="40"/>
  <c r="G598" i="40"/>
  <c r="H598" i="40"/>
  <c r="I598" i="40"/>
  <c r="J598" i="40"/>
  <c r="K598" i="40"/>
  <c r="L598" i="40"/>
  <c r="M598" i="40"/>
  <c r="N598" i="40"/>
  <c r="C599" i="40"/>
  <c r="D599" i="40"/>
  <c r="E599" i="40"/>
  <c r="F599" i="40"/>
  <c r="G599" i="40"/>
  <c r="H599" i="40"/>
  <c r="I599" i="40"/>
  <c r="J599" i="40"/>
  <c r="K599" i="40"/>
  <c r="L599" i="40"/>
  <c r="M599" i="40"/>
  <c r="N599" i="40"/>
  <c r="C600" i="40"/>
  <c r="D600" i="40"/>
  <c r="E600" i="40"/>
  <c r="F600" i="40"/>
  <c r="G600" i="40"/>
  <c r="H600" i="40"/>
  <c r="I600" i="40"/>
  <c r="J600" i="40"/>
  <c r="K600" i="40"/>
  <c r="L600" i="40"/>
  <c r="M600" i="40"/>
  <c r="N600" i="40"/>
  <c r="C601" i="40"/>
  <c r="D601" i="40"/>
  <c r="E601" i="40"/>
  <c r="F601" i="40"/>
  <c r="G601" i="40"/>
  <c r="H601" i="40"/>
  <c r="I601" i="40"/>
  <c r="J601" i="40"/>
  <c r="K601" i="40"/>
  <c r="L601" i="40"/>
  <c r="M601" i="40"/>
  <c r="N601" i="40"/>
  <c r="C602" i="40"/>
  <c r="D602" i="40"/>
  <c r="E602" i="40"/>
  <c r="F602" i="40"/>
  <c r="G602" i="40"/>
  <c r="H602" i="40"/>
  <c r="I602" i="40"/>
  <c r="J602" i="40"/>
  <c r="K602" i="40"/>
  <c r="L602" i="40"/>
  <c r="M602" i="40"/>
  <c r="N602" i="40"/>
  <c r="C603" i="40"/>
  <c r="D603" i="40"/>
  <c r="E603" i="40"/>
  <c r="F603" i="40"/>
  <c r="G603" i="40"/>
  <c r="H603" i="40"/>
  <c r="I603" i="40"/>
  <c r="J603" i="40"/>
  <c r="K603" i="40"/>
  <c r="L603" i="40"/>
  <c r="M603" i="40"/>
  <c r="N603" i="40"/>
  <c r="C604" i="40"/>
  <c r="D604" i="40"/>
  <c r="E604" i="40"/>
  <c r="F604" i="40"/>
  <c r="G604" i="40"/>
  <c r="H604" i="40"/>
  <c r="I604" i="40"/>
  <c r="J604" i="40"/>
  <c r="K604" i="40"/>
  <c r="L604" i="40"/>
  <c r="M604" i="40"/>
  <c r="N604" i="40"/>
  <c r="C605" i="40"/>
  <c r="D605" i="40"/>
  <c r="E605" i="40"/>
  <c r="F605" i="40"/>
  <c r="G605" i="40"/>
  <c r="H605" i="40"/>
  <c r="I605" i="40"/>
  <c r="J605" i="40"/>
  <c r="K605" i="40"/>
  <c r="L605" i="40"/>
  <c r="M605" i="40"/>
  <c r="N605" i="40"/>
  <c r="C606" i="40"/>
  <c r="D606" i="40"/>
  <c r="E606" i="40"/>
  <c r="F606" i="40"/>
  <c r="G606" i="40"/>
  <c r="H606" i="40"/>
  <c r="I606" i="40"/>
  <c r="J606" i="40"/>
  <c r="K606" i="40"/>
  <c r="L606" i="40"/>
  <c r="M606" i="40"/>
  <c r="N606" i="40"/>
  <c r="C607" i="40"/>
  <c r="D607" i="40"/>
  <c r="E607" i="40"/>
  <c r="F607" i="40"/>
  <c r="G607" i="40"/>
  <c r="H607" i="40"/>
  <c r="I607" i="40"/>
  <c r="J607" i="40"/>
  <c r="K607" i="40"/>
  <c r="L607" i="40"/>
  <c r="M607" i="40"/>
  <c r="N607" i="40"/>
  <c r="C608" i="40"/>
  <c r="D608" i="40"/>
  <c r="E608" i="40"/>
  <c r="F608" i="40"/>
  <c r="G608" i="40"/>
  <c r="H608" i="40"/>
  <c r="I608" i="40"/>
  <c r="J608" i="40"/>
  <c r="K608" i="40"/>
  <c r="L608" i="40"/>
  <c r="M608" i="40"/>
  <c r="N608" i="40"/>
  <c r="C609" i="40"/>
  <c r="D609" i="40"/>
  <c r="E609" i="40"/>
  <c r="F609" i="40"/>
  <c r="G609" i="40"/>
  <c r="H609" i="40"/>
  <c r="I609" i="40"/>
  <c r="J609" i="40"/>
  <c r="K609" i="40"/>
  <c r="L609" i="40"/>
  <c r="M609" i="40"/>
  <c r="N609" i="40"/>
  <c r="C610" i="40"/>
  <c r="D610" i="40"/>
  <c r="E610" i="40"/>
  <c r="F610" i="40"/>
  <c r="G610" i="40"/>
  <c r="H610" i="40"/>
  <c r="I610" i="40"/>
  <c r="J610" i="40"/>
  <c r="K610" i="40"/>
  <c r="L610" i="40"/>
  <c r="M610" i="40"/>
  <c r="N610" i="40"/>
  <c r="C611" i="40"/>
  <c r="D611" i="40"/>
  <c r="E611" i="40"/>
  <c r="F611" i="40"/>
  <c r="G611" i="40"/>
  <c r="H611" i="40"/>
  <c r="I611" i="40"/>
  <c r="J611" i="40"/>
  <c r="K611" i="40"/>
  <c r="L611" i="40"/>
  <c r="M611" i="40"/>
  <c r="N611" i="40"/>
  <c r="C4" i="51"/>
  <c r="D4" i="51"/>
  <c r="E4" i="51"/>
  <c r="F4" i="51"/>
  <c r="G4" i="51"/>
  <c r="H4" i="51"/>
  <c r="I4" i="51"/>
  <c r="J4" i="51"/>
  <c r="K4" i="51"/>
  <c r="L4" i="51"/>
  <c r="M4" i="51"/>
  <c r="N4" i="51"/>
  <c r="C5" i="51"/>
  <c r="D5" i="51"/>
  <c r="E5" i="51"/>
  <c r="F5" i="51"/>
  <c r="G5" i="51"/>
  <c r="H5" i="51"/>
  <c r="I5" i="51"/>
  <c r="J5" i="51"/>
  <c r="K5" i="51"/>
  <c r="L5" i="51"/>
  <c r="M5" i="51"/>
  <c r="N5" i="51"/>
  <c r="C6" i="51"/>
  <c r="D6" i="51"/>
  <c r="E6" i="51"/>
  <c r="F6" i="51"/>
  <c r="G6" i="51"/>
  <c r="H6" i="51"/>
  <c r="I6" i="51"/>
  <c r="J6" i="51"/>
  <c r="K6" i="51"/>
  <c r="L6" i="51"/>
  <c r="M6" i="51"/>
  <c r="N6" i="51"/>
  <c r="C7" i="51"/>
  <c r="D7" i="51"/>
  <c r="E7" i="51"/>
  <c r="F7" i="51"/>
  <c r="G7" i="51"/>
  <c r="H7" i="51"/>
  <c r="I7" i="51"/>
  <c r="J7" i="51"/>
  <c r="K7" i="51"/>
  <c r="L7" i="51"/>
  <c r="M7" i="51"/>
  <c r="N7" i="51"/>
  <c r="C8" i="51"/>
  <c r="D8" i="51"/>
  <c r="E8" i="51"/>
  <c r="F8" i="51"/>
  <c r="G8" i="51"/>
  <c r="H8" i="51"/>
  <c r="I8" i="51"/>
  <c r="J8" i="51"/>
  <c r="K8" i="51"/>
  <c r="L8" i="51"/>
  <c r="M8" i="51"/>
  <c r="N8" i="51"/>
  <c r="C9" i="51"/>
  <c r="D9" i="51"/>
  <c r="E9" i="51"/>
  <c r="F9" i="51"/>
  <c r="G9" i="51"/>
  <c r="H9" i="51"/>
  <c r="I9" i="51"/>
  <c r="J9" i="51"/>
  <c r="K9" i="51"/>
  <c r="L9" i="51"/>
  <c r="M9" i="51"/>
  <c r="N9" i="51"/>
  <c r="C10" i="51"/>
  <c r="D10" i="51"/>
  <c r="E10" i="51"/>
  <c r="F10" i="51"/>
  <c r="G10" i="51"/>
  <c r="H10" i="51"/>
  <c r="I10" i="51"/>
  <c r="J10" i="51"/>
  <c r="K10" i="51"/>
  <c r="L10" i="51"/>
  <c r="M10" i="51"/>
  <c r="N10" i="51"/>
  <c r="C11" i="51"/>
  <c r="D11" i="51"/>
  <c r="E11" i="51"/>
  <c r="F11" i="51"/>
  <c r="G11" i="51"/>
  <c r="H11" i="51"/>
  <c r="I11" i="51"/>
  <c r="J11" i="51"/>
  <c r="K11" i="51"/>
  <c r="L11" i="51"/>
  <c r="M11" i="51"/>
  <c r="N11" i="51"/>
  <c r="C12" i="51"/>
  <c r="D12" i="51"/>
  <c r="E12" i="51"/>
  <c r="F12" i="51"/>
  <c r="G12" i="51"/>
  <c r="H12" i="51"/>
  <c r="I12" i="51"/>
  <c r="J12" i="51"/>
  <c r="K12" i="51"/>
  <c r="L12" i="51"/>
  <c r="M12" i="51"/>
  <c r="N12" i="51"/>
  <c r="C13" i="51"/>
  <c r="D13" i="51"/>
  <c r="E13" i="51"/>
  <c r="F13" i="51"/>
  <c r="G13" i="51"/>
  <c r="H13" i="51"/>
  <c r="I13" i="51"/>
  <c r="J13" i="51"/>
  <c r="K13" i="51"/>
  <c r="L13" i="51"/>
  <c r="M13" i="51"/>
  <c r="N13" i="51"/>
  <c r="C15" i="51"/>
  <c r="D15" i="51"/>
  <c r="E15" i="51"/>
  <c r="F15" i="51"/>
  <c r="G15" i="51"/>
  <c r="H15" i="51"/>
  <c r="I15" i="51"/>
  <c r="J15" i="51"/>
  <c r="K15" i="51"/>
  <c r="L15" i="51"/>
  <c r="M15" i="51"/>
  <c r="N15" i="51"/>
  <c r="C16" i="51"/>
  <c r="D16" i="51"/>
  <c r="E16" i="51"/>
  <c r="F16" i="51"/>
  <c r="G16" i="51"/>
  <c r="H16" i="51"/>
  <c r="I16" i="51"/>
  <c r="J16" i="51"/>
  <c r="K16" i="51"/>
  <c r="L16" i="51"/>
  <c r="M16" i="51"/>
  <c r="N16" i="51"/>
  <c r="C17" i="51"/>
  <c r="D17" i="51"/>
  <c r="E17" i="51"/>
  <c r="F17" i="51"/>
  <c r="G17" i="51"/>
  <c r="H17" i="51"/>
  <c r="I17" i="51"/>
  <c r="J17" i="51"/>
  <c r="K17" i="51"/>
  <c r="L17" i="51"/>
  <c r="M17" i="51"/>
  <c r="N17" i="51"/>
  <c r="C18" i="51"/>
  <c r="D18" i="51"/>
  <c r="E18" i="51"/>
  <c r="F18" i="51"/>
  <c r="G18" i="51"/>
  <c r="H18" i="51"/>
  <c r="I18" i="51"/>
  <c r="J18" i="51"/>
  <c r="K18" i="51"/>
  <c r="L18" i="51"/>
  <c r="M18" i="51"/>
  <c r="N18" i="51"/>
  <c r="C19" i="51"/>
  <c r="D19" i="51"/>
  <c r="E19" i="51"/>
  <c r="F19" i="51"/>
  <c r="G19" i="51"/>
  <c r="H19" i="51"/>
  <c r="I19" i="51"/>
  <c r="J19" i="51"/>
  <c r="K19" i="51"/>
  <c r="L19" i="51"/>
  <c r="M19" i="51"/>
  <c r="N19" i="51"/>
  <c r="C20" i="51"/>
  <c r="D20" i="51"/>
  <c r="E20" i="51"/>
  <c r="F20" i="51"/>
  <c r="G20" i="51"/>
  <c r="H20" i="51"/>
  <c r="I20" i="51"/>
  <c r="J20" i="51"/>
  <c r="K20" i="51"/>
  <c r="L20" i="51"/>
  <c r="M20" i="51"/>
  <c r="N20" i="51"/>
  <c r="C21" i="51"/>
  <c r="D21" i="51"/>
  <c r="E21" i="51"/>
  <c r="F21" i="51"/>
  <c r="G21" i="51"/>
  <c r="H21" i="51"/>
  <c r="I21" i="51"/>
  <c r="J21" i="51"/>
  <c r="K21" i="51"/>
  <c r="L21" i="51"/>
  <c r="M21" i="51"/>
  <c r="N21" i="51"/>
  <c r="C22" i="51"/>
  <c r="D22" i="51"/>
  <c r="E22" i="51"/>
  <c r="F22" i="51"/>
  <c r="G22" i="51"/>
  <c r="H22" i="51"/>
  <c r="I22" i="51"/>
  <c r="J22" i="51"/>
  <c r="K22" i="51"/>
  <c r="L22" i="51"/>
  <c r="M22" i="51"/>
  <c r="N22" i="51"/>
  <c r="C23" i="51"/>
  <c r="D23" i="51"/>
  <c r="E23" i="51"/>
  <c r="F23" i="51"/>
  <c r="G23" i="51"/>
  <c r="H23" i="51"/>
  <c r="I23" i="51"/>
  <c r="J23" i="51"/>
  <c r="K23" i="51"/>
  <c r="L23" i="51"/>
  <c r="M23" i="51"/>
  <c r="N23" i="51"/>
  <c r="C24" i="51"/>
  <c r="D24" i="51"/>
  <c r="E24" i="51"/>
  <c r="F24" i="51"/>
  <c r="G24" i="51"/>
  <c r="H24" i="51"/>
  <c r="I24" i="51"/>
  <c r="J24" i="51"/>
  <c r="K24" i="51"/>
  <c r="L24" i="51"/>
  <c r="M24" i="51"/>
  <c r="N24" i="51"/>
  <c r="C26" i="51"/>
  <c r="D26" i="51"/>
  <c r="E26" i="51"/>
  <c r="F26" i="51"/>
  <c r="G26" i="51"/>
  <c r="H26" i="51"/>
  <c r="I26" i="51"/>
  <c r="J26" i="51"/>
  <c r="K26" i="51"/>
  <c r="L26" i="51"/>
  <c r="M26" i="51"/>
  <c r="N26" i="51"/>
  <c r="C27" i="51"/>
  <c r="D27" i="51"/>
  <c r="E27" i="51"/>
  <c r="F27" i="51"/>
  <c r="G27" i="51"/>
  <c r="H27" i="51"/>
  <c r="I27" i="51"/>
  <c r="J27" i="51"/>
  <c r="K27" i="51"/>
  <c r="L27" i="51"/>
  <c r="M27" i="51"/>
  <c r="N27" i="51"/>
  <c r="C28" i="51"/>
  <c r="D28" i="51"/>
  <c r="E28" i="51"/>
  <c r="F28" i="51"/>
  <c r="G28" i="51"/>
  <c r="H28" i="51"/>
  <c r="I28" i="51"/>
  <c r="J28" i="51"/>
  <c r="K28" i="51"/>
  <c r="L28" i="51"/>
  <c r="M28" i="51"/>
  <c r="N28" i="51"/>
  <c r="C29" i="51"/>
  <c r="D29" i="51"/>
  <c r="E29" i="51"/>
  <c r="F29" i="51"/>
  <c r="G29" i="51"/>
  <c r="H29" i="51"/>
  <c r="I29" i="51"/>
  <c r="J29" i="51"/>
  <c r="K29" i="51"/>
  <c r="L29" i="51"/>
  <c r="M29" i="51"/>
  <c r="N29" i="51"/>
  <c r="C30" i="51"/>
  <c r="D30" i="51"/>
  <c r="E30" i="51"/>
  <c r="F30" i="51"/>
  <c r="G30" i="51"/>
  <c r="H30" i="51"/>
  <c r="I30" i="51"/>
  <c r="J30" i="51"/>
  <c r="K30" i="51"/>
  <c r="L30" i="51"/>
  <c r="M30" i="51"/>
  <c r="N30" i="51"/>
  <c r="C31" i="51"/>
  <c r="D31" i="51"/>
  <c r="E31" i="51"/>
  <c r="F31" i="51"/>
  <c r="G31" i="51"/>
  <c r="H31" i="51"/>
  <c r="I31" i="51"/>
  <c r="J31" i="51"/>
  <c r="K31" i="51"/>
  <c r="L31" i="51"/>
  <c r="M31" i="51"/>
  <c r="N31" i="51"/>
  <c r="C32" i="51"/>
  <c r="D32" i="51"/>
  <c r="E32" i="51"/>
  <c r="F32" i="51"/>
  <c r="G32" i="51"/>
  <c r="H32" i="51"/>
  <c r="I32" i="51"/>
  <c r="J32" i="51"/>
  <c r="K32" i="51"/>
  <c r="L32" i="51"/>
  <c r="M32" i="51"/>
  <c r="N32" i="51"/>
  <c r="C33" i="51"/>
  <c r="D33" i="51"/>
  <c r="E33" i="51"/>
  <c r="F33" i="51"/>
  <c r="G33" i="51"/>
  <c r="H33" i="51"/>
  <c r="I33" i="51"/>
  <c r="J33" i="51"/>
  <c r="K33" i="51"/>
  <c r="L33" i="51"/>
  <c r="M33" i="51"/>
  <c r="N33" i="51"/>
  <c r="C34" i="51"/>
  <c r="D34" i="51"/>
  <c r="E34" i="51"/>
  <c r="F34" i="51"/>
  <c r="G34" i="51"/>
  <c r="H34" i="51"/>
  <c r="I34" i="51"/>
  <c r="J34" i="51"/>
  <c r="K34" i="51"/>
  <c r="L34" i="51"/>
  <c r="M34" i="51"/>
  <c r="N34" i="51"/>
  <c r="C35" i="51"/>
  <c r="D35" i="51"/>
  <c r="E35" i="51"/>
  <c r="F35" i="51"/>
  <c r="G35" i="51"/>
  <c r="H35" i="51"/>
  <c r="I35" i="51"/>
  <c r="J35" i="51"/>
  <c r="K35" i="51"/>
  <c r="L35" i="51"/>
  <c r="M35" i="51"/>
  <c r="N35" i="51"/>
  <c r="C4" i="38"/>
  <c r="D4" i="38"/>
  <c r="E4" i="38"/>
  <c r="F4" i="38"/>
  <c r="G4" i="38"/>
  <c r="H4" i="38"/>
  <c r="I4" i="38"/>
  <c r="J4" i="38"/>
  <c r="K4" i="38"/>
  <c r="L4" i="38"/>
  <c r="M4" i="38"/>
  <c r="N4" i="38"/>
  <c r="C5" i="38"/>
  <c r="D5" i="38"/>
  <c r="E5" i="38"/>
  <c r="F5" i="38"/>
  <c r="G5" i="38"/>
  <c r="H5" i="38"/>
  <c r="I5" i="38"/>
  <c r="J5" i="38"/>
  <c r="K5" i="38"/>
  <c r="L5" i="38"/>
  <c r="M5" i="38"/>
  <c r="N5" i="38"/>
  <c r="C6" i="38"/>
  <c r="D6" i="38"/>
  <c r="E6" i="38"/>
  <c r="F6" i="38"/>
  <c r="G6" i="38"/>
  <c r="H6" i="38"/>
  <c r="I6" i="38"/>
  <c r="J6" i="38"/>
  <c r="K6" i="38"/>
  <c r="L6" i="38"/>
  <c r="M6" i="38"/>
  <c r="N6" i="38"/>
  <c r="C7" i="38"/>
  <c r="D7" i="38"/>
  <c r="E7" i="38"/>
  <c r="F7" i="38"/>
  <c r="G7" i="38"/>
  <c r="H7" i="38"/>
  <c r="I7" i="38"/>
  <c r="J7" i="38"/>
  <c r="K7" i="38"/>
  <c r="L7" i="38"/>
  <c r="M7" i="38"/>
  <c r="N7" i="38"/>
  <c r="C8" i="38"/>
  <c r="D8" i="38"/>
  <c r="E8" i="38"/>
  <c r="F8" i="38"/>
  <c r="G8" i="38"/>
  <c r="H8" i="38"/>
  <c r="I8" i="38"/>
  <c r="J8" i="38"/>
  <c r="K8" i="38"/>
  <c r="L8" i="38"/>
  <c r="M8" i="38"/>
  <c r="N8" i="38"/>
  <c r="C9" i="38"/>
  <c r="D9" i="38"/>
  <c r="E9" i="38"/>
  <c r="F9" i="38"/>
  <c r="G9" i="38"/>
  <c r="H9" i="38"/>
  <c r="I9" i="38"/>
  <c r="J9" i="38"/>
  <c r="K9" i="38"/>
  <c r="L9" i="38"/>
  <c r="M9" i="38"/>
  <c r="N9" i="38"/>
  <c r="C10" i="38"/>
  <c r="D10" i="38"/>
  <c r="E10" i="38"/>
  <c r="F10" i="38"/>
  <c r="G10" i="38"/>
  <c r="H10" i="38"/>
  <c r="I10" i="38"/>
  <c r="J10" i="38"/>
  <c r="K10" i="38"/>
  <c r="L10" i="38"/>
  <c r="M10" i="38"/>
  <c r="N10" i="38"/>
  <c r="C11" i="38"/>
  <c r="D11" i="38"/>
  <c r="E11" i="38"/>
  <c r="F11" i="38"/>
  <c r="G11" i="38"/>
  <c r="H11" i="38"/>
  <c r="I11" i="38"/>
  <c r="J11" i="38"/>
  <c r="K11" i="38"/>
  <c r="L11" i="38"/>
  <c r="M11" i="38"/>
  <c r="N11" i="38"/>
  <c r="C12" i="38"/>
  <c r="D12" i="38"/>
  <c r="E12" i="38"/>
  <c r="F12" i="38"/>
  <c r="G12" i="38"/>
  <c r="H12" i="38"/>
  <c r="I12" i="38"/>
  <c r="J12" i="38"/>
  <c r="K12" i="38"/>
  <c r="L12" i="38"/>
  <c r="M12" i="38"/>
  <c r="N12" i="38"/>
  <c r="C13" i="38"/>
  <c r="D13" i="38"/>
  <c r="E13" i="38"/>
  <c r="F13" i="38"/>
  <c r="G13" i="38"/>
  <c r="H13" i="38"/>
  <c r="I13" i="38"/>
  <c r="J13" i="38"/>
  <c r="K13" i="38"/>
  <c r="L13" i="38"/>
  <c r="M13" i="38"/>
  <c r="N13" i="38"/>
  <c r="C15" i="38"/>
  <c r="D15" i="38"/>
  <c r="E15" i="38"/>
  <c r="F15" i="38"/>
  <c r="G15" i="38"/>
  <c r="H15" i="38"/>
  <c r="I15" i="38"/>
  <c r="J15" i="38"/>
  <c r="K15" i="38"/>
  <c r="L15" i="38"/>
  <c r="M15" i="38"/>
  <c r="N15" i="38"/>
  <c r="C16" i="38"/>
  <c r="D16" i="38"/>
  <c r="E16" i="38"/>
  <c r="F16" i="38"/>
  <c r="G16" i="38"/>
  <c r="H16" i="38"/>
  <c r="I16" i="38"/>
  <c r="J16" i="38"/>
  <c r="K16" i="38"/>
  <c r="L16" i="38"/>
  <c r="M16" i="38"/>
  <c r="N16" i="38"/>
  <c r="C17" i="38"/>
  <c r="D17" i="38"/>
  <c r="E17" i="38"/>
  <c r="F17" i="38"/>
  <c r="G17" i="38"/>
  <c r="H17" i="38"/>
  <c r="I17" i="38"/>
  <c r="J17" i="38"/>
  <c r="K17" i="38"/>
  <c r="L17" i="38"/>
  <c r="M17" i="38"/>
  <c r="N17" i="38"/>
  <c r="C18" i="38"/>
  <c r="D18" i="38"/>
  <c r="E18" i="38"/>
  <c r="F18" i="38"/>
  <c r="G18" i="38"/>
  <c r="H18" i="38"/>
  <c r="I18" i="38"/>
  <c r="J18" i="38"/>
  <c r="K18" i="38"/>
  <c r="L18" i="38"/>
  <c r="M18" i="38"/>
  <c r="N18" i="38"/>
  <c r="C19" i="38"/>
  <c r="D19" i="38"/>
  <c r="E19" i="38"/>
  <c r="F19" i="38"/>
  <c r="G19" i="38"/>
  <c r="H19" i="38"/>
  <c r="I19" i="38"/>
  <c r="J19" i="38"/>
  <c r="K19" i="38"/>
  <c r="L19" i="38"/>
  <c r="M19" i="38"/>
  <c r="N19" i="38"/>
  <c r="C20" i="38"/>
  <c r="D20" i="38"/>
  <c r="E20" i="38"/>
  <c r="F20" i="38"/>
  <c r="G20" i="38"/>
  <c r="H20" i="38"/>
  <c r="I20" i="38"/>
  <c r="J20" i="38"/>
  <c r="K20" i="38"/>
  <c r="L20" i="38"/>
  <c r="M20" i="38"/>
  <c r="N20" i="38"/>
  <c r="C21" i="38"/>
  <c r="D21" i="38"/>
  <c r="E21" i="38"/>
  <c r="F21" i="38"/>
  <c r="G21" i="38"/>
  <c r="H21" i="38"/>
  <c r="I21" i="38"/>
  <c r="J21" i="38"/>
  <c r="K21" i="38"/>
  <c r="L21" i="38"/>
  <c r="M21" i="38"/>
  <c r="N21" i="38"/>
  <c r="C22" i="38"/>
  <c r="D22" i="38"/>
  <c r="E22" i="38"/>
  <c r="F22" i="38"/>
  <c r="G22" i="38"/>
  <c r="H22" i="38"/>
  <c r="I22" i="38"/>
  <c r="J22" i="38"/>
  <c r="K22" i="38"/>
  <c r="L22" i="38"/>
  <c r="M22" i="38"/>
  <c r="N22" i="38"/>
  <c r="C23" i="38"/>
  <c r="D23" i="38"/>
  <c r="E23" i="38"/>
  <c r="F23" i="38"/>
  <c r="G23" i="38"/>
  <c r="H23" i="38"/>
  <c r="I23" i="38"/>
  <c r="J23" i="38"/>
  <c r="K23" i="38"/>
  <c r="L23" i="38"/>
  <c r="M23" i="38"/>
  <c r="N23" i="38"/>
  <c r="C24" i="38"/>
  <c r="D24" i="38"/>
  <c r="E24" i="38"/>
  <c r="F24" i="38"/>
  <c r="G24" i="38"/>
  <c r="H24" i="38"/>
  <c r="I24" i="38"/>
  <c r="J24" i="38"/>
  <c r="K24" i="38"/>
  <c r="L24" i="38"/>
  <c r="M24" i="38"/>
  <c r="N24" i="38"/>
  <c r="C26" i="38"/>
  <c r="D26" i="38"/>
  <c r="E26" i="38"/>
  <c r="F26" i="38"/>
  <c r="G26" i="38"/>
  <c r="H26" i="38"/>
  <c r="I26" i="38"/>
  <c r="J26" i="38"/>
  <c r="K26" i="38"/>
  <c r="L26" i="38"/>
  <c r="M26" i="38"/>
  <c r="N26" i="38"/>
  <c r="C27" i="38"/>
  <c r="D27" i="38"/>
  <c r="E27" i="38"/>
  <c r="F27" i="38"/>
  <c r="G27" i="38"/>
  <c r="H27" i="38"/>
  <c r="I27" i="38"/>
  <c r="J27" i="38"/>
  <c r="K27" i="38"/>
  <c r="L27" i="38"/>
  <c r="M27" i="38"/>
  <c r="N27" i="38"/>
  <c r="C28" i="38"/>
  <c r="D28" i="38"/>
  <c r="E28" i="38"/>
  <c r="F28" i="38"/>
  <c r="G28" i="38"/>
  <c r="H28" i="38"/>
  <c r="I28" i="38"/>
  <c r="J28" i="38"/>
  <c r="K28" i="38"/>
  <c r="L28" i="38"/>
  <c r="M28" i="38"/>
  <c r="N28" i="38"/>
  <c r="C29" i="38"/>
  <c r="D29" i="38"/>
  <c r="E29" i="38"/>
  <c r="F29" i="38"/>
  <c r="G29" i="38"/>
  <c r="H29" i="38"/>
  <c r="I29" i="38"/>
  <c r="J29" i="38"/>
  <c r="K29" i="38"/>
  <c r="L29" i="38"/>
  <c r="M29" i="38"/>
  <c r="N29" i="38"/>
  <c r="C30" i="38"/>
  <c r="D30" i="38"/>
  <c r="E30" i="38"/>
  <c r="F30" i="38"/>
  <c r="G30" i="38"/>
  <c r="H30" i="38"/>
  <c r="I30" i="38"/>
  <c r="J30" i="38"/>
  <c r="K30" i="38"/>
  <c r="L30" i="38"/>
  <c r="M30" i="38"/>
  <c r="N30" i="38"/>
  <c r="C31" i="38"/>
  <c r="D31" i="38"/>
  <c r="E31" i="38"/>
  <c r="F31" i="38"/>
  <c r="G31" i="38"/>
  <c r="H31" i="38"/>
  <c r="I31" i="38"/>
  <c r="J31" i="38"/>
  <c r="K31" i="38"/>
  <c r="L31" i="38"/>
  <c r="M31" i="38"/>
  <c r="N31" i="38"/>
  <c r="C32" i="38"/>
  <c r="D32" i="38"/>
  <c r="E32" i="38"/>
  <c r="F32" i="38"/>
  <c r="G32" i="38"/>
  <c r="H32" i="38"/>
  <c r="I32" i="38"/>
  <c r="J32" i="38"/>
  <c r="K32" i="38"/>
  <c r="L32" i="38"/>
  <c r="M32" i="38"/>
  <c r="N32" i="38"/>
  <c r="C33" i="38"/>
  <c r="D33" i="38"/>
  <c r="E33" i="38"/>
  <c r="F33" i="38"/>
  <c r="G33" i="38"/>
  <c r="H33" i="38"/>
  <c r="I33" i="38"/>
  <c r="J33" i="38"/>
  <c r="K33" i="38"/>
  <c r="L33" i="38"/>
  <c r="M33" i="38"/>
  <c r="N33" i="38"/>
  <c r="C34" i="38"/>
  <c r="D34" i="38"/>
  <c r="E34" i="38"/>
  <c r="F34" i="38"/>
  <c r="G34" i="38"/>
  <c r="H34" i="38"/>
  <c r="I34" i="38"/>
  <c r="J34" i="38"/>
  <c r="K34" i="38"/>
  <c r="L34" i="38"/>
  <c r="M34" i="38"/>
  <c r="N34" i="38"/>
  <c r="C35" i="38"/>
  <c r="D35" i="38"/>
  <c r="E35" i="38"/>
  <c r="F35" i="38"/>
  <c r="G35" i="38"/>
  <c r="H35" i="38"/>
  <c r="I35" i="38"/>
  <c r="J35" i="38"/>
  <c r="K35" i="38"/>
  <c r="L35" i="38"/>
  <c r="M35" i="38"/>
  <c r="N35" i="38"/>
  <c r="R87" i="56" l="1"/>
  <c r="Q65" i="56"/>
  <c r="R83" i="56"/>
  <c r="Q72" i="56"/>
  <c r="Q64" i="56"/>
</calcChain>
</file>

<file path=xl/sharedStrings.xml><?xml version="1.0" encoding="utf-8"?>
<sst xmlns="http://schemas.openxmlformats.org/spreadsheetml/2006/main" count="2599" uniqueCount="570">
  <si>
    <t>Admitidos</t>
  </si>
  <si>
    <t>Saldo</t>
  </si>
  <si>
    <t>Desligados</t>
  </si>
  <si>
    <t>Grupos e subgrupos ocupacionais</t>
  </si>
  <si>
    <t>Taxa de admissão</t>
  </si>
  <si>
    <t>Taxa de desligamento</t>
  </si>
  <si>
    <t>Taxa de rotatividade</t>
  </si>
  <si>
    <t>Continentes e tipo de movimentação</t>
  </si>
  <si>
    <t>Continentes</t>
  </si>
  <si>
    <t>Principais países e tipo de movimentação</t>
  </si>
  <si>
    <t>Diferença</t>
  </si>
  <si>
    <t>Rondônia</t>
  </si>
  <si>
    <t>Acre</t>
  </si>
  <si>
    <t>Amazonas</t>
  </si>
  <si>
    <t>Roraima</t>
  </si>
  <si>
    <t>Pará</t>
  </si>
  <si>
    <t>Amapá</t>
  </si>
  <si>
    <t>Tocantins</t>
  </si>
  <si>
    <t>Maranhão</t>
  </si>
  <si>
    <t>Piauí</t>
  </si>
  <si>
    <t>Ceará</t>
  </si>
  <si>
    <t>Rio Grande do Norte</t>
  </si>
  <si>
    <t>Paraíba</t>
  </si>
  <si>
    <t>Pernambuco</t>
  </si>
  <si>
    <t>Alagoas</t>
  </si>
  <si>
    <t>Sergipe</t>
  </si>
  <si>
    <t>Bahia</t>
  </si>
  <si>
    <t>Minas Gerais</t>
  </si>
  <si>
    <t>Espírito Santo</t>
  </si>
  <si>
    <t>Rio de Janeiro</t>
  </si>
  <si>
    <t>São Paulo</t>
  </si>
  <si>
    <t>Paraná</t>
  </si>
  <si>
    <t>Santa Catarina</t>
  </si>
  <si>
    <t>Rio Grande do Sul</t>
  </si>
  <si>
    <t>Mato Grosso do Sul</t>
  </si>
  <si>
    <t>Mato Grosso</t>
  </si>
  <si>
    <t>Goiás</t>
  </si>
  <si>
    <t>Distrito Federal</t>
  </si>
  <si>
    <t>Notas: Foram desconsiderados intermitentes e salários menores que 0,3 Salários Mínimos e maiores que 150 Salários Mínimos.</t>
  </si>
  <si>
    <t>América do Norte</t>
  </si>
  <si>
    <t>América Central e Caribe</t>
  </si>
  <si>
    <t>América do Sul</t>
  </si>
  <si>
    <t>América não especificado</t>
  </si>
  <si>
    <t>Europa</t>
  </si>
  <si>
    <t>Ásia</t>
  </si>
  <si>
    <t>Oceania</t>
  </si>
  <si>
    <t>África</t>
  </si>
  <si>
    <t>Não especificado</t>
  </si>
  <si>
    <t>Total</t>
  </si>
  <si>
    <t>Forças Armadas, Policiais e Bombeiros Militares</t>
  </si>
  <si>
    <t>Membros das forças armadas</t>
  </si>
  <si>
    <t>Policiais militares</t>
  </si>
  <si>
    <t>Bombeiros militares</t>
  </si>
  <si>
    <t>Membros superiores do poder público, dirigentes de organizações de interesse público e de empresas e gerentes</t>
  </si>
  <si>
    <t>Membros superiores e dirigentes do poder público</t>
  </si>
  <si>
    <t>Dirigentes de empresas e organizações (exceto de interesse público)</t>
  </si>
  <si>
    <t>Diretores e gerentes em empresa de serviços de saúde, da educação, ou de serviços culturais, sociais ou pessoais</t>
  </si>
  <si>
    <t>Gerentes</t>
  </si>
  <si>
    <t>Profissionais das ciências e das artes</t>
  </si>
  <si>
    <t>Pesquisadores e profissionais policientíficos</t>
  </si>
  <si>
    <t>Profissionais das ciências exatas, físicas e da engenharia</t>
  </si>
  <si>
    <t>Profissionais das ciências biológicas, da saúde e afins</t>
  </si>
  <si>
    <t>Profissionais do ensino</t>
  </si>
  <si>
    <t>Profissionais das ciências jurídicas</t>
  </si>
  <si>
    <t>Profissionais das ciências sociais e humanas</t>
  </si>
  <si>
    <t>Comunicadores, artistas e religiosos</t>
  </si>
  <si>
    <t>Profissionais em gastronomia</t>
  </si>
  <si>
    <t>Técnicos de nível médio</t>
  </si>
  <si>
    <t>Técnicos polivalentes</t>
  </si>
  <si>
    <t>Técnicos de nível médio das ciências físicas, químicas, engenharia e afins</t>
  </si>
  <si>
    <t>Técnicos de nível médio das ciências biológicas, bioquímicas, da saúde e afins</t>
  </si>
  <si>
    <t>Professores leigos e de nível médio</t>
  </si>
  <si>
    <t>Técnicos de nível médio em serviços de transportes</t>
  </si>
  <si>
    <t>Técnicos de nivel médio nas ciências administrativas</t>
  </si>
  <si>
    <t>Técnicos em nivel médio dos serviços culturais, das comunicações e dos desportos</t>
  </si>
  <si>
    <t>Outros técnicos de nível médio</t>
  </si>
  <si>
    <t>Trabalhadores de serviços administrativos</t>
  </si>
  <si>
    <t>Escriturários</t>
  </si>
  <si>
    <t>Trabalhadores de atendimento ao público</t>
  </si>
  <si>
    <t>Trabalhadores dos serviços, vendedores do comércio em lojas e mercados</t>
  </si>
  <si>
    <t>Trabalhadores dos serviços</t>
  </si>
  <si>
    <t>Vendedores e prestadores de serviços do comércio</t>
  </si>
  <si>
    <t>Trabalhadores agropecuários, florestais, da caça e pesca</t>
  </si>
  <si>
    <t>Produtores na exploração agropecuária</t>
  </si>
  <si>
    <t>Trabalhadores na exploração agropecuária</t>
  </si>
  <si>
    <t>Pescadores e extrativistas florestais</t>
  </si>
  <si>
    <t>Trabalhadores da mecanização agropecuária e florestal</t>
  </si>
  <si>
    <t>Trabalhadores da produção de bens e serviços industriais</t>
  </si>
  <si>
    <t>Trabalhadores da indústria extrativa e da construção civil</t>
  </si>
  <si>
    <t>Trabalhadores da transformação de metais e de compósitos</t>
  </si>
  <si>
    <t>Trabalhadores da fabricação e instalação eletroeletrônica</t>
  </si>
  <si>
    <t>Montadores de aparelhos e instrumentos de precisão e musicais</t>
  </si>
  <si>
    <t>Joalheiros, vidreiros, ceramistas e afins</t>
  </si>
  <si>
    <t>Trabalhadores nas indústrias têxtil, do curtimento, do vestuário e das artes gráficas</t>
  </si>
  <si>
    <t>Trabalhadores das indústrias de madeira e do mobiliário</t>
  </si>
  <si>
    <t>Trabalhadores de funções transversais</t>
  </si>
  <si>
    <t>Trabalhadores do artesanato</t>
  </si>
  <si>
    <t>Trabalhadores em indústrias de processos contínuos e outras indústrias</t>
  </si>
  <si>
    <t>Trabalhadores de instalações siderúrgicas e de materiais de construção</t>
  </si>
  <si>
    <t>Trabalhadores de instalações e máquinas de fabricação de celulose e papel</t>
  </si>
  <si>
    <t>Trabalhadores da fabricação de alimentos, bebidas e fumo</t>
  </si>
  <si>
    <t>Operadores de produção, captação, tratamento e distribuição (energia, água e utilidades)</t>
  </si>
  <si>
    <t>Operadores de outras instalações industriais</t>
  </si>
  <si>
    <t>Trabalhadores de manutenção e reparação</t>
  </si>
  <si>
    <t>Trabalhadores em serviços de reparação e manutenção mecânica</t>
  </si>
  <si>
    <t>Polimantenedores</t>
  </si>
  <si>
    <t>Outros trabalhadores da conservação, manutenção e reparação</t>
  </si>
  <si>
    <t>Fonte: Elaborado pelo OBMigra, a partir dos dados do Ministério da Economia, base harmonizada RAIS-CTPS-CAGED, 2011-2024; e base harmonizada RAIS-CTPS estoque, 2010-2023.</t>
  </si>
  <si>
    <t>2020-S1</t>
  </si>
  <si>
    <t>2020-S2</t>
  </si>
  <si>
    <t>2021-S1</t>
  </si>
  <si>
    <t>2021-S2</t>
  </si>
  <si>
    <t>2022-S1</t>
  </si>
  <si>
    <t>2022-S2</t>
  </si>
  <si>
    <t>2023-S1</t>
  </si>
  <si>
    <t>2023-S2</t>
  </si>
  <si>
    <t>2024-S1</t>
  </si>
  <si>
    <t>2024-S2</t>
  </si>
  <si>
    <t>2025-S1</t>
  </si>
  <si>
    <t>30 Principais Ocupações</t>
  </si>
  <si>
    <t>Saldo Positivo (15 principais)</t>
  </si>
  <si>
    <t>Saldo Negativo (15 principais)</t>
  </si>
  <si>
    <t>Nota: Não são apresentados resultados para UF ignorada.</t>
  </si>
  <si>
    <t>Código</t>
  </si>
  <si>
    <t>Descrição</t>
  </si>
  <si>
    <t>Movimentação de trabalhadores migrantes no mercado de trabalho formal, por semestre, segundo continentes e tipo de movimentação - 2020-2025</t>
  </si>
  <si>
    <t>Fonte: Elaborado pelo OBMigra, a partir dos dados do Ministério da Economia, base harmonizada RAIS-CTPS-CAGED, 2020-2025.</t>
  </si>
  <si>
    <t>Taxas de admissão, desligamento e rotatividade de trabalhadores migrantes no mercado de trabalho formal, por semestre, segundo continentes - 2020-2025</t>
  </si>
  <si>
    <t>Movimentação de trabalhadores migrantes no mercado de trabalho formal, por semestre, segundo principais países e tipo de movimentação - 2020-2025</t>
  </si>
  <si>
    <t>Taxas de admissão, desligamento e rotatividade de trabalhadores migrantes no mercado de trabalho formal, por semestre, segundo principais países - 2020-2025</t>
  </si>
  <si>
    <t>Taxas de admissão, desligamento e rotatividade de trabalhadores migrantes no mercado de trabalho formal, por semestre, segundo Unidades da Federação - 2020-2025</t>
  </si>
  <si>
    <t>Admissão de trabalhadores migrantes no mercado de trabalho formal, por semestre, segundo grandes grupos e subgrupos ocupacionais - 2020-2025</t>
  </si>
  <si>
    <t>Desligamento de trabalhadores migrantes no mercado de trabalho formal, por semestre, segundo grandes grupos e subgrupos ocupacionais - 2020-2025</t>
  </si>
  <si>
    <t>Saldo de movimentação de trabalhadores migrantes no mercado de trabalho formal, por semestre, segundo grandes grupos e subgrupos ocupacionais - 2020-2025</t>
  </si>
  <si>
    <t>Saldo de movimentação de trabalhadores migrantes no mercado de trabalho formal, por semestre, segundo principais ocupações - 2020-2025</t>
  </si>
  <si>
    <t>Rendimento médio de trabalhadores migrantes no mercado de trabalho formal, por semestre, segundo continentes e tipo de movimentação - 2020-2025</t>
  </si>
  <si>
    <t>Rendimento médio de trabalhadores migrantes no mercado de trabalho formal, por semestre, segundo principais países e tipo de movimentação - 2020-2025</t>
  </si>
  <si>
    <t>Fonte: Elaborado pelo OBMigra, a partir dos dados do Ministério da Economia, base harmonizada RAIS-CTPS-CAGED, 2020-2025; e base harmonizada RAIS-CTPS estoque, 2019-2024.</t>
  </si>
  <si>
    <t>2025-S2</t>
  </si>
  <si>
    <t>Notas: Os estoques semestrais e o de 2025 foram projetados a partir dos estoques observados nos anos de 2019 a 2024, combinados aos saldos de movimentação pelo CAGED.</t>
  </si>
  <si>
    <t>Rendimentos deflacionados, pelo INPC, para dezembro/2025.</t>
  </si>
  <si>
    <t>Número de autorizações concedidas para trabalhadores, por semestre, segundo países. Brasil, 2011-2025.</t>
  </si>
  <si>
    <t>Países</t>
  </si>
  <si>
    <t>2011-S1</t>
  </si>
  <si>
    <t>2011-S2</t>
  </si>
  <si>
    <t>2012-S1</t>
  </si>
  <si>
    <t>2012-S2</t>
  </si>
  <si>
    <t>2013-S1</t>
  </si>
  <si>
    <t>2013-S2</t>
  </si>
  <si>
    <t>2014-S1</t>
  </si>
  <si>
    <t>2014-S2</t>
  </si>
  <si>
    <t>2015-S1</t>
  </si>
  <si>
    <t>2015-S2</t>
  </si>
  <si>
    <t>2016-S1</t>
  </si>
  <si>
    <t>2016-S2</t>
  </si>
  <si>
    <t>2017-S1</t>
  </si>
  <si>
    <t>2017-S2</t>
  </si>
  <si>
    <t>2018-S1</t>
  </si>
  <si>
    <t>2018-S2</t>
  </si>
  <si>
    <t>2019-S1</t>
  </si>
  <si>
    <t>2019-S2</t>
  </si>
  <si>
    <t xml:space="preserve">Total </t>
  </si>
  <si>
    <t>CHINA</t>
  </si>
  <si>
    <t>China</t>
  </si>
  <si>
    <t>FILIPINAS</t>
  </si>
  <si>
    <t>Filipinas</t>
  </si>
  <si>
    <t>ESTADOS UNIDOS</t>
  </si>
  <si>
    <t>Estados Unidos</t>
  </si>
  <si>
    <t>ÍNDIA</t>
  </si>
  <si>
    <t>Índia</t>
  </si>
  <si>
    <t>REINO UNIDO</t>
  </si>
  <si>
    <t>Reino Unido</t>
  </si>
  <si>
    <t>ITÁLIA</t>
  </si>
  <si>
    <t>Itália</t>
  </si>
  <si>
    <t>BANGLADESH</t>
  </si>
  <si>
    <t>ALEMANHA</t>
  </si>
  <si>
    <t>JAPÃO</t>
  </si>
  <si>
    <t>FRANÇA</t>
  </si>
  <si>
    <t>MÉXICO</t>
  </si>
  <si>
    <t>CORÉIA DO SUL</t>
  </si>
  <si>
    <t>NORUEGA</t>
  </si>
  <si>
    <t>INDONÉSIA</t>
  </si>
  <si>
    <t>ESPANHA</t>
  </si>
  <si>
    <t>MALÁSIA</t>
  </si>
  <si>
    <t>POLÔNIA</t>
  </si>
  <si>
    <t>RÚSSIA</t>
  </si>
  <si>
    <t>HOLANDA</t>
  </si>
  <si>
    <t>ÁFRICA DO SUL</t>
  </si>
  <si>
    <t>PORTUGAL</t>
  </si>
  <si>
    <t>SUÉCIA</t>
  </si>
  <si>
    <t>CROÁCIA</t>
  </si>
  <si>
    <t>ROMÊNIA</t>
  </si>
  <si>
    <t>UCRÂNIA</t>
  </si>
  <si>
    <t>TURQUIA</t>
  </si>
  <si>
    <t>PERU</t>
  </si>
  <si>
    <t>BULGÁRIA</t>
  </si>
  <si>
    <t>COLÔMBIA</t>
  </si>
  <si>
    <t>HONDURAS</t>
  </si>
  <si>
    <t>CANADÁ</t>
  </si>
  <si>
    <t>ÁUSTRIA</t>
  </si>
  <si>
    <t>MADAGASCAR</t>
  </si>
  <si>
    <t>TAILÂNDIA</t>
  </si>
  <si>
    <t>FINLÂNDIA</t>
  </si>
  <si>
    <t>VENEZUELA</t>
  </si>
  <si>
    <t>BÉLGICA</t>
  </si>
  <si>
    <t>ARGENTINA</t>
  </si>
  <si>
    <t>QUÊNIA</t>
  </si>
  <si>
    <t>LETÔNIA</t>
  </si>
  <si>
    <t>CINGAPURA-SINGAPURA</t>
  </si>
  <si>
    <t>NIGÉRIA</t>
  </si>
  <si>
    <t>DINAMARCA</t>
  </si>
  <si>
    <t>SUÍÇA</t>
  </si>
  <si>
    <t>GRÉCIA</t>
  </si>
  <si>
    <t>AUSTRÁLIA</t>
  </si>
  <si>
    <t>EGITO</t>
  </si>
  <si>
    <t>GUATEMALA</t>
  </si>
  <si>
    <t>ZIMBABWE</t>
  </si>
  <si>
    <t>CUBA</t>
  </si>
  <si>
    <t>ANGOLA</t>
  </si>
  <si>
    <t>CHILE</t>
  </si>
  <si>
    <t>MOÇAMBIQUE</t>
  </si>
  <si>
    <t>GANA</t>
  </si>
  <si>
    <t>IRLANDA</t>
  </si>
  <si>
    <t>EL SALVADOR</t>
  </si>
  <si>
    <t>ESLOVÁQUIA</t>
  </si>
  <si>
    <t>MYANMAR</t>
  </si>
  <si>
    <t>REPÚBLICA TCHECA</t>
  </si>
  <si>
    <t>LITUÂNIA</t>
  </si>
  <si>
    <t>ISRAEL</t>
  </si>
  <si>
    <t>HUNGRIA</t>
  </si>
  <si>
    <t>MAURÍCIO, ILHAS</t>
  </si>
  <si>
    <t>ESLOVÊNIA</t>
  </si>
  <si>
    <t>PAQUISTÃO</t>
  </si>
  <si>
    <t>COSTA RICA</t>
  </si>
  <si>
    <t>EQUADOR</t>
  </si>
  <si>
    <t>IRÃ</t>
  </si>
  <si>
    <t>BOLÍVIA</t>
  </si>
  <si>
    <t>SÉRVIA</t>
  </si>
  <si>
    <t>TRINIDAD E TOBAGO</t>
  </si>
  <si>
    <t>VIETNÃ</t>
  </si>
  <si>
    <t>CONGO</t>
  </si>
  <si>
    <t>LÍBANO</t>
  </si>
  <si>
    <t>TUNÍSIA</t>
  </si>
  <si>
    <t>PANAMÁ</t>
  </si>
  <si>
    <t>SENEGAL</t>
  </si>
  <si>
    <t>BÓSNIA-HERZEGOVINA</t>
  </si>
  <si>
    <t>NOVA ZELÂNDIA</t>
  </si>
  <si>
    <t>PARAGUAI</t>
  </si>
  <si>
    <t>REPÚBLICA DOMINICANA</t>
  </si>
  <si>
    <t>SRI LANKA</t>
  </si>
  <si>
    <t>CAMARÕES</t>
  </si>
  <si>
    <t>GEÓRGIA</t>
  </si>
  <si>
    <t>NICARÁGUA</t>
  </si>
  <si>
    <t>AZERBAIDJÃO</t>
  </si>
  <si>
    <t>MARROCOS</t>
  </si>
  <si>
    <t>NEPAL</t>
  </si>
  <si>
    <t>BENIN</t>
  </si>
  <si>
    <t>CAZAQUISTÃO</t>
  </si>
  <si>
    <t>CABO VERDE</t>
  </si>
  <si>
    <t>UGANDA</t>
  </si>
  <si>
    <t>ALBÂNIA</t>
  </si>
  <si>
    <t>ARGÉLIA</t>
  </si>
  <si>
    <t>CHIPRE</t>
  </si>
  <si>
    <t>ESTÔNIA</t>
  </si>
  <si>
    <t>SAMOA</t>
  </si>
  <si>
    <t>BRASIL</t>
  </si>
  <si>
    <t>ETIÓPIA</t>
  </si>
  <si>
    <t>MONTENEGRO</t>
  </si>
  <si>
    <t>TIMOR LESTE</t>
  </si>
  <si>
    <t>HAITI</t>
  </si>
  <si>
    <t>JAMAICA</t>
  </si>
  <si>
    <t>MALTA</t>
  </si>
  <si>
    <t>RUANDA</t>
  </si>
  <si>
    <t>COSTA DO MARFIM</t>
  </si>
  <si>
    <t>GUINÉ BISSAU</t>
  </si>
  <si>
    <t>MACEDÔNIA</t>
  </si>
  <si>
    <t>QUIRGUISTÃO</t>
  </si>
  <si>
    <t>URUGUAI</t>
  </si>
  <si>
    <t>ARÁBIA SAUDITA</t>
  </si>
  <si>
    <t>BIELORRÚSSIA</t>
  </si>
  <si>
    <t>DOMINICA</t>
  </si>
  <si>
    <t>LESOTO</t>
  </si>
  <si>
    <t>NAMÍBIA</t>
  </si>
  <si>
    <t>SUDÃO</t>
  </si>
  <si>
    <t>TANZÂNIA</t>
  </si>
  <si>
    <t>BARBADOS</t>
  </si>
  <si>
    <t>BURUNDI</t>
  </si>
  <si>
    <t>EMIRADOS ÁRABES UNIDOS</t>
  </si>
  <si>
    <t>ESTADO DA PALESTINA</t>
  </si>
  <si>
    <t>GUIANA</t>
  </si>
  <si>
    <t>ISLÂNDIA</t>
  </si>
  <si>
    <t>MALAWI</t>
  </si>
  <si>
    <t>MOLDÁVIA</t>
  </si>
  <si>
    <t>SÍRIA</t>
  </si>
  <si>
    <t>TOGO</t>
  </si>
  <si>
    <t>UNIÃO SOVIÉTICA</t>
  </si>
  <si>
    <t>ZÂMBIA</t>
  </si>
  <si>
    <t>BAHAMAS</t>
  </si>
  <si>
    <t>BELIZE</t>
  </si>
  <si>
    <t>BOTSWANA</t>
  </si>
  <si>
    <t>BURKINA FASO</t>
  </si>
  <si>
    <t>BUTÃO</t>
  </si>
  <si>
    <t>CORÉIA DO NORTE</t>
  </si>
  <si>
    <t>GUINÉ</t>
  </si>
  <si>
    <t>GUINÉ EQUATORIAL</t>
  </si>
  <si>
    <t>IÊMEN</t>
  </si>
  <si>
    <t>IRAQUE</t>
  </si>
  <si>
    <t>IUGOSLÁVIA</t>
  </si>
  <si>
    <t>JORDÂNIA</t>
  </si>
  <si>
    <t>LÍBIA</t>
  </si>
  <si>
    <t>LUXEMBURGO</t>
  </si>
  <si>
    <t>MALI</t>
  </si>
  <si>
    <t>MONGÓLIA</t>
  </si>
  <si>
    <t>NÍGER</t>
  </si>
  <si>
    <t>PAPUA-NOVA GUINÉ</t>
  </si>
  <si>
    <t>SANTA LÚCIA</t>
  </si>
  <si>
    <t>SÃO TOMÉ E PRÍNCIPE</t>
  </si>
  <si>
    <t>SERRA LEOA</t>
  </si>
  <si>
    <t>TADJIQUISTÃO</t>
  </si>
  <si>
    <t>TURCOMENISTÃO</t>
  </si>
  <si>
    <t>UZBEQUISTÃO</t>
  </si>
  <si>
    <t>AFEGANISTÃO</t>
  </si>
  <si>
    <t xml:space="preserve">ALEMANHA </t>
  </si>
  <si>
    <t>ANDORRA</t>
  </si>
  <si>
    <t>ANTÍGUA E BARBUDA</t>
  </si>
  <si>
    <t>ARMÊNIA</t>
  </si>
  <si>
    <t>BAREIN</t>
  </si>
  <si>
    <t>BRUNEI</t>
  </si>
  <si>
    <t>CAMBOJA</t>
  </si>
  <si>
    <t>CHADE</t>
  </si>
  <si>
    <t>ERITRÉIA</t>
  </si>
  <si>
    <t>FIJI</t>
  </si>
  <si>
    <t>GABÃO</t>
  </si>
  <si>
    <t>GÂMBIA</t>
  </si>
  <si>
    <t>ILHAS MARSHALL</t>
  </si>
  <si>
    <t>KOSOVO</t>
  </si>
  <si>
    <t>KUWAIT</t>
  </si>
  <si>
    <t>LIBÉRIA</t>
  </si>
  <si>
    <t>LIECHTENSTEIN</t>
  </si>
  <si>
    <t>MALDIVAS, ILHAS</t>
  </si>
  <si>
    <t>MAURITÂNIA</t>
  </si>
  <si>
    <t>MÔNACO</t>
  </si>
  <si>
    <t>NÃO ESPECIFICADO</t>
  </si>
  <si>
    <t>OMÃ</t>
  </si>
  <si>
    <t>REPÚBLICA CENTRO AFRICANA</t>
  </si>
  <si>
    <t>REPÚBLICA DEMOCRÁTICA DO CONGO</t>
  </si>
  <si>
    <t>SAN MARINO</t>
  </si>
  <si>
    <t>SÃO CRISTOVÃO E NEVIS</t>
  </si>
  <si>
    <t>SÃO VICENTE E GRANADINAS</t>
  </si>
  <si>
    <t>SÉRVIA E MONTENEGRO</t>
  </si>
  <si>
    <t>SEYCHELLES</t>
  </si>
  <si>
    <t>SOMÁLIA</t>
  </si>
  <si>
    <t>SUAZILÂNDIA</t>
  </si>
  <si>
    <t>SURINAME</t>
  </si>
  <si>
    <t>TCHECOSLOVÁQUIA</t>
  </si>
  <si>
    <t>TONGA</t>
  </si>
  <si>
    <t>VANUATU</t>
  </si>
  <si>
    <t>VATICANO</t>
  </si>
  <si>
    <t>Fonte: Elaborado pelo OBMigra, a partir dos dados da Coordenação Geral de Imigração Laboral/ Ministério da Justiça e Segurança Pública, 2011-2025.</t>
  </si>
  <si>
    <t>Número de autorizações concedidas para trabalhadores, por semestre e sexo, segundo escolaridade. Brasil, 2011-2025.</t>
  </si>
  <si>
    <r>
      <t xml:space="preserve"> Escolaridade </t>
    </r>
    <r>
      <rPr>
        <b/>
        <sz val="8"/>
        <color theme="1" tint="0.249977111117893"/>
        <rFont val="Calibri"/>
        <family val="2"/>
      </rPr>
      <t>(1)</t>
    </r>
  </si>
  <si>
    <t>Masculino</t>
  </si>
  <si>
    <t>Feminino</t>
  </si>
  <si>
    <t>Analfabeto</t>
  </si>
  <si>
    <t>Fundamental Incompleto</t>
  </si>
  <si>
    <t>Fundamental</t>
  </si>
  <si>
    <t>Médio</t>
  </si>
  <si>
    <t>Superior</t>
  </si>
  <si>
    <t>Pós-Graduação</t>
  </si>
  <si>
    <t>Mestrado</t>
  </si>
  <si>
    <t>Doutorado</t>
  </si>
  <si>
    <t>Pós-Doutorado</t>
  </si>
  <si>
    <t>Não Informado</t>
  </si>
  <si>
    <t>(1) Até o ano de 2015 as categorias "pós-graduação" e "pós-doutorado" estavam agrupadas, respectivamente, em "mestrado" e "doutorado"</t>
  </si>
  <si>
    <t>Número de autorizações concedidas para trabalhadores qualificados, por semestre e sexo, segundo escolaridade. Brasil, 2011-2025.</t>
  </si>
  <si>
    <t>Número de autorizações concedidas para trabalhadores , por semestre, segundo Brasil, Grandes Regiões e Unidades da Federação, 2011-2025.</t>
  </si>
  <si>
    <t>Brasil, Grandes Regiões e Unidades da Federação</t>
  </si>
  <si>
    <t>Norte</t>
  </si>
  <si>
    <t>Nordeste</t>
  </si>
  <si>
    <t>Sudeste</t>
  </si>
  <si>
    <t>Sul</t>
  </si>
  <si>
    <t>Centro-Oeste</t>
  </si>
  <si>
    <t>Fonte: Elaborado pelo OBMigra, a partir dos dados da Coordenação Geral de Imigração Laboral/ Ministério da Justiça e Segurança Pública, 2011-2024.</t>
  </si>
  <si>
    <t>Número de autorizações concedidas para trabalhadores, por semestres, segundo RNs. Brasil, 2011-2025.</t>
  </si>
  <si>
    <t>RN</t>
  </si>
  <si>
    <t>RNs Antigas</t>
  </si>
  <si>
    <t>RN 01</t>
  </si>
  <si>
    <t>RN 35</t>
  </si>
  <si>
    <t>RN 61</t>
  </si>
  <si>
    <t>RN 62</t>
  </si>
  <si>
    <t>RN 63</t>
  </si>
  <si>
    <t>RN 69</t>
  </si>
  <si>
    <t>RN 71</t>
  </si>
  <si>
    <t>RN 72</t>
  </si>
  <si>
    <t>RN 74</t>
  </si>
  <si>
    <t>RN 76</t>
  </si>
  <si>
    <t>RN 79</t>
  </si>
  <si>
    <t>RN 80</t>
  </si>
  <si>
    <t>RN 81</t>
  </si>
  <si>
    <t>RN 84</t>
  </si>
  <si>
    <t>RN 87</t>
  </si>
  <si>
    <t>RN 94</t>
  </si>
  <si>
    <t>RN 98</t>
  </si>
  <si>
    <t>RN 99</t>
  </si>
  <si>
    <t>RN 103</t>
  </si>
  <si>
    <t>RN 118</t>
  </si>
  <si>
    <t>RN 121</t>
  </si>
  <si>
    <t>RN 124</t>
  </si>
  <si>
    <t>Prorrogacao</t>
  </si>
  <si>
    <t>RNs Novas</t>
  </si>
  <si>
    <t>MUDANÇA DE EMPREGADOR</t>
  </si>
  <si>
    <t>PORTARIA MJSP Nº 885/2025</t>
  </si>
  <si>
    <t>PORTARIA Nº 656/2018</t>
  </si>
  <si>
    <t>RN 02</t>
  </si>
  <si>
    <t>RN 03</t>
  </si>
  <si>
    <t>RN 04</t>
  </si>
  <si>
    <t>RN 05</t>
  </si>
  <si>
    <t>RN 06</t>
  </si>
  <si>
    <t>RN 07</t>
  </si>
  <si>
    <t>RN 08</t>
  </si>
  <si>
    <t>RN 09</t>
  </si>
  <si>
    <t>RN 10</t>
  </si>
  <si>
    <t>RN 11</t>
  </si>
  <si>
    <t>RN 12</t>
  </si>
  <si>
    <t>RN 13</t>
  </si>
  <si>
    <t>RN 14</t>
  </si>
  <si>
    <t>RN 15</t>
  </si>
  <si>
    <t>RN 16</t>
  </si>
  <si>
    <t>RN 17</t>
  </si>
  <si>
    <t>RN 18</t>
  </si>
  <si>
    <t>RN 19</t>
  </si>
  <si>
    <t>RN 20</t>
  </si>
  <si>
    <t>RN 21</t>
  </si>
  <si>
    <t>RN 24</t>
  </si>
  <si>
    <t>RN 26</t>
  </si>
  <si>
    <t>RN 30</t>
  </si>
  <si>
    <t>RN 36</t>
  </si>
  <si>
    <t>RN 40</t>
  </si>
  <si>
    <t>RN 45</t>
  </si>
  <si>
    <t>RN 47</t>
  </si>
  <si>
    <t>R 50</t>
  </si>
  <si>
    <t>Número de autorizações concedidas para trabalhadores, por semestres, segundo grupos ocupacionais e subgrupos. Brasil, 2011-2025.</t>
  </si>
  <si>
    <t>Grupos Ocupacionais e Subgrupos</t>
  </si>
  <si>
    <t>MEMBROS DAS FORÇAS ARMADAS, POLICIAIS E BOMBEIROS MILITARES</t>
  </si>
  <si>
    <t xml:space="preserve">BOMBEIROS MILITARES                                                                                                               </t>
  </si>
  <si>
    <t xml:space="preserve">MEMBROS DAS FORÇAS ARMADAS                                                                                                        </t>
  </si>
  <si>
    <t xml:space="preserve">POLICIAIS MILITARES                                                                                                               </t>
  </si>
  <si>
    <t>MEMBROS SUPERIORES DO PODER PÚBLICO, DIRIGENTES DE ORGANIZAÇÕES DE INTERESSE PÚBLICO E DE EMPRESAS, GERENTES</t>
  </si>
  <si>
    <t xml:space="preserve">DIRETORES E GERENTES EM EMPRESA DE SERVIÇOS DE SAÚDE, DA EDUCAÇÃO, OU DE SERVIÇOS CULTURAIS, SOCIAIS OU PESSOAIS                  </t>
  </si>
  <si>
    <t xml:space="preserve">DIRIGENTES DE EMPRESAS E ORGANIZAÇÕES (EXCETO DE INTERESSE PÚBLICO)                                                               </t>
  </si>
  <si>
    <t xml:space="preserve">GERENTES                                                                                                                          </t>
  </si>
  <si>
    <t xml:space="preserve">MEMBROS SUPERIORES E DIRIGENTES DO PODER PÚBLICO                                                                                  </t>
  </si>
  <si>
    <t>PROFISSIONAIS DAS CIÊNCIAS E DAS ARTES</t>
  </si>
  <si>
    <t xml:space="preserve">COMUNICADORES, ARTISTAS E RELIGIOSOS                                                                                              </t>
  </si>
  <si>
    <t xml:space="preserve">PESQUISADORES E PROFISSIONAIS POLICIENTÍFICOS                                                                                     </t>
  </si>
  <si>
    <t xml:space="preserve">PROFISSIONAIS DAS CIÊNCIAS BIOLÓGICAS, DA SAÚDE E AFINS                                                                           </t>
  </si>
  <si>
    <t xml:space="preserve">PROFISSIONAIS DAS CIÊNCIAS EXATAS, FÍSICAS E DA ENGENHARIA                                                                        </t>
  </si>
  <si>
    <t xml:space="preserve">PROFISSIONAIS DAS CIÊNCIAS JURÍDICAS                                                                                              </t>
  </si>
  <si>
    <t xml:space="preserve">PROFISSIONAIS DAS CIÊNCIAS SOCIAIS E HUMANAS                                                                                      </t>
  </si>
  <si>
    <t xml:space="preserve">PROFISSIONAIS DO ENSINO                                                                                                           </t>
  </si>
  <si>
    <t>PROFISSIONAIS EM GASTRONOMIA</t>
  </si>
  <si>
    <t>TÉCNICOS DE NIVEL MÉDIO</t>
  </si>
  <si>
    <t xml:space="preserve">PROFESSORES LEIGOS E DE NÍVEL MÉDIO                                                                                               </t>
  </si>
  <si>
    <t xml:space="preserve">TÉCNICOS DE NÍVEL MÉDIO DAS CIÊNCIAS BIOLÓGICAS, BIOQUÍMICAS, DA SAÚDE E AFINS                                                    </t>
  </si>
  <si>
    <t xml:space="preserve">TÉCNICOS DE NÍVEL MÉDIO DAS CIÊNCIAS FÍSICAS, QUÍMICAS, ENGENHARIA E AFINS                                                        </t>
  </si>
  <si>
    <t xml:space="preserve">TÉCNICOS DE NÍVEL MÉDIO EM SERVIÇOS DE TRANSPORTES                                                                                </t>
  </si>
  <si>
    <t xml:space="preserve">TÉCNICOS DE NIVEL MÉDIO NAS CIÊNCIAS ADMINISTRATIVAS                                                                              </t>
  </si>
  <si>
    <t xml:space="preserve">TÉCNICOS EM NIVEL MÉDIO DOS SERVIÇOS CULTURAIS, DAS COMUNICAÇÕES E DOS DESPORTOS                                                  </t>
  </si>
  <si>
    <t xml:space="preserve">TÉCNICOS POLIVALENTES                                                                                                             </t>
  </si>
  <si>
    <t xml:space="preserve">OUTROS TÉCNICOS DE NÍVEL MÉDIO                                                                                                    </t>
  </si>
  <si>
    <t>TRABALHADORES AGROPECUÁRIOS, FLORESTAIS E DA PESCA</t>
  </si>
  <si>
    <t xml:space="preserve">PESCADORES E EXTRATIVISTAS FLORESTAIS                                                                                             </t>
  </si>
  <si>
    <t xml:space="preserve">PRODUTORES NA EXPLORAÇÃO AGROPECUÁRIA                                                                                             </t>
  </si>
  <si>
    <t xml:space="preserve">TRABALHADORES DA MECANIZAÇÃO AGROPECUÁRIA E FLORESTAL                                                                             </t>
  </si>
  <si>
    <t xml:space="preserve">TRABALHADORES NA EXPLORAÇÃO AGROPECUÁRIA                                                                                          </t>
  </si>
  <si>
    <t>TRABALHADORES DA PRODUÇÃO DE BENS E SERVIÇOS INDUSTRIAIS</t>
  </si>
  <si>
    <t xml:space="preserve">JOALHEIROS, VIDREIROS, CERAMISTAS E AFINS                                                                                         </t>
  </si>
  <si>
    <t xml:space="preserve">MONTADORES DE APARELHOS E INSTRUMENTOS DE PRECISÃO E MUSICAIS                                                                     </t>
  </si>
  <si>
    <t xml:space="preserve">OPERADORES DE PRODUÇÃO, CAPTAÇÃO, TRATAMENTO E DISTRIBUIÇÃO (ENERGIA, ÁGUA E UTILIDADES)                                          </t>
  </si>
  <si>
    <t xml:space="preserve">TRABALHADORES DA FABRICAÇÃO DE ALIMENTOS, BEBIDAS E FUMO                                                                          </t>
  </si>
  <si>
    <t xml:space="preserve">TRABALHADORES DA FABRICAÇÃO E INSTALAÇÃO ELETROELETRÔNICA                                                                         </t>
  </si>
  <si>
    <t xml:space="preserve">TRABALHADORES DA INDÚSTRIA EXTRATIVA E DA CONSTRUÇÃO CIVIL                                                                        </t>
  </si>
  <si>
    <t xml:space="preserve">TRABALHADORES DA TRANSFORMAÇÃO DE METAIS E DE COMPÓSITOS                                                                          </t>
  </si>
  <si>
    <t xml:space="preserve">TRABALHADORES DAS INDÚSTRIAS DE MADEIRA E DO MOBILIÁRIO                                                                           </t>
  </si>
  <si>
    <t xml:space="preserve">TRABALHADORES DE FUNÇÕES TRANSVERSAIS                                                                                             </t>
  </si>
  <si>
    <t xml:space="preserve">TRABALHADORES DE INSTALAÇÕES E MÁQUINAS DE FABRICAÇÃO DE CELULOSE E PAPEL                                                         </t>
  </si>
  <si>
    <t xml:space="preserve">TRABALHADORES DE INSTALAÇÕES SIDERÚRGICAS E DE MATERIAIS DE CONSTRUÇÃO                                                            </t>
  </si>
  <si>
    <t>TRABALHADORES DO ARTESANATO</t>
  </si>
  <si>
    <t xml:space="preserve">TRABALHADORES EM INDÚSTRIAS DE PROCESSOS CONTÍNUOS E OUTRAS INDÚSTRIAS                                                            </t>
  </si>
  <si>
    <t xml:space="preserve">TRABALHADORES NAS INDÚSTRIAS TÊXTIL, DO CURTIMENTO, DO VESTÚARIO E DAS ARTES GRÁFICAS                                             </t>
  </si>
  <si>
    <t>TRABALHADORES DE SERVIÇOS ADMINISTRATIVOS</t>
  </si>
  <si>
    <t xml:space="preserve">ESCRITURÁRIOS                                                                                                                     </t>
  </si>
  <si>
    <t xml:space="preserve">TRABALHADORES DE ATENDIMENTO AO PÚBLICO                                                                                           </t>
  </si>
  <si>
    <t>TRABALHADORES DOS SERVIÇOS, VENDEDORES DO COMÉRCIO EM LOJAS E MERCADOS</t>
  </si>
  <si>
    <t xml:space="preserve">TRABALHADORES DOS SERVIÇOS                                                                                                        </t>
  </si>
  <si>
    <t xml:space="preserve">VENDEDORES E PRESTADORES DE SERVIÇOS DO COMÉRCIO                                                                                  </t>
  </si>
  <si>
    <t>TRABALHADORES EM SERVIÇOS DE REPARAÇÃO E MANUTENÇÃO</t>
  </si>
  <si>
    <t xml:space="preserve">POLIMANTENEDORES                                                                                                                  </t>
  </si>
  <si>
    <t xml:space="preserve">TRABALHADORES EM SERVIÇOS DE REPARAÇÃO E MANUTENÇÃO MECÂNICA                                                                      </t>
  </si>
  <si>
    <t xml:space="preserve">OUTROS TRABALHADORES DA CONSERVAÇÃO, MANUTENÇÃO E REPARAÇÃO                                                                       </t>
  </si>
  <si>
    <t>Número de autorizações concedidas para trabalhadores, por semestres, segundo subgrupos ocupacionais e famílias. Brasil, 2011-2025.</t>
  </si>
  <si>
    <t>Subgrupos Ocupacionais e Família</t>
  </si>
  <si>
    <t xml:space="preserve">GERENTES DE ÁREAS DE APOIO                                                                                                        </t>
  </si>
  <si>
    <t>Gerentes administrativos, financeiros, de riscos e afins</t>
  </si>
  <si>
    <t>Gerentes de comercialização, marketing e comunicação</t>
  </si>
  <si>
    <t>Gerentes de manutenção e afins</t>
  </si>
  <si>
    <t>Gerentes de pesquisa e desenvolvimento e afins</t>
  </si>
  <si>
    <t>Gerentes de recursos humanos e de relações do trabalho</t>
  </si>
  <si>
    <t>Gerentes de suprimentos e afins</t>
  </si>
  <si>
    <t>Gerentes de tecnologia da informação</t>
  </si>
  <si>
    <t xml:space="preserve">GERENTES DE PRODUÇÃO E OPERAÇÕES                                                                                                  </t>
  </si>
  <si>
    <t>Gerentes de obras em empresa de construção</t>
  </si>
  <si>
    <t>Gerentes de operações comerciais e de assistência técnica</t>
  </si>
  <si>
    <t>Gerentes de operações de serviços em empresa de transporte, de comunicação e de logística (armazenagem e distribuição)</t>
  </si>
  <si>
    <t>Gerentes de operações de serviços em empresa de turismo, de alojamento e alimentação</t>
  </si>
  <si>
    <t>Gerentes de operações de serviços em instituição de intermediação financeira</t>
  </si>
  <si>
    <t>Gerentes de produção e operações em empresa agropecuária, pesqueira, aqüícola e florestal</t>
  </si>
  <si>
    <t>Gerentes de produção e operações em empresa da indústria extrativa, de transformação e de serviços de utilidade pública</t>
  </si>
  <si>
    <t xml:space="preserve">PROFESSORES DE NÍVEL SUPERIOR NA EDUCAÇÃO INFANTIL E NO ENSINO FUNDAMENTAL                                                        </t>
  </si>
  <si>
    <t>Professores de nível superior do ensino fundamental (primeira a quarta séries)</t>
  </si>
  <si>
    <t>Professores de nível superior na educação infantil</t>
  </si>
  <si>
    <t>Professores de nível superior no ensino fundamental de quinta a oitava série</t>
  </si>
  <si>
    <t xml:space="preserve">PROFESSORES DO ENSINO MÉDIO                                                                                                       </t>
  </si>
  <si>
    <t>Professores do ensino médio</t>
  </si>
  <si>
    <t xml:space="preserve">PROFESSORES DO ENSINO SUPERIOR                                                                                                    </t>
  </si>
  <si>
    <t>Professores de arquitetura e urbanismo, engenharia, geofísica e geologia do ensino superior</t>
  </si>
  <si>
    <t>Professores de artes do ensino superior</t>
  </si>
  <si>
    <t>Professores de ciências biológicas e da saúde do ensino superior</t>
  </si>
  <si>
    <t>Professores de ciências econômicas, administrativas e contábeis do ensino superior</t>
  </si>
  <si>
    <t>Professores de ciências físicas, químicas e afins do ensino superior</t>
  </si>
  <si>
    <t>Professores de ciências humanas do ensino superior</t>
  </si>
  <si>
    <t>Professores de matemática, estatística e informática do ensino superior</t>
  </si>
  <si>
    <t>Professores na área de formação pedagógica do ensino superior</t>
  </si>
  <si>
    <t>Professores nas áreas de língua e literatura do ensino superior</t>
  </si>
  <si>
    <t xml:space="preserve">PROFESSORES E INSTRUTORES DO ENSINO PROFISSIONAL                                                                                  </t>
  </si>
  <si>
    <t>Instrutores de ensino profissional</t>
  </si>
  <si>
    <t>Professores do ensino profissional</t>
  </si>
  <si>
    <t xml:space="preserve">OUTROS PROFISSIONAIS DO ENSINO NÃO CLASSIFICADOS ANTERIORMENTE                                                                    </t>
  </si>
  <si>
    <t>Professores de educação especial</t>
  </si>
  <si>
    <t>Programadores, avaliadores e orientadores de ensino</t>
  </si>
  <si>
    <t>Número de empresas que solicitaram autorização de residência para trabalhadores, por semestres, segundo quantidade de empregados. Brasil, 2011-2025.</t>
  </si>
  <si>
    <t>Quantidade de empregados</t>
  </si>
  <si>
    <t>Até 1 empregado</t>
  </si>
  <si>
    <t>De 2 a 5 empregados</t>
  </si>
  <si>
    <t>De 6 a 10 empregados</t>
  </si>
  <si>
    <t>De 11 a 20 empregados</t>
  </si>
  <si>
    <t>21 ou mais empregados</t>
  </si>
  <si>
    <t>Número de autorizações para residências e residências prévias concedidas pelas Resoluções Normativas 84, 118 e 13, por semestres, segundo Brasil, Grandes Regiões e Unidades da Federação, 2011-2025*</t>
  </si>
  <si>
    <t>* Até 21 de outubro de 2015 esteve vigente a Resolução Normativa 84. Entre outubro de 2015 a 12 de dezembro de 2017 a RN
vigente foi a 118. A partir de dezembro de 2017 temos a atual RN 13 que disciplina este tipo de autorização.</t>
  </si>
  <si>
    <t>Número de autorizações para residências e residências prévias concedidas pelas Resoluções Normativas 84, 118 e 13, por semestres, segundo Brasil, Grandes Regiões e Unidades da Federação, 2011-2024*</t>
  </si>
  <si>
    <t xml:space="preserve">Valor nominal dos Investimento realizados por pessoa física (em reais) pelas resoluções normativas 84,118 e 13, por semestres, segundo Países, 2011-2025* </t>
  </si>
  <si>
    <t xml:space="preserve">Valor real dos Investimento realizados por pessoa física (em reais) pelas resoluções normativas 84,118 e 13, por semestres, segundo páises - 2011-2025* </t>
  </si>
  <si>
    <t xml:space="preserve">Valor nominal dos Investimento realizados por pessoa física (em reais) pelas resoluções normativas 84,118 e 13, por semestres, segundo Brasil, Grandes Regiões e Unidades da Federação, 2011-2025* </t>
  </si>
  <si>
    <t>Brasil</t>
  </si>
  <si>
    <t xml:space="preserve">Valor real dos Investimento realizados por pessoa física (em reais) pelas resoluções normativas 84,118 e 13, por semestres, segundo Brasil, Grandes Regiões e Unidades da Federação, 2011-2025* </t>
  </si>
  <si>
    <t>Centro oeste</t>
  </si>
  <si>
    <t>Número de autorizações para residências e residências prévias concedidas pelas Resoluções Normativas 36 e 46, por semestres, segundo principais países, 2019-2025</t>
  </si>
  <si>
    <t>Número de autorizações para residências e residências prévias concedidas pelas Resoluções Normativas 36 e 46, por semestres, segundo Brasil, Grandes Regiões e Unidades da Federação, 2011-2024*</t>
  </si>
  <si>
    <t xml:space="preserve">Valor nominal dos Investimento realizados por pessoa física (em reais) pelas resoluções normativas 36 e 46 por semestres, segundo Países, 2011-2025* </t>
  </si>
  <si>
    <t xml:space="preserve">Valor real dos Investimento realizados por pessoa física (em reais) pelas resoluções normativas 36 e 46, por semestres, segundo páises - 2011-2025* </t>
  </si>
  <si>
    <t xml:space="preserve">Valor nominal dos Investimento realizados por pessoa física (em reais) pelas resoluções normativas 36 e 46, por semestres, segundo Brasil, Grandes Regiões e Unidades da Federação, 2011-2025* </t>
  </si>
  <si>
    <t xml:space="preserve">Valor real dos Investimento realizados por pessoa física (em reais) pelas resoluções normativas 36 e 46, por semestres, segundo Brasil, Grandes Regiões e Unidades da Federação, 2011-2025* </t>
  </si>
  <si>
    <t>Número de autorizações concedidas para "Nômades Digitais", por semestre, segundo países. Brasil, 2021-2025.</t>
  </si>
  <si>
    <t>2026-S1</t>
  </si>
  <si>
    <t>Número de autorizações concedidas para "Nômades Digitais", por semestre e sexo, segundo escolaridade. Brasil, 2021-2025.</t>
  </si>
  <si>
    <r>
      <t xml:space="preserve">Escolaridade </t>
    </r>
    <r>
      <rPr>
        <b/>
        <sz val="8"/>
        <color theme="1" tint="0.249977111117893"/>
        <rFont val="Calibri"/>
        <family val="2"/>
      </rPr>
      <t>(1)</t>
    </r>
  </si>
  <si>
    <t>Pós-doutorado</t>
  </si>
  <si>
    <t>1º S</t>
  </si>
  <si>
    <t>2º S</t>
  </si>
  <si>
    <t>Número de autorizações concedidas para "Nômades Digitais" , por semestre, segundo Brasil, Grandes Regiões e Unidades da Federação, 2021-2025.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</si>
</sst>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"/>
    <numFmt numFmtId="165" formatCode="#,##0_ ;\-\ #,##0\ "/>
    <numFmt numFmtId="166" formatCode="0.0\ %"/>
    <numFmt numFmtId="167" formatCode="_-* #,##0_-;\-* #,##0_-;_-* &quot;-&quot;??_-;_-@_-"/>
    <numFmt numFmtId="168" formatCode="_-[$R$-416]* #,##0.00_-;\-[$R$-416]* #,##0.00_-;_-[$R$-416]* &quot;-&quot;??_-;_-@_-"/>
    <numFmt numFmtId="169" formatCode="0.0"/>
    <numFmt numFmtId="170" formatCode="#,##0_ ;\-#,##0\ "/>
  </numFmts>
  <fonts count="30" x14ac:knownFonts="1"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2"/>
      <color rgb="FF262626"/>
      <name val="Calibri"/>
      <family val="2"/>
      <scheme val="minor"/>
    </font>
    <font>
      <b/>
      <sz val="12"/>
      <color rgb="FF404040"/>
      <name val="Calibri"/>
      <family val="2"/>
      <scheme val="minor"/>
    </font>
    <font>
      <sz val="12"/>
      <color rgb="FF40404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entury Gothic"/>
      <family val="2"/>
    </font>
    <font>
      <b/>
      <sz val="14"/>
      <color rgb="FFFFFFFF"/>
      <name val="Century Gothic"/>
      <family val="2"/>
    </font>
    <font>
      <b/>
      <sz val="12"/>
      <color rgb="FF262626"/>
      <name val="Century Gothic"/>
      <family val="2"/>
    </font>
    <font>
      <b/>
      <sz val="12"/>
      <color rgb="FF404040"/>
      <name val="Century Gothic"/>
      <family val="2"/>
    </font>
    <font>
      <sz val="12"/>
      <color theme="1" tint="0.249977111117893"/>
      <name val="Century Gothic"/>
      <family val="2"/>
    </font>
    <font>
      <b/>
      <sz val="10"/>
      <color theme="0"/>
      <name val="Century Gothic"/>
      <family val="2"/>
    </font>
    <font>
      <b/>
      <sz val="8"/>
      <color theme="1" tint="0.249977111117893"/>
      <name val="Calibri"/>
      <family val="2"/>
    </font>
    <font>
      <sz val="11"/>
      <color rgb="FF404040"/>
      <name val="Century Gothic"/>
      <family val="2"/>
    </font>
    <font>
      <b/>
      <sz val="12"/>
      <color theme="1" tint="0.249977111117893"/>
      <name val="Century Gothic"/>
      <family val="2"/>
    </font>
    <font>
      <b/>
      <sz val="11"/>
      <color rgb="FF404040"/>
      <name val="Century Gothic"/>
      <family val="2"/>
    </font>
    <font>
      <sz val="12"/>
      <color rgb="FF404040"/>
      <name val="Century Gothic"/>
      <family val="2"/>
    </font>
    <font>
      <sz val="11"/>
      <color theme="1" tint="0.249977111117893"/>
      <name val="Century Gothic"/>
      <family val="2"/>
    </font>
    <font>
      <b/>
      <sz val="10"/>
      <color theme="1" tint="0.249977111117893"/>
      <name val="Century Gothic"/>
      <family val="2"/>
    </font>
    <font>
      <b/>
      <sz val="14"/>
      <color rgb="FF262626"/>
      <name val="Century Gothic"/>
      <family val="2"/>
    </font>
    <font>
      <b/>
      <sz val="11"/>
      <color rgb="FFFFFFFF"/>
      <name val="Century Gothic"/>
      <family val="2"/>
    </font>
    <font>
      <sz val="12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1"/>
      <color rgb="FF262626"/>
      <name val="Century Gothic"/>
      <family val="2"/>
    </font>
    <font>
      <b/>
      <sz val="10"/>
      <name val="Century Gothic"/>
      <family val="2"/>
    </font>
    <font>
      <sz val="12"/>
      <color rgb="FF262626"/>
      <name val="Century Gothic"/>
      <family val="2"/>
    </font>
    <font>
      <b/>
      <sz val="12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F5FF"/>
        <bgColor indexed="64"/>
      </patternFill>
    </fill>
    <fill>
      <patternFill patternType="solid">
        <fgColor rgb="FFC9E3FF"/>
        <bgColor indexed="64"/>
      </patternFill>
    </fill>
    <fill>
      <patternFill patternType="solid">
        <fgColor rgb="FF2F75B5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0088A5"/>
        <bgColor indexed="64"/>
      </patternFill>
    </fill>
    <fill>
      <patternFill patternType="solid">
        <fgColor rgb="FF86C7CE"/>
        <bgColor indexed="64"/>
      </patternFill>
    </fill>
    <fill>
      <patternFill patternType="solid">
        <fgColor rgb="FFE3EFF1"/>
        <bgColor indexed="64"/>
      </patternFill>
    </fill>
    <fill>
      <patternFill patternType="solid">
        <fgColor rgb="FFB1D8DD"/>
        <bgColor indexed="64"/>
      </patternFill>
    </fill>
    <fill>
      <patternFill patternType="solid">
        <fgColor rgb="FF0088A5"/>
        <bgColor rgb="FFFAEA2F"/>
      </patternFill>
    </fill>
    <fill>
      <patternFill patternType="solid">
        <fgColor theme="0"/>
        <bgColor rgb="FFFAEA2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79998168889431442"/>
        <bgColor indexed="64"/>
      </patternFill>
    </fill>
  </fills>
  <borders count="40">
    <border>
      <left/>
      <right/>
      <top/>
      <bottom/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/>
      <top/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191">
    <xf numFmtId="0" fontId="0" fillId="0" borderId="0" xfId="0"/>
    <xf numFmtId="0" fontId="6" fillId="0" borderId="0" xfId="0" applyFont="1"/>
    <xf numFmtId="0" fontId="2" fillId="6" borderId="4" xfId="0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 wrapText="1"/>
    </xf>
    <xf numFmtId="164" fontId="4" fillId="3" borderId="6" xfId="0" applyNumberFormat="1" applyFont="1" applyFill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center" vertical="center" wrapText="1"/>
    </xf>
    <xf numFmtId="164" fontId="4" fillId="3" borderId="2" xfId="0" applyNumberFormat="1" applyFont="1" applyFill="1" applyBorder="1" applyAlignment="1">
      <alignment horizontal="center" vertical="center" wrapText="1"/>
    </xf>
    <xf numFmtId="165" fontId="3" fillId="2" borderId="1" xfId="1" applyNumberFormat="1" applyFont="1" applyFill="1" applyBorder="1" applyAlignment="1">
      <alignment horizontal="right" vertical="center"/>
    </xf>
    <xf numFmtId="165" fontId="4" fillId="3" borderId="6" xfId="1" applyNumberFormat="1" applyFont="1" applyFill="1" applyBorder="1" applyAlignment="1">
      <alignment horizontal="right" vertical="center"/>
    </xf>
    <xf numFmtId="165" fontId="4" fillId="4" borderId="1" xfId="1" applyNumberFormat="1" applyFont="1" applyFill="1" applyBorder="1" applyAlignment="1">
      <alignment horizontal="right" vertical="center"/>
    </xf>
    <xf numFmtId="165" fontId="4" fillId="3" borderId="1" xfId="1" applyNumberFormat="1" applyFont="1" applyFill="1" applyBorder="1" applyAlignment="1">
      <alignment horizontal="right" vertical="center"/>
    </xf>
    <xf numFmtId="166" fontId="3" fillId="2" borderId="1" xfId="1" applyNumberFormat="1" applyFont="1" applyFill="1" applyBorder="1" applyAlignment="1">
      <alignment horizontal="right" vertical="center"/>
    </xf>
    <xf numFmtId="166" fontId="4" fillId="3" borderId="6" xfId="1" applyNumberFormat="1" applyFont="1" applyFill="1" applyBorder="1" applyAlignment="1">
      <alignment horizontal="right" vertical="center"/>
    </xf>
    <xf numFmtId="166" fontId="4" fillId="4" borderId="1" xfId="1" applyNumberFormat="1" applyFont="1" applyFill="1" applyBorder="1" applyAlignment="1">
      <alignment horizontal="right" vertical="center"/>
    </xf>
    <xf numFmtId="166" fontId="4" fillId="3" borderId="1" xfId="1" applyNumberFormat="1" applyFont="1" applyFill="1" applyBorder="1" applyAlignment="1">
      <alignment horizontal="right" vertical="center"/>
    </xf>
    <xf numFmtId="166" fontId="0" fillId="0" borderId="0" xfId="0" applyNumberFormat="1"/>
    <xf numFmtId="0" fontId="2" fillId="6" borderId="4" xfId="0" applyFont="1" applyFill="1" applyBorder="1" applyAlignment="1">
      <alignment horizontal="center" vertical="center" wrapText="1"/>
    </xf>
    <xf numFmtId="165" fontId="2" fillId="7" borderId="1" xfId="0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7" fillId="0" borderId="0" xfId="0" applyFont="1"/>
    <xf numFmtId="164" fontId="3" fillId="3" borderId="6" xfId="0" applyNumberFormat="1" applyFont="1" applyFill="1" applyBorder="1" applyAlignment="1">
      <alignment horizontal="center" vertical="center" wrapText="1"/>
    </xf>
    <xf numFmtId="165" fontId="3" fillId="3" borderId="6" xfId="1" applyNumberFormat="1" applyFont="1" applyFill="1" applyBorder="1" applyAlignment="1">
      <alignment horizontal="right" vertical="center"/>
    </xf>
    <xf numFmtId="164" fontId="3" fillId="4" borderId="2" xfId="0" applyNumberFormat="1" applyFont="1" applyFill="1" applyBorder="1" applyAlignment="1">
      <alignment horizontal="center" vertical="center" wrapText="1"/>
    </xf>
    <xf numFmtId="165" fontId="3" fillId="4" borderId="1" xfId="1" applyNumberFormat="1" applyFont="1" applyFill="1" applyBorder="1" applyAlignment="1">
      <alignment horizontal="right" vertical="center"/>
    </xf>
    <xf numFmtId="164" fontId="3" fillId="3" borderId="2" xfId="0" applyNumberFormat="1" applyFont="1" applyFill="1" applyBorder="1" applyAlignment="1">
      <alignment horizontal="center" vertical="center" wrapText="1"/>
    </xf>
    <xf numFmtId="165" fontId="3" fillId="3" borderId="1" xfId="1" applyNumberFormat="1" applyFont="1" applyFill="1" applyBorder="1" applyAlignment="1">
      <alignment horizontal="right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left" vertical="center" wrapText="1"/>
    </xf>
    <xf numFmtId="0" fontId="1" fillId="5" borderId="0" xfId="0" applyFont="1" applyFill="1" applyAlignment="1">
      <alignment horizontal="left" vertical="center" wrapText="1"/>
    </xf>
    <xf numFmtId="0" fontId="1" fillId="5" borderId="0" xfId="0" applyFont="1" applyFill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164" fontId="3" fillId="2" borderId="8" xfId="0" applyNumberFormat="1" applyFont="1" applyFill="1" applyBorder="1" applyAlignment="1">
      <alignment horizontal="center" vertical="center" wrapText="1"/>
    </xf>
    <xf numFmtId="164" fontId="3" fillId="3" borderId="7" xfId="0" applyNumberFormat="1" applyFont="1" applyFill="1" applyBorder="1" applyAlignment="1">
      <alignment horizontal="center" vertical="center" wrapText="1"/>
    </xf>
    <xf numFmtId="164" fontId="3" fillId="3" borderId="8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165" fontId="2" fillId="7" borderId="9" xfId="0" applyNumberFormat="1" applyFont="1" applyFill="1" applyBorder="1" applyAlignment="1">
      <alignment horizontal="center" vertical="center" wrapText="1"/>
    </xf>
    <xf numFmtId="165" fontId="2" fillId="7" borderId="1" xfId="0" applyNumberFormat="1" applyFont="1" applyFill="1" applyBorder="1" applyAlignment="1">
      <alignment horizontal="center" vertical="center" wrapText="1"/>
    </xf>
    <xf numFmtId="165" fontId="2" fillId="7" borderId="10" xfId="0" applyNumberFormat="1" applyFont="1" applyFill="1" applyBorder="1" applyAlignment="1">
      <alignment horizontal="center" vertical="center" wrapText="1"/>
    </xf>
    <xf numFmtId="165" fontId="2" fillId="7" borderId="11" xfId="0" applyNumberFormat="1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left" vertical="center" wrapText="1" indent="5"/>
    </xf>
    <xf numFmtId="0" fontId="9" fillId="0" borderId="12" xfId="0" applyFont="1" applyBorder="1"/>
    <xf numFmtId="0" fontId="10" fillId="8" borderId="13" xfId="0" applyFont="1" applyFill="1" applyBorder="1" applyAlignment="1">
      <alignment horizontal="left" vertical="center" wrapText="1"/>
    </xf>
    <xf numFmtId="0" fontId="10" fillId="8" borderId="14" xfId="0" applyFont="1" applyFill="1" applyBorder="1" applyAlignment="1">
      <alignment horizontal="left" vertical="center" wrapText="1"/>
    </xf>
    <xf numFmtId="0" fontId="10" fillId="8" borderId="14" xfId="0" applyFont="1" applyFill="1" applyBorder="1" applyAlignment="1">
      <alignment vertical="center" wrapText="1"/>
    </xf>
    <xf numFmtId="0" fontId="9" fillId="0" borderId="15" xfId="0" applyFont="1" applyBorder="1"/>
    <xf numFmtId="0" fontId="9" fillId="0" borderId="0" xfId="0" applyFont="1"/>
    <xf numFmtId="0" fontId="9" fillId="2" borderId="12" xfId="0" applyFont="1" applyFill="1" applyBorder="1"/>
    <xf numFmtId="0" fontId="11" fillId="2" borderId="12" xfId="0" applyFont="1" applyFill="1" applyBorder="1" applyAlignment="1">
      <alignment horizontal="center" vertical="center" wrapText="1"/>
    </xf>
    <xf numFmtId="0" fontId="9" fillId="2" borderId="15" xfId="0" applyFont="1" applyFill="1" applyBorder="1"/>
    <xf numFmtId="0" fontId="9" fillId="2" borderId="0" xfId="0" applyFont="1" applyFill="1"/>
    <xf numFmtId="167" fontId="12" fillId="9" borderId="12" xfId="1" applyNumberFormat="1" applyFont="1" applyFill="1" applyBorder="1" applyAlignment="1">
      <alignment horizontal="left" vertical="center"/>
    </xf>
    <xf numFmtId="167" fontId="12" fillId="9" borderId="12" xfId="1" applyNumberFormat="1" applyFont="1" applyFill="1" applyBorder="1" applyAlignment="1">
      <alignment horizontal="center" vertical="center"/>
    </xf>
    <xf numFmtId="167" fontId="13" fillId="10" borderId="12" xfId="1" applyNumberFormat="1" applyFont="1" applyFill="1" applyBorder="1" applyAlignment="1">
      <alignment horizontal="left" vertical="center"/>
    </xf>
    <xf numFmtId="167" fontId="13" fillId="10" borderId="12" xfId="1" applyNumberFormat="1" applyFont="1" applyFill="1" applyBorder="1" applyAlignment="1">
      <alignment horizontal="center" vertical="center"/>
    </xf>
    <xf numFmtId="167" fontId="13" fillId="11" borderId="12" xfId="1" applyNumberFormat="1" applyFont="1" applyFill="1" applyBorder="1" applyAlignment="1">
      <alignment horizontal="left" vertical="center"/>
    </xf>
    <xf numFmtId="167" fontId="13" fillId="11" borderId="12" xfId="1" applyNumberFormat="1" applyFont="1" applyFill="1" applyBorder="1" applyAlignment="1">
      <alignment horizontal="center" vertical="center"/>
    </xf>
    <xf numFmtId="167" fontId="14" fillId="12" borderId="13" xfId="1" applyNumberFormat="1" applyFont="1" applyFill="1" applyBorder="1" applyAlignment="1">
      <alignment horizontal="left" vertical="center" wrapText="1"/>
    </xf>
    <xf numFmtId="167" fontId="14" fillId="12" borderId="14" xfId="1" applyNumberFormat="1" applyFont="1" applyFill="1" applyBorder="1" applyAlignment="1">
      <alignment horizontal="left" vertical="center" wrapText="1"/>
    </xf>
    <xf numFmtId="167" fontId="14" fillId="12" borderId="15" xfId="1" applyNumberFormat="1" applyFont="1" applyFill="1" applyBorder="1" applyAlignment="1">
      <alignment horizontal="left" vertical="center" wrapText="1"/>
    </xf>
    <xf numFmtId="167" fontId="0" fillId="0" borderId="0" xfId="1" applyNumberFormat="1" applyFont="1"/>
    <xf numFmtId="0" fontId="10" fillId="8" borderId="13" xfId="0" applyFont="1" applyFill="1" applyBorder="1" applyAlignment="1">
      <alignment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167" fontId="12" fillId="9" borderId="12" xfId="1" applyNumberFormat="1" applyFont="1" applyFill="1" applyBorder="1" applyAlignment="1">
      <alignment horizontal="left" vertical="center" wrapText="1"/>
    </xf>
    <xf numFmtId="167" fontId="16" fillId="10" borderId="12" xfId="1" applyNumberFormat="1" applyFont="1" applyFill="1" applyBorder="1" applyAlignment="1">
      <alignment vertical="center"/>
    </xf>
    <xf numFmtId="167" fontId="16" fillId="11" borderId="12" xfId="1" applyNumberFormat="1" applyFont="1" applyFill="1" applyBorder="1" applyAlignment="1">
      <alignment vertical="center" wrapText="1"/>
    </xf>
    <xf numFmtId="0" fontId="14" fillId="12" borderId="13" xfId="0" applyFont="1" applyFill="1" applyBorder="1" applyAlignment="1">
      <alignment vertical="center" wrapText="1"/>
    </xf>
    <xf numFmtId="0" fontId="14" fillId="12" borderId="14" xfId="0" applyFont="1" applyFill="1" applyBorder="1" applyAlignment="1">
      <alignment vertical="center" wrapText="1"/>
    </xf>
    <xf numFmtId="0" fontId="14" fillId="13" borderId="30" xfId="0" applyFont="1" applyFill="1" applyBorder="1" applyAlignment="1">
      <alignment horizontal="left" vertical="center" wrapText="1"/>
    </xf>
    <xf numFmtId="0" fontId="14" fillId="13" borderId="0" xfId="0" applyFont="1" applyFill="1" applyAlignment="1">
      <alignment horizontal="left" vertical="center" wrapText="1"/>
    </xf>
    <xf numFmtId="0" fontId="0" fillId="14" borderId="30" xfId="1" applyNumberFormat="1" applyFont="1" applyFill="1" applyBorder="1" applyAlignment="1">
      <alignment horizontal="left"/>
    </xf>
    <xf numFmtId="0" fontId="0" fillId="14" borderId="0" xfId="1" applyNumberFormat="1" applyFont="1" applyFill="1" applyBorder="1" applyAlignment="1">
      <alignment horizontal="left"/>
    </xf>
    <xf numFmtId="167" fontId="0" fillId="0" borderId="0" xfId="0" applyNumberFormat="1"/>
    <xf numFmtId="2" fontId="0" fillId="0" borderId="0" xfId="0" applyNumberFormat="1"/>
    <xf numFmtId="0" fontId="13" fillId="2" borderId="0" xfId="0" applyFont="1" applyFill="1" applyAlignment="1">
      <alignment horizontal="center"/>
    </xf>
    <xf numFmtId="167" fontId="13" fillId="2" borderId="12" xfId="1" applyNumberFormat="1" applyFont="1" applyFill="1" applyBorder="1" applyAlignment="1">
      <alignment horizontal="left" vertical="center" wrapText="1"/>
    </xf>
    <xf numFmtId="167" fontId="13" fillId="2" borderId="0" xfId="1" applyNumberFormat="1" applyFont="1" applyFill="1" applyBorder="1" applyAlignment="1">
      <alignment horizontal="left" vertical="center" wrapText="1"/>
    </xf>
    <xf numFmtId="167" fontId="13" fillId="2" borderId="0" xfId="1" applyNumberFormat="1" applyFont="1" applyFill="1" applyAlignment="1">
      <alignment horizontal="left"/>
    </xf>
    <xf numFmtId="167" fontId="17" fillId="2" borderId="12" xfId="1" applyNumberFormat="1" applyFont="1" applyFill="1" applyBorder="1" applyAlignment="1">
      <alignment horizontal="center" vertical="center" wrapText="1"/>
    </xf>
    <xf numFmtId="167" fontId="13" fillId="2" borderId="0" xfId="1" applyNumberFormat="1" applyFont="1" applyFill="1" applyAlignment="1">
      <alignment horizontal="center"/>
    </xf>
    <xf numFmtId="0" fontId="14" fillId="12" borderId="13" xfId="0" applyFont="1" applyFill="1" applyBorder="1" applyAlignment="1">
      <alignment horizontal="left" vertical="center" wrapText="1"/>
    </xf>
    <xf numFmtId="0" fontId="14" fillId="12" borderId="14" xfId="0" applyFont="1" applyFill="1" applyBorder="1" applyAlignment="1">
      <alignment horizontal="left" vertical="center" wrapText="1"/>
    </xf>
    <xf numFmtId="0" fontId="0" fillId="0" borderId="15" xfId="0" applyBorder="1"/>
    <xf numFmtId="0" fontId="10" fillId="8" borderId="15" xfId="0" applyFont="1" applyFill="1" applyBorder="1" applyAlignment="1">
      <alignment vertical="center" wrapText="1"/>
    </xf>
    <xf numFmtId="0" fontId="12" fillId="9" borderId="12" xfId="0" applyFont="1" applyFill="1" applyBorder="1" applyAlignment="1">
      <alignment horizontal="left" vertical="center" wrapText="1"/>
    </xf>
    <xf numFmtId="0" fontId="17" fillId="2" borderId="12" xfId="0" applyFont="1" applyFill="1" applyBorder="1" applyAlignment="1">
      <alignment horizontal="left" vertical="center" wrapText="1"/>
    </xf>
    <xf numFmtId="0" fontId="16" fillId="10" borderId="12" xfId="0" applyFont="1" applyFill="1" applyBorder="1" applyAlignment="1">
      <alignment vertical="center"/>
    </xf>
    <xf numFmtId="0" fontId="16" fillId="11" borderId="12" xfId="0" applyFont="1" applyFill="1" applyBorder="1" applyAlignment="1">
      <alignment vertical="center" wrapText="1"/>
    </xf>
    <xf numFmtId="167" fontId="17" fillId="2" borderId="0" xfId="1" applyNumberFormat="1" applyFont="1" applyFill="1" applyAlignment="1">
      <alignment horizontal="center"/>
    </xf>
    <xf numFmtId="0" fontId="16" fillId="10" borderId="31" xfId="0" applyFont="1" applyFill="1" applyBorder="1" applyAlignment="1">
      <alignment vertical="center"/>
    </xf>
    <xf numFmtId="167" fontId="13" fillId="10" borderId="31" xfId="1" applyNumberFormat="1" applyFont="1" applyFill="1" applyBorder="1" applyAlignment="1">
      <alignment horizontal="center" vertical="center"/>
    </xf>
    <xf numFmtId="3" fontId="12" fillId="9" borderId="12" xfId="1" applyNumberFormat="1" applyFont="1" applyFill="1" applyBorder="1" applyAlignment="1">
      <alignment horizontal="center" vertical="center"/>
    </xf>
    <xf numFmtId="0" fontId="18" fillId="10" borderId="12" xfId="0" applyFont="1" applyFill="1" applyBorder="1" applyAlignment="1">
      <alignment vertical="center"/>
    </xf>
    <xf numFmtId="167" fontId="13" fillId="2" borderId="12" xfId="1" applyNumberFormat="1" applyFont="1" applyFill="1" applyBorder="1" applyAlignment="1">
      <alignment horizontal="center" vertical="center" wrapText="1"/>
    </xf>
    <xf numFmtId="167" fontId="19" fillId="10" borderId="12" xfId="1" applyNumberFormat="1" applyFont="1" applyFill="1" applyBorder="1" applyAlignment="1">
      <alignment horizontal="center" vertical="center"/>
    </xf>
    <xf numFmtId="167" fontId="19" fillId="11" borderId="12" xfId="1" applyNumberFormat="1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/>
    </xf>
    <xf numFmtId="167" fontId="20" fillId="2" borderId="0" xfId="1" applyNumberFormat="1" applyFont="1" applyFill="1" applyAlignment="1">
      <alignment horizontal="center"/>
    </xf>
    <xf numFmtId="0" fontId="21" fillId="2" borderId="12" xfId="0" applyFont="1" applyFill="1" applyBorder="1" applyAlignment="1">
      <alignment horizontal="left" vertical="center" wrapText="1"/>
    </xf>
    <xf numFmtId="0" fontId="16" fillId="11" borderId="12" xfId="0" applyFont="1" applyFill="1" applyBorder="1" applyAlignment="1">
      <alignment vertical="center"/>
    </xf>
    <xf numFmtId="0" fontId="0" fillId="0" borderId="15" xfId="0" applyBorder="1"/>
    <xf numFmtId="3" fontId="0" fillId="0" borderId="0" xfId="0" applyNumberFormat="1"/>
    <xf numFmtId="0" fontId="12" fillId="9" borderId="12" xfId="0" applyFont="1" applyFill="1" applyBorder="1" applyAlignment="1">
      <alignment horizontal="center" vertical="center" wrapText="1"/>
    </xf>
    <xf numFmtId="3" fontId="13" fillId="11" borderId="12" xfId="1" applyNumberFormat="1" applyFont="1" applyFill="1" applyBorder="1" applyAlignment="1">
      <alignment horizontal="center" vertical="center"/>
    </xf>
    <xf numFmtId="3" fontId="13" fillId="10" borderId="12" xfId="1" applyNumberFormat="1" applyFont="1" applyFill="1" applyBorder="1" applyAlignment="1">
      <alignment horizontal="center" vertical="center"/>
    </xf>
    <xf numFmtId="0" fontId="0" fillId="0" borderId="30" xfId="0" applyBorder="1" applyAlignment="1">
      <alignment horizontal="left" wrapText="1"/>
    </xf>
    <xf numFmtId="0" fontId="7" fillId="15" borderId="32" xfId="0" applyFont="1" applyFill="1" applyBorder="1"/>
    <xf numFmtId="0" fontId="10" fillId="8" borderId="22" xfId="0" applyFont="1" applyFill="1" applyBorder="1" applyAlignment="1">
      <alignment vertical="center" wrapText="1"/>
    </xf>
    <xf numFmtId="0" fontId="10" fillId="8" borderId="33" xfId="0" applyFont="1" applyFill="1" applyBorder="1" applyAlignment="1">
      <alignment vertical="center" wrapText="1"/>
    </xf>
    <xf numFmtId="0" fontId="22" fillId="2" borderId="12" xfId="0" applyFont="1" applyFill="1" applyBorder="1" applyAlignment="1">
      <alignment horizontal="center" vertical="center" wrapText="1"/>
    </xf>
    <xf numFmtId="167" fontId="12" fillId="9" borderId="12" xfId="1" applyNumberFormat="1" applyFont="1" applyFill="1" applyBorder="1" applyAlignment="1">
      <alignment horizontal="center" vertical="center" wrapText="1"/>
    </xf>
    <xf numFmtId="167" fontId="16" fillId="11" borderId="12" xfId="1" applyNumberFormat="1" applyFont="1" applyFill="1" applyBorder="1" applyAlignment="1">
      <alignment vertical="center"/>
    </xf>
    <xf numFmtId="0" fontId="23" fillId="8" borderId="16" xfId="0" applyFont="1" applyFill="1" applyBorder="1" applyAlignment="1">
      <alignment horizontal="left" vertical="center" wrapText="1"/>
    </xf>
    <xf numFmtId="0" fontId="23" fillId="8" borderId="30" xfId="0" applyFont="1" applyFill="1" applyBorder="1" applyAlignment="1">
      <alignment horizontal="left" vertical="center" wrapText="1"/>
    </xf>
    <xf numFmtId="0" fontId="0" fillId="0" borderId="30" xfId="0" applyBorder="1"/>
    <xf numFmtId="0" fontId="24" fillId="16" borderId="12" xfId="0" applyFont="1" applyFill="1" applyBorder="1" applyAlignment="1">
      <alignment horizontal="left" wrapText="1"/>
    </xf>
    <xf numFmtId="0" fontId="17" fillId="2" borderId="12" xfId="0" applyFont="1" applyFill="1" applyBorder="1" applyAlignment="1">
      <alignment horizontal="center" vertical="center"/>
    </xf>
    <xf numFmtId="167" fontId="17" fillId="2" borderId="12" xfId="1" applyNumberFormat="1" applyFont="1" applyFill="1" applyBorder="1" applyAlignment="1">
      <alignment horizontal="center" vertical="center"/>
    </xf>
    <xf numFmtId="0" fontId="0" fillId="2" borderId="0" xfId="0" applyFill="1"/>
    <xf numFmtId="0" fontId="25" fillId="14" borderId="30" xfId="0" applyFont="1" applyFill="1" applyBorder="1" applyAlignment="1">
      <alignment horizontal="left" wrapText="1"/>
    </xf>
    <xf numFmtId="0" fontId="22" fillId="0" borderId="12" xfId="0" applyFont="1" applyBorder="1" applyAlignment="1">
      <alignment horizontal="center" vertical="center" wrapText="1"/>
    </xf>
    <xf numFmtId="168" fontId="12" fillId="9" borderId="12" xfId="0" applyNumberFormat="1" applyFont="1" applyFill="1" applyBorder="1" applyAlignment="1">
      <alignment horizontal="center" vertical="center" wrapText="1"/>
    </xf>
    <xf numFmtId="168" fontId="12" fillId="9" borderId="12" xfId="1" applyNumberFormat="1" applyFont="1" applyFill="1" applyBorder="1" applyAlignment="1">
      <alignment horizontal="center" vertical="center"/>
    </xf>
    <xf numFmtId="0" fontId="16" fillId="10" borderId="12" xfId="0" applyFont="1" applyFill="1" applyBorder="1" applyAlignment="1">
      <alignment horizontal="left" vertical="center"/>
    </xf>
    <xf numFmtId="44" fontId="13" fillId="10" borderId="12" xfId="2" applyFont="1" applyFill="1" applyBorder="1" applyAlignment="1">
      <alignment horizontal="right" vertical="center"/>
    </xf>
    <xf numFmtId="0" fontId="16" fillId="11" borderId="12" xfId="0" applyFont="1" applyFill="1" applyBorder="1" applyAlignment="1">
      <alignment horizontal="left" vertical="center"/>
    </xf>
    <xf numFmtId="44" fontId="13" fillId="11" borderId="12" xfId="2" applyFont="1" applyFill="1" applyBorder="1" applyAlignment="1">
      <alignment horizontal="right" vertical="center"/>
    </xf>
    <xf numFmtId="0" fontId="26" fillId="8" borderId="13" xfId="0" applyFont="1" applyFill="1" applyBorder="1" applyAlignment="1">
      <alignment vertical="center" wrapText="1"/>
    </xf>
    <xf numFmtId="0" fontId="0" fillId="0" borderId="14" xfId="0" applyBorder="1" applyAlignment="1">
      <alignment vertical="center"/>
    </xf>
    <xf numFmtId="0" fontId="10" fillId="8" borderId="12" xfId="0" applyFont="1" applyFill="1" applyBorder="1" applyAlignment="1">
      <alignment horizontal="left" vertical="center" wrapText="1"/>
    </xf>
    <xf numFmtId="0" fontId="9" fillId="8" borderId="12" xfId="0" applyFont="1" applyFill="1" applyBorder="1"/>
    <xf numFmtId="168" fontId="9" fillId="0" borderId="12" xfId="0" applyNumberFormat="1" applyFont="1" applyBorder="1" applyAlignment="1">
      <alignment horizontal="center"/>
    </xf>
    <xf numFmtId="168" fontId="9" fillId="0" borderId="0" xfId="0" applyNumberFormat="1" applyFont="1" applyAlignment="1">
      <alignment horizontal="center"/>
    </xf>
    <xf numFmtId="0" fontId="18" fillId="0" borderId="12" xfId="0" applyFont="1" applyBorder="1" applyAlignment="1">
      <alignment horizontal="center" vertical="center"/>
    </xf>
    <xf numFmtId="44" fontId="17" fillId="0" borderId="12" xfId="2" applyFont="1" applyFill="1" applyBorder="1" applyAlignment="1">
      <alignment horizontal="center" vertical="center"/>
    </xf>
    <xf numFmtId="0" fontId="27" fillId="0" borderId="12" xfId="0" applyFont="1" applyBorder="1" applyAlignment="1">
      <alignment horizontal="left" wrapText="1"/>
    </xf>
    <xf numFmtId="0" fontId="0" fillId="0" borderId="12" xfId="0" applyBorder="1"/>
    <xf numFmtId="0" fontId="10" fillId="8" borderId="12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169" fontId="0" fillId="0" borderId="0" xfId="0" applyNumberFormat="1" applyAlignment="1">
      <alignment horizontal="center"/>
    </xf>
    <xf numFmtId="0" fontId="27" fillId="0" borderId="12" xfId="0" applyFont="1" applyBorder="1" applyAlignment="1">
      <alignment wrapText="1"/>
    </xf>
    <xf numFmtId="0" fontId="0" fillId="0" borderId="30" xfId="0" applyBorder="1" applyAlignment="1">
      <alignment horizontal="left" wrapText="1"/>
    </xf>
    <xf numFmtId="0" fontId="10" fillId="8" borderId="13" xfId="0" applyFont="1" applyFill="1" applyBorder="1" applyAlignment="1">
      <alignment horizontal="center" vertical="center" wrapText="1"/>
    </xf>
    <xf numFmtId="0" fontId="10" fillId="8" borderId="14" xfId="0" applyFont="1" applyFill="1" applyBorder="1" applyAlignment="1">
      <alignment horizontal="center" vertical="center" wrapText="1"/>
    </xf>
    <xf numFmtId="0" fontId="10" fillId="8" borderId="15" xfId="0" applyFont="1" applyFill="1" applyBorder="1" applyAlignment="1">
      <alignment horizontal="center" vertical="center" wrapText="1"/>
    </xf>
    <xf numFmtId="0" fontId="11" fillId="16" borderId="34" xfId="0" applyFont="1" applyFill="1" applyBorder="1" applyAlignment="1">
      <alignment horizontal="center" vertical="center" wrapText="1"/>
    </xf>
    <xf numFmtId="0" fontId="11" fillId="16" borderId="16" xfId="0" applyFont="1" applyFill="1" applyBorder="1" applyAlignment="1">
      <alignment horizontal="center" vertical="center" wrapText="1"/>
    </xf>
    <xf numFmtId="0" fontId="11" fillId="16" borderId="35" xfId="0" applyFont="1" applyFill="1" applyBorder="1" applyAlignment="1">
      <alignment horizontal="center" vertical="center" wrapText="1"/>
    </xf>
    <xf numFmtId="0" fontId="11" fillId="16" borderId="13" xfId="0" applyFont="1" applyFill="1" applyBorder="1" applyAlignment="1">
      <alignment horizontal="center" vertical="center" wrapText="1"/>
    </xf>
    <xf numFmtId="0" fontId="11" fillId="16" borderId="15" xfId="0" applyFont="1" applyFill="1" applyBorder="1" applyAlignment="1">
      <alignment horizontal="center" vertical="center" wrapText="1"/>
    </xf>
    <xf numFmtId="0" fontId="11" fillId="16" borderId="13" xfId="0" applyFont="1" applyFill="1" applyBorder="1" applyAlignment="1">
      <alignment horizontal="center" vertical="center" wrapText="1"/>
    </xf>
    <xf numFmtId="0" fontId="11" fillId="16" borderId="15" xfId="0" applyFont="1" applyFill="1" applyBorder="1" applyAlignment="1">
      <alignment horizontal="center" vertical="center" wrapText="1"/>
    </xf>
    <xf numFmtId="0" fontId="11" fillId="16" borderId="16" xfId="0" applyFont="1" applyFill="1" applyBorder="1" applyAlignment="1">
      <alignment horizontal="center" vertical="center" wrapText="1"/>
    </xf>
    <xf numFmtId="0" fontId="11" fillId="16" borderId="35" xfId="0" applyFont="1" applyFill="1" applyBorder="1" applyAlignment="1">
      <alignment horizontal="center" vertical="center" wrapText="1"/>
    </xf>
    <xf numFmtId="0" fontId="11" fillId="16" borderId="23" xfId="0" applyFont="1" applyFill="1" applyBorder="1" applyAlignment="1">
      <alignment horizontal="center" vertical="center" wrapText="1"/>
    </xf>
    <xf numFmtId="0" fontId="28" fillId="16" borderId="12" xfId="0" applyFont="1" applyFill="1" applyBorder="1" applyAlignment="1">
      <alignment horizontal="center" vertical="center" wrapText="1"/>
    </xf>
    <xf numFmtId="167" fontId="19" fillId="16" borderId="12" xfId="1" applyNumberFormat="1" applyFont="1" applyFill="1" applyBorder="1" applyAlignment="1">
      <alignment horizontal="left" vertical="center" wrapText="1"/>
    </xf>
    <xf numFmtId="0" fontId="28" fillId="16" borderId="23" xfId="0" applyFont="1" applyFill="1" applyBorder="1" applyAlignment="1">
      <alignment horizontal="center" vertical="center" wrapText="1"/>
    </xf>
    <xf numFmtId="167" fontId="19" fillId="16" borderId="23" xfId="1" applyNumberFormat="1" applyFont="1" applyFill="1" applyBorder="1" applyAlignment="1">
      <alignment horizontal="left" vertical="center" wrapText="1"/>
    </xf>
    <xf numFmtId="0" fontId="14" fillId="12" borderId="15" xfId="0" applyFont="1" applyFill="1" applyBorder="1" applyAlignment="1">
      <alignment horizontal="left" vertical="center" wrapText="1"/>
    </xf>
    <xf numFmtId="0" fontId="0" fillId="0" borderId="36" xfId="0" applyBorder="1" applyAlignment="1">
      <alignment horizontal="center"/>
    </xf>
    <xf numFmtId="0" fontId="29" fillId="0" borderId="37" xfId="0" applyFont="1" applyBorder="1" applyAlignment="1">
      <alignment horizontal="center"/>
    </xf>
    <xf numFmtId="0" fontId="29" fillId="0" borderId="38" xfId="0" applyFont="1" applyBorder="1" applyAlignment="1">
      <alignment horizontal="center"/>
    </xf>
    <xf numFmtId="0" fontId="29" fillId="0" borderId="37" xfId="0" applyFont="1" applyBorder="1" applyAlignment="1">
      <alignment horizontal="center"/>
    </xf>
    <xf numFmtId="0" fontId="0" fillId="0" borderId="39" xfId="0" applyBorder="1" applyAlignment="1">
      <alignment horizontal="center"/>
    </xf>
    <xf numFmtId="0" fontId="29" fillId="0" borderId="37" xfId="0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170" fontId="29" fillId="0" borderId="0" xfId="0" applyNumberFormat="1" applyFont="1" applyAlignment="1">
      <alignment horizontal="center" vertical="center"/>
    </xf>
    <xf numFmtId="170" fontId="0" fillId="0" borderId="0" xfId="0" applyNumberFormat="1" applyAlignment="1">
      <alignment horizontal="center"/>
    </xf>
    <xf numFmtId="167" fontId="29" fillId="0" borderId="0" xfId="0" applyNumberFormat="1" applyFont="1" applyAlignment="1">
      <alignment horizontal="center" vertical="center"/>
    </xf>
    <xf numFmtId="167" fontId="16" fillId="10" borderId="12" xfId="1" applyNumberFormat="1" applyFont="1" applyFill="1" applyBorder="1" applyAlignment="1">
      <alignment horizontal="left" vertical="center"/>
    </xf>
    <xf numFmtId="167" fontId="16" fillId="11" borderId="12" xfId="1" applyNumberFormat="1" applyFont="1" applyFill="1" applyBorder="1" applyAlignment="1">
      <alignment horizontal="left" vertical="center" wrapText="1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colors>
    <mruColors>
      <color rgb="FFE6A18E"/>
      <color rgb="FF169CD8"/>
      <color rgb="FF26A6B4"/>
      <color rgb="FFB14527"/>
      <color rgb="FFD9CA05"/>
      <color rgb="FFE4727A"/>
      <color rgb="FFA8202A"/>
      <color rgb="FFE939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4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7.xml"/><Relationship Id="rId47" Type="http://schemas.openxmlformats.org/officeDocument/2006/relationships/externalLink" Target="externalLinks/externalLink12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2.xml"/><Relationship Id="rId40" Type="http://schemas.openxmlformats.org/officeDocument/2006/relationships/externalLink" Target="externalLinks/externalLink5.xml"/><Relationship Id="rId45" Type="http://schemas.openxmlformats.org/officeDocument/2006/relationships/externalLink" Target="externalLinks/externalLink1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9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8.xml"/><Relationship Id="rId48" Type="http://schemas.openxmlformats.org/officeDocument/2006/relationships/externalLink" Target="externalLinks/externalLink13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3.xml"/><Relationship Id="rId46" Type="http://schemas.openxmlformats.org/officeDocument/2006/relationships/externalLink" Target="externalLinks/externalLink11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'CGIL 3.6'!$AI$5:$AI$9</c:f>
              <c:strCache>
                <c:ptCount val="5"/>
                <c:pt idx="0">
                  <c:v>Norte</c:v>
                </c:pt>
                <c:pt idx="1">
                  <c:v>Nordeste</c:v>
                </c:pt>
                <c:pt idx="2">
                  <c:v>Sudeste</c:v>
                </c:pt>
                <c:pt idx="3">
                  <c:v>Sul</c:v>
                </c:pt>
                <c:pt idx="4">
                  <c:v>Centro oeste</c:v>
                </c:pt>
              </c:strCache>
            </c:strRef>
          </c:cat>
          <c:val>
            <c:numRef>
              <c:f>'CGIL 3.6'!$AJ$5:$AJ$9</c:f>
              <c:numCache>
                <c:formatCode>0.0</c:formatCode>
                <c:ptCount val="5"/>
                <c:pt idx="0" formatCode="General">
                  <c:v>0</c:v>
                </c:pt>
                <c:pt idx="1">
                  <c:v>34.578098249872475</c:v>
                </c:pt>
                <c:pt idx="2">
                  <c:v>54.162021363522449</c:v>
                </c:pt>
                <c:pt idx="3">
                  <c:v>10.645235062883334</c:v>
                </c:pt>
                <c:pt idx="4">
                  <c:v>0.61464532372173353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E-4E3B-ABB3-582DA1330B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43099168"/>
        <c:axId val="1841422784"/>
      </c:barChart>
      <c:catAx>
        <c:axId val="2043099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41422784"/>
        <c:crosses val="autoZero"/>
        <c:auto val="1"/>
        <c:lblAlgn val="ctr"/>
        <c:lblOffset val="100"/>
        <c:noMultiLvlLbl val="0"/>
      </c:catAx>
      <c:valAx>
        <c:axId val="184142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(%)</a:t>
                </a:r>
              </a:p>
            </c:rich>
          </c:tx>
          <c:layout>
            <c:manualLayout>
              <c:xMode val="edge"/>
              <c:yMode val="edge"/>
              <c:x val="5.02828409805154E-3"/>
              <c:y val="0.427796904697257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43099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438150</xdr:colOff>
      <xdr:row>2</xdr:row>
      <xdr:rowOff>298450</xdr:rowOff>
    </xdr:from>
    <xdr:to>
      <xdr:col>46</xdr:col>
      <xdr:colOff>311150</xdr:colOff>
      <xdr:row>16</xdr:row>
      <xdr:rowOff>63500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40FE5AE-8953-4428-B270-27B4FAA6B7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BALHOS\OBMIGRA\ESTUDOS\RELATORIO_CONJUNTURAL\2025S2\CAGED\PROCESSAMENTO\SAIDAS_R\AJUSTADAS\Tab1-Mov_Cont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BALHOS\OBMIGRA\ESTUDOS\RELATORIO_CONJUNTURAL\2025S2\CAGED\PROCESSAMENTO\SAIDAS_R\AJUSTADAS\Tab4_SAL_Ocup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BALHOS\OBMIGRA\ESTUDOS\RELATORIO_CONJUNTURAL\2025S2\CAGED\PROCESSAMENTO\SAIDAS_R\AJUSTADAS\Tab5-Rend_Total_Cont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BALHOS\OBMIGRA\ESTUDOS\RELATORIO_CONJUNTURAL\2025S2\CAGED\PROCESSAMENTO\SAIDAS_R\AJUSTADAS\Tab5-Rend_Total_Pa&#237;s.xlsx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dre.simoes\Documents\OBmigra\Relat&#243;rio%20Semestral\2025\2%20semestre\Plano%20Tabular\Investimentos_RN13%20e%2036_CGILv03032026%20(1).xlsx" TargetMode="External"/><Relationship Id="rId1" Type="http://schemas.openxmlformats.org/officeDocument/2006/relationships/externalLinkPath" Target="Investimentos_RN13%20e%2036_CGILv03032026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BALHOS\OBMIGRA\ESTUDOS\RELATORIO_CONJUNTURAL\2025S2\CAGED\PROCESSAMENTO\SAIDAS_R\AJUSTADAS\Tab1a-taxa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BALHOS\OBMIGRA\ESTUDOS\RELATORIO_CONJUNTURAL\2025S2\CAGED\PROCESSAMENTO\SAIDAS_R\AJUSTADAS\Tab2-Mov_Pa&#237;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BALHOS\OBMIGRA\ESTUDOS\RELATORIO_CONJUNTURAL\2025S2\CAGED\PROCESSAMENTO\SAIDAS_R\AJUSTADAS\Tab2a-taxas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BALHOS\OBMIGRA\ESTUDOS\RELATORIO_CONJUNTURAL\2025S2\CAGED\PROCESSAMENTO\SAIDAS_R\AJUSTADAS\Tab3-Mov_Uf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BALHOS\OBMIGRA\ESTUDOS\RELATORIO_CONJUNTURAL\2025S2\CAGED\PROCESSAMENTO\SAIDAS_R\AJUSTADAS\Tab3a-taxas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BALHOS\OBMIGRA\ESTUDOS\RELATORIO_CONJUNTURAL\2025S2\CAGED\PROCESSAMENTO\SAIDAS_R\AJUSTADAS\Tab4_Mov_Oc_ADM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BALHOS\OBMIGRA\ESTUDOS\RELATORIO_CONJUNTURAL\2025S2\CAGED\PROCESSAMENTO\SAIDAS_R\AJUSTADAS\Tab4_Mov_Oc_DES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BALHOS\OBMIGRA\ESTUDOS\RELATORIO_CONJUNTURAL\2025S2\CAGED\PROCESSAMENTO\SAIDAS_R\AJUSTADAS\Tab4_Mov_Oc_S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B2">
            <v>43620</v>
          </cell>
          <cell r="C2">
            <v>58844</v>
          </cell>
          <cell r="D2">
            <v>64028</v>
          </cell>
          <cell r="E2">
            <v>68012</v>
          </cell>
          <cell r="F2">
            <v>83573</v>
          </cell>
          <cell r="G2">
            <v>88681</v>
          </cell>
          <cell r="H2">
            <v>107316</v>
          </cell>
          <cell r="I2">
            <v>115820</v>
          </cell>
          <cell r="J2">
            <v>150234</v>
          </cell>
          <cell r="K2">
            <v>161812</v>
          </cell>
          <cell r="L2">
            <v>196864</v>
          </cell>
          <cell r="M2">
            <v>194522</v>
          </cell>
        </row>
        <row r="3">
          <cell r="B3">
            <v>365</v>
          </cell>
          <cell r="C3">
            <v>441</v>
          </cell>
          <cell r="D3">
            <v>538</v>
          </cell>
          <cell r="E3">
            <v>652</v>
          </cell>
          <cell r="F3">
            <v>702</v>
          </cell>
          <cell r="G3">
            <v>724</v>
          </cell>
          <cell r="H3">
            <v>767</v>
          </cell>
          <cell r="I3">
            <v>811</v>
          </cell>
          <cell r="J3">
            <v>818</v>
          </cell>
          <cell r="K3">
            <v>889</v>
          </cell>
          <cell r="L3">
            <v>869</v>
          </cell>
          <cell r="M3">
            <v>934</v>
          </cell>
        </row>
        <row r="4">
          <cell r="B4">
            <v>18283</v>
          </cell>
          <cell r="C4">
            <v>26027</v>
          </cell>
          <cell r="D4">
            <v>23009</v>
          </cell>
          <cell r="E4">
            <v>15916</v>
          </cell>
          <cell r="F4">
            <v>17822</v>
          </cell>
          <cell r="G4">
            <v>15709</v>
          </cell>
          <cell r="H4">
            <v>17731</v>
          </cell>
          <cell r="I4">
            <v>17277</v>
          </cell>
          <cell r="J4">
            <v>20172</v>
          </cell>
          <cell r="K4">
            <v>23661</v>
          </cell>
          <cell r="L4">
            <v>32802</v>
          </cell>
          <cell r="M4">
            <v>39253</v>
          </cell>
        </row>
        <row r="5">
          <cell r="B5">
            <v>19814</v>
          </cell>
          <cell r="C5">
            <v>26503</v>
          </cell>
          <cell r="D5">
            <v>33277</v>
          </cell>
          <cell r="E5">
            <v>42714</v>
          </cell>
          <cell r="F5">
            <v>54717</v>
          </cell>
          <cell r="G5">
            <v>62079</v>
          </cell>
          <cell r="H5">
            <v>76781</v>
          </cell>
          <cell r="I5">
            <v>85895</v>
          </cell>
          <cell r="J5">
            <v>114523</v>
          </cell>
          <cell r="K5">
            <v>120588</v>
          </cell>
          <cell r="L5">
            <v>144453</v>
          </cell>
          <cell r="M5">
            <v>134989</v>
          </cell>
        </row>
        <row r="6">
          <cell r="B6">
            <v>10</v>
          </cell>
          <cell r="C6">
            <v>9</v>
          </cell>
          <cell r="D6">
            <v>4</v>
          </cell>
          <cell r="E6">
            <v>2</v>
          </cell>
          <cell r="F6">
            <v>2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B7">
            <v>1502</v>
          </cell>
          <cell r="C7">
            <v>1527</v>
          </cell>
          <cell r="D7">
            <v>1864</v>
          </cell>
          <cell r="E7">
            <v>2305</v>
          </cell>
          <cell r="F7">
            <v>2738</v>
          </cell>
          <cell r="G7">
            <v>2537</v>
          </cell>
          <cell r="H7">
            <v>2880</v>
          </cell>
          <cell r="I7">
            <v>2750</v>
          </cell>
          <cell r="J7">
            <v>3498</v>
          </cell>
          <cell r="K7">
            <v>3496</v>
          </cell>
          <cell r="L7">
            <v>4113</v>
          </cell>
          <cell r="M7">
            <v>3904</v>
          </cell>
        </row>
        <row r="8">
          <cell r="B8">
            <v>1375</v>
          </cell>
          <cell r="C8">
            <v>1649</v>
          </cell>
          <cell r="D8">
            <v>2056</v>
          </cell>
          <cell r="E8">
            <v>2882</v>
          </cell>
          <cell r="F8">
            <v>3722</v>
          </cell>
          <cell r="G8">
            <v>3535</v>
          </cell>
          <cell r="H8">
            <v>4024</v>
          </cell>
          <cell r="I8">
            <v>3942</v>
          </cell>
          <cell r="J8">
            <v>4714</v>
          </cell>
          <cell r="K8">
            <v>5057</v>
          </cell>
          <cell r="L8">
            <v>5893</v>
          </cell>
          <cell r="M8">
            <v>6245</v>
          </cell>
        </row>
        <row r="9">
          <cell r="B9">
            <v>23</v>
          </cell>
          <cell r="C9">
            <v>28</v>
          </cell>
          <cell r="D9">
            <v>45</v>
          </cell>
          <cell r="E9">
            <v>42</v>
          </cell>
          <cell r="F9">
            <v>55</v>
          </cell>
          <cell r="G9">
            <v>62</v>
          </cell>
          <cell r="H9">
            <v>71</v>
          </cell>
          <cell r="I9">
            <v>64</v>
          </cell>
          <cell r="J9">
            <v>72</v>
          </cell>
          <cell r="K9">
            <v>90</v>
          </cell>
          <cell r="L9">
            <v>83</v>
          </cell>
          <cell r="M9">
            <v>111</v>
          </cell>
        </row>
        <row r="10">
          <cell r="B10">
            <v>2235</v>
          </cell>
          <cell r="C10">
            <v>2653</v>
          </cell>
          <cell r="D10">
            <v>3227</v>
          </cell>
          <cell r="E10">
            <v>3493</v>
          </cell>
          <cell r="F10">
            <v>3808</v>
          </cell>
          <cell r="G10">
            <v>4030</v>
          </cell>
          <cell r="H10">
            <v>5062</v>
          </cell>
          <cell r="I10">
            <v>5079</v>
          </cell>
          <cell r="J10">
            <v>6434</v>
          </cell>
          <cell r="K10">
            <v>8029</v>
          </cell>
          <cell r="L10">
            <v>8650</v>
          </cell>
          <cell r="M10">
            <v>9079</v>
          </cell>
        </row>
        <row r="11">
          <cell r="B11">
            <v>13</v>
          </cell>
          <cell r="C11">
            <v>7</v>
          </cell>
          <cell r="D11">
            <v>8</v>
          </cell>
          <cell r="E11">
            <v>6</v>
          </cell>
          <cell r="F11">
            <v>7</v>
          </cell>
          <cell r="G11">
            <v>3</v>
          </cell>
          <cell r="H11">
            <v>0</v>
          </cell>
          <cell r="I11">
            <v>2</v>
          </cell>
          <cell r="J11">
            <v>3</v>
          </cell>
          <cell r="K11">
            <v>2</v>
          </cell>
          <cell r="L11">
            <v>1</v>
          </cell>
          <cell r="M11">
            <v>7</v>
          </cell>
        </row>
        <row r="13">
          <cell r="B13">
            <v>40440</v>
          </cell>
          <cell r="C13">
            <v>37321</v>
          </cell>
          <cell r="D13">
            <v>55835</v>
          </cell>
          <cell r="E13">
            <v>71177</v>
          </cell>
          <cell r="F13">
            <v>62989</v>
          </cell>
          <cell r="G13">
            <v>73386</v>
          </cell>
          <cell r="H13">
            <v>85151</v>
          </cell>
          <cell r="I13">
            <v>91108</v>
          </cell>
          <cell r="J13">
            <v>115244</v>
          </cell>
          <cell r="K13">
            <v>126243</v>
          </cell>
          <cell r="L13">
            <v>155023</v>
          </cell>
          <cell r="M13">
            <v>157961</v>
          </cell>
        </row>
        <row r="14">
          <cell r="B14">
            <v>518</v>
          </cell>
          <cell r="C14">
            <v>415</v>
          </cell>
          <cell r="D14">
            <v>584</v>
          </cell>
          <cell r="E14">
            <v>506</v>
          </cell>
          <cell r="F14">
            <v>666</v>
          </cell>
          <cell r="G14">
            <v>540</v>
          </cell>
          <cell r="H14">
            <v>731</v>
          </cell>
          <cell r="I14">
            <v>674</v>
          </cell>
          <cell r="J14">
            <v>775</v>
          </cell>
          <cell r="K14">
            <v>718</v>
          </cell>
          <cell r="L14">
            <v>838</v>
          </cell>
          <cell r="M14">
            <v>782</v>
          </cell>
        </row>
        <row r="15">
          <cell r="B15">
            <v>16278</v>
          </cell>
          <cell r="C15">
            <v>14318</v>
          </cell>
          <cell r="D15">
            <v>24958</v>
          </cell>
          <cell r="E15">
            <v>33017</v>
          </cell>
          <cell r="F15">
            <v>15873</v>
          </cell>
          <cell r="G15">
            <v>20232</v>
          </cell>
          <cell r="H15">
            <v>18950</v>
          </cell>
          <cell r="I15">
            <v>17267</v>
          </cell>
          <cell r="J15">
            <v>17515</v>
          </cell>
          <cell r="K15">
            <v>17386</v>
          </cell>
          <cell r="L15">
            <v>22095</v>
          </cell>
          <cell r="M15">
            <v>26096</v>
          </cell>
        </row>
        <row r="16">
          <cell r="B16">
            <v>16743</v>
          </cell>
          <cell r="C16">
            <v>16676</v>
          </cell>
          <cell r="D16">
            <v>23015</v>
          </cell>
          <cell r="E16">
            <v>29504</v>
          </cell>
          <cell r="F16">
            <v>37336</v>
          </cell>
          <cell r="G16">
            <v>43428</v>
          </cell>
          <cell r="H16">
            <v>54800</v>
          </cell>
          <cell r="I16">
            <v>63193</v>
          </cell>
          <cell r="J16">
            <v>84960</v>
          </cell>
          <cell r="K16">
            <v>95201</v>
          </cell>
          <cell r="L16">
            <v>117676</v>
          </cell>
          <cell r="M16">
            <v>116238</v>
          </cell>
        </row>
        <row r="17">
          <cell r="B17">
            <v>8</v>
          </cell>
          <cell r="C17">
            <v>6</v>
          </cell>
          <cell r="D17">
            <v>8</v>
          </cell>
          <cell r="E17">
            <v>2</v>
          </cell>
          <cell r="F17">
            <v>7</v>
          </cell>
          <cell r="G17">
            <v>3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>
            <v>2355</v>
          </cell>
          <cell r="C18">
            <v>2115</v>
          </cell>
          <cell r="D18">
            <v>2060</v>
          </cell>
          <cell r="E18">
            <v>2269</v>
          </cell>
          <cell r="F18">
            <v>2403</v>
          </cell>
          <cell r="G18">
            <v>2432</v>
          </cell>
          <cell r="H18">
            <v>2651</v>
          </cell>
          <cell r="I18">
            <v>2657</v>
          </cell>
          <cell r="J18">
            <v>3137</v>
          </cell>
          <cell r="K18">
            <v>3137</v>
          </cell>
          <cell r="L18">
            <v>3620</v>
          </cell>
          <cell r="M18">
            <v>3632</v>
          </cell>
        </row>
        <row r="19">
          <cell r="B19">
            <v>1733</v>
          </cell>
          <cell r="C19">
            <v>1540</v>
          </cell>
          <cell r="D19">
            <v>1969</v>
          </cell>
          <cell r="E19">
            <v>2307</v>
          </cell>
          <cell r="F19">
            <v>2721</v>
          </cell>
          <cell r="G19">
            <v>2791</v>
          </cell>
          <cell r="H19">
            <v>3524</v>
          </cell>
          <cell r="I19">
            <v>3299</v>
          </cell>
          <cell r="J19">
            <v>3794</v>
          </cell>
          <cell r="K19">
            <v>4002</v>
          </cell>
          <cell r="L19">
            <v>4239</v>
          </cell>
          <cell r="M19">
            <v>4407</v>
          </cell>
        </row>
        <row r="20">
          <cell r="B20">
            <v>33</v>
          </cell>
          <cell r="C20">
            <v>31</v>
          </cell>
          <cell r="D20">
            <v>49</v>
          </cell>
          <cell r="E20">
            <v>31</v>
          </cell>
          <cell r="F20">
            <v>40</v>
          </cell>
          <cell r="G20">
            <v>61</v>
          </cell>
          <cell r="H20">
            <v>66</v>
          </cell>
          <cell r="I20">
            <v>76</v>
          </cell>
          <cell r="J20">
            <v>74</v>
          </cell>
          <cell r="K20">
            <v>101</v>
          </cell>
          <cell r="L20">
            <v>104</v>
          </cell>
          <cell r="M20">
            <v>99</v>
          </cell>
        </row>
        <row r="21">
          <cell r="B21">
            <v>2761</v>
          </cell>
          <cell r="C21">
            <v>2206</v>
          </cell>
          <cell r="D21">
            <v>3181</v>
          </cell>
          <cell r="E21">
            <v>3533</v>
          </cell>
          <cell r="F21">
            <v>3934</v>
          </cell>
          <cell r="G21">
            <v>3893</v>
          </cell>
          <cell r="H21">
            <v>4429</v>
          </cell>
          <cell r="I21">
            <v>3937</v>
          </cell>
          <cell r="J21">
            <v>4986</v>
          </cell>
          <cell r="K21">
            <v>5698</v>
          </cell>
          <cell r="L21">
            <v>6450</v>
          </cell>
          <cell r="M21">
            <v>6703</v>
          </cell>
        </row>
        <row r="22">
          <cell r="B22">
            <v>11</v>
          </cell>
          <cell r="C22">
            <v>14</v>
          </cell>
          <cell r="D22">
            <v>11</v>
          </cell>
          <cell r="E22">
            <v>8</v>
          </cell>
          <cell r="F22">
            <v>9</v>
          </cell>
          <cell r="G22">
            <v>6</v>
          </cell>
          <cell r="H22">
            <v>0</v>
          </cell>
          <cell r="I22">
            <v>5</v>
          </cell>
          <cell r="J22">
            <v>3</v>
          </cell>
          <cell r="K22">
            <v>0</v>
          </cell>
          <cell r="L22">
            <v>1</v>
          </cell>
          <cell r="M22">
            <v>4</v>
          </cell>
        </row>
        <row r="24">
          <cell r="B24">
            <v>3180</v>
          </cell>
          <cell r="C24">
            <v>21523</v>
          </cell>
          <cell r="D24">
            <v>8193</v>
          </cell>
          <cell r="E24">
            <v>-3165</v>
          </cell>
          <cell r="F24">
            <v>20584</v>
          </cell>
          <cell r="G24">
            <v>15295</v>
          </cell>
          <cell r="H24">
            <v>22165</v>
          </cell>
          <cell r="I24">
            <v>24712</v>
          </cell>
          <cell r="J24">
            <v>34990</v>
          </cell>
          <cell r="K24">
            <v>35569</v>
          </cell>
          <cell r="L24">
            <v>41841</v>
          </cell>
          <cell r="M24">
            <v>36561</v>
          </cell>
        </row>
        <row r="25">
          <cell r="B25">
            <v>-153</v>
          </cell>
          <cell r="C25">
            <v>26</v>
          </cell>
          <cell r="D25">
            <v>-46</v>
          </cell>
          <cell r="E25">
            <v>146</v>
          </cell>
          <cell r="F25">
            <v>36</v>
          </cell>
          <cell r="G25">
            <v>184</v>
          </cell>
          <cell r="H25">
            <v>36</v>
          </cell>
          <cell r="I25">
            <v>137</v>
          </cell>
          <cell r="J25">
            <v>43</v>
          </cell>
          <cell r="K25">
            <v>171</v>
          </cell>
          <cell r="L25">
            <v>31</v>
          </cell>
          <cell r="M25">
            <v>152</v>
          </cell>
        </row>
        <row r="26">
          <cell r="B26">
            <v>2005</v>
          </cell>
          <cell r="C26">
            <v>11709</v>
          </cell>
          <cell r="D26">
            <v>-1949</v>
          </cell>
          <cell r="E26">
            <v>-17101</v>
          </cell>
          <cell r="F26">
            <v>1949</v>
          </cell>
          <cell r="G26">
            <v>-4523</v>
          </cell>
          <cell r="H26">
            <v>-1219</v>
          </cell>
          <cell r="I26">
            <v>10</v>
          </cell>
          <cell r="J26">
            <v>2657</v>
          </cell>
          <cell r="K26">
            <v>6275</v>
          </cell>
          <cell r="L26">
            <v>10707</v>
          </cell>
          <cell r="M26">
            <v>13157</v>
          </cell>
        </row>
        <row r="27">
          <cell r="B27">
            <v>3071</v>
          </cell>
          <cell r="C27">
            <v>9827</v>
          </cell>
          <cell r="D27">
            <v>10262</v>
          </cell>
          <cell r="E27">
            <v>13210</v>
          </cell>
          <cell r="F27">
            <v>17381</v>
          </cell>
          <cell r="G27">
            <v>18651</v>
          </cell>
          <cell r="H27">
            <v>21981</v>
          </cell>
          <cell r="I27">
            <v>22702</v>
          </cell>
          <cell r="J27">
            <v>29563</v>
          </cell>
          <cell r="K27">
            <v>25387</v>
          </cell>
          <cell r="L27">
            <v>26777</v>
          </cell>
          <cell r="M27">
            <v>18751</v>
          </cell>
        </row>
        <row r="28">
          <cell r="B28">
            <v>2</v>
          </cell>
          <cell r="C28">
            <v>3</v>
          </cell>
          <cell r="D28">
            <v>-4</v>
          </cell>
          <cell r="E28">
            <v>0</v>
          </cell>
          <cell r="F28">
            <v>-5</v>
          </cell>
          <cell r="G28">
            <v>-1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B29">
            <v>-853</v>
          </cell>
          <cell r="C29">
            <v>-588</v>
          </cell>
          <cell r="D29">
            <v>-196</v>
          </cell>
          <cell r="E29">
            <v>36</v>
          </cell>
          <cell r="F29">
            <v>335</v>
          </cell>
          <cell r="G29">
            <v>105</v>
          </cell>
          <cell r="H29">
            <v>229</v>
          </cell>
          <cell r="I29">
            <v>93</v>
          </cell>
          <cell r="J29">
            <v>361</v>
          </cell>
          <cell r="K29">
            <v>359</v>
          </cell>
          <cell r="L29">
            <v>493</v>
          </cell>
          <cell r="M29">
            <v>272</v>
          </cell>
        </row>
        <row r="30">
          <cell r="B30">
            <v>-358</v>
          </cell>
          <cell r="C30">
            <v>109</v>
          </cell>
          <cell r="D30">
            <v>87</v>
          </cell>
          <cell r="E30">
            <v>575</v>
          </cell>
          <cell r="F30">
            <v>1001</v>
          </cell>
          <cell r="G30">
            <v>744</v>
          </cell>
          <cell r="H30">
            <v>500</v>
          </cell>
          <cell r="I30">
            <v>643</v>
          </cell>
          <cell r="J30">
            <v>920</v>
          </cell>
          <cell r="K30">
            <v>1055</v>
          </cell>
          <cell r="L30">
            <v>1654</v>
          </cell>
          <cell r="M30">
            <v>1838</v>
          </cell>
        </row>
        <row r="31">
          <cell r="B31">
            <v>-10</v>
          </cell>
          <cell r="C31">
            <v>-3</v>
          </cell>
          <cell r="D31">
            <v>-4</v>
          </cell>
          <cell r="E31">
            <v>11</v>
          </cell>
          <cell r="F31">
            <v>15</v>
          </cell>
          <cell r="G31">
            <v>1</v>
          </cell>
          <cell r="H31">
            <v>5</v>
          </cell>
          <cell r="I31">
            <v>-12</v>
          </cell>
          <cell r="J31">
            <v>-2</v>
          </cell>
          <cell r="K31">
            <v>-11</v>
          </cell>
          <cell r="L31">
            <v>-21</v>
          </cell>
          <cell r="M31">
            <v>12</v>
          </cell>
        </row>
        <row r="32">
          <cell r="B32">
            <v>-526</v>
          </cell>
          <cell r="C32">
            <v>447</v>
          </cell>
          <cell r="D32">
            <v>46</v>
          </cell>
          <cell r="E32">
            <v>-40</v>
          </cell>
          <cell r="F32">
            <v>-126</v>
          </cell>
          <cell r="G32">
            <v>137</v>
          </cell>
          <cell r="H32">
            <v>633</v>
          </cell>
          <cell r="I32">
            <v>1142</v>
          </cell>
          <cell r="J32">
            <v>1448</v>
          </cell>
          <cell r="K32">
            <v>2331</v>
          </cell>
          <cell r="L32">
            <v>2200</v>
          </cell>
          <cell r="M32">
            <v>2376</v>
          </cell>
        </row>
        <row r="33">
          <cell r="B33">
            <v>2</v>
          </cell>
          <cell r="C33">
            <v>-7</v>
          </cell>
          <cell r="D33">
            <v>-3</v>
          </cell>
          <cell r="E33">
            <v>-2</v>
          </cell>
          <cell r="F33">
            <v>-2</v>
          </cell>
          <cell r="G33">
            <v>-3</v>
          </cell>
          <cell r="H33">
            <v>0</v>
          </cell>
          <cell r="I33">
            <v>-3</v>
          </cell>
          <cell r="J33">
            <v>0</v>
          </cell>
          <cell r="K33">
            <v>2</v>
          </cell>
          <cell r="L33">
            <v>0</v>
          </cell>
          <cell r="M33">
            <v>3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C2">
            <v>3180</v>
          </cell>
          <cell r="D2">
            <v>21523</v>
          </cell>
          <cell r="E2">
            <v>8193</v>
          </cell>
          <cell r="F2">
            <v>-3165</v>
          </cell>
          <cell r="G2">
            <v>20584</v>
          </cell>
          <cell r="H2">
            <v>15295</v>
          </cell>
          <cell r="I2">
            <v>22165</v>
          </cell>
          <cell r="J2">
            <v>24712</v>
          </cell>
          <cell r="K2">
            <v>34990</v>
          </cell>
          <cell r="L2">
            <v>35569</v>
          </cell>
          <cell r="M2">
            <v>41841</v>
          </cell>
          <cell r="N2">
            <v>36561</v>
          </cell>
        </row>
        <row r="4">
          <cell r="A4">
            <v>784205</v>
          </cell>
          <cell r="B4" t="str">
            <v>Alimentador de linha de produção</v>
          </cell>
          <cell r="C4">
            <v>1923</v>
          </cell>
          <cell r="D4">
            <v>4877</v>
          </cell>
          <cell r="E4">
            <v>966</v>
          </cell>
          <cell r="F4">
            <v>-2086</v>
          </cell>
          <cell r="G4">
            <v>3164</v>
          </cell>
          <cell r="H4">
            <v>2065</v>
          </cell>
          <cell r="I4">
            <v>4473</v>
          </cell>
          <cell r="J4">
            <v>5384</v>
          </cell>
          <cell r="K4">
            <v>7332</v>
          </cell>
          <cell r="L4">
            <v>7159</v>
          </cell>
          <cell r="M4">
            <v>7939</v>
          </cell>
          <cell r="N4">
            <v>6834</v>
          </cell>
        </row>
        <row r="5">
          <cell r="A5">
            <v>514320</v>
          </cell>
          <cell r="B5" t="str">
            <v>Faxineiro</v>
          </cell>
          <cell r="C5">
            <v>163</v>
          </cell>
          <cell r="D5">
            <v>976</v>
          </cell>
          <cell r="E5">
            <v>157</v>
          </cell>
          <cell r="F5">
            <v>-108</v>
          </cell>
          <cell r="G5">
            <v>1122</v>
          </cell>
          <cell r="H5">
            <v>1180</v>
          </cell>
          <cell r="I5">
            <v>1342</v>
          </cell>
          <cell r="J5">
            <v>2172</v>
          </cell>
          <cell r="K5">
            <v>2422</v>
          </cell>
          <cell r="L5">
            <v>2594</v>
          </cell>
          <cell r="M5">
            <v>3050</v>
          </cell>
          <cell r="N5">
            <v>3054</v>
          </cell>
        </row>
        <row r="6">
          <cell r="A6">
            <v>848520</v>
          </cell>
          <cell r="B6" t="str">
            <v>Magarefe</v>
          </cell>
          <cell r="C6">
            <v>2370</v>
          </cell>
          <cell r="D6">
            <v>2597</v>
          </cell>
          <cell r="E6">
            <v>1121</v>
          </cell>
          <cell r="F6">
            <v>-2195</v>
          </cell>
          <cell r="G6">
            <v>313</v>
          </cell>
          <cell r="H6">
            <v>344</v>
          </cell>
          <cell r="I6">
            <v>1810</v>
          </cell>
          <cell r="J6">
            <v>2343</v>
          </cell>
          <cell r="K6">
            <v>2451</v>
          </cell>
          <cell r="L6">
            <v>2816</v>
          </cell>
          <cell r="M6">
            <v>2762</v>
          </cell>
          <cell r="N6">
            <v>2979</v>
          </cell>
        </row>
        <row r="7">
          <cell r="A7">
            <v>521140</v>
          </cell>
          <cell r="B7" t="str">
            <v>Atendente de lojas e mercados</v>
          </cell>
          <cell r="C7">
            <v>14</v>
          </cell>
          <cell r="D7">
            <v>174</v>
          </cell>
          <cell r="E7">
            <v>130</v>
          </cell>
          <cell r="F7">
            <v>223</v>
          </cell>
          <cell r="G7">
            <v>404</v>
          </cell>
          <cell r="H7">
            <v>744</v>
          </cell>
          <cell r="I7">
            <v>630</v>
          </cell>
          <cell r="J7">
            <v>1060</v>
          </cell>
          <cell r="K7">
            <v>815</v>
          </cell>
          <cell r="L7">
            <v>1548</v>
          </cell>
          <cell r="M7">
            <v>1598</v>
          </cell>
          <cell r="N7">
            <v>2839</v>
          </cell>
        </row>
        <row r="8">
          <cell r="A8">
            <v>513505</v>
          </cell>
          <cell r="B8" t="str">
            <v>Auxiliar nos serviços de alimentação</v>
          </cell>
          <cell r="C8">
            <v>-427</v>
          </cell>
          <cell r="D8">
            <v>578</v>
          </cell>
          <cell r="E8">
            <v>-111</v>
          </cell>
          <cell r="F8">
            <v>411</v>
          </cell>
          <cell r="G8">
            <v>1089</v>
          </cell>
          <cell r="H8">
            <v>1095</v>
          </cell>
          <cell r="I8">
            <v>1147</v>
          </cell>
          <cell r="J8">
            <v>1534</v>
          </cell>
          <cell r="K8">
            <v>1486</v>
          </cell>
          <cell r="L8">
            <v>1669</v>
          </cell>
          <cell r="M8">
            <v>1671</v>
          </cell>
          <cell r="N8">
            <v>2240</v>
          </cell>
        </row>
        <row r="9">
          <cell r="A9">
            <v>521125</v>
          </cell>
          <cell r="B9" t="str">
            <v>Repositor de mercadorias</v>
          </cell>
          <cell r="C9">
            <v>356</v>
          </cell>
          <cell r="D9">
            <v>508</v>
          </cell>
          <cell r="E9">
            <v>75</v>
          </cell>
          <cell r="F9">
            <v>144</v>
          </cell>
          <cell r="G9">
            <v>391</v>
          </cell>
          <cell r="H9">
            <v>800</v>
          </cell>
          <cell r="I9">
            <v>612</v>
          </cell>
          <cell r="J9">
            <v>1313</v>
          </cell>
          <cell r="K9">
            <v>1054</v>
          </cell>
          <cell r="L9">
            <v>1501</v>
          </cell>
          <cell r="M9">
            <v>1483</v>
          </cell>
          <cell r="N9">
            <v>2065</v>
          </cell>
        </row>
        <row r="10">
          <cell r="A10">
            <v>421125</v>
          </cell>
          <cell r="B10" t="str">
            <v>Operador de caixa</v>
          </cell>
          <cell r="C10">
            <v>45</v>
          </cell>
          <cell r="D10">
            <v>289</v>
          </cell>
          <cell r="E10">
            <v>125</v>
          </cell>
          <cell r="F10">
            <v>309</v>
          </cell>
          <cell r="G10">
            <v>358</v>
          </cell>
          <cell r="H10">
            <v>780</v>
          </cell>
          <cell r="I10">
            <v>507</v>
          </cell>
          <cell r="J10">
            <v>1134</v>
          </cell>
          <cell r="K10">
            <v>794</v>
          </cell>
          <cell r="L10">
            <v>1618</v>
          </cell>
          <cell r="M10">
            <v>1431</v>
          </cell>
          <cell r="N10">
            <v>2043</v>
          </cell>
        </row>
        <row r="11">
          <cell r="A11">
            <v>717020</v>
          </cell>
          <cell r="B11" t="str">
            <v>Servente de obras</v>
          </cell>
          <cell r="C11">
            <v>588</v>
          </cell>
          <cell r="D11">
            <v>1255</v>
          </cell>
          <cell r="E11">
            <v>381</v>
          </cell>
          <cell r="F11">
            <v>-841</v>
          </cell>
          <cell r="G11">
            <v>1309</v>
          </cell>
          <cell r="H11">
            <v>360</v>
          </cell>
          <cell r="I11">
            <v>1348</v>
          </cell>
          <cell r="J11">
            <v>927</v>
          </cell>
          <cell r="K11">
            <v>2140</v>
          </cell>
          <cell r="L11">
            <v>1132</v>
          </cell>
          <cell r="M11">
            <v>2245</v>
          </cell>
          <cell r="N11">
            <v>1675</v>
          </cell>
        </row>
        <row r="12">
          <cell r="A12">
            <v>521110</v>
          </cell>
          <cell r="B12" t="str">
            <v>Vendedor de comércio varejista</v>
          </cell>
          <cell r="C12">
            <v>-314</v>
          </cell>
          <cell r="D12">
            <v>299</v>
          </cell>
          <cell r="E12">
            <v>-5</v>
          </cell>
          <cell r="F12">
            <v>473</v>
          </cell>
          <cell r="G12">
            <v>189</v>
          </cell>
          <cell r="H12">
            <v>552</v>
          </cell>
          <cell r="I12">
            <v>286</v>
          </cell>
          <cell r="J12">
            <v>559</v>
          </cell>
          <cell r="K12">
            <v>380</v>
          </cell>
          <cell r="L12">
            <v>705</v>
          </cell>
          <cell r="M12">
            <v>491</v>
          </cell>
          <cell r="N12">
            <v>830</v>
          </cell>
        </row>
        <row r="13">
          <cell r="A13">
            <v>414140</v>
          </cell>
          <cell r="B13" t="str">
            <v>Auxiliar de logistica</v>
          </cell>
          <cell r="C13">
            <v>102</v>
          </cell>
          <cell r="D13">
            <v>186</v>
          </cell>
          <cell r="E13">
            <v>27</v>
          </cell>
          <cell r="F13">
            <v>115</v>
          </cell>
          <cell r="G13">
            <v>225</v>
          </cell>
          <cell r="H13">
            <v>295</v>
          </cell>
          <cell r="I13">
            <v>348</v>
          </cell>
          <cell r="J13">
            <v>422</v>
          </cell>
          <cell r="K13">
            <v>524</v>
          </cell>
          <cell r="L13">
            <v>803</v>
          </cell>
          <cell r="M13">
            <v>469</v>
          </cell>
          <cell r="N13">
            <v>804</v>
          </cell>
        </row>
        <row r="14">
          <cell r="A14">
            <v>513435</v>
          </cell>
          <cell r="B14" t="str">
            <v>Atendente de lanchonete</v>
          </cell>
          <cell r="C14">
            <v>-197</v>
          </cell>
          <cell r="D14">
            <v>106</v>
          </cell>
          <cell r="E14">
            <v>-14</v>
          </cell>
          <cell r="F14">
            <v>345</v>
          </cell>
          <cell r="G14">
            <v>394</v>
          </cell>
          <cell r="H14">
            <v>605</v>
          </cell>
          <cell r="I14">
            <v>603</v>
          </cell>
          <cell r="J14">
            <v>621</v>
          </cell>
          <cell r="K14">
            <v>529</v>
          </cell>
          <cell r="L14">
            <v>711</v>
          </cell>
          <cell r="M14">
            <v>762</v>
          </cell>
          <cell r="N14">
            <v>777</v>
          </cell>
        </row>
        <row r="15">
          <cell r="A15">
            <v>784105</v>
          </cell>
          <cell r="B15" t="str">
            <v>Embalador, a mão</v>
          </cell>
          <cell r="C15">
            <v>156</v>
          </cell>
          <cell r="D15">
            <v>306</v>
          </cell>
          <cell r="E15">
            <v>89</v>
          </cell>
          <cell r="F15">
            <v>-104</v>
          </cell>
          <cell r="G15">
            <v>204</v>
          </cell>
          <cell r="H15">
            <v>137</v>
          </cell>
          <cell r="I15">
            <v>179</v>
          </cell>
          <cell r="J15">
            <v>370</v>
          </cell>
          <cell r="K15">
            <v>488</v>
          </cell>
          <cell r="L15">
            <v>690</v>
          </cell>
          <cell r="M15">
            <v>647</v>
          </cell>
          <cell r="N15">
            <v>583</v>
          </cell>
        </row>
        <row r="16">
          <cell r="A16">
            <v>414110</v>
          </cell>
          <cell r="B16" t="str">
            <v>Armazenista</v>
          </cell>
          <cell r="C16">
            <v>120</v>
          </cell>
          <cell r="D16">
            <v>226</v>
          </cell>
          <cell r="E16">
            <v>92</v>
          </cell>
          <cell r="F16">
            <v>0</v>
          </cell>
          <cell r="G16">
            <v>155</v>
          </cell>
          <cell r="H16">
            <v>207</v>
          </cell>
          <cell r="I16">
            <v>237</v>
          </cell>
          <cell r="J16">
            <v>225</v>
          </cell>
          <cell r="K16">
            <v>504</v>
          </cell>
          <cell r="L16">
            <v>634</v>
          </cell>
          <cell r="M16">
            <v>593</v>
          </cell>
          <cell r="N16">
            <v>515</v>
          </cell>
        </row>
        <row r="17">
          <cell r="A17">
            <v>848505</v>
          </cell>
          <cell r="B17" t="str">
            <v>Abatedor</v>
          </cell>
          <cell r="C17">
            <v>269</v>
          </cell>
          <cell r="D17">
            <v>564</v>
          </cell>
          <cell r="E17">
            <v>-50</v>
          </cell>
          <cell r="F17">
            <v>-719</v>
          </cell>
          <cell r="G17">
            <v>258</v>
          </cell>
          <cell r="H17">
            <v>-84</v>
          </cell>
          <cell r="I17">
            <v>147</v>
          </cell>
          <cell r="J17">
            <v>43</v>
          </cell>
          <cell r="K17">
            <v>227</v>
          </cell>
          <cell r="L17">
            <v>243</v>
          </cell>
          <cell r="M17">
            <v>775</v>
          </cell>
          <cell r="N17">
            <v>510</v>
          </cell>
        </row>
        <row r="18">
          <cell r="A18">
            <v>514225</v>
          </cell>
          <cell r="B18" t="str">
            <v>Trabalhador de serviços de limpeza e conservação de áreas públicas</v>
          </cell>
          <cell r="C18">
            <v>-86</v>
          </cell>
          <cell r="D18">
            <v>208</v>
          </cell>
          <cell r="E18">
            <v>-158</v>
          </cell>
          <cell r="F18">
            <v>9</v>
          </cell>
          <cell r="G18">
            <v>146</v>
          </cell>
          <cell r="H18">
            <v>139</v>
          </cell>
          <cell r="I18">
            <v>93</v>
          </cell>
          <cell r="J18">
            <v>178</v>
          </cell>
          <cell r="K18">
            <v>326</v>
          </cell>
          <cell r="L18">
            <v>384</v>
          </cell>
          <cell r="M18">
            <v>672</v>
          </cell>
          <cell r="N18">
            <v>482</v>
          </cell>
        </row>
        <row r="20">
          <cell r="A20">
            <v>622505</v>
          </cell>
          <cell r="B20" t="str">
            <v>Trabalhador no cultivo de árvores frutíferas</v>
          </cell>
          <cell r="C20">
            <v>1</v>
          </cell>
          <cell r="D20">
            <v>16</v>
          </cell>
          <cell r="E20">
            <v>-5</v>
          </cell>
          <cell r="F20">
            <v>-29</v>
          </cell>
          <cell r="G20">
            <v>25</v>
          </cell>
          <cell r="H20">
            <v>7</v>
          </cell>
          <cell r="I20">
            <v>45</v>
          </cell>
          <cell r="J20">
            <v>6</v>
          </cell>
          <cell r="K20">
            <v>198</v>
          </cell>
          <cell r="L20">
            <v>-213</v>
          </cell>
          <cell r="M20">
            <v>471</v>
          </cell>
          <cell r="N20">
            <v>-315</v>
          </cell>
        </row>
        <row r="21">
          <cell r="A21">
            <v>862150</v>
          </cell>
          <cell r="B21" t="str">
            <v>Operador de máquinas fixas, em geral</v>
          </cell>
          <cell r="C21">
            <v>-17</v>
          </cell>
          <cell r="D21">
            <v>71</v>
          </cell>
          <cell r="E21">
            <v>10</v>
          </cell>
          <cell r="F21">
            <v>-20</v>
          </cell>
          <cell r="G21">
            <v>121</v>
          </cell>
          <cell r="H21">
            <v>-2</v>
          </cell>
          <cell r="I21">
            <v>-73</v>
          </cell>
          <cell r="J21">
            <v>-192</v>
          </cell>
          <cell r="K21">
            <v>-107</v>
          </cell>
          <cell r="L21">
            <v>-128</v>
          </cell>
          <cell r="M21">
            <v>-240</v>
          </cell>
          <cell r="N21">
            <v>-283</v>
          </cell>
        </row>
        <row r="22">
          <cell r="A22">
            <v>782220</v>
          </cell>
          <cell r="B22" t="str">
            <v>Operador de empilhadeira</v>
          </cell>
          <cell r="C22">
            <v>-9</v>
          </cell>
          <cell r="D22">
            <v>35</v>
          </cell>
          <cell r="E22">
            <v>9</v>
          </cell>
          <cell r="F22">
            <v>-20</v>
          </cell>
          <cell r="G22">
            <v>17</v>
          </cell>
          <cell r="H22">
            <v>42</v>
          </cell>
          <cell r="I22">
            <v>-20</v>
          </cell>
          <cell r="J22">
            <v>-59</v>
          </cell>
          <cell r="K22">
            <v>-52</v>
          </cell>
          <cell r="L22">
            <v>-40</v>
          </cell>
          <cell r="M22">
            <v>-99</v>
          </cell>
          <cell r="N22">
            <v>-109</v>
          </cell>
        </row>
        <row r="23">
          <cell r="A23">
            <v>724315</v>
          </cell>
          <cell r="B23" t="str">
            <v>Soldador</v>
          </cell>
          <cell r="C23">
            <v>13</v>
          </cell>
          <cell r="D23">
            <v>99</v>
          </cell>
          <cell r="E23">
            <v>98</v>
          </cell>
          <cell r="F23">
            <v>47</v>
          </cell>
          <cell r="G23">
            <v>190</v>
          </cell>
          <cell r="H23">
            <v>107</v>
          </cell>
          <cell r="I23">
            <v>150</v>
          </cell>
          <cell r="J23">
            <v>31</v>
          </cell>
          <cell r="K23">
            <v>153</v>
          </cell>
          <cell r="L23">
            <v>78</v>
          </cell>
          <cell r="M23">
            <v>180</v>
          </cell>
          <cell r="N23">
            <v>-90</v>
          </cell>
        </row>
        <row r="24">
          <cell r="A24">
            <v>414115</v>
          </cell>
          <cell r="B24" t="str">
            <v>Balanceiro</v>
          </cell>
          <cell r="C24">
            <v>27</v>
          </cell>
          <cell r="D24">
            <v>4</v>
          </cell>
          <cell r="E24">
            <v>-17</v>
          </cell>
          <cell r="F24">
            <v>-21</v>
          </cell>
          <cell r="G24">
            <v>-7</v>
          </cell>
          <cell r="H24">
            <v>-8</v>
          </cell>
          <cell r="I24">
            <v>-53</v>
          </cell>
          <cell r="J24">
            <v>-58</v>
          </cell>
          <cell r="K24">
            <v>-49</v>
          </cell>
          <cell r="L24">
            <v>-58</v>
          </cell>
          <cell r="M24">
            <v>-92</v>
          </cell>
          <cell r="N24">
            <v>-70</v>
          </cell>
        </row>
        <row r="25">
          <cell r="A25">
            <v>715210</v>
          </cell>
          <cell r="B25" t="str">
            <v>Pedreiro</v>
          </cell>
          <cell r="C25">
            <v>59</v>
          </cell>
          <cell r="D25">
            <v>200</v>
          </cell>
          <cell r="E25">
            <v>115</v>
          </cell>
          <cell r="F25">
            <v>-2</v>
          </cell>
          <cell r="G25">
            <v>392</v>
          </cell>
          <cell r="H25">
            <v>119</v>
          </cell>
          <cell r="I25">
            <v>325</v>
          </cell>
          <cell r="J25">
            <v>53</v>
          </cell>
          <cell r="K25">
            <v>535</v>
          </cell>
          <cell r="L25">
            <v>27</v>
          </cell>
          <cell r="M25">
            <v>400</v>
          </cell>
          <cell r="N25">
            <v>-65</v>
          </cell>
        </row>
        <row r="26">
          <cell r="A26">
            <v>731135</v>
          </cell>
          <cell r="B26" t="str">
            <v>Montador de equipamentos elétricos</v>
          </cell>
          <cell r="C26">
            <v>-10</v>
          </cell>
          <cell r="D26">
            <v>2</v>
          </cell>
          <cell r="E26">
            <v>8</v>
          </cell>
          <cell r="F26">
            <v>1</v>
          </cell>
          <cell r="G26">
            <v>32</v>
          </cell>
          <cell r="H26">
            <v>13</v>
          </cell>
          <cell r="I26">
            <v>72</v>
          </cell>
          <cell r="J26">
            <v>-3</v>
          </cell>
          <cell r="K26">
            <v>125</v>
          </cell>
          <cell r="L26">
            <v>65</v>
          </cell>
          <cell r="M26">
            <v>83</v>
          </cell>
          <cell r="N26">
            <v>-57</v>
          </cell>
        </row>
        <row r="27">
          <cell r="A27">
            <v>271105</v>
          </cell>
          <cell r="B27" t="str">
            <v>Chefe de cozinha</v>
          </cell>
          <cell r="C27">
            <v>-69</v>
          </cell>
          <cell r="D27">
            <v>10</v>
          </cell>
          <cell r="E27">
            <v>27</v>
          </cell>
          <cell r="F27">
            <v>0</v>
          </cell>
          <cell r="G27">
            <v>8</v>
          </cell>
          <cell r="H27">
            <v>23</v>
          </cell>
          <cell r="I27">
            <v>-10</v>
          </cell>
          <cell r="J27">
            <v>-26</v>
          </cell>
          <cell r="K27">
            <v>-16</v>
          </cell>
          <cell r="L27">
            <v>-14</v>
          </cell>
          <cell r="M27">
            <v>-40</v>
          </cell>
          <cell r="N27">
            <v>-56</v>
          </cell>
        </row>
        <row r="28">
          <cell r="A28">
            <v>391205</v>
          </cell>
          <cell r="B28" t="str">
            <v>Inspetor de qualidade</v>
          </cell>
          <cell r="C28">
            <v>-2</v>
          </cell>
          <cell r="D28">
            <v>33</v>
          </cell>
          <cell r="E28">
            <v>66</v>
          </cell>
          <cell r="F28">
            <v>38</v>
          </cell>
          <cell r="G28">
            <v>6</v>
          </cell>
          <cell r="H28">
            <v>67</v>
          </cell>
          <cell r="I28">
            <v>56</v>
          </cell>
          <cell r="J28">
            <v>71</v>
          </cell>
          <cell r="K28">
            <v>6</v>
          </cell>
          <cell r="L28">
            <v>39</v>
          </cell>
          <cell r="M28">
            <v>-9</v>
          </cell>
          <cell r="N28">
            <v>-52</v>
          </cell>
        </row>
        <row r="29">
          <cell r="A29">
            <v>842120</v>
          </cell>
          <cell r="B29" t="str">
            <v>Auxiliar de processamento de fumo</v>
          </cell>
          <cell r="C29">
            <v>9</v>
          </cell>
          <cell r="D29">
            <v>-8</v>
          </cell>
          <cell r="E29">
            <v>11</v>
          </cell>
          <cell r="F29">
            <v>-9</v>
          </cell>
          <cell r="G29">
            <v>0</v>
          </cell>
          <cell r="H29">
            <v>-7</v>
          </cell>
          <cell r="I29">
            <v>10</v>
          </cell>
          <cell r="J29">
            <v>-9</v>
          </cell>
          <cell r="K29">
            <v>20</v>
          </cell>
          <cell r="L29">
            <v>-38</v>
          </cell>
          <cell r="M29">
            <v>47</v>
          </cell>
          <cell r="N29">
            <v>-52</v>
          </cell>
        </row>
        <row r="30">
          <cell r="A30">
            <v>410105</v>
          </cell>
          <cell r="B30" t="str">
            <v>Supervisor administrativo</v>
          </cell>
          <cell r="C30">
            <v>-57</v>
          </cell>
          <cell r="D30">
            <v>-15</v>
          </cell>
          <cell r="E30">
            <v>-8</v>
          </cell>
          <cell r="F30">
            <v>-17</v>
          </cell>
          <cell r="G30">
            <v>-10</v>
          </cell>
          <cell r="H30">
            <v>-21</v>
          </cell>
          <cell r="I30">
            <v>-4</v>
          </cell>
          <cell r="J30">
            <v>-32</v>
          </cell>
          <cell r="K30">
            <v>-55</v>
          </cell>
          <cell r="L30">
            <v>-56</v>
          </cell>
          <cell r="M30">
            <v>-55</v>
          </cell>
          <cell r="N30">
            <v>-49</v>
          </cell>
        </row>
        <row r="31">
          <cell r="A31">
            <v>848605</v>
          </cell>
          <cell r="B31" t="str">
            <v>Trabalhador do beneficiamento de fumo</v>
          </cell>
          <cell r="C31">
            <v>10</v>
          </cell>
          <cell r="D31">
            <v>-10</v>
          </cell>
          <cell r="E31">
            <v>22</v>
          </cell>
          <cell r="F31">
            <v>-23</v>
          </cell>
          <cell r="G31">
            <v>11</v>
          </cell>
          <cell r="H31">
            <v>-13</v>
          </cell>
          <cell r="I31">
            <v>9</v>
          </cell>
          <cell r="J31">
            <v>-12</v>
          </cell>
          <cell r="K31">
            <v>-8</v>
          </cell>
          <cell r="L31">
            <v>-4</v>
          </cell>
          <cell r="M31">
            <v>43</v>
          </cell>
          <cell r="N31">
            <v>-48</v>
          </cell>
        </row>
        <row r="32">
          <cell r="A32">
            <v>731175</v>
          </cell>
          <cell r="B32" t="str">
            <v>Operador de linha de montagem (aparelhos elétricos)</v>
          </cell>
          <cell r="C32">
            <v>5</v>
          </cell>
          <cell r="D32">
            <v>32</v>
          </cell>
          <cell r="E32">
            <v>17</v>
          </cell>
          <cell r="F32">
            <v>147</v>
          </cell>
          <cell r="G32">
            <v>-10</v>
          </cell>
          <cell r="H32">
            <v>75</v>
          </cell>
          <cell r="I32">
            <v>46</v>
          </cell>
          <cell r="J32">
            <v>12</v>
          </cell>
          <cell r="K32">
            <v>235</v>
          </cell>
          <cell r="L32">
            <v>98</v>
          </cell>
          <cell r="M32">
            <v>42</v>
          </cell>
          <cell r="N32">
            <v>-45</v>
          </cell>
        </row>
        <row r="33">
          <cell r="A33">
            <v>622020</v>
          </cell>
          <cell r="B33" t="str">
            <v>Trabalhador volante da agricultura</v>
          </cell>
          <cell r="C33">
            <v>108</v>
          </cell>
          <cell r="D33">
            <v>-3</v>
          </cell>
          <cell r="E33">
            <v>-7</v>
          </cell>
          <cell r="F33">
            <v>-42</v>
          </cell>
          <cell r="G33">
            <v>133</v>
          </cell>
          <cell r="H33">
            <v>91</v>
          </cell>
          <cell r="I33">
            <v>350</v>
          </cell>
          <cell r="J33">
            <v>166</v>
          </cell>
          <cell r="K33">
            <v>125</v>
          </cell>
          <cell r="L33">
            <v>80</v>
          </cell>
          <cell r="M33">
            <v>628</v>
          </cell>
          <cell r="N33">
            <v>-44</v>
          </cell>
        </row>
        <row r="34">
          <cell r="A34">
            <v>721210</v>
          </cell>
          <cell r="B34" t="str">
            <v>Operador de máquinas operatrizes</v>
          </cell>
          <cell r="C34">
            <v>-11</v>
          </cell>
          <cell r="D34">
            <v>21</v>
          </cell>
          <cell r="E34">
            <v>14</v>
          </cell>
          <cell r="F34">
            <v>-32</v>
          </cell>
          <cell r="G34">
            <v>13</v>
          </cell>
          <cell r="H34">
            <v>10</v>
          </cell>
          <cell r="I34">
            <v>-8</v>
          </cell>
          <cell r="J34">
            <v>-14</v>
          </cell>
          <cell r="K34">
            <v>37</v>
          </cell>
          <cell r="L34">
            <v>62</v>
          </cell>
          <cell r="M34">
            <v>56</v>
          </cell>
          <cell r="N34">
            <v>-42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B2">
            <v>2900.081987470799</v>
          </cell>
          <cell r="C2">
            <v>2563.9939749696382</v>
          </cell>
          <cell r="D2">
            <v>2600.4794228616902</v>
          </cell>
          <cell r="E2">
            <v>2594.6085993024449</v>
          </cell>
          <cell r="F2">
            <v>2552.8331753796069</v>
          </cell>
          <cell r="G2">
            <v>2481.6165354643949</v>
          </cell>
          <cell r="H2">
            <v>2369.2269153028969</v>
          </cell>
          <cell r="I2">
            <v>2366.438277325577</v>
          </cell>
          <cell r="J2">
            <v>2301.5971199194819</v>
          </cell>
          <cell r="K2">
            <v>2295.8154603009561</v>
          </cell>
          <cell r="L2">
            <v>2246.6820831817372</v>
          </cell>
          <cell r="M2">
            <v>2278.6627110871718</v>
          </cell>
        </row>
        <row r="3">
          <cell r="B3">
            <v>12626.306788625399</v>
          </cell>
          <cell r="C3">
            <v>10136.25970048204</v>
          </cell>
          <cell r="D3">
            <v>8563.6427330679144</v>
          </cell>
          <cell r="E3">
            <v>9558.1722749716646</v>
          </cell>
          <cell r="F3">
            <v>7242.7933832957606</v>
          </cell>
          <cell r="G3">
            <v>9337.4998059242807</v>
          </cell>
          <cell r="H3">
            <v>6904.5128984675157</v>
          </cell>
          <cell r="I3">
            <v>9464.7448911675292</v>
          </cell>
          <cell r="J3">
            <v>6269.9704180437748</v>
          </cell>
          <cell r="K3">
            <v>7618.7951258901148</v>
          </cell>
          <cell r="L3">
            <v>5607.3106198855949</v>
          </cell>
          <cell r="M3">
            <v>6943.4170300095384</v>
          </cell>
        </row>
        <row r="4">
          <cell r="B4">
            <v>1918.51968438876</v>
          </cell>
          <cell r="C4">
            <v>1902.1352041046271</v>
          </cell>
          <cell r="D4">
            <v>1900.7210325623639</v>
          </cell>
          <cell r="E4">
            <v>1927.214304527437</v>
          </cell>
          <cell r="F4">
            <v>1944.010434417208</v>
          </cell>
          <cell r="G4">
            <v>2091.1538472146399</v>
          </cell>
          <cell r="H4">
            <v>2052.711090603394</v>
          </cell>
          <cell r="I4">
            <v>2040.9321710434399</v>
          </cell>
          <cell r="J4">
            <v>2041.8744852534321</v>
          </cell>
          <cell r="K4">
            <v>2053.866758413918</v>
          </cell>
          <cell r="L4">
            <v>2072.988915017213</v>
          </cell>
          <cell r="M4">
            <v>2058.7868199414952</v>
          </cell>
        </row>
        <row r="5">
          <cell r="B5">
            <v>2841.1838804568952</v>
          </cell>
          <cell r="C5">
            <v>2487.6344024419768</v>
          </cell>
          <cell r="D5">
            <v>2501.488870313141</v>
          </cell>
          <cell r="E5">
            <v>2336.4981291543322</v>
          </cell>
          <cell r="F5">
            <v>2302.6116221536749</v>
          </cell>
          <cell r="G5">
            <v>2200.0736876128099</v>
          </cell>
          <cell r="H5">
            <v>2147.860622270277</v>
          </cell>
          <cell r="I5">
            <v>2170.8243329541619</v>
          </cell>
          <cell r="J5">
            <v>2145.437051012279</v>
          </cell>
          <cell r="K5">
            <v>2128.688951442226</v>
          </cell>
          <cell r="L5">
            <v>2113.1167858306399</v>
          </cell>
          <cell r="M5">
            <v>2151.7851583813458</v>
          </cell>
        </row>
        <row r="6">
          <cell r="B6">
            <v>1788.192267862599</v>
          </cell>
          <cell r="C6">
            <v>1808.679098723383</v>
          </cell>
          <cell r="D6">
            <v>11614.282428294709</v>
          </cell>
          <cell r="E6">
            <v>4869.1079618616814</v>
          </cell>
          <cell r="F6">
            <v>8916.147871061301</v>
          </cell>
          <cell r="G6">
            <v>11200.58346628328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B7">
            <v>11637.136427477069</v>
          </cell>
          <cell r="C7">
            <v>10618.810616863289</v>
          </cell>
          <cell r="D7">
            <v>9178.6139612146962</v>
          </cell>
          <cell r="E7">
            <v>8023.6550963495501</v>
          </cell>
          <cell r="F7">
            <v>8100.6984696481632</v>
          </cell>
          <cell r="G7">
            <v>8263.6955538216353</v>
          </cell>
          <cell r="H7">
            <v>7050.8766023145554</v>
          </cell>
          <cell r="I7">
            <v>6735.0538210797868</v>
          </cell>
          <cell r="J7">
            <v>5984.6051992110006</v>
          </cell>
          <cell r="K7">
            <v>6037.9822501301478</v>
          </cell>
          <cell r="L7">
            <v>5732.6956953171984</v>
          </cell>
          <cell r="M7">
            <v>5256.7911467867107</v>
          </cell>
        </row>
        <row r="8">
          <cell r="B8">
            <v>5410.891607671123</v>
          </cell>
          <cell r="C8">
            <v>4901.9764927946671</v>
          </cell>
          <cell r="D8">
            <v>4876.9883530164207</v>
          </cell>
          <cell r="E8">
            <v>4624.3498569659469</v>
          </cell>
          <cell r="F8">
            <v>4590.1358159918964</v>
          </cell>
          <cell r="G8">
            <v>3805.8553314923038</v>
          </cell>
          <cell r="H8">
            <v>4002.7483381989741</v>
          </cell>
          <cell r="I8">
            <v>3712.8010716385261</v>
          </cell>
          <cell r="J8">
            <v>3818.0789312511679</v>
          </cell>
          <cell r="K8">
            <v>3945.5269972944311</v>
          </cell>
          <cell r="L8">
            <v>3687.3084370173301</v>
          </cell>
          <cell r="M8">
            <v>3978.560402914065</v>
          </cell>
        </row>
        <row r="9">
          <cell r="B9">
            <v>18555.162122835911</v>
          </cell>
          <cell r="C9">
            <v>14635.0981821388</v>
          </cell>
          <cell r="D9">
            <v>9262.9934112039464</v>
          </cell>
          <cell r="E9">
            <v>7601.9935798990746</v>
          </cell>
          <cell r="F9">
            <v>3932.191286627065</v>
          </cell>
          <cell r="G9">
            <v>6533.3441841180629</v>
          </cell>
          <cell r="H9">
            <v>4847.4806384344929</v>
          </cell>
          <cell r="I9">
            <v>4601.3352415050549</v>
          </cell>
          <cell r="J9">
            <v>3860.737135285744</v>
          </cell>
          <cell r="K9">
            <v>5196.7780976831773</v>
          </cell>
          <cell r="L9">
            <v>3765.8003770778919</v>
          </cell>
          <cell r="M9">
            <v>3506.2490072294299</v>
          </cell>
        </row>
        <row r="10">
          <cell r="B10">
            <v>2527.5377377883451</v>
          </cell>
          <cell r="C10">
            <v>2437.1394885289192</v>
          </cell>
          <cell r="D10">
            <v>2350.5480220541808</v>
          </cell>
          <cell r="E10">
            <v>2249.4543989876261</v>
          </cell>
          <cell r="F10">
            <v>2248.4209532806581</v>
          </cell>
          <cell r="G10">
            <v>2331.869235744085</v>
          </cell>
          <cell r="H10">
            <v>2209.6428934392852</v>
          </cell>
          <cell r="I10">
            <v>2260.6868959704452</v>
          </cell>
          <cell r="J10">
            <v>2286.1922304625741</v>
          </cell>
          <cell r="K10">
            <v>2238.2268825108522</v>
          </cell>
          <cell r="L10">
            <v>2167.035310950047</v>
          </cell>
          <cell r="M10">
            <v>2169.8914358320508</v>
          </cell>
        </row>
        <row r="11">
          <cell r="B11">
            <v>13975.6798603119</v>
          </cell>
          <cell r="C11">
            <v>2617.8045007867531</v>
          </cell>
          <cell r="D11">
            <v>2944.2034055416239</v>
          </cell>
          <cell r="E11">
            <v>6504.3510559839387</v>
          </cell>
          <cell r="F11">
            <v>6216.248118054059</v>
          </cell>
          <cell r="G11">
            <v>2099.7565078804801</v>
          </cell>
          <cell r="H11">
            <v>0</v>
          </cell>
          <cell r="I11">
            <v>2115.080551437939</v>
          </cell>
          <cell r="J11">
            <v>1634.8687115743489</v>
          </cell>
          <cell r="K11">
            <v>1856.594139028696</v>
          </cell>
          <cell r="L11">
            <v>2224.7727310226001</v>
          </cell>
          <cell r="M11">
            <v>1862.2526086970381</v>
          </cell>
        </row>
        <row r="13">
          <cell r="B13">
            <v>3419.8151653560171</v>
          </cell>
          <cell r="C13">
            <v>3348.0957172791532</v>
          </cell>
          <cell r="D13">
            <v>2663.3185140007572</v>
          </cell>
          <cell r="E13">
            <v>2454.6240493023388</v>
          </cell>
          <cell r="F13">
            <v>2678.862666386281</v>
          </cell>
          <cell r="G13">
            <v>2657.773762050364</v>
          </cell>
          <cell r="H13">
            <v>2529.6839299842768</v>
          </cell>
          <cell r="I13">
            <v>2524.391108236046</v>
          </cell>
          <cell r="J13">
            <v>2434.495367167965</v>
          </cell>
          <cell r="K13">
            <v>2456.5804038764259</v>
          </cell>
          <cell r="L13">
            <v>2358.377160870763</v>
          </cell>
          <cell r="M13">
            <v>2395.145769582115</v>
          </cell>
        </row>
        <row r="14">
          <cell r="B14">
            <v>13343.80594727768</v>
          </cell>
          <cell r="C14">
            <v>15773.190932779569</v>
          </cell>
          <cell r="D14">
            <v>10410.776398027831</v>
          </cell>
          <cell r="E14">
            <v>9968.1893391722715</v>
          </cell>
          <cell r="F14">
            <v>9966.3503902579014</v>
          </cell>
          <cell r="G14">
            <v>8859.6644259614186</v>
          </cell>
          <cell r="H14">
            <v>9221.3529954267233</v>
          </cell>
          <cell r="I14">
            <v>7345.1026280966807</v>
          </cell>
          <cell r="J14">
            <v>9007.3907457166679</v>
          </cell>
          <cell r="K14">
            <v>9261.4739348042331</v>
          </cell>
          <cell r="L14">
            <v>8048.8338453826109</v>
          </cell>
          <cell r="M14">
            <v>6645.5240459413317</v>
          </cell>
        </row>
        <row r="15">
          <cell r="B15">
            <v>2023.9047297344589</v>
          </cell>
          <cell r="C15">
            <v>1925.2344875965989</v>
          </cell>
          <cell r="D15">
            <v>1815.944683467872</v>
          </cell>
          <cell r="E15">
            <v>1804.033928754696</v>
          </cell>
          <cell r="F15">
            <v>1965.525088634748</v>
          </cell>
          <cell r="G15">
            <v>2049.0464854718671</v>
          </cell>
          <cell r="H15">
            <v>2091.3657635375571</v>
          </cell>
          <cell r="I15">
            <v>2134.9360224222719</v>
          </cell>
          <cell r="J15">
            <v>2105.0509384022521</v>
          </cell>
          <cell r="K15">
            <v>2115.5058347986178</v>
          </cell>
          <cell r="L15">
            <v>2086.9224180069691</v>
          </cell>
          <cell r="M15">
            <v>2119.1217496936961</v>
          </cell>
        </row>
        <row r="16">
          <cell r="B16">
            <v>3031.868842634301</v>
          </cell>
          <cell r="C16">
            <v>2943.495123479117</v>
          </cell>
          <cell r="D16">
            <v>2547.08766202576</v>
          </cell>
          <cell r="E16">
            <v>2393.9048367903001</v>
          </cell>
          <cell r="F16">
            <v>2349.248821664085</v>
          </cell>
          <cell r="G16">
            <v>2395.7457356881869</v>
          </cell>
          <cell r="H16">
            <v>2242.551279648434</v>
          </cell>
          <cell r="I16">
            <v>2280.2406017060989</v>
          </cell>
          <cell r="J16">
            <v>2193.7483994532549</v>
          </cell>
          <cell r="K16">
            <v>2240.0584600114189</v>
          </cell>
          <cell r="L16">
            <v>2184.5344597706498</v>
          </cell>
          <cell r="M16">
            <v>2236.9217743290778</v>
          </cell>
        </row>
        <row r="17">
          <cell r="B17">
            <v>7611.8318567885117</v>
          </cell>
          <cell r="C17">
            <v>5551.5970521918043</v>
          </cell>
          <cell r="D17">
            <v>6759.9467874805432</v>
          </cell>
          <cell r="E17">
            <v>3183.8725209519789</v>
          </cell>
          <cell r="F17">
            <v>19910.407306487719</v>
          </cell>
          <cell r="G17">
            <v>3428.604390483405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>
            <v>11971.37926713681</v>
          </cell>
          <cell r="C18">
            <v>12578.63471809333</v>
          </cell>
          <cell r="D18">
            <v>10038.017321047941</v>
          </cell>
          <cell r="E18">
            <v>9577.2082998923106</v>
          </cell>
          <cell r="F18">
            <v>8814.1181282073467</v>
          </cell>
          <cell r="G18">
            <v>9477.1696065937194</v>
          </cell>
          <cell r="H18">
            <v>8084.309165811851</v>
          </cell>
          <cell r="I18">
            <v>8364.8097532715474</v>
          </cell>
          <cell r="J18">
            <v>7108.5459729781714</v>
          </cell>
          <cell r="K18">
            <v>7242.0404332191929</v>
          </cell>
          <cell r="L18">
            <v>6556.2507646425784</v>
          </cell>
          <cell r="M18">
            <v>6639.8111403278381</v>
          </cell>
        </row>
        <row r="19">
          <cell r="B19">
            <v>7338.1812885299678</v>
          </cell>
          <cell r="C19">
            <v>6394.5915507951913</v>
          </cell>
          <cell r="D19">
            <v>5677.4213651112304</v>
          </cell>
          <cell r="E19">
            <v>4506.1927877993394</v>
          </cell>
          <cell r="F19">
            <v>4836.2471586330348</v>
          </cell>
          <cell r="G19">
            <v>4454.4432701047399</v>
          </cell>
          <cell r="H19">
            <v>4136.4292529164632</v>
          </cell>
          <cell r="I19">
            <v>3783.302640201644</v>
          </cell>
          <cell r="J19">
            <v>4262.8120528720456</v>
          </cell>
          <cell r="K19">
            <v>4312.9258451521864</v>
          </cell>
          <cell r="L19">
            <v>3944.3293135266881</v>
          </cell>
          <cell r="M19">
            <v>3912.6408765815818</v>
          </cell>
        </row>
        <row r="20">
          <cell r="B20">
            <v>12170.89308068392</v>
          </cell>
          <cell r="C20">
            <v>21494.013353406841</v>
          </cell>
          <cell r="D20">
            <v>11204.99803368187</v>
          </cell>
          <cell r="E20">
            <v>7719.5798768707054</v>
          </cell>
          <cell r="F20">
            <v>8879.592923701799</v>
          </cell>
          <cell r="G20">
            <v>7128.3496035260432</v>
          </cell>
          <cell r="H20">
            <v>10420.672031374541</v>
          </cell>
          <cell r="I20">
            <v>8134.5084525028842</v>
          </cell>
          <cell r="J20">
            <v>7887.7800672003232</v>
          </cell>
          <cell r="K20">
            <v>5625.149602868195</v>
          </cell>
          <cell r="L20">
            <v>7945.1864524701832</v>
          </cell>
          <cell r="M20">
            <v>7729.7764070035309</v>
          </cell>
        </row>
        <row r="21">
          <cell r="B21">
            <v>2508.8643226741178</v>
          </cell>
          <cell r="C21">
            <v>2359.1553529271869</v>
          </cell>
          <cell r="D21">
            <v>2171.2567721302298</v>
          </cell>
          <cell r="E21">
            <v>2146.8597416071739</v>
          </cell>
          <cell r="F21">
            <v>2199.656112021325</v>
          </cell>
          <cell r="G21">
            <v>2371.9645807565489</v>
          </cell>
          <cell r="H21">
            <v>2242.2036507271609</v>
          </cell>
          <cell r="I21">
            <v>2318.728216814296</v>
          </cell>
          <cell r="J21">
            <v>2297.6510977959169</v>
          </cell>
          <cell r="K21">
            <v>2298.8083136366122</v>
          </cell>
          <cell r="L21">
            <v>2265.8503720294061</v>
          </cell>
          <cell r="M21">
            <v>2361.755396682091</v>
          </cell>
        </row>
        <row r="22">
          <cell r="B22">
            <v>3867.6687666103749</v>
          </cell>
          <cell r="C22">
            <v>7550.7227484069754</v>
          </cell>
          <cell r="D22">
            <v>3151.2091661674908</v>
          </cell>
          <cell r="E22">
            <v>4021.9524910354448</v>
          </cell>
          <cell r="F22">
            <v>8559.1670885873209</v>
          </cell>
          <cell r="G22">
            <v>5488.1518947053846</v>
          </cell>
          <cell r="H22">
            <v>0</v>
          </cell>
          <cell r="I22">
            <v>2121.9764918543442</v>
          </cell>
          <cell r="J22">
            <v>3081.4411011339048</v>
          </cell>
          <cell r="K22">
            <v>0</v>
          </cell>
          <cell r="L22">
            <v>2036.0202686704019</v>
          </cell>
          <cell r="M22">
            <v>2112.8892513455239</v>
          </cell>
        </row>
        <row r="24">
          <cell r="B24">
            <v>-519.73317788521808</v>
          </cell>
          <cell r="C24">
            <v>-784.10174230951498</v>
          </cell>
          <cell r="D24">
            <v>-62.839091139067477</v>
          </cell>
          <cell r="E24">
            <v>139.98455000010651</v>
          </cell>
          <cell r="F24">
            <v>-126.02949100667369</v>
          </cell>
          <cell r="G24">
            <v>-176.1572265859686</v>
          </cell>
          <cell r="H24">
            <v>-160.45701468137941</v>
          </cell>
          <cell r="I24">
            <v>-157.95283091046801</v>
          </cell>
          <cell r="J24">
            <v>-132.8982472484827</v>
          </cell>
          <cell r="K24">
            <v>-160.7649435754702</v>
          </cell>
          <cell r="L24">
            <v>-111.69507768902621</v>
          </cell>
          <cell r="M24">
            <v>-116.48305849494319</v>
          </cell>
        </row>
        <row r="25">
          <cell r="B25">
            <v>-717.49915865227922</v>
          </cell>
          <cell r="C25">
            <v>-5636.9312322975256</v>
          </cell>
          <cell r="D25">
            <v>-1847.1336649599141</v>
          </cell>
          <cell r="E25">
            <v>-410.01706420060691</v>
          </cell>
          <cell r="F25">
            <v>-2723.5570069621399</v>
          </cell>
          <cell r="G25">
            <v>477.83537996286208</v>
          </cell>
          <cell r="H25">
            <v>-2316.840096959208</v>
          </cell>
          <cell r="I25">
            <v>2119.642263070848</v>
          </cell>
          <cell r="J25">
            <v>-2737.4203276728931</v>
          </cell>
          <cell r="K25">
            <v>-1642.678808914118</v>
          </cell>
          <cell r="L25">
            <v>-2441.523225497016</v>
          </cell>
          <cell r="M25">
            <v>297.89298406820672</v>
          </cell>
        </row>
        <row r="26">
          <cell r="B26">
            <v>-105.3850453456989</v>
          </cell>
          <cell r="C26">
            <v>-23.09928349197185</v>
          </cell>
          <cell r="D26">
            <v>84.776349094491252</v>
          </cell>
          <cell r="E26">
            <v>123.1803757727412</v>
          </cell>
          <cell r="F26">
            <v>-21.51465421753937</v>
          </cell>
          <cell r="G26">
            <v>42.10736174277281</v>
          </cell>
          <cell r="H26">
            <v>-38.654672934162591</v>
          </cell>
          <cell r="I26">
            <v>-94.003851378831996</v>
          </cell>
          <cell r="J26">
            <v>-63.176453148819292</v>
          </cell>
          <cell r="K26">
            <v>-61.639076384699372</v>
          </cell>
          <cell r="L26">
            <v>-13.933502989755651</v>
          </cell>
          <cell r="M26">
            <v>-60.334929752201333</v>
          </cell>
        </row>
        <row r="27">
          <cell r="B27">
            <v>-190.68496217740631</v>
          </cell>
          <cell r="C27">
            <v>-455.86072103713917</v>
          </cell>
          <cell r="D27">
            <v>-45.598791712618997</v>
          </cell>
          <cell r="E27">
            <v>-57.40670763596836</v>
          </cell>
          <cell r="F27">
            <v>-46.637199510409118</v>
          </cell>
          <cell r="G27">
            <v>-195.67204807537701</v>
          </cell>
          <cell r="H27">
            <v>-94.690657378156629</v>
          </cell>
          <cell r="I27">
            <v>-109.416268751937</v>
          </cell>
          <cell r="J27">
            <v>-48.311348440976417</v>
          </cell>
          <cell r="K27">
            <v>-111.3695085691929</v>
          </cell>
          <cell r="L27">
            <v>-71.41767394000999</v>
          </cell>
          <cell r="M27">
            <v>-85.136615947732025</v>
          </cell>
        </row>
        <row r="28">
          <cell r="B28">
            <v>-5823.6395889259129</v>
          </cell>
          <cell r="C28">
            <v>-3742.9179534684222</v>
          </cell>
          <cell r="D28">
            <v>4854.3356408141663</v>
          </cell>
          <cell r="E28">
            <v>1685.235440909702</v>
          </cell>
          <cell r="F28">
            <v>-10994.25943542642</v>
          </cell>
          <cell r="G28">
            <v>7771.9790757998708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B29">
            <v>-334.242839659737</v>
          </cell>
          <cell r="C29">
            <v>-1959.82410123004</v>
          </cell>
          <cell r="D29">
            <v>-859.40335983324621</v>
          </cell>
          <cell r="E29">
            <v>-1553.55320354276</v>
          </cell>
          <cell r="F29">
            <v>-713.41965855918352</v>
          </cell>
          <cell r="G29">
            <v>-1213.474052772084</v>
          </cell>
          <cell r="H29">
            <v>-1033.4325634972961</v>
          </cell>
          <cell r="I29">
            <v>-1629.7559321917611</v>
          </cell>
          <cell r="J29">
            <v>-1123.94077376717</v>
          </cell>
          <cell r="K29">
            <v>-1204.0581830890451</v>
          </cell>
          <cell r="L29">
            <v>-823.55506932538083</v>
          </cell>
          <cell r="M29">
            <v>-1383.019993541127</v>
          </cell>
        </row>
        <row r="30">
          <cell r="B30">
            <v>-1927.289680858845</v>
          </cell>
          <cell r="C30">
            <v>-1492.615058000524</v>
          </cell>
          <cell r="D30">
            <v>-800.43301209480978</v>
          </cell>
          <cell r="E30">
            <v>118.1570691666075</v>
          </cell>
          <cell r="F30">
            <v>-246.11134264113841</v>
          </cell>
          <cell r="G30">
            <v>-648.58793861243566</v>
          </cell>
          <cell r="H30">
            <v>-133.68091471748949</v>
          </cell>
          <cell r="I30">
            <v>-70.501568563118781</v>
          </cell>
          <cell r="J30">
            <v>-444.73312162087768</v>
          </cell>
          <cell r="K30">
            <v>-367.39884785775581</v>
          </cell>
          <cell r="L30">
            <v>-257.020876509358</v>
          </cell>
          <cell r="M30">
            <v>65.919526332482292</v>
          </cell>
        </row>
        <row r="31">
          <cell r="B31">
            <v>6384.2690421519947</v>
          </cell>
          <cell r="C31">
            <v>-6858.9151712680323</v>
          </cell>
          <cell r="D31">
            <v>-1942.0046224779221</v>
          </cell>
          <cell r="E31">
            <v>-117.5862969716291</v>
          </cell>
          <cell r="F31">
            <v>-4947.401637074734</v>
          </cell>
          <cell r="G31">
            <v>-595.0054194079803</v>
          </cell>
          <cell r="H31">
            <v>-5573.1913929400462</v>
          </cell>
          <cell r="I31">
            <v>-3533.1732109978288</v>
          </cell>
          <cell r="J31">
            <v>-4027.0429319145801</v>
          </cell>
          <cell r="K31">
            <v>-428.37150518501772</v>
          </cell>
          <cell r="L31">
            <v>-4179.3860753922909</v>
          </cell>
          <cell r="M31">
            <v>-4223.5273997741006</v>
          </cell>
        </row>
        <row r="32">
          <cell r="B32">
            <v>18.673415114227279</v>
          </cell>
          <cell r="C32">
            <v>77.984135601732305</v>
          </cell>
          <cell r="D32">
            <v>179.291249923951</v>
          </cell>
          <cell r="E32">
            <v>102.5946573804513</v>
          </cell>
          <cell r="F32">
            <v>48.76484125933348</v>
          </cell>
          <cell r="G32">
            <v>-40.09534501246435</v>
          </cell>
          <cell r="H32">
            <v>-32.56075728787664</v>
          </cell>
          <cell r="I32">
            <v>-58.041320843850833</v>
          </cell>
          <cell r="J32">
            <v>-11.458867333343729</v>
          </cell>
          <cell r="K32">
            <v>-60.581431125759991</v>
          </cell>
          <cell r="L32">
            <v>-98.815061079359111</v>
          </cell>
          <cell r="M32">
            <v>-191.8639608500398</v>
          </cell>
        </row>
        <row r="33">
          <cell r="B33">
            <v>10108.011093701531</v>
          </cell>
          <cell r="C33">
            <v>-4932.9182476202222</v>
          </cell>
          <cell r="D33">
            <v>-207.005760625867</v>
          </cell>
          <cell r="E33">
            <v>2482.3985649484939</v>
          </cell>
          <cell r="F33">
            <v>-2342.9189705332619</v>
          </cell>
          <cell r="G33">
            <v>-3388.395386824905</v>
          </cell>
          <cell r="H33">
            <v>0</v>
          </cell>
          <cell r="I33">
            <v>-6.8959404164052103</v>
          </cell>
          <cell r="J33">
            <v>-1446.5723895595561</v>
          </cell>
          <cell r="K33">
            <v>1856.594139028696</v>
          </cell>
          <cell r="L33">
            <v>188.75246235219791</v>
          </cell>
          <cell r="M33">
            <v>-250.6366426484858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B2">
            <v>2900.081987470799</v>
          </cell>
          <cell r="C2">
            <v>2563.9939749696382</v>
          </cell>
          <cell r="D2">
            <v>2600.4794228616902</v>
          </cell>
          <cell r="E2">
            <v>2594.6085993024449</v>
          </cell>
          <cell r="F2">
            <v>2552.8331753796069</v>
          </cell>
          <cell r="G2">
            <v>2481.6165354643949</v>
          </cell>
          <cell r="H2">
            <v>2369.2269153028969</v>
          </cell>
          <cell r="I2">
            <v>2366.438277325577</v>
          </cell>
          <cell r="J2">
            <v>2301.5971199194819</v>
          </cell>
          <cell r="K2">
            <v>2295.8154603009571</v>
          </cell>
          <cell r="L2">
            <v>2246.6820831817381</v>
          </cell>
          <cell r="M2">
            <v>2278.6627110871718</v>
          </cell>
        </row>
        <row r="3">
          <cell r="A3" t="str">
            <v>VENEZUELA</v>
          </cell>
          <cell r="B3">
            <v>2013.117581847554</v>
          </cell>
          <cell r="C3">
            <v>1918.4766509473411</v>
          </cell>
          <cell r="D3">
            <v>1924.271406816719</v>
          </cell>
          <cell r="E3">
            <v>1866.5067365701359</v>
          </cell>
          <cell r="F3">
            <v>1836.650386648226</v>
          </cell>
          <cell r="G3">
            <v>1886.7575628207401</v>
          </cell>
          <cell r="H3">
            <v>1884.972853658275</v>
          </cell>
          <cell r="I3">
            <v>1929.3280772751</v>
          </cell>
          <cell r="J3">
            <v>1945.9288645183649</v>
          </cell>
          <cell r="K3">
            <v>1966.5282267482521</v>
          </cell>
          <cell r="L3">
            <v>1982.5517431013409</v>
          </cell>
          <cell r="M3">
            <v>2009.1867648590089</v>
          </cell>
        </row>
        <row r="4">
          <cell r="A4" t="str">
            <v>CUBA</v>
          </cell>
          <cell r="B4">
            <v>2240.1400358924711</v>
          </cell>
          <cell r="C4">
            <v>2209.2688791825422</v>
          </cell>
          <cell r="D4">
            <v>2498.3716614264758</v>
          </cell>
          <cell r="E4">
            <v>2529.504460289123</v>
          </cell>
          <cell r="F4">
            <v>2806.2637711656989</v>
          </cell>
          <cell r="G4">
            <v>2895.8675670903231</v>
          </cell>
          <cell r="H4">
            <v>2276.9022823982532</v>
          </cell>
          <cell r="I4">
            <v>2138.074800370237</v>
          </cell>
          <cell r="J4">
            <v>2084.862570901254</v>
          </cell>
          <cell r="K4">
            <v>2041.720146607707</v>
          </cell>
          <cell r="L4">
            <v>2083.1241615308222</v>
          </cell>
          <cell r="M4">
            <v>2041.274011553448</v>
          </cell>
        </row>
        <row r="5">
          <cell r="A5" t="str">
            <v>HAITI</v>
          </cell>
          <cell r="B5">
            <v>1868.898258553688</v>
          </cell>
          <cell r="C5">
            <v>1875.3206871819179</v>
          </cell>
          <cell r="D5">
            <v>1844.677147477584</v>
          </cell>
          <cell r="E5">
            <v>1835.8441514897811</v>
          </cell>
          <cell r="F5">
            <v>1828.281773806631</v>
          </cell>
          <cell r="G5">
            <v>1894.4020381031421</v>
          </cell>
          <cell r="H5">
            <v>1921.39477645118</v>
          </cell>
          <cell r="I5">
            <v>1962.5738823545839</v>
          </cell>
          <cell r="J5">
            <v>1985.25913223311</v>
          </cell>
          <cell r="K5">
            <v>1997.179043733134</v>
          </cell>
          <cell r="L5">
            <v>2017.908713454445</v>
          </cell>
          <cell r="M5">
            <v>2061.6567517085118</v>
          </cell>
        </row>
        <row r="6">
          <cell r="A6" t="str">
            <v>ARGENTINA</v>
          </cell>
          <cell r="B6">
            <v>6436.5045252566933</v>
          </cell>
          <cell r="C6">
            <v>4863.0136477790611</v>
          </cell>
          <cell r="D6">
            <v>5068.0624848763437</v>
          </cell>
          <cell r="E6">
            <v>4798.3164510566921</v>
          </cell>
          <cell r="F6">
            <v>5046.6656279505532</v>
          </cell>
          <cell r="G6">
            <v>3978.9668827242331</v>
          </cell>
          <cell r="H6">
            <v>3395.8592739838109</v>
          </cell>
          <cell r="I6">
            <v>3371.194514313735</v>
          </cell>
          <cell r="J6">
            <v>2678.3163350447339</v>
          </cell>
          <cell r="K6">
            <v>2596.0653428528899</v>
          </cell>
          <cell r="L6">
            <v>2341.8493155654141</v>
          </cell>
          <cell r="M6">
            <v>2554.6271956479081</v>
          </cell>
        </row>
        <row r="7">
          <cell r="A7" t="str">
            <v>CHINA</v>
          </cell>
          <cell r="B7">
            <v>5752.4423449703309</v>
          </cell>
          <cell r="C7">
            <v>6729.7451100478247</v>
          </cell>
          <cell r="D7">
            <v>6920.7625276430972</v>
          </cell>
          <cell r="E7">
            <v>7999.9211814980554</v>
          </cell>
          <cell r="F7">
            <v>8970.363580316478</v>
          </cell>
          <cell r="G7">
            <v>6333.4942293440381</v>
          </cell>
          <cell r="H7">
            <v>6714.1995342878936</v>
          </cell>
          <cell r="I7">
            <v>6699.9886320925752</v>
          </cell>
          <cell r="J7">
            <v>7124.8765976830837</v>
          </cell>
          <cell r="K7">
            <v>6152.3400242715024</v>
          </cell>
          <cell r="L7">
            <v>5870.801989784768</v>
          </cell>
          <cell r="M7">
            <v>7367.4525980250528</v>
          </cell>
        </row>
        <row r="8">
          <cell r="A8" t="str">
            <v>ANGOLA</v>
          </cell>
          <cell r="B8">
            <v>2483.203135119089</v>
          </cell>
          <cell r="C8">
            <v>2470.6419015543102</v>
          </cell>
          <cell r="D8">
            <v>2377.2067002669191</v>
          </cell>
          <cell r="E8">
            <v>2252.5002895833682</v>
          </cell>
          <cell r="F8">
            <v>2204.4078987889188</v>
          </cell>
          <cell r="G8">
            <v>2375.9556530105401</v>
          </cell>
          <cell r="H8">
            <v>2128.9836316072301</v>
          </cell>
          <cell r="I8">
            <v>2193.1227742991719</v>
          </cell>
          <cell r="J8">
            <v>2126.496482945181</v>
          </cell>
          <cell r="K8">
            <v>2123.1907621449459</v>
          </cell>
          <cell r="L8">
            <v>2058.1775350373691</v>
          </cell>
          <cell r="M8">
            <v>2144.4603581050501</v>
          </cell>
        </row>
        <row r="9">
          <cell r="A9" t="str">
            <v>BOLÍVIA</v>
          </cell>
          <cell r="B9">
            <v>3797.1279428323178</v>
          </cell>
          <cell r="C9">
            <v>3458.472469632924</v>
          </cell>
          <cell r="D9">
            <v>3258.4706893234638</v>
          </cell>
          <cell r="E9">
            <v>3154.6543343810322</v>
          </cell>
          <cell r="F9">
            <v>3046.867979792994</v>
          </cell>
          <cell r="G9">
            <v>2894.8235092558389</v>
          </cell>
          <cell r="H9">
            <v>2854.975808382278</v>
          </cell>
          <cell r="I9">
            <v>2769.5928105576108</v>
          </cell>
          <cell r="J9">
            <v>2763.2383127511671</v>
          </cell>
          <cell r="K9">
            <v>2603.18461461472</v>
          </cell>
          <cell r="L9">
            <v>2609.078678985597</v>
          </cell>
          <cell r="M9">
            <v>2579.1941567605531</v>
          </cell>
        </row>
        <row r="10">
          <cell r="A10" t="str">
            <v>BANGLADESH</v>
          </cell>
          <cell r="B10">
            <v>1937.01876228686</v>
          </cell>
          <cell r="C10">
            <v>1907.2206745671369</v>
          </cell>
          <cell r="D10">
            <v>1831.9271916781479</v>
          </cell>
          <cell r="E10">
            <v>1799.772329548628</v>
          </cell>
          <cell r="F10">
            <v>1946.659561106922</v>
          </cell>
          <cell r="G10">
            <v>1884.19015113051</v>
          </cell>
          <cell r="H10">
            <v>2046.3108011659281</v>
          </cell>
          <cell r="I10">
            <v>1884.615117943684</v>
          </cell>
          <cell r="J10">
            <v>1952.4249311584931</v>
          </cell>
          <cell r="K10">
            <v>1983.7049343606379</v>
          </cell>
          <cell r="L10">
            <v>2092.731987638238</v>
          </cell>
          <cell r="M10">
            <v>1974.422641682944</v>
          </cell>
        </row>
        <row r="11">
          <cell r="A11" t="str">
            <v>GANA</v>
          </cell>
          <cell r="B11">
            <v>1835.5981711811251</v>
          </cell>
          <cell r="C11">
            <v>2473.9145465860061</v>
          </cell>
          <cell r="D11">
            <v>3083.4240491821552</v>
          </cell>
          <cell r="E11">
            <v>1986.4668488332591</v>
          </cell>
          <cell r="F11">
            <v>1747.6667979628021</v>
          </cell>
          <cell r="G11">
            <v>2188.1509770965909</v>
          </cell>
          <cell r="H11">
            <v>2348.753118873467</v>
          </cell>
          <cell r="I11">
            <v>2409.3553672879721</v>
          </cell>
          <cell r="J11">
            <v>2574.663332461379</v>
          </cell>
          <cell r="K11">
            <v>2220.122228924603</v>
          </cell>
          <cell r="L11">
            <v>2517.2689232345579</v>
          </cell>
          <cell r="M11">
            <v>2074.3586259009921</v>
          </cell>
        </row>
        <row r="12">
          <cell r="A12" t="str">
            <v>COLÔMBIA</v>
          </cell>
          <cell r="B12">
            <v>7105.5749508619174</v>
          </cell>
          <cell r="C12">
            <v>5698.9250653447398</v>
          </cell>
          <cell r="D12">
            <v>5894.8601223683481</v>
          </cell>
          <cell r="E12">
            <v>4775.5427796826452</v>
          </cell>
          <cell r="F12">
            <v>5896.6669947435457</v>
          </cell>
          <cell r="G12">
            <v>5003.9430984923683</v>
          </cell>
          <cell r="H12">
            <v>4351.4710401387974</v>
          </cell>
          <cell r="I12">
            <v>4353.575304761368</v>
          </cell>
          <cell r="J12">
            <v>4159.0563619949262</v>
          </cell>
          <cell r="K12">
            <v>3846.310498735842</v>
          </cell>
          <cell r="L12">
            <v>3815.508474644897</v>
          </cell>
          <cell r="M12">
            <v>3733.2229563707342</v>
          </cell>
        </row>
        <row r="13">
          <cell r="A13" t="str">
            <v>CONGO</v>
          </cell>
          <cell r="B13">
            <v>7496.1764087619458</v>
          </cell>
          <cell r="C13">
            <v>4118.3488568980774</v>
          </cell>
          <cell r="D13">
            <v>2476.032668708589</v>
          </cell>
          <cell r="E13">
            <v>2416.1916560302861</v>
          </cell>
          <cell r="F13">
            <v>2315.6847016207321</v>
          </cell>
          <cell r="G13">
            <v>2030.3175348352031</v>
          </cell>
          <cell r="H13">
            <v>2348.9162794071681</v>
          </cell>
          <cell r="I13">
            <v>2123.6337297628888</v>
          </cell>
          <cell r="J13">
            <v>2206.8435782815632</v>
          </cell>
          <cell r="K13">
            <v>1970.157627262035</v>
          </cell>
          <cell r="L13">
            <v>2015.996928162411</v>
          </cell>
          <cell r="M13">
            <v>1976.6597905572</v>
          </cell>
        </row>
        <row r="14">
          <cell r="A14" t="str">
            <v>URUGUAI</v>
          </cell>
          <cell r="B14">
            <v>3367.998288800949</v>
          </cell>
          <cell r="C14">
            <v>2674.5482592387448</v>
          </cell>
          <cell r="D14">
            <v>3263.3615991964721</v>
          </cell>
          <cell r="E14">
            <v>3065.0927056965461</v>
          </cell>
          <cell r="F14">
            <v>3477.231552039766</v>
          </cell>
          <cell r="G14">
            <v>2609.0924991156912</v>
          </cell>
          <cell r="H14">
            <v>2912.4527899555242</v>
          </cell>
          <cell r="I14">
            <v>2990.5486716720352</v>
          </cell>
          <cell r="J14">
            <v>2584.6847864524252</v>
          </cell>
          <cell r="K14">
            <v>2637.4839304391498</v>
          </cell>
          <cell r="L14">
            <v>2570.5163074570528</v>
          </cell>
          <cell r="M14">
            <v>2400.530501249907</v>
          </cell>
        </row>
        <row r="15">
          <cell r="A15" t="str">
            <v>ESTADOS UNIDOS</v>
          </cell>
          <cell r="B15">
            <v>11885.22815522217</v>
          </cell>
          <cell r="C15">
            <v>8657.3434402330804</v>
          </cell>
          <cell r="D15">
            <v>6463.7189877471728</v>
          </cell>
          <cell r="E15">
            <v>8447.4234844842449</v>
          </cell>
          <cell r="F15">
            <v>5075.9093184426438</v>
          </cell>
          <cell r="G15">
            <v>7531.8176212433136</v>
          </cell>
          <cell r="H15">
            <v>5606.4732345324855</v>
          </cell>
          <cell r="I15">
            <v>6261.8583931237144</v>
          </cell>
          <cell r="J15">
            <v>5149.0429305308689</v>
          </cell>
          <cell r="K15">
            <v>6287.9437625293176</v>
          </cell>
          <cell r="L15">
            <v>4990.7338538905724</v>
          </cell>
          <cell r="M15">
            <v>5607.9223085209369</v>
          </cell>
        </row>
        <row r="16">
          <cell r="A16" t="str">
            <v>PERU</v>
          </cell>
          <cell r="B16">
            <v>4871.3895082296121</v>
          </cell>
          <cell r="C16">
            <v>4639.5411563185307</v>
          </cell>
          <cell r="D16">
            <v>4566.1518540772668</v>
          </cell>
          <cell r="E16">
            <v>4670.834108118328</v>
          </cell>
          <cell r="F16">
            <v>4470.0229614589043</v>
          </cell>
          <cell r="G16">
            <v>4194.3400322480256</v>
          </cell>
          <cell r="H16">
            <v>3836.1327390626111</v>
          </cell>
          <cell r="I16">
            <v>4032.8550372963682</v>
          </cell>
          <cell r="J16">
            <v>3992.274582427613</v>
          </cell>
          <cell r="K16">
            <v>3979.669025339113</v>
          </cell>
          <cell r="L16">
            <v>3919.5028032730461</v>
          </cell>
          <cell r="M16">
            <v>3765.3016624462771</v>
          </cell>
        </row>
        <row r="17">
          <cell r="A17" t="str">
            <v>JAPÃO</v>
          </cell>
          <cell r="B17">
            <v>4486.0300264795842</v>
          </cell>
          <cell r="C17">
            <v>3957.342508779539</v>
          </cell>
          <cell r="D17">
            <v>4386.2527146812517</v>
          </cell>
          <cell r="E17">
            <v>3442.9611025256731</v>
          </cell>
          <cell r="F17">
            <v>3847.933889324016</v>
          </cell>
          <cell r="G17">
            <v>3216.5141292007529</v>
          </cell>
          <cell r="H17">
            <v>3660.9833455753342</v>
          </cell>
          <cell r="I17">
            <v>2823.872542590741</v>
          </cell>
          <cell r="J17">
            <v>3462.921540275624</v>
          </cell>
          <cell r="K17">
            <v>3078.218332974574</v>
          </cell>
          <cell r="L17">
            <v>3247.9639674814362</v>
          </cell>
          <cell r="M17">
            <v>3240.5426051817358</v>
          </cell>
        </row>
        <row r="18">
          <cell r="A18" t="str">
            <v>AFEGANISTÃO</v>
          </cell>
          <cell r="B18">
            <v>2686.6590028385499</v>
          </cell>
          <cell r="C18">
            <v>2142.9694044785051</v>
          </cell>
          <cell r="D18">
            <v>1921.3526776884289</v>
          </cell>
          <cell r="E18">
            <v>1840.1363227132881</v>
          </cell>
          <cell r="F18">
            <v>1888.391559082457</v>
          </cell>
          <cell r="G18">
            <v>2007.3167941802319</v>
          </cell>
          <cell r="H18">
            <v>1976.944511589232</v>
          </cell>
          <cell r="I18">
            <v>1959.84598068333</v>
          </cell>
          <cell r="J18">
            <v>1996.2420048174311</v>
          </cell>
          <cell r="K18">
            <v>2042.971634560042</v>
          </cell>
          <cell r="L18">
            <v>2005.0519106986139</v>
          </cell>
          <cell r="M18">
            <v>2184.3450329493689</v>
          </cell>
        </row>
        <row r="19">
          <cell r="A19" t="str">
            <v>VIETNÃ</v>
          </cell>
          <cell r="B19">
            <v>1878.3960832030371</v>
          </cell>
          <cell r="C19">
            <v>1772.836083681839</v>
          </cell>
          <cell r="D19">
            <v>1928.008512269507</v>
          </cell>
          <cell r="E19">
            <v>1823.2179279235611</v>
          </cell>
          <cell r="F19">
            <v>2359.5528768415029</v>
          </cell>
          <cell r="G19">
            <v>1917.0461298525811</v>
          </cell>
          <cell r="H19">
            <v>2194.5741354404249</v>
          </cell>
          <cell r="I19">
            <v>1986.422504809806</v>
          </cell>
          <cell r="J19">
            <v>2048.3268385643401</v>
          </cell>
          <cell r="K19">
            <v>2093.025210556782</v>
          </cell>
          <cell r="L19">
            <v>2087.6252630422259</v>
          </cell>
          <cell r="M19">
            <v>2074.4636580727279</v>
          </cell>
        </row>
        <row r="20">
          <cell r="A20" t="str">
            <v>COSTA DO MARFIM</v>
          </cell>
          <cell r="B20">
            <v>2085.1187972321418</v>
          </cell>
          <cell r="C20">
            <v>2586.807549466726</v>
          </cell>
          <cell r="D20">
            <v>2930.9971327597532</v>
          </cell>
          <cell r="E20">
            <v>2270.777560054451</v>
          </cell>
          <cell r="F20">
            <v>2506.0493605016518</v>
          </cell>
          <cell r="G20">
            <v>4502.2350162156026</v>
          </cell>
          <cell r="H20">
            <v>1568.9055281291401</v>
          </cell>
          <cell r="I20">
            <v>2668.6454759310568</v>
          </cell>
          <cell r="J20">
            <v>3512.6897188597341</v>
          </cell>
          <cell r="K20">
            <v>4748.3159270988772</v>
          </cell>
          <cell r="L20">
            <v>3766.1203370275812</v>
          </cell>
          <cell r="M20">
            <v>2238.4389895320392</v>
          </cell>
        </row>
        <row r="21">
          <cell r="A21" t="str">
            <v>SURINAME</v>
          </cell>
          <cell r="B21">
            <v>9235.5620787317821</v>
          </cell>
          <cell r="C21">
            <v>1501.3440077611119</v>
          </cell>
          <cell r="D21">
            <v>1583.1549736041261</v>
          </cell>
          <cell r="E21">
            <v>1724.655867296382</v>
          </cell>
          <cell r="F21">
            <v>1550.8420315696139</v>
          </cell>
          <cell r="G21">
            <v>1773.2760126080641</v>
          </cell>
          <cell r="H21">
            <v>1835.476296859468</v>
          </cell>
          <cell r="I21">
            <v>15212.75209259753</v>
          </cell>
          <cell r="J21">
            <v>2634.4514826574518</v>
          </cell>
          <cell r="K21">
            <v>1705.7396083470101</v>
          </cell>
          <cell r="L21">
            <v>1675.5558549970281</v>
          </cell>
          <cell r="M21">
            <v>1678.986937710747</v>
          </cell>
        </row>
        <row r="22">
          <cell r="A22" t="str">
            <v>MARROCOS</v>
          </cell>
          <cell r="B22">
            <v>3373.2986555306838</v>
          </cell>
          <cell r="C22">
            <v>2747.9061477969321</v>
          </cell>
          <cell r="D22">
            <v>2695.487418767701</v>
          </cell>
          <cell r="E22">
            <v>2017.1866709670401</v>
          </cell>
          <cell r="F22">
            <v>2089.5074626053101</v>
          </cell>
          <cell r="G22">
            <v>2458.6835675075299</v>
          </cell>
          <cell r="H22">
            <v>2146.080469653562</v>
          </cell>
          <cell r="I22">
            <v>2025.862460311067</v>
          </cell>
          <cell r="J22">
            <v>2134.2821917344568</v>
          </cell>
          <cell r="K22">
            <v>2176.29487139005</v>
          </cell>
          <cell r="L22">
            <v>2293.6830297636538</v>
          </cell>
          <cell r="M22">
            <v>2108.9922158076952</v>
          </cell>
        </row>
        <row r="23">
          <cell r="A23" t="str">
            <v>REPÚBLICA DEMOCRÁTICA DO CONGO</v>
          </cell>
          <cell r="B23">
            <v>3652.8816509994299</v>
          </cell>
          <cell r="C23">
            <v>2007.8023306831981</v>
          </cell>
          <cell r="D23">
            <v>2187.498416531118</v>
          </cell>
          <cell r="E23">
            <v>2399.9328704738718</v>
          </cell>
          <cell r="F23">
            <v>1996.6751380034821</v>
          </cell>
          <cell r="G23">
            <v>1912.644664813399</v>
          </cell>
          <cell r="H23">
            <v>1971.179399452099</v>
          </cell>
          <cell r="I23">
            <v>2007.535581510255</v>
          </cell>
          <cell r="J23">
            <v>2047.1240443380241</v>
          </cell>
          <cell r="K23">
            <v>2096.1377383994118</v>
          </cell>
          <cell r="L23">
            <v>1943.0635354467311</v>
          </cell>
          <cell r="M23">
            <v>1951.6866029233031</v>
          </cell>
        </row>
        <row r="24">
          <cell r="A24" t="str">
            <v>REPÚBLICA DOMINICANA</v>
          </cell>
          <cell r="B24">
            <v>3114.6027680882148</v>
          </cell>
          <cell r="C24">
            <v>2361.4775584193112</v>
          </cell>
          <cell r="D24">
            <v>2148.569468177976</v>
          </cell>
          <cell r="E24">
            <v>2904.626991185577</v>
          </cell>
          <cell r="F24">
            <v>2033.7540431994</v>
          </cell>
          <cell r="G24">
            <v>2102.9179618359358</v>
          </cell>
          <cell r="H24">
            <v>2330.3196601460559</v>
          </cell>
          <cell r="I24">
            <v>1966.814053472898</v>
          </cell>
          <cell r="J24">
            <v>2481.380484071813</v>
          </cell>
          <cell r="K24">
            <v>2722.5472685223331</v>
          </cell>
          <cell r="L24">
            <v>2104.7920438489341</v>
          </cell>
          <cell r="M24">
            <v>2053.8672358220128</v>
          </cell>
        </row>
        <row r="25">
          <cell r="A25" t="str">
            <v>GUINÉ</v>
          </cell>
          <cell r="B25">
            <v>2045.5220791540271</v>
          </cell>
          <cell r="C25">
            <v>2030.6470214739179</v>
          </cell>
          <cell r="D25">
            <v>1829.14385188501</v>
          </cell>
          <cell r="E25">
            <v>1826.7969583951869</v>
          </cell>
          <cell r="F25">
            <v>1872.1464360597449</v>
          </cell>
          <cell r="G25">
            <v>2338.7020670081338</v>
          </cell>
          <cell r="H25">
            <v>2346.0642267100602</v>
          </cell>
          <cell r="I25">
            <v>1930.7013373844541</v>
          </cell>
          <cell r="J25">
            <v>2016.0660674815281</v>
          </cell>
          <cell r="K25">
            <v>1999.9262870360769</v>
          </cell>
          <cell r="L25">
            <v>2029.706086435694</v>
          </cell>
          <cell r="M25">
            <v>2001.5629873490841</v>
          </cell>
        </row>
        <row r="26">
          <cell r="A26" t="str">
            <v>GUINÉ BISSAU</v>
          </cell>
          <cell r="B26">
            <v>2179.1787798850241</v>
          </cell>
          <cell r="C26">
            <v>2230.636505912285</v>
          </cell>
          <cell r="D26">
            <v>2276.6837938563599</v>
          </cell>
          <cell r="E26">
            <v>2261.2020506371582</v>
          </cell>
          <cell r="F26">
            <v>2074.6627017639521</v>
          </cell>
          <cell r="G26">
            <v>2236.6822577541611</v>
          </cell>
          <cell r="H26">
            <v>2273.868438385085</v>
          </cell>
          <cell r="I26">
            <v>2085.1308429494779</v>
          </cell>
          <cell r="J26">
            <v>2051.2068170862858</v>
          </cell>
          <cell r="K26">
            <v>2230.1600005692012</v>
          </cell>
          <cell r="L26">
            <v>2149.316097206316</v>
          </cell>
          <cell r="M26">
            <v>2139.156018114651</v>
          </cell>
        </row>
        <row r="27">
          <cell r="A27" t="str">
            <v>TUNÍSIA</v>
          </cell>
          <cell r="B27">
            <v>4677.9580038688791</v>
          </cell>
          <cell r="C27">
            <v>2787.5162050500371</v>
          </cell>
          <cell r="D27">
            <v>2626.7385771253271</v>
          </cell>
          <cell r="E27">
            <v>1892.5209647880149</v>
          </cell>
          <cell r="F27">
            <v>2111.5551587397831</v>
          </cell>
          <cell r="G27">
            <v>2134.8107298614209</v>
          </cell>
          <cell r="H27">
            <v>2414.098046563865</v>
          </cell>
          <cell r="I27">
            <v>2997.068172463376</v>
          </cell>
          <cell r="J27">
            <v>2055.4100197320981</v>
          </cell>
          <cell r="K27">
            <v>2381.9912649789771</v>
          </cell>
          <cell r="L27">
            <v>2060.1461474721091</v>
          </cell>
          <cell r="M27">
            <v>2247.961014644889</v>
          </cell>
        </row>
        <row r="28">
          <cell r="A28" t="str">
            <v>ÁFRICA DO SUL</v>
          </cell>
          <cell r="B28">
            <v>3499.3257459503689</v>
          </cell>
          <cell r="C28">
            <v>4813.2691179868943</v>
          </cell>
          <cell r="D28">
            <v>3612.4463030457459</v>
          </cell>
          <cell r="E28">
            <v>3499.3648813796249</v>
          </cell>
          <cell r="F28">
            <v>3787.937196145393</v>
          </cell>
          <cell r="G28">
            <v>2872.8075721392588</v>
          </cell>
          <cell r="H28">
            <v>3279.0128163316131</v>
          </cell>
          <cell r="I28">
            <v>2553.648577517723</v>
          </cell>
          <cell r="J28">
            <v>5470.9406777943677</v>
          </cell>
          <cell r="K28">
            <v>2517.8988583645082</v>
          </cell>
          <cell r="L28">
            <v>2490.8205770231889</v>
          </cell>
          <cell r="M28">
            <v>2537.9520665513428</v>
          </cell>
        </row>
        <row r="29">
          <cell r="A29" t="str">
            <v>FILIPINAS</v>
          </cell>
          <cell r="B29">
            <v>2657.8188513038258</v>
          </cell>
          <cell r="C29">
            <v>2237.775942725697</v>
          </cell>
          <cell r="D29">
            <v>1764.8722373891251</v>
          </cell>
          <cell r="E29">
            <v>4242.4194133585788</v>
          </cell>
          <cell r="F29">
            <v>2250.211299972897</v>
          </cell>
          <cell r="G29">
            <v>2810.0677969343919</v>
          </cell>
          <cell r="H29">
            <v>3265.60965999271</v>
          </cell>
          <cell r="I29">
            <v>5611.8252249679017</v>
          </cell>
          <cell r="J29">
            <v>2404.0752729576711</v>
          </cell>
          <cell r="K29">
            <v>2230.1723604980371</v>
          </cell>
          <cell r="L29">
            <v>2679.113965056883</v>
          </cell>
          <cell r="M29">
            <v>2620.8054798944308</v>
          </cell>
        </row>
        <row r="30">
          <cell r="A30" t="str">
            <v>MAURITÂNIA</v>
          </cell>
          <cell r="B30">
            <v>1939.918986039331</v>
          </cell>
          <cell r="C30">
            <v>2264.3403281136061</v>
          </cell>
          <cell r="D30">
            <v>1897.7197922693249</v>
          </cell>
          <cell r="E30">
            <v>1789.669242235575</v>
          </cell>
          <cell r="F30">
            <v>1754.778338364483</v>
          </cell>
          <cell r="G30">
            <v>1799.811499615289</v>
          </cell>
          <cell r="H30">
            <v>3348.25851460174</v>
          </cell>
          <cell r="I30">
            <v>1974.2694953674261</v>
          </cell>
          <cell r="J30">
            <v>1854.039999632055</v>
          </cell>
          <cell r="K30">
            <v>1900.898629946164</v>
          </cell>
          <cell r="L30">
            <v>1877.2953720129319</v>
          </cell>
          <cell r="M30">
            <v>1891.1207738587041</v>
          </cell>
        </row>
        <row r="31">
          <cell r="A31" t="str">
            <v>HOLANDA</v>
          </cell>
          <cell r="B31">
            <v>18133.056420429999</v>
          </cell>
          <cell r="C31">
            <v>9130.7630341406839</v>
          </cell>
          <cell r="D31">
            <v>10402.46455416672</v>
          </cell>
          <cell r="E31">
            <v>12181.50359761423</v>
          </cell>
          <cell r="F31">
            <v>13871.7366624814</v>
          </cell>
          <cell r="G31">
            <v>10863.99166559689</v>
          </cell>
          <cell r="H31">
            <v>4375.3977585110779</v>
          </cell>
          <cell r="I31">
            <v>5334.966413975063</v>
          </cell>
          <cell r="J31">
            <v>4913.8309572237758</v>
          </cell>
          <cell r="K31">
            <v>2920.4356597369911</v>
          </cell>
          <cell r="L31">
            <v>2798.999321789714</v>
          </cell>
          <cell r="M31">
            <v>3020.8561952059558</v>
          </cell>
        </row>
        <row r="32">
          <cell r="A32" t="str">
            <v>NIGÉRIA</v>
          </cell>
          <cell r="B32">
            <v>2265.4343712593668</v>
          </cell>
          <cell r="C32">
            <v>2199.9510588579169</v>
          </cell>
          <cell r="D32">
            <v>2585.106803352945</v>
          </cell>
          <cell r="E32">
            <v>2858.5755010464409</v>
          </cell>
          <cell r="F32">
            <v>2666.20197098167</v>
          </cell>
          <cell r="G32">
            <v>3001.4933502773752</v>
          </cell>
          <cell r="H32">
            <v>2233.9020206385421</v>
          </cell>
          <cell r="I32">
            <v>3203.933133224235</v>
          </cell>
          <cell r="J32">
            <v>2955.055422932171</v>
          </cell>
          <cell r="K32">
            <v>2623.128735342435</v>
          </cell>
          <cell r="L32">
            <v>2584.498927052638</v>
          </cell>
          <cell r="M32">
            <v>2540.4007271708301</v>
          </cell>
        </row>
        <row r="33">
          <cell r="A33" t="str">
            <v>TOGO</v>
          </cell>
          <cell r="B33">
            <v>1875.62024674912</v>
          </cell>
          <cell r="C33">
            <v>1867.126558170301</v>
          </cell>
          <cell r="D33">
            <v>2042.750488103859</v>
          </cell>
          <cell r="E33">
            <v>1923.890152059786</v>
          </cell>
          <cell r="F33">
            <v>2855.7611099618698</v>
          </cell>
          <cell r="G33">
            <v>2221.1652131733108</v>
          </cell>
          <cell r="H33">
            <v>2224.4892545799498</v>
          </cell>
          <cell r="I33">
            <v>1963.0350366082889</v>
          </cell>
          <cell r="J33">
            <v>2058.9494280102599</v>
          </cell>
          <cell r="K33">
            <v>1978.697651451107</v>
          </cell>
          <cell r="L33">
            <v>2058.7594789125528</v>
          </cell>
          <cell r="M33">
            <v>2105.2503867315968</v>
          </cell>
        </row>
        <row r="34">
          <cell r="A34" t="str">
            <v>REINO UNIDO</v>
          </cell>
          <cell r="B34">
            <v>12893.84556477021</v>
          </cell>
          <cell r="C34">
            <v>19990.340790433009</v>
          </cell>
          <cell r="D34">
            <v>10440.579408083629</v>
          </cell>
          <cell r="E34">
            <v>13350.370941341729</v>
          </cell>
          <cell r="F34">
            <v>11989.865868710211</v>
          </cell>
          <cell r="G34">
            <v>10751.24785202272</v>
          </cell>
          <cell r="H34">
            <v>9743.382889811619</v>
          </cell>
          <cell r="I34">
            <v>10218.681355120139</v>
          </cell>
          <cell r="J34">
            <v>6849.0247068993267</v>
          </cell>
          <cell r="K34">
            <v>7323.6396702788206</v>
          </cell>
          <cell r="L34">
            <v>6956.7997036356101</v>
          </cell>
          <cell r="M34">
            <v>6025.7896245573766</v>
          </cell>
        </row>
        <row r="35">
          <cell r="A35" t="str">
            <v>BENIN</v>
          </cell>
          <cell r="B35">
            <v>2813.1907246718588</v>
          </cell>
          <cell r="C35">
            <v>2458.6255244760159</v>
          </cell>
          <cell r="D35">
            <v>3106.907795299855</v>
          </cell>
          <cell r="E35">
            <v>2512.8660897698892</v>
          </cell>
          <cell r="F35">
            <v>4314.9839785499817</v>
          </cell>
          <cell r="G35">
            <v>2573.9533980019378</v>
          </cell>
          <cell r="H35">
            <v>2651.272651566012</v>
          </cell>
          <cell r="I35">
            <v>2551.5646191662008</v>
          </cell>
          <cell r="J35">
            <v>2380.1257870968379</v>
          </cell>
          <cell r="K35">
            <v>2430.9339956743829</v>
          </cell>
          <cell r="L35">
            <v>2241.9836960181001</v>
          </cell>
          <cell r="M35">
            <v>2355.016547615036</v>
          </cell>
        </row>
        <row r="36">
          <cell r="A36" t="str">
            <v>EQUADOR</v>
          </cell>
          <cell r="B36">
            <v>12672.327050055561</v>
          </cell>
          <cell r="C36">
            <v>7103.9707898716097</v>
          </cell>
          <cell r="D36">
            <v>5325.6035224408624</v>
          </cell>
          <cell r="E36">
            <v>6852.1028682643964</v>
          </cell>
          <cell r="F36">
            <v>7452.8509133867292</v>
          </cell>
          <cell r="G36">
            <v>5830.8328605121333</v>
          </cell>
          <cell r="H36">
            <v>4866.5287847045684</v>
          </cell>
          <cell r="I36">
            <v>7298.3900050476186</v>
          </cell>
          <cell r="J36">
            <v>6979.1175586568006</v>
          </cell>
          <cell r="K36">
            <v>6272.475209965135</v>
          </cell>
          <cell r="L36">
            <v>3728.541453006218</v>
          </cell>
          <cell r="M36">
            <v>5211.737119498579</v>
          </cell>
        </row>
        <row r="37">
          <cell r="A37" t="str">
            <v>PORTUGAL</v>
          </cell>
          <cell r="B37">
            <v>7414.3727077010644</v>
          </cell>
          <cell r="C37">
            <v>6795.8454214920494</v>
          </cell>
          <cell r="D37">
            <v>4800.8747940562998</v>
          </cell>
          <cell r="E37">
            <v>5167.2215988518556</v>
          </cell>
          <cell r="F37">
            <v>5800.33313661188</v>
          </cell>
          <cell r="G37">
            <v>4695.3447769446302</v>
          </cell>
          <cell r="H37">
            <v>6033.1472230276731</v>
          </cell>
          <cell r="I37">
            <v>4138.2949978077704</v>
          </cell>
          <cell r="J37">
            <v>4801.640822016665</v>
          </cell>
          <cell r="K37">
            <v>4314.5623338473542</v>
          </cell>
          <cell r="L37">
            <v>4858.2766767718103</v>
          </cell>
          <cell r="M37">
            <v>3938.937410585479</v>
          </cell>
        </row>
        <row r="38">
          <cell r="A38" t="str">
            <v>ESPANHA</v>
          </cell>
          <cell r="B38">
            <v>13915.164545530941</v>
          </cell>
          <cell r="C38">
            <v>15336.935417473809</v>
          </cell>
          <cell r="D38">
            <v>12682.59136190075</v>
          </cell>
          <cell r="E38">
            <v>8683.1566296647106</v>
          </cell>
          <cell r="F38">
            <v>8822.061891207426</v>
          </cell>
          <cell r="G38">
            <v>10189.457680534601</v>
          </cell>
          <cell r="H38">
            <v>5849.1139419954297</v>
          </cell>
          <cell r="I38">
            <v>7133.9285732683493</v>
          </cell>
          <cell r="J38">
            <v>5581.0481032848074</v>
          </cell>
          <cell r="K38">
            <v>5395.9862006322837</v>
          </cell>
          <cell r="L38">
            <v>5773.1109413146032</v>
          </cell>
          <cell r="M38">
            <v>4749.756413380911</v>
          </cell>
        </row>
        <row r="39">
          <cell r="A39" t="str">
            <v>ALBÂNIA</v>
          </cell>
          <cell r="B39">
            <v>2039.7190907764891</v>
          </cell>
          <cell r="C39">
            <v>2001.731800682084</v>
          </cell>
          <cell r="D39">
            <v>1725.465413345396</v>
          </cell>
          <cell r="E39">
            <v>2060.4950104309278</v>
          </cell>
          <cell r="F39">
            <v>1966.359588294564</v>
          </cell>
          <cell r="G39">
            <v>2440.2129955297419</v>
          </cell>
          <cell r="H39">
            <v>1822.556774846543</v>
          </cell>
          <cell r="I39">
            <v>1937.2068224322829</v>
          </cell>
          <cell r="J39">
            <v>1952.136252577757</v>
          </cell>
          <cell r="K39">
            <v>2095.6914628552131</v>
          </cell>
          <cell r="L39">
            <v>2042.7064859138591</v>
          </cell>
          <cell r="M39">
            <v>2000.6575742402531</v>
          </cell>
        </row>
        <row r="40">
          <cell r="A40" t="str">
            <v>CAMARÕES</v>
          </cell>
          <cell r="B40">
            <v>3729.8168208991601</v>
          </cell>
          <cell r="C40">
            <v>2202.460434529959</v>
          </cell>
          <cell r="D40">
            <v>2700.6971656650999</v>
          </cell>
          <cell r="E40">
            <v>2590.2342169488229</v>
          </cell>
          <cell r="F40">
            <v>2658.7810117177251</v>
          </cell>
          <cell r="G40">
            <v>2379.8508641642029</v>
          </cell>
          <cell r="H40">
            <v>3452.1030798700322</v>
          </cell>
          <cell r="I40">
            <v>2232.1305446309639</v>
          </cell>
          <cell r="J40">
            <v>2754.044690444925</v>
          </cell>
          <cell r="K40">
            <v>3960.3074430098468</v>
          </cell>
          <cell r="L40">
            <v>2231.8193336881191</v>
          </cell>
          <cell r="M40">
            <v>2172.8488246442821</v>
          </cell>
        </row>
        <row r="41">
          <cell r="A41" t="str">
            <v>BURUNDI</v>
          </cell>
          <cell r="B41">
            <v>0</v>
          </cell>
          <cell r="C41">
            <v>29629.107349074511</v>
          </cell>
          <cell r="D41">
            <v>4110.1481396380686</v>
          </cell>
          <cell r="E41">
            <v>3277.7849930298721</v>
          </cell>
          <cell r="F41">
            <v>1758.195157487261</v>
          </cell>
          <cell r="G41">
            <v>1891.4689511123049</v>
          </cell>
          <cell r="H41">
            <v>2234.6846672955389</v>
          </cell>
          <cell r="I41">
            <v>1831.6105651487501</v>
          </cell>
          <cell r="J41">
            <v>2170.190961246341</v>
          </cell>
          <cell r="K41">
            <v>2618.8809386889379</v>
          </cell>
          <cell r="L41">
            <v>2602.842749986467</v>
          </cell>
          <cell r="M41">
            <v>2195.8784438744192</v>
          </cell>
        </row>
        <row r="42">
          <cell r="A42" t="str">
            <v>TURQUIA</v>
          </cell>
          <cell r="B42">
            <v>3616.660616680887</v>
          </cell>
          <cell r="C42">
            <v>22643.563389165301</v>
          </cell>
          <cell r="D42">
            <v>14019.766271517399</v>
          </cell>
          <cell r="E42">
            <v>8250.338415569624</v>
          </cell>
          <cell r="F42">
            <v>9841.0192798842363</v>
          </cell>
          <cell r="G42">
            <v>5540.5198793459094</v>
          </cell>
          <cell r="H42">
            <v>3341.706192508022</v>
          </cell>
          <cell r="I42">
            <v>7670.5217460225685</v>
          </cell>
          <cell r="J42">
            <v>8643.3777539886596</v>
          </cell>
          <cell r="K42">
            <v>3761.308978107998</v>
          </cell>
          <cell r="L42">
            <v>5699.7845881615476</v>
          </cell>
          <cell r="M42">
            <v>3187.7119013364718</v>
          </cell>
        </row>
        <row r="43">
          <cell r="A43" t="str">
            <v>BUTÃO</v>
          </cell>
          <cell r="B43">
            <v>2072.4359957074971</v>
          </cell>
          <cell r="C43">
            <v>1465.117574719857</v>
          </cell>
          <cell r="D43">
            <v>1628.3088488226731</v>
          </cell>
          <cell r="E43">
            <v>2130.911181996903</v>
          </cell>
          <cell r="F43">
            <v>2065.7897283302459</v>
          </cell>
          <cell r="G43">
            <v>1859.9525544252449</v>
          </cell>
          <cell r="H43">
            <v>1974.033680199251</v>
          </cell>
          <cell r="I43">
            <v>1952.927166150344</v>
          </cell>
          <cell r="J43">
            <v>2414.7662232291</v>
          </cell>
          <cell r="K43">
            <v>2249.5863965188769</v>
          </cell>
          <cell r="L43">
            <v>2070.9909693950749</v>
          </cell>
          <cell r="M43">
            <v>1985.4342702938191</v>
          </cell>
        </row>
        <row r="44">
          <cell r="A44" t="str">
            <v>BRUNEI</v>
          </cell>
          <cell r="B44">
            <v>2250.9668291396451</v>
          </cell>
          <cell r="C44">
            <v>2019.2990925219769</v>
          </cell>
          <cell r="D44">
            <v>2104.6134331802182</v>
          </cell>
          <cell r="E44">
            <v>2234.8889692707571</v>
          </cell>
          <cell r="F44">
            <v>1856.4508907729301</v>
          </cell>
          <cell r="G44">
            <v>1686.4116473402989</v>
          </cell>
          <cell r="H44">
            <v>2190.8291033410628</v>
          </cell>
          <cell r="I44">
            <v>2117.240286229287</v>
          </cell>
          <cell r="J44">
            <v>1992.014743607323</v>
          </cell>
          <cell r="K44">
            <v>1942.842794051418</v>
          </cell>
          <cell r="L44">
            <v>2104.9782927637461</v>
          </cell>
          <cell r="M44">
            <v>2067.3194731439112</v>
          </cell>
        </row>
        <row r="45">
          <cell r="A45" t="str">
            <v>DOMINICA</v>
          </cell>
          <cell r="B45">
            <v>0</v>
          </cell>
          <cell r="C45">
            <v>0</v>
          </cell>
          <cell r="D45">
            <v>0</v>
          </cell>
          <cell r="E45">
            <v>1843.5846784196699</v>
          </cell>
          <cell r="F45">
            <v>1968.0022479919751</v>
          </cell>
          <cell r="G45">
            <v>2562.311009358516</v>
          </cell>
          <cell r="H45">
            <v>2016.596168626796</v>
          </cell>
          <cell r="I45">
            <v>2170.0190888419861</v>
          </cell>
          <cell r="J45">
            <v>1965.563557068793</v>
          </cell>
          <cell r="K45">
            <v>1934.032614945161</v>
          </cell>
          <cell r="L45">
            <v>1913.273760777153</v>
          </cell>
          <cell r="M45">
            <v>1874.021852376776</v>
          </cell>
        </row>
        <row r="46">
          <cell r="A46" t="str">
            <v>ÍNDIA</v>
          </cell>
          <cell r="B46">
            <v>14086.76655970594</v>
          </cell>
          <cell r="C46">
            <v>12821.12395616231</v>
          </cell>
          <cell r="D46">
            <v>10225.243939382801</v>
          </cell>
          <cell r="E46">
            <v>12927.20634678571</v>
          </cell>
          <cell r="F46">
            <v>9259.9266242460653</v>
          </cell>
          <cell r="G46">
            <v>13664.164473369159</v>
          </cell>
          <cell r="H46">
            <v>12079.27248734682</v>
          </cell>
          <cell r="I46">
            <v>9270.8767541914658</v>
          </cell>
          <cell r="J46">
            <v>9242.5429583346358</v>
          </cell>
          <cell r="K46">
            <v>9900.2387720152092</v>
          </cell>
          <cell r="L46">
            <v>9321.0562016380172</v>
          </cell>
          <cell r="M46">
            <v>9124.1274436898566</v>
          </cell>
        </row>
        <row r="47">
          <cell r="A47" t="str">
            <v>NORUEGA</v>
          </cell>
          <cell r="B47">
            <v>42020.640184238109</v>
          </cell>
          <cell r="C47">
            <v>33543.953016539839</v>
          </cell>
          <cell r="D47">
            <v>40818.425343342962</v>
          </cell>
          <cell r="E47">
            <v>43735.319898057642</v>
          </cell>
          <cell r="F47">
            <v>27545.101879098609</v>
          </cell>
          <cell r="G47">
            <v>27636.565458915411</v>
          </cell>
          <cell r="H47">
            <v>27779.97033717739</v>
          </cell>
          <cell r="I47">
            <v>17776.91816061976</v>
          </cell>
          <cell r="J47">
            <v>16321.27972093113</v>
          </cell>
          <cell r="K47">
            <v>8998.48186615331</v>
          </cell>
          <cell r="L47">
            <v>9444.1306984747498</v>
          </cell>
          <cell r="M47">
            <v>7733.2273239814804</v>
          </cell>
        </row>
        <row r="48">
          <cell r="A48" t="str">
            <v>IRÃ</v>
          </cell>
          <cell r="B48">
            <v>6511.2342104482059</v>
          </cell>
          <cell r="C48">
            <v>3489.3624479174559</v>
          </cell>
          <cell r="D48">
            <v>7716.262021989658</v>
          </cell>
          <cell r="E48">
            <v>8134.6264960468716</v>
          </cell>
          <cell r="F48">
            <v>3843.315632185594</v>
          </cell>
          <cell r="G48">
            <v>2419.293568452827</v>
          </cell>
          <cell r="H48">
            <v>3039.8836684581388</v>
          </cell>
          <cell r="I48">
            <v>3191.4562616827461</v>
          </cell>
          <cell r="J48">
            <v>3050.2265771952598</v>
          </cell>
          <cell r="K48">
            <v>3820.688536573256</v>
          </cell>
          <cell r="L48">
            <v>2478.6217396433708</v>
          </cell>
          <cell r="M48">
            <v>3457.5036936340371</v>
          </cell>
        </row>
        <row r="49">
          <cell r="A49" t="str">
            <v>MALI</v>
          </cell>
          <cell r="B49">
            <v>1966.5020121964901</v>
          </cell>
          <cell r="C49">
            <v>2083.0527221406819</v>
          </cell>
          <cell r="D49">
            <v>1956.4910136239371</v>
          </cell>
          <cell r="E49">
            <v>1959.18370830808</v>
          </cell>
          <cell r="F49">
            <v>1821.538839189426</v>
          </cell>
          <cell r="G49">
            <v>2212.6780439739459</v>
          </cell>
          <cell r="H49">
            <v>2041.4367314318131</v>
          </cell>
          <cell r="I49">
            <v>2136.7917508993219</v>
          </cell>
          <cell r="J49">
            <v>2199.8351854836719</v>
          </cell>
          <cell r="K49">
            <v>2255.516864978275</v>
          </cell>
          <cell r="L49">
            <v>2140.0878404225118</v>
          </cell>
          <cell r="M49">
            <v>2320.6663480607599</v>
          </cell>
        </row>
        <row r="50">
          <cell r="A50" t="str">
            <v>MOÇAMBIQUE</v>
          </cell>
          <cell r="B50">
            <v>2683.3175608669139</v>
          </cell>
          <cell r="C50">
            <v>3127.486762492289</v>
          </cell>
          <cell r="D50">
            <v>3301.9135429947669</v>
          </cell>
          <cell r="E50">
            <v>2851.7950136892268</v>
          </cell>
          <cell r="F50">
            <v>3369.8180617384819</v>
          </cell>
          <cell r="G50">
            <v>2931.6326252061108</v>
          </cell>
          <cell r="H50">
            <v>2670.3567451486811</v>
          </cell>
          <cell r="I50">
            <v>3243.2677694259492</v>
          </cell>
          <cell r="J50">
            <v>2757.61961286113</v>
          </cell>
          <cell r="K50">
            <v>2286.487522661349</v>
          </cell>
          <cell r="L50">
            <v>3155.445872724028</v>
          </cell>
          <cell r="M50">
            <v>2405.0992973623829</v>
          </cell>
        </row>
        <row r="51">
          <cell r="A51" t="str">
            <v>NAURU</v>
          </cell>
          <cell r="B51">
            <v>0</v>
          </cell>
          <cell r="C51">
            <v>0</v>
          </cell>
          <cell r="D51">
            <v>4009.1165671062299</v>
          </cell>
          <cell r="E51">
            <v>1604.6562032938859</v>
          </cell>
          <cell r="F51">
            <v>1578.271311031066</v>
          </cell>
          <cell r="G51">
            <v>1710.752743137283</v>
          </cell>
          <cell r="H51">
            <v>1679.754454112722</v>
          </cell>
          <cell r="I51">
            <v>1955.3283373940319</v>
          </cell>
          <cell r="J51">
            <v>1821.882362592034</v>
          </cell>
          <cell r="K51">
            <v>1718.932497548891</v>
          </cell>
          <cell r="L51">
            <v>1738.733669977554</v>
          </cell>
          <cell r="M51">
            <v>1983.0127339322689</v>
          </cell>
        </row>
        <row r="52">
          <cell r="A52" t="str">
            <v>CABO VERDE</v>
          </cell>
          <cell r="B52">
            <v>3319.064613331102</v>
          </cell>
          <cell r="C52">
            <v>2704.920053083722</v>
          </cell>
          <cell r="D52">
            <v>3637.7214552783139</v>
          </cell>
          <cell r="E52">
            <v>2506.6926952556501</v>
          </cell>
          <cell r="F52">
            <v>2804.0100784110882</v>
          </cell>
          <cell r="G52">
            <v>2500.2661920273681</v>
          </cell>
          <cell r="H52">
            <v>4696.3968213886692</v>
          </cell>
          <cell r="I52">
            <v>2683.004204086486</v>
          </cell>
          <cell r="J52">
            <v>2509.1235813726498</v>
          </cell>
          <cell r="K52">
            <v>2892.2056793854908</v>
          </cell>
          <cell r="L52">
            <v>2761.4377254863311</v>
          </cell>
          <cell r="M52">
            <v>2135.4206940239369</v>
          </cell>
        </row>
        <row r="53">
          <cell r="A53" t="str">
            <v>SÍRIA</v>
          </cell>
          <cell r="B53">
            <v>2704.2530956349051</v>
          </cell>
          <cell r="C53">
            <v>2697.609063921986</v>
          </cell>
          <cell r="D53">
            <v>2350.9711933370991</v>
          </cell>
          <cell r="E53">
            <v>3018.6130692544912</v>
          </cell>
          <cell r="F53">
            <v>2684.8080437701192</v>
          </cell>
          <cell r="G53">
            <v>3008.135691117744</v>
          </cell>
          <cell r="H53">
            <v>2628.1314089027651</v>
          </cell>
          <cell r="I53">
            <v>3013.7178361589649</v>
          </cell>
          <cell r="J53">
            <v>2458.544357539568</v>
          </cell>
          <cell r="K53">
            <v>2798.0494536194492</v>
          </cell>
          <cell r="L53">
            <v>2792.5566042674782</v>
          </cell>
          <cell r="M53">
            <v>2963.2900921962168</v>
          </cell>
        </row>
        <row r="54">
          <cell r="A54" t="str">
            <v>CINGAPURA-SINGAPURA</v>
          </cell>
          <cell r="B54">
            <v>8747.7605469882601</v>
          </cell>
          <cell r="C54">
            <v>16609.423210272129</v>
          </cell>
          <cell r="D54">
            <v>2317.6743355599601</v>
          </cell>
          <cell r="E54">
            <v>3831.982007832074</v>
          </cell>
          <cell r="F54">
            <v>3023.781339216805</v>
          </cell>
          <cell r="G54">
            <v>2148.519474695313</v>
          </cell>
          <cell r="H54">
            <v>5723.1772698179466</v>
          </cell>
          <cell r="I54">
            <v>2085.6750638041831</v>
          </cell>
          <cell r="J54">
            <v>2080.476169716907</v>
          </cell>
          <cell r="K54">
            <v>3788.1831259892301</v>
          </cell>
          <cell r="L54">
            <v>4893.0999916966084</v>
          </cell>
          <cell r="M54">
            <v>4816.5755803256816</v>
          </cell>
        </row>
        <row r="55">
          <cell r="A55" t="str">
            <v>NOVA ZELÂNDIA</v>
          </cell>
          <cell r="B55">
            <v>24495.949411894249</v>
          </cell>
          <cell r="C55">
            <v>11223.5947429024</v>
          </cell>
          <cell r="D55">
            <v>1752.6796226395779</v>
          </cell>
          <cell r="E55">
            <v>10181.896928765111</v>
          </cell>
          <cell r="F55">
            <v>2570.225301678754</v>
          </cell>
          <cell r="G55">
            <v>1693.541457582076</v>
          </cell>
          <cell r="H55">
            <v>18601.963543242669</v>
          </cell>
          <cell r="I55">
            <v>2941.283227525757</v>
          </cell>
          <cell r="J55">
            <v>5440.6425329329559</v>
          </cell>
          <cell r="K55">
            <v>4449.3591278897684</v>
          </cell>
          <cell r="L55">
            <v>2687.619584173493</v>
          </cell>
          <cell r="M55">
            <v>3861.369777122266</v>
          </cell>
        </row>
        <row r="56">
          <cell r="A56" t="str">
            <v>QUÊNIA</v>
          </cell>
          <cell r="B56">
            <v>2009.300952960939</v>
          </cell>
          <cell r="C56">
            <v>2048.2080445475522</v>
          </cell>
          <cell r="D56">
            <v>1886.6321982651621</v>
          </cell>
          <cell r="E56">
            <v>4488.8083645197903</v>
          </cell>
          <cell r="F56">
            <v>5309.8179881936703</v>
          </cell>
          <cell r="G56">
            <v>4945.3388004839071</v>
          </cell>
          <cell r="H56">
            <v>1883.5481089922839</v>
          </cell>
          <cell r="I56">
            <v>3661.6890085303112</v>
          </cell>
          <cell r="J56">
            <v>2239.1832671426469</v>
          </cell>
          <cell r="K56">
            <v>3451.566700153624</v>
          </cell>
          <cell r="L56">
            <v>2234.904983812371</v>
          </cell>
          <cell r="M56">
            <v>3256.4005992207958</v>
          </cell>
        </row>
        <row r="57">
          <cell r="A57" t="str">
            <v>RÚSSIA</v>
          </cell>
          <cell r="B57">
            <v>12846.03746322328</v>
          </cell>
          <cell r="C57">
            <v>6928.5321656365077</v>
          </cell>
          <cell r="D57">
            <v>9609.1670546462337</v>
          </cell>
          <cell r="E57">
            <v>9532.243416045756</v>
          </cell>
          <cell r="F57">
            <v>11553.036614255359</v>
          </cell>
          <cell r="G57">
            <v>15234.795071896409</v>
          </cell>
          <cell r="H57">
            <v>14885.97386306917</v>
          </cell>
          <cell r="I57">
            <v>10466.544062542191</v>
          </cell>
          <cell r="J57">
            <v>12893.01287238958</v>
          </cell>
          <cell r="K57">
            <v>12109.45691050254</v>
          </cell>
          <cell r="L57">
            <v>9853.0271204844557</v>
          </cell>
          <cell r="M57">
            <v>10788.42282912603</v>
          </cell>
        </row>
        <row r="58">
          <cell r="A58" t="str">
            <v>GÂMBIA</v>
          </cell>
          <cell r="B58">
            <v>2477.6133018016722</v>
          </cell>
          <cell r="C58">
            <v>1847.598036381168</v>
          </cell>
          <cell r="D58">
            <v>1797.648258744025</v>
          </cell>
          <cell r="E58">
            <v>1756.0698267138571</v>
          </cell>
          <cell r="F58">
            <v>2450.8124342241222</v>
          </cell>
          <cell r="G58">
            <v>1877.907699639569</v>
          </cell>
          <cell r="H58">
            <v>2211.745859061507</v>
          </cell>
          <cell r="I58">
            <v>1848.8816340965309</v>
          </cell>
          <cell r="J58">
            <v>1886.5416645942</v>
          </cell>
          <cell r="K58">
            <v>1946.9577775138159</v>
          </cell>
          <cell r="L58">
            <v>1865.2168131249009</v>
          </cell>
          <cell r="M58">
            <v>2139.431616471883</v>
          </cell>
        </row>
        <row r="59">
          <cell r="A59" t="str">
            <v>MADAGASCAR</v>
          </cell>
          <cell r="B59">
            <v>1711.334747815423</v>
          </cell>
          <cell r="C59">
            <v>0</v>
          </cell>
          <cell r="D59">
            <v>0</v>
          </cell>
          <cell r="E59">
            <v>0</v>
          </cell>
          <cell r="F59">
            <v>3116.3670366295401</v>
          </cell>
          <cell r="G59">
            <v>13286.984616880691</v>
          </cell>
          <cell r="H59">
            <v>5171.8195762011228</v>
          </cell>
          <cell r="I59">
            <v>2474.7167660776172</v>
          </cell>
          <cell r="J59">
            <v>4704.5643429005222</v>
          </cell>
          <cell r="K59">
            <v>1786.819531612455</v>
          </cell>
          <cell r="L59">
            <v>2587.5356599363449</v>
          </cell>
          <cell r="M59">
            <v>2669.9515073605871</v>
          </cell>
        </row>
        <row r="60">
          <cell r="A60" t="str">
            <v>EGITO</v>
          </cell>
          <cell r="B60">
            <v>3962.9560026537461</v>
          </cell>
          <cell r="C60">
            <v>2810.469441957815</v>
          </cell>
          <cell r="D60">
            <v>4655.4248890634544</v>
          </cell>
          <cell r="E60">
            <v>3379.5153267940168</v>
          </cell>
          <cell r="F60">
            <v>2553.7555894172451</v>
          </cell>
          <cell r="G60">
            <v>2407.239290561015</v>
          </cell>
          <cell r="H60">
            <v>2932.8936135436779</v>
          </cell>
          <cell r="I60">
            <v>2948.1692152631149</v>
          </cell>
          <cell r="J60">
            <v>2860.9265071120221</v>
          </cell>
          <cell r="K60">
            <v>3251.5218267523292</v>
          </cell>
          <cell r="L60">
            <v>2727.128353384207</v>
          </cell>
          <cell r="M60">
            <v>3112.8709685845042</v>
          </cell>
        </row>
        <row r="61">
          <cell r="A61" t="str">
            <v>CANADÁ</v>
          </cell>
          <cell r="B61">
            <v>12662.88058976233</v>
          </cell>
          <cell r="C61">
            <v>16416.756826282279</v>
          </cell>
          <cell r="D61">
            <v>12635.88791000667</v>
          </cell>
          <cell r="E61">
            <v>9726.8374292277203</v>
          </cell>
          <cell r="F61">
            <v>5216.9839399514867</v>
          </cell>
          <cell r="G61">
            <v>6940.6223590416121</v>
          </cell>
          <cell r="H61">
            <v>9310.3806654606469</v>
          </cell>
          <cell r="I61">
            <v>27078.437594559829</v>
          </cell>
          <cell r="J61">
            <v>8755.1726605676176</v>
          </cell>
          <cell r="K61">
            <v>10320.2215135879</v>
          </cell>
          <cell r="L61">
            <v>4736.6769376701868</v>
          </cell>
          <cell r="M61">
            <v>9469.8197398324046</v>
          </cell>
        </row>
        <row r="62">
          <cell r="A62" t="str">
            <v>PAQUISTÃO</v>
          </cell>
          <cell r="B62">
            <v>2156.143255613159</v>
          </cell>
          <cell r="C62">
            <v>2900.463761261221</v>
          </cell>
          <cell r="D62">
            <v>2252.4596004277819</v>
          </cell>
          <cell r="E62">
            <v>2840.2647289879042</v>
          </cell>
          <cell r="F62">
            <v>2560.3004706603119</v>
          </cell>
          <cell r="G62">
            <v>2414.4275014367881</v>
          </cell>
          <cell r="H62">
            <v>3052.5694295148869</v>
          </cell>
          <cell r="I62">
            <v>2435.7621055502041</v>
          </cell>
          <cell r="J62">
            <v>2142.9236606093541</v>
          </cell>
          <cell r="K62">
            <v>3816.1794841379178</v>
          </cell>
          <cell r="L62">
            <v>2476.3451617855162</v>
          </cell>
          <cell r="M62">
            <v>2276.3190785853822</v>
          </cell>
        </row>
        <row r="63">
          <cell r="A63" t="str">
            <v>BAREIN</v>
          </cell>
          <cell r="B63">
            <v>0</v>
          </cell>
          <cell r="C63">
            <v>0</v>
          </cell>
          <cell r="D63">
            <v>0</v>
          </cell>
          <cell r="E63">
            <v>10739.81795876531</v>
          </cell>
          <cell r="F63">
            <v>2252.7617400194958</v>
          </cell>
          <cell r="G63">
            <v>2270.8126548903542</v>
          </cell>
          <cell r="H63">
            <v>3706.5203254355911</v>
          </cell>
          <cell r="I63">
            <v>2007.5611691189949</v>
          </cell>
          <cell r="J63">
            <v>1840.736736563312</v>
          </cell>
          <cell r="K63">
            <v>2768.6103421988728</v>
          </cell>
          <cell r="L63">
            <v>1799.2875054413521</v>
          </cell>
          <cell r="M63">
            <v>2306.3529233146319</v>
          </cell>
        </row>
        <row r="64">
          <cell r="A64" t="str">
            <v>IRLANDA</v>
          </cell>
          <cell r="B64">
            <v>5759.2076512378853</v>
          </cell>
          <cell r="C64">
            <v>5971.6865225736065</v>
          </cell>
          <cell r="D64">
            <v>9835.7751046654921</v>
          </cell>
          <cell r="E64">
            <v>9953.0282177893951</v>
          </cell>
          <cell r="F64">
            <v>9012.1373777120025</v>
          </cell>
          <cell r="G64">
            <v>21737.874899861821</v>
          </cell>
          <cell r="H64">
            <v>10328.144236314731</v>
          </cell>
          <cell r="I64">
            <v>9496.800272818009</v>
          </cell>
          <cell r="J64">
            <v>5785.2247089204448</v>
          </cell>
          <cell r="K64">
            <v>11310.240600489111</v>
          </cell>
          <cell r="L64">
            <v>8615.6470778978801</v>
          </cell>
          <cell r="M64">
            <v>8748.6249198604619</v>
          </cell>
        </row>
        <row r="65">
          <cell r="A65" t="str">
            <v>PANAMÁ</v>
          </cell>
          <cell r="B65">
            <v>2901.6099135203949</v>
          </cell>
          <cell r="C65">
            <v>3811.7007637448801</v>
          </cell>
          <cell r="D65">
            <v>3388.751832317595</v>
          </cell>
          <cell r="E65">
            <v>6658.0246807802669</v>
          </cell>
          <cell r="F65">
            <v>8566.319013410819</v>
          </cell>
          <cell r="G65">
            <v>7265.4718421386669</v>
          </cell>
          <cell r="H65">
            <v>5258.5287716527146</v>
          </cell>
          <cell r="I65">
            <v>3422.4144637219811</v>
          </cell>
          <cell r="J65">
            <v>3137.6547444407129</v>
          </cell>
          <cell r="K65">
            <v>3596.3185522002632</v>
          </cell>
          <cell r="L65">
            <v>3615.0136881774879</v>
          </cell>
          <cell r="M65">
            <v>5197.3722892004234</v>
          </cell>
        </row>
        <row r="66">
          <cell r="A66" t="str">
            <v>ESTADO DA PALESTINA</v>
          </cell>
          <cell r="B66">
            <v>5092.140548114693</v>
          </cell>
          <cell r="C66">
            <v>10511.05206684619</v>
          </cell>
          <cell r="D66">
            <v>2744.002264521112</v>
          </cell>
          <cell r="E66">
            <v>2975.702175672483</v>
          </cell>
          <cell r="F66">
            <v>4892.8147493209945</v>
          </cell>
          <cell r="G66">
            <v>2913.2284449501531</v>
          </cell>
          <cell r="H66">
            <v>2110.361804919236</v>
          </cell>
          <cell r="I66">
            <v>2601.422224471125</v>
          </cell>
          <cell r="J66">
            <v>3868.3251771645291</v>
          </cell>
          <cell r="K66">
            <v>2223.5089692306578</v>
          </cell>
          <cell r="L66">
            <v>2254.5703037900271</v>
          </cell>
          <cell r="M66">
            <v>2380.2218461796519</v>
          </cell>
        </row>
        <row r="67">
          <cell r="A67" t="str">
            <v>GRÉCIA</v>
          </cell>
          <cell r="B67">
            <v>18243.055318000159</v>
          </cell>
          <cell r="C67">
            <v>2005.871024695592</v>
          </cell>
          <cell r="D67">
            <v>8979.0419727267217</v>
          </cell>
          <cell r="E67">
            <v>6352.7119050280508</v>
          </cell>
          <cell r="F67">
            <v>8721.5644741371434</v>
          </cell>
          <cell r="G67">
            <v>2109.7527087967492</v>
          </cell>
          <cell r="H67">
            <v>8569.0986739404252</v>
          </cell>
          <cell r="I67">
            <v>2423.4956667254919</v>
          </cell>
          <cell r="J67">
            <v>4349.56760105986</v>
          </cell>
          <cell r="K67">
            <v>4389.6830688422579</v>
          </cell>
          <cell r="L67">
            <v>28322.131796968872</v>
          </cell>
          <cell r="M67">
            <v>19852.512575805358</v>
          </cell>
        </row>
        <row r="68">
          <cell r="A68" t="str">
            <v>SÃO TOMÉ E PRÍNCIPE</v>
          </cell>
          <cell r="B68">
            <v>1418.7080472727739</v>
          </cell>
          <cell r="C68">
            <v>1937.808341922748</v>
          </cell>
          <cell r="D68">
            <v>2332.865606945174</v>
          </cell>
          <cell r="E68">
            <v>3341.8345526686712</v>
          </cell>
          <cell r="F68">
            <v>2271.809640638377</v>
          </cell>
          <cell r="G68">
            <v>1800.9729414776921</v>
          </cell>
          <cell r="H68">
            <v>1929.2089119577161</v>
          </cell>
          <cell r="I68">
            <v>2769.4189179115092</v>
          </cell>
          <cell r="J68">
            <v>4188.4993847157984</v>
          </cell>
          <cell r="K68">
            <v>3243.7734904140179</v>
          </cell>
          <cell r="L68">
            <v>3899.7990903344648</v>
          </cell>
          <cell r="M68">
            <v>3424.4122025711458</v>
          </cell>
        </row>
        <row r="69">
          <cell r="A69" t="str">
            <v>COSTA RICA</v>
          </cell>
          <cell r="B69">
            <v>10135.661591486531</v>
          </cell>
          <cell r="C69">
            <v>16990.660715893919</v>
          </cell>
          <cell r="D69">
            <v>7140.7059663336368</v>
          </cell>
          <cell r="E69">
            <v>8190.2095207463053</v>
          </cell>
          <cell r="F69">
            <v>6217.3525220577367</v>
          </cell>
          <cell r="G69">
            <v>10412.48461947826</v>
          </cell>
          <cell r="H69">
            <v>6326.7103809545524</v>
          </cell>
          <cell r="I69">
            <v>3717.231647758791</v>
          </cell>
          <cell r="J69">
            <v>2922.9170479116929</v>
          </cell>
          <cell r="K69">
            <v>4781.514948130015</v>
          </cell>
          <cell r="L69">
            <v>7839.132745992727</v>
          </cell>
          <cell r="M69">
            <v>2892.779095754785</v>
          </cell>
        </row>
        <row r="70">
          <cell r="A70" t="str">
            <v>SERRA LEOA</v>
          </cell>
          <cell r="B70">
            <v>2028.425626676016</v>
          </cell>
          <cell r="C70">
            <v>1870.6773334772499</v>
          </cell>
          <cell r="D70">
            <v>1778.5899729794601</v>
          </cell>
          <cell r="E70">
            <v>1833.3913914931959</v>
          </cell>
          <cell r="F70">
            <v>2114.4967694563579</v>
          </cell>
          <cell r="G70">
            <v>1914.257456857345</v>
          </cell>
          <cell r="H70">
            <v>1743.341977062257</v>
          </cell>
          <cell r="I70">
            <v>1876.0028293731441</v>
          </cell>
          <cell r="J70">
            <v>1836.5429697009549</v>
          </cell>
          <cell r="K70">
            <v>2128.8508868037152</v>
          </cell>
          <cell r="L70">
            <v>1906.086757466885</v>
          </cell>
          <cell r="M70">
            <v>1953.230266063073</v>
          </cell>
        </row>
        <row r="71">
          <cell r="A71" t="str">
            <v>IÊMEN</v>
          </cell>
          <cell r="B71">
            <v>0</v>
          </cell>
          <cell r="C71">
            <v>15412.014642567359</v>
          </cell>
          <cell r="D71">
            <v>2076.728613033054</v>
          </cell>
          <cell r="E71">
            <v>1595.846066670789</v>
          </cell>
          <cell r="F71">
            <v>2072.3503433394171</v>
          </cell>
          <cell r="G71">
            <v>2629.5206269873811</v>
          </cell>
          <cell r="H71">
            <v>1504.8561363603319</v>
          </cell>
          <cell r="I71">
            <v>4898.3312100811818</v>
          </cell>
          <cell r="J71">
            <v>2048.0428121776722</v>
          </cell>
          <cell r="K71">
            <v>1461.247070320132</v>
          </cell>
          <cell r="L71">
            <v>2215.662844055586</v>
          </cell>
          <cell r="M71">
            <v>3178.5201885952688</v>
          </cell>
        </row>
        <row r="72">
          <cell r="A72" t="str">
            <v>REPÚBLICA CENTRO AFRICANA</v>
          </cell>
          <cell r="B72">
            <v>2379.6017688559882</v>
          </cell>
          <cell r="C72">
            <v>2861.1304323392042</v>
          </cell>
          <cell r="D72">
            <v>1887.3911304327869</v>
          </cell>
          <cell r="E72">
            <v>3793.264991392572</v>
          </cell>
          <cell r="F72">
            <v>2931.601169753359</v>
          </cell>
          <cell r="G72">
            <v>4375.2656355081735</v>
          </cell>
          <cell r="H72">
            <v>3574.8706370787349</v>
          </cell>
          <cell r="I72">
            <v>2524.5382010587182</v>
          </cell>
          <cell r="J72">
            <v>1928.6350218184491</v>
          </cell>
          <cell r="K72">
            <v>4960.5992439228521</v>
          </cell>
          <cell r="L72">
            <v>2596.730869028243</v>
          </cell>
          <cell r="M72">
            <v>3117.4131515323102</v>
          </cell>
        </row>
        <row r="73">
          <cell r="A73" t="str">
            <v>TANZÂNIA</v>
          </cell>
          <cell r="B73">
            <v>1912.98661572981</v>
          </cell>
          <cell r="C73">
            <v>1908.563660134065</v>
          </cell>
          <cell r="D73">
            <v>2409.6969521636488</v>
          </cell>
          <cell r="E73">
            <v>2360.2413327866911</v>
          </cell>
          <cell r="F73">
            <v>2330.23019911148</v>
          </cell>
          <cell r="G73">
            <v>1701.7918592802359</v>
          </cell>
          <cell r="H73">
            <v>1597.0543051209761</v>
          </cell>
          <cell r="I73">
            <v>0</v>
          </cell>
          <cell r="J73">
            <v>1774.4170552232481</v>
          </cell>
          <cell r="K73">
            <v>1661.3800540542179</v>
          </cell>
          <cell r="L73">
            <v>1681.905767045708</v>
          </cell>
          <cell r="M73">
            <v>1863.429904959085</v>
          </cell>
        </row>
        <row r="74">
          <cell r="A74" t="str">
            <v>BÉLGICA</v>
          </cell>
          <cell r="B74">
            <v>21191.02276877909</v>
          </cell>
          <cell r="C74">
            <v>15902.704627938339</v>
          </cell>
          <cell r="D74">
            <v>22406.82597939367</v>
          </cell>
          <cell r="E74">
            <v>6457.3213877898424</v>
          </cell>
          <cell r="F74">
            <v>8977.5347959036808</v>
          </cell>
          <cell r="G74">
            <v>12414.584570299879</v>
          </cell>
          <cell r="H74">
            <v>8672.5581984943165</v>
          </cell>
          <cell r="I74">
            <v>6491.9862785734249</v>
          </cell>
          <cell r="J74">
            <v>9420.8503558218254</v>
          </cell>
          <cell r="K74">
            <v>10866.828410746009</v>
          </cell>
          <cell r="L74">
            <v>4633.3867814916857</v>
          </cell>
          <cell r="M74">
            <v>5856.0848863148312</v>
          </cell>
        </row>
        <row r="75">
          <cell r="A75" t="str">
            <v>BIELORRÚSSIA</v>
          </cell>
          <cell r="B75">
            <v>12901.31254590483</v>
          </cell>
          <cell r="C75">
            <v>21091.610055829518</v>
          </cell>
          <cell r="D75">
            <v>3694.643703988515</v>
          </cell>
          <cell r="E75">
            <v>4848.0675945096891</v>
          </cell>
          <cell r="F75">
            <v>1809.7614650908729</v>
          </cell>
          <cell r="G75">
            <v>2253.7965514182861</v>
          </cell>
          <cell r="H75">
            <v>2808.679593953605</v>
          </cell>
          <cell r="I75">
            <v>4364.4455952829476</v>
          </cell>
          <cell r="J75">
            <v>3151.655429930358</v>
          </cell>
          <cell r="K75">
            <v>4400.6682131250791</v>
          </cell>
          <cell r="L75">
            <v>3908.2521432722679</v>
          </cell>
          <cell r="M75">
            <v>2056.9128322839861</v>
          </cell>
        </row>
        <row r="76">
          <cell r="A76" t="str">
            <v>GABÃO</v>
          </cell>
          <cell r="B76">
            <v>1901.79098659636</v>
          </cell>
          <cell r="C76">
            <v>5454.3924074274782</v>
          </cell>
          <cell r="D76">
            <v>1998.5802638922621</v>
          </cell>
          <cell r="E76">
            <v>2769.5890429129581</v>
          </cell>
          <cell r="F76">
            <v>3760.807240184241</v>
          </cell>
          <cell r="G76">
            <v>3127.2801268313128</v>
          </cell>
          <cell r="H76">
            <v>2939.8096173543472</v>
          </cell>
          <cell r="I76">
            <v>2317.5041535961468</v>
          </cell>
          <cell r="J76">
            <v>1734.358598118142</v>
          </cell>
          <cell r="K76">
            <v>2142.6057519985229</v>
          </cell>
          <cell r="L76">
            <v>2021.321257412483</v>
          </cell>
          <cell r="M76">
            <v>2253.1396677208991</v>
          </cell>
        </row>
        <row r="77">
          <cell r="A77" t="str">
            <v>JAMAICA</v>
          </cell>
          <cell r="B77">
            <v>1463.771182237989</v>
          </cell>
          <cell r="C77">
            <v>1871.1981949216281</v>
          </cell>
          <cell r="D77">
            <v>19239.546365013401</v>
          </cell>
          <cell r="E77">
            <v>1652.7621057380341</v>
          </cell>
          <cell r="F77">
            <v>7154.0903465268857</v>
          </cell>
          <cell r="G77">
            <v>1958.208627462333</v>
          </cell>
          <cell r="H77">
            <v>1843.340363762966</v>
          </cell>
          <cell r="I77">
            <v>2775.8195064470419</v>
          </cell>
          <cell r="J77">
            <v>2014.760008328748</v>
          </cell>
          <cell r="K77">
            <v>1930.5371075000301</v>
          </cell>
          <cell r="L77">
            <v>2004.539601907609</v>
          </cell>
          <cell r="M77">
            <v>1951.263719353231</v>
          </cell>
        </row>
        <row r="78">
          <cell r="A78" t="str">
            <v>MACEDÔNIA</v>
          </cell>
          <cell r="B78">
            <v>7894.1346507367443</v>
          </cell>
          <cell r="C78">
            <v>2381.2753763690621</v>
          </cell>
          <cell r="D78">
            <v>1982.0493561314379</v>
          </cell>
          <cell r="E78">
            <v>2672.3090450487448</v>
          </cell>
          <cell r="F78">
            <v>1470.3776236812951</v>
          </cell>
          <cell r="G78">
            <v>1824.623564741305</v>
          </cell>
          <cell r="H78">
            <v>4040.9445168143679</v>
          </cell>
          <cell r="I78">
            <v>1767.487147148883</v>
          </cell>
          <cell r="J78">
            <v>1932.0066371058981</v>
          </cell>
          <cell r="K78">
            <v>1979.564245584708</v>
          </cell>
          <cell r="L78">
            <v>2699.2179933463408</v>
          </cell>
          <cell r="M78">
            <v>1885.323343115793</v>
          </cell>
        </row>
        <row r="79">
          <cell r="A79" t="str">
            <v>NAMÍBIA</v>
          </cell>
          <cell r="B79">
            <v>1228.036945507153</v>
          </cell>
          <cell r="C79">
            <v>0</v>
          </cell>
          <cell r="D79">
            <v>1590.349332081503</v>
          </cell>
          <cell r="E79">
            <v>3471.8889055126911</v>
          </cell>
          <cell r="F79">
            <v>2039.623876397284</v>
          </cell>
          <cell r="G79">
            <v>1692.9539803444541</v>
          </cell>
          <cell r="H79">
            <v>1559.4104618661249</v>
          </cell>
          <cell r="I79">
            <v>2843.1328297405789</v>
          </cell>
          <cell r="J79">
            <v>10682.38546147309</v>
          </cell>
          <cell r="K79">
            <v>2118.628751624542</v>
          </cell>
          <cell r="L79">
            <v>7170.7937085747344</v>
          </cell>
          <cell r="M79">
            <v>4105.9573632742458</v>
          </cell>
        </row>
        <row r="80">
          <cell r="A80" t="str">
            <v>DINAMARCA</v>
          </cell>
          <cell r="B80">
            <v>3077.895588236227</v>
          </cell>
          <cell r="C80">
            <v>134926.7117232726</v>
          </cell>
          <cell r="D80">
            <v>14824.907131694979</v>
          </cell>
          <cell r="E80">
            <v>17428.40690091547</v>
          </cell>
          <cell r="F80">
            <v>32728.927102258029</v>
          </cell>
          <cell r="G80">
            <v>10843.61034447426</v>
          </cell>
          <cell r="H80">
            <v>17796.1965009991</v>
          </cell>
          <cell r="I80">
            <v>9204.5494999726197</v>
          </cell>
          <cell r="J80">
            <v>15333.44380684444</v>
          </cell>
          <cell r="K80">
            <v>4937.41799776882</v>
          </cell>
          <cell r="L80">
            <v>17235.505864196009</v>
          </cell>
          <cell r="M80">
            <v>9085.9235586994782</v>
          </cell>
        </row>
        <row r="81">
          <cell r="A81" t="str">
            <v>KUWAIT</v>
          </cell>
          <cell r="B81">
            <v>3467.5740472955399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1714.329117448719</v>
          </cell>
          <cell r="H81">
            <v>7085.3700330683814</v>
          </cell>
          <cell r="I81">
            <v>0</v>
          </cell>
          <cell r="J81">
            <v>1961.0510263881811</v>
          </cell>
          <cell r="K81">
            <v>2160.2893704925059</v>
          </cell>
          <cell r="L81">
            <v>1923.62533651988</v>
          </cell>
          <cell r="M81">
            <v>2025.0272181045821</v>
          </cell>
        </row>
        <row r="82">
          <cell r="A82" t="str">
            <v>MONGÓLIA</v>
          </cell>
          <cell r="B82">
            <v>3462.0211022331491</v>
          </cell>
          <cell r="C82">
            <v>2608.9253907851248</v>
          </cell>
          <cell r="D82">
            <v>2132.204870315416</v>
          </cell>
          <cell r="E82">
            <v>1964.814440770733</v>
          </cell>
          <cell r="F82">
            <v>0</v>
          </cell>
          <cell r="G82">
            <v>1763.256703405513</v>
          </cell>
          <cell r="H82">
            <v>17634.888396789411</v>
          </cell>
          <cell r="I82">
            <v>0</v>
          </cell>
          <cell r="J82">
            <v>1745.591085850644</v>
          </cell>
          <cell r="K82">
            <v>0</v>
          </cell>
          <cell r="L82">
            <v>0</v>
          </cell>
          <cell r="M82">
            <v>2606.3926785776748</v>
          </cell>
        </row>
        <row r="83">
          <cell r="A83" t="str">
            <v>MYANMAR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1399.9684564139841</v>
          </cell>
          <cell r="G83">
            <v>1604.875877127897</v>
          </cell>
          <cell r="H83">
            <v>0</v>
          </cell>
          <cell r="I83">
            <v>1594.096752578587</v>
          </cell>
          <cell r="J83">
            <v>2026.157274840657</v>
          </cell>
          <cell r="K83">
            <v>0</v>
          </cell>
          <cell r="L83">
            <v>2495.4045598911962</v>
          </cell>
          <cell r="M83">
            <v>13606.46230513376</v>
          </cell>
        </row>
        <row r="84">
          <cell r="A84" t="str">
            <v>NEPAL</v>
          </cell>
          <cell r="B84">
            <v>6332.3131857382887</v>
          </cell>
          <cell r="C84">
            <v>1714.512240305977</v>
          </cell>
          <cell r="D84">
            <v>2119.4848129283282</v>
          </cell>
          <cell r="E84">
            <v>1962.3074062632011</v>
          </cell>
          <cell r="F84">
            <v>1766.91736936188</v>
          </cell>
          <cell r="G84">
            <v>1926.3048180674321</v>
          </cell>
          <cell r="H84">
            <v>2131.509091582358</v>
          </cell>
          <cell r="I84">
            <v>2501.9664714880259</v>
          </cell>
          <cell r="J84">
            <v>1724.922941404727</v>
          </cell>
          <cell r="K84">
            <v>2206.715521679444</v>
          </cell>
          <cell r="L84">
            <v>1740.5032870402299</v>
          </cell>
          <cell r="M84">
            <v>1905.4013480090059</v>
          </cell>
        </row>
        <row r="85">
          <cell r="A85" t="str">
            <v>SÉRVIA</v>
          </cell>
          <cell r="B85">
            <v>2719.8113103515311</v>
          </cell>
          <cell r="C85">
            <v>32268.287728131811</v>
          </cell>
          <cell r="D85">
            <v>1920.3539344242361</v>
          </cell>
          <cell r="E85">
            <v>2549.2150606444889</v>
          </cell>
          <cell r="F85">
            <v>14821.730099044849</v>
          </cell>
          <cell r="G85">
            <v>5375.9470737156498</v>
          </cell>
          <cell r="H85">
            <v>4898.046454004153</v>
          </cell>
          <cell r="I85">
            <v>8626.0872297188853</v>
          </cell>
          <cell r="J85">
            <v>26980.019989077929</v>
          </cell>
          <cell r="K85">
            <v>2420.6121653040132</v>
          </cell>
          <cell r="L85">
            <v>2746.037222469773</v>
          </cell>
          <cell r="M85">
            <v>9543.7108732731303</v>
          </cell>
        </row>
        <row r="86">
          <cell r="A86" t="str">
            <v>SUDÃO</v>
          </cell>
          <cell r="B86">
            <v>3953.3671181298359</v>
          </cell>
          <cell r="C86">
            <v>2571.9684272184691</v>
          </cell>
          <cell r="D86">
            <v>2363.9801147169178</v>
          </cell>
          <cell r="E86">
            <v>2160.8197082181609</v>
          </cell>
          <cell r="F86">
            <v>2843.417985909899</v>
          </cell>
          <cell r="G86">
            <v>1699.668654615607</v>
          </cell>
          <cell r="H86">
            <v>2361.8706125447889</v>
          </cell>
          <cell r="I86">
            <v>5579.9625384678993</v>
          </cell>
          <cell r="J86">
            <v>2371.868332184099</v>
          </cell>
          <cell r="K86">
            <v>1871.214261102808</v>
          </cell>
          <cell r="L86">
            <v>6503.3750261106807</v>
          </cell>
          <cell r="M86">
            <v>4268.9571978431723</v>
          </cell>
        </row>
        <row r="87">
          <cell r="A87" t="str">
            <v>ZIMBABWE</v>
          </cell>
          <cell r="B87">
            <v>2014.3525228678011</v>
          </cell>
          <cell r="C87">
            <v>10890.19515466902</v>
          </cell>
          <cell r="D87">
            <v>8617.3705179282861</v>
          </cell>
          <cell r="E87">
            <v>9915.4603368106855</v>
          </cell>
          <cell r="F87">
            <v>761.34716749991719</v>
          </cell>
          <cell r="G87">
            <v>0</v>
          </cell>
          <cell r="H87">
            <v>4115.7912229622434</v>
          </cell>
          <cell r="I87">
            <v>2088.5511803985132</v>
          </cell>
          <cell r="J87">
            <v>2874.4969005351868</v>
          </cell>
          <cell r="K87">
            <v>2449.52815003367</v>
          </cell>
          <cell r="L87">
            <v>1607.5877525888609</v>
          </cell>
          <cell r="M87">
            <v>5071.9509527764976</v>
          </cell>
        </row>
        <row r="88">
          <cell r="A88" t="str">
            <v>ANTÍGUA E BARBUDA</v>
          </cell>
          <cell r="B88">
            <v>0</v>
          </cell>
          <cell r="C88">
            <v>0</v>
          </cell>
          <cell r="D88">
            <v>0</v>
          </cell>
          <cell r="E88">
            <v>1854.7299055674789</v>
          </cell>
          <cell r="F88">
            <v>1449.5391511756709</v>
          </cell>
          <cell r="G88">
            <v>0</v>
          </cell>
          <cell r="H88">
            <v>1930.2613188940129</v>
          </cell>
          <cell r="I88">
            <v>1504.9729805785671</v>
          </cell>
          <cell r="J88">
            <v>2568.3621663965741</v>
          </cell>
          <cell r="K88">
            <v>2300.781788303731</v>
          </cell>
          <cell r="L88">
            <v>1538.895046179681</v>
          </cell>
          <cell r="M88">
            <v>18861.841589115</v>
          </cell>
        </row>
        <row r="89">
          <cell r="A89" t="str">
            <v>AZERBAIDJÃO</v>
          </cell>
          <cell r="B89">
            <v>10874.146601718319</v>
          </cell>
          <cell r="C89">
            <v>0</v>
          </cell>
          <cell r="D89">
            <v>13376.12782320495</v>
          </cell>
          <cell r="E89">
            <v>1781.7986001304771</v>
          </cell>
          <cell r="F89">
            <v>0</v>
          </cell>
          <cell r="G89">
            <v>1749.536271894146</v>
          </cell>
          <cell r="H89">
            <v>36900.515491894803</v>
          </cell>
          <cell r="I89">
            <v>1545.611625814882</v>
          </cell>
          <cell r="J89">
            <v>14200.542079705099</v>
          </cell>
          <cell r="K89">
            <v>33001.773285267132</v>
          </cell>
          <cell r="L89">
            <v>30714.784410567801</v>
          </cell>
          <cell r="M89">
            <v>6922.7996518572236</v>
          </cell>
        </row>
        <row r="90">
          <cell r="A90" t="str">
            <v>ESLOVÊNIA</v>
          </cell>
          <cell r="B90">
            <v>2031.447893205182</v>
          </cell>
          <cell r="C90">
            <v>11302.304206839901</v>
          </cell>
          <cell r="D90">
            <v>0</v>
          </cell>
          <cell r="E90">
            <v>1523.778408232042</v>
          </cell>
          <cell r="F90">
            <v>1630.5216256737001</v>
          </cell>
          <cell r="G90">
            <v>2873.0809200294052</v>
          </cell>
          <cell r="H90">
            <v>2420.1670007983439</v>
          </cell>
          <cell r="I90">
            <v>6201.8595424117593</v>
          </cell>
          <cell r="J90">
            <v>1812.3531388441811</v>
          </cell>
          <cell r="K90">
            <v>6590.0448619842364</v>
          </cell>
          <cell r="L90">
            <v>1850.268204209445</v>
          </cell>
          <cell r="M90">
            <v>1909.1802442236419</v>
          </cell>
        </row>
        <row r="91">
          <cell r="A91" t="str">
            <v>FIJI</v>
          </cell>
          <cell r="B91">
            <v>0</v>
          </cell>
          <cell r="C91">
            <v>0</v>
          </cell>
          <cell r="D91">
            <v>0</v>
          </cell>
          <cell r="E91">
            <v>1718.78059033817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1670.345333542944</v>
          </cell>
          <cell r="L91">
            <v>2845.2109615792938</v>
          </cell>
          <cell r="M91">
            <v>1721.8054934145209</v>
          </cell>
        </row>
        <row r="92">
          <cell r="A92" t="str">
            <v>GUINÉ EQUATORIAL</v>
          </cell>
          <cell r="B92">
            <v>1845.8788420049871</v>
          </cell>
          <cell r="C92">
            <v>1684.6077006286789</v>
          </cell>
          <cell r="D92">
            <v>1563.7992969299271</v>
          </cell>
          <cell r="E92">
            <v>1924.5406254713921</v>
          </cell>
          <cell r="F92">
            <v>1598.1122702350519</v>
          </cell>
          <cell r="G92">
            <v>1753.2163775497879</v>
          </cell>
          <cell r="H92">
            <v>1672.1505743259529</v>
          </cell>
          <cell r="I92">
            <v>1799.7329680435821</v>
          </cell>
          <cell r="J92">
            <v>1640.956644710423</v>
          </cell>
          <cell r="K92">
            <v>2008.2649244937479</v>
          </cell>
          <cell r="L92">
            <v>1997.396873742724</v>
          </cell>
          <cell r="M92">
            <v>2018.6979787011139</v>
          </cell>
        </row>
        <row r="93">
          <cell r="A93" t="str">
            <v>NÍGER</v>
          </cell>
          <cell r="B93">
            <v>1886.4949700892989</v>
          </cell>
          <cell r="C93">
            <v>2085.0167146768258</v>
          </cell>
          <cell r="D93">
            <v>1998.6277884930689</v>
          </cell>
          <cell r="E93">
            <v>1719.1591789180261</v>
          </cell>
          <cell r="F93">
            <v>2154.5385395070812</v>
          </cell>
          <cell r="G93">
            <v>1402.126738695333</v>
          </cell>
          <cell r="H93">
            <v>1832.696860071969</v>
          </cell>
          <cell r="I93">
            <v>1559.7818195208761</v>
          </cell>
          <cell r="J93">
            <v>1720.217604541034</v>
          </cell>
          <cell r="K93">
            <v>1833.6564120496089</v>
          </cell>
          <cell r="L93">
            <v>1867.7348771532691</v>
          </cell>
          <cell r="M93">
            <v>2293.2266666666669</v>
          </cell>
        </row>
        <row r="94">
          <cell r="A94" t="str">
            <v>RUANDA</v>
          </cell>
          <cell r="B94">
            <v>0</v>
          </cell>
          <cell r="C94">
            <v>0</v>
          </cell>
          <cell r="D94">
            <v>10469.71054130085</v>
          </cell>
          <cell r="E94">
            <v>0</v>
          </cell>
          <cell r="F94">
            <v>1635.9755272841801</v>
          </cell>
          <cell r="G94">
            <v>1425.0268702608801</v>
          </cell>
          <cell r="H94">
            <v>1647.484339443811</v>
          </cell>
          <cell r="I94">
            <v>1643.3987139985441</v>
          </cell>
          <cell r="J94">
            <v>7764.1708186000742</v>
          </cell>
          <cell r="K94">
            <v>0</v>
          </cell>
          <cell r="L94">
            <v>2013.3833601178189</v>
          </cell>
          <cell r="M94">
            <v>1905.371218767641</v>
          </cell>
        </row>
        <row r="95">
          <cell r="A95" t="str">
            <v>CATAR</v>
          </cell>
          <cell r="B95">
            <v>0</v>
          </cell>
          <cell r="C95">
            <v>0</v>
          </cell>
          <cell r="D95">
            <v>1831.7519118759681</v>
          </cell>
          <cell r="E95">
            <v>0</v>
          </cell>
          <cell r="F95">
            <v>0</v>
          </cell>
          <cell r="G95">
            <v>2694.5235837150549</v>
          </cell>
          <cell r="H95">
            <v>0</v>
          </cell>
          <cell r="I95">
            <v>1892.1589880373019</v>
          </cell>
          <cell r="J95">
            <v>0</v>
          </cell>
          <cell r="K95">
            <v>2555.6369230121081</v>
          </cell>
          <cell r="L95">
            <v>1998.341802330483</v>
          </cell>
          <cell r="M95">
            <v>2036.989759918715</v>
          </cell>
        </row>
        <row r="96">
          <cell r="A96" t="str">
            <v>SÃO CRISTOVÃO E NEVIS</v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1936.520537968684</v>
          </cell>
          <cell r="H96">
            <v>2401.6145949139818</v>
          </cell>
          <cell r="I96">
            <v>0</v>
          </cell>
          <cell r="J96">
            <v>2111.9612210164141</v>
          </cell>
          <cell r="K96">
            <v>3524.5574723695672</v>
          </cell>
          <cell r="L96">
            <v>1859.6151414015601</v>
          </cell>
          <cell r="M96">
            <v>3025.5961432258919</v>
          </cell>
        </row>
        <row r="97">
          <cell r="A97" t="str">
            <v>NIUE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1715.7536601378961</v>
          </cell>
          <cell r="L97">
            <v>1554.1670527806291</v>
          </cell>
          <cell r="M97">
            <v>1707.6201294966449</v>
          </cell>
        </row>
        <row r="98">
          <cell r="A98" t="str">
            <v>ARGÉLIA</v>
          </cell>
          <cell r="B98">
            <v>1910.1234390100219</v>
          </cell>
          <cell r="C98">
            <v>3695.3177258992341</v>
          </cell>
          <cell r="D98">
            <v>2036.917482985225</v>
          </cell>
          <cell r="E98">
            <v>2338.03752664071</v>
          </cell>
          <cell r="F98">
            <v>3079.884584935673</v>
          </cell>
          <cell r="G98">
            <v>1973.9485444687709</v>
          </cell>
          <cell r="H98">
            <v>2158.3324876546121</v>
          </cell>
          <cell r="I98">
            <v>2130.902583283761</v>
          </cell>
          <cell r="J98">
            <v>2280.2338574414221</v>
          </cell>
          <cell r="K98">
            <v>2941.6910116369158</v>
          </cell>
          <cell r="L98">
            <v>4610.6731144153709</v>
          </cell>
          <cell r="M98">
            <v>1998.0538531742279</v>
          </cell>
        </row>
        <row r="99">
          <cell r="A99" t="str">
            <v>CHIPRE</v>
          </cell>
          <cell r="B99">
            <v>5691.7865408030048</v>
          </cell>
          <cell r="C99">
            <v>5445.0975773345108</v>
          </cell>
          <cell r="D99">
            <v>9302.3551738732713</v>
          </cell>
          <cell r="E99">
            <v>3010.7169666248528</v>
          </cell>
          <cell r="F99">
            <v>0</v>
          </cell>
          <cell r="G99">
            <v>6740.2079077857052</v>
          </cell>
          <cell r="H99">
            <v>1822.629943913319</v>
          </cell>
          <cell r="I99">
            <v>0</v>
          </cell>
          <cell r="J99">
            <v>0</v>
          </cell>
          <cell r="K99">
            <v>1478.9439392115601</v>
          </cell>
          <cell r="L99">
            <v>0</v>
          </cell>
          <cell r="M99">
            <v>2240.3039731653098</v>
          </cell>
        </row>
        <row r="100">
          <cell r="A100" t="str">
            <v>EMIRADOS ÁRABES UNIDOS</v>
          </cell>
          <cell r="B100">
            <v>1817.015390104021</v>
          </cell>
          <cell r="C100">
            <v>1596.613770313797</v>
          </cell>
          <cell r="D100">
            <v>4370.6841708717966</v>
          </cell>
          <cell r="E100">
            <v>1554.918734137309</v>
          </cell>
          <cell r="F100">
            <v>2231.9747625675882</v>
          </cell>
          <cell r="G100">
            <v>1495.472778446999</v>
          </cell>
          <cell r="H100">
            <v>1734.477164289475</v>
          </cell>
          <cell r="I100">
            <v>4010.4860790708208</v>
          </cell>
          <cell r="J100">
            <v>1923.751395344002</v>
          </cell>
          <cell r="K100">
            <v>1867.1833103562781</v>
          </cell>
          <cell r="L100">
            <v>2486.088532790639</v>
          </cell>
          <cell r="M100">
            <v>2339.2863734414968</v>
          </cell>
        </row>
        <row r="101">
          <cell r="A101" t="str">
            <v>ESLOVÁQUIA</v>
          </cell>
          <cell r="B101">
            <v>4144.8719914149933</v>
          </cell>
          <cell r="C101">
            <v>869.9904654186214</v>
          </cell>
          <cell r="D101">
            <v>4948.1141458667671</v>
          </cell>
          <cell r="E101">
            <v>8348.7743819380285</v>
          </cell>
          <cell r="F101">
            <v>0</v>
          </cell>
          <cell r="G101">
            <v>10406.715835962081</v>
          </cell>
          <cell r="H101">
            <v>17643.844980878799</v>
          </cell>
          <cell r="I101">
            <v>19196.267108120599</v>
          </cell>
          <cell r="J101">
            <v>2125.5532984519582</v>
          </cell>
          <cell r="K101">
            <v>1953.279323666856</v>
          </cell>
          <cell r="L101">
            <v>10355.672224884949</v>
          </cell>
          <cell r="M101">
            <v>6290.7907922357899</v>
          </cell>
        </row>
        <row r="102">
          <cell r="A102" t="str">
            <v>GUIANA</v>
          </cell>
          <cell r="B102">
            <v>2463.167088695971</v>
          </cell>
          <cell r="C102">
            <v>1682.0914994997211</v>
          </cell>
          <cell r="D102">
            <v>3553.8550677192989</v>
          </cell>
          <cell r="E102">
            <v>2116.614777041897</v>
          </cell>
          <cell r="F102">
            <v>2404.2652737857211</v>
          </cell>
          <cell r="G102">
            <v>1733.122578881763</v>
          </cell>
          <cell r="H102">
            <v>1933.8473461088311</v>
          </cell>
          <cell r="I102">
            <v>5245.9120104794692</v>
          </cell>
          <cell r="J102">
            <v>6888.1625747736689</v>
          </cell>
          <cell r="K102">
            <v>2615.2642062442628</v>
          </cell>
          <cell r="L102">
            <v>1945.657391878166</v>
          </cell>
          <cell r="M102">
            <v>1910.4048030250301</v>
          </cell>
        </row>
        <row r="103">
          <cell r="A103" t="str">
            <v>LETÔNIA</v>
          </cell>
          <cell r="B103">
            <v>1663.7574882925319</v>
          </cell>
          <cell r="C103">
            <v>0</v>
          </cell>
          <cell r="D103">
            <v>3339.8172671926209</v>
          </cell>
          <cell r="E103">
            <v>3535.083504978682</v>
          </cell>
          <cell r="F103">
            <v>0</v>
          </cell>
          <cell r="G103">
            <v>4570.686808127828</v>
          </cell>
          <cell r="H103">
            <v>14834.78731178164</v>
          </cell>
          <cell r="I103">
            <v>1943.553339380896</v>
          </cell>
          <cell r="J103">
            <v>3283.3663371209932</v>
          </cell>
          <cell r="K103">
            <v>2032.5772391402959</v>
          </cell>
          <cell r="L103">
            <v>3430.681652027265</v>
          </cell>
          <cell r="M103">
            <v>1914.9044395628839</v>
          </cell>
        </row>
        <row r="104">
          <cell r="A104" t="str">
            <v>MALTA</v>
          </cell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2479.2460606447448</v>
          </cell>
          <cell r="I104">
            <v>1540.442169306863</v>
          </cell>
          <cell r="J104">
            <v>5221.8428710835442</v>
          </cell>
          <cell r="K104">
            <v>0</v>
          </cell>
          <cell r="L104">
            <v>2713.32305083457</v>
          </cell>
          <cell r="M104">
            <v>2824.3342401471032</v>
          </cell>
        </row>
        <row r="105">
          <cell r="A105" t="str">
            <v>NICARÁGUA</v>
          </cell>
          <cell r="B105">
            <v>3453.424729529771</v>
          </cell>
          <cell r="C105">
            <v>5526.0001211318386</v>
          </cell>
          <cell r="D105">
            <v>5363.8009389674799</v>
          </cell>
          <cell r="E105">
            <v>3019.1155621966991</v>
          </cell>
          <cell r="F105">
            <v>4171.9735108756504</v>
          </cell>
          <cell r="G105">
            <v>4431.7705970149664</v>
          </cell>
          <cell r="H105">
            <v>3634.2291763053049</v>
          </cell>
          <cell r="I105">
            <v>4515.8180605410998</v>
          </cell>
          <cell r="J105">
            <v>4454.5259017440303</v>
          </cell>
          <cell r="K105">
            <v>5273.5513909353367</v>
          </cell>
          <cell r="L105">
            <v>3706.1851444450831</v>
          </cell>
          <cell r="M105">
            <v>4714.4727131682348</v>
          </cell>
        </row>
        <row r="106">
          <cell r="A106" t="str">
            <v>SAN MARINO</v>
          </cell>
          <cell r="B106">
            <v>0</v>
          </cell>
          <cell r="C106">
            <v>961.35282102831707</v>
          </cell>
          <cell r="D106">
            <v>0</v>
          </cell>
          <cell r="E106">
            <v>0</v>
          </cell>
          <cell r="F106">
            <v>0</v>
          </cell>
          <cell r="G106">
            <v>1579.2035347205269</v>
          </cell>
          <cell r="H106">
            <v>3090.840072264305</v>
          </cell>
          <cell r="I106">
            <v>1655.503222225929</v>
          </cell>
          <cell r="J106">
            <v>712.25070952754413</v>
          </cell>
          <cell r="K106">
            <v>1527.870910497094</v>
          </cell>
          <cell r="L106">
            <v>1552.7213249511919</v>
          </cell>
          <cell r="M106">
            <v>2268.2626555237639</v>
          </cell>
        </row>
        <row r="107">
          <cell r="A107" t="str">
            <v>TIMOR LESTE</v>
          </cell>
          <cell r="B107">
            <v>0</v>
          </cell>
          <cell r="C107">
            <v>0</v>
          </cell>
          <cell r="D107">
            <v>1430.620991127872</v>
          </cell>
          <cell r="E107">
            <v>1380.7203213065329</v>
          </cell>
          <cell r="F107">
            <v>0</v>
          </cell>
          <cell r="G107">
            <v>1305.647248871386</v>
          </cell>
          <cell r="H107">
            <v>0</v>
          </cell>
          <cell r="I107">
            <v>1982.14963552733</v>
          </cell>
          <cell r="J107">
            <v>0</v>
          </cell>
          <cell r="K107">
            <v>1878.094534402348</v>
          </cell>
          <cell r="L107">
            <v>1706.8010189673701</v>
          </cell>
          <cell r="M107">
            <v>2034.9100246549181</v>
          </cell>
        </row>
        <row r="108">
          <cell r="A108" t="str">
            <v>UGANDA</v>
          </cell>
          <cell r="B108">
            <v>1937.7570404445039</v>
          </cell>
          <cell r="C108">
            <v>1590.90607102376</v>
          </cell>
          <cell r="D108">
            <v>2027.616592453714</v>
          </cell>
          <cell r="E108">
            <v>4592.5653052132966</v>
          </cell>
          <cell r="F108">
            <v>4273.8723275561233</v>
          </cell>
          <cell r="G108">
            <v>1841.972770526683</v>
          </cell>
          <cell r="H108">
            <v>2031.8790169098611</v>
          </cell>
          <cell r="I108">
            <v>1845.0086314444229</v>
          </cell>
          <cell r="J108">
            <v>2537.4232621033862</v>
          </cell>
          <cell r="K108">
            <v>1592.0061373997801</v>
          </cell>
          <cell r="L108">
            <v>2131.9651765973808</v>
          </cell>
          <cell r="M108">
            <v>2261.7215359797469</v>
          </cell>
        </row>
        <row r="109">
          <cell r="A109" t="str">
            <v>MARSHALL, ILHAS</v>
          </cell>
          <cell r="B109">
            <v>0</v>
          </cell>
          <cell r="C109">
            <v>1899.6015320070089</v>
          </cell>
          <cell r="D109">
            <v>0</v>
          </cell>
          <cell r="E109">
            <v>0</v>
          </cell>
          <cell r="F109">
            <v>0</v>
          </cell>
          <cell r="G109">
            <v>1910.2238005238901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2211.8816735279188</v>
          </cell>
        </row>
        <row r="110">
          <cell r="A110" t="str">
            <v>CURAÇAO</v>
          </cell>
          <cell r="B110">
            <v>0</v>
          </cell>
          <cell r="C110">
            <v>0</v>
          </cell>
          <cell r="D110">
            <v>1700.490914524411</v>
          </cell>
          <cell r="E110">
            <v>0</v>
          </cell>
          <cell r="F110">
            <v>1781.820178879648</v>
          </cell>
          <cell r="G110">
            <v>1857.789933314617</v>
          </cell>
          <cell r="H110">
            <v>0</v>
          </cell>
          <cell r="I110">
            <v>0</v>
          </cell>
          <cell r="J110">
            <v>1907.2900197658</v>
          </cell>
          <cell r="K110">
            <v>1868.9662294564489</v>
          </cell>
          <cell r="L110">
            <v>1917.876123308487</v>
          </cell>
          <cell r="M110">
            <v>1737.7516829333849</v>
          </cell>
        </row>
        <row r="111">
          <cell r="A111" t="str">
            <v>TONGA</v>
          </cell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1992.771226161087</v>
          </cell>
          <cell r="L111">
            <v>0</v>
          </cell>
          <cell r="M111">
            <v>2715.6546277794309</v>
          </cell>
        </row>
        <row r="112">
          <cell r="A112" t="str">
            <v>MALDIVAS, ILHAS</v>
          </cell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2264.8045436625071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3192.57</v>
          </cell>
        </row>
        <row r="113">
          <cell r="A113" t="str">
            <v>ANDORRA</v>
          </cell>
          <cell r="B113">
            <v>2433.2958911473079</v>
          </cell>
          <cell r="C113">
            <v>1635.298929912987</v>
          </cell>
          <cell r="D113">
            <v>1712.068760253105</v>
          </cell>
          <cell r="E113">
            <v>4883.7386005152521</v>
          </cell>
          <cell r="F113">
            <v>5070.1784715581307</v>
          </cell>
          <cell r="G113">
            <v>5169.8739734487344</v>
          </cell>
          <cell r="H113">
            <v>2979.8259762826492</v>
          </cell>
          <cell r="I113">
            <v>2357.021092203795</v>
          </cell>
          <cell r="J113">
            <v>2214.6794744988329</v>
          </cell>
          <cell r="K113">
            <v>11924.98978275851</v>
          </cell>
          <cell r="L113">
            <v>2378.1357686017791</v>
          </cell>
          <cell r="M113">
            <v>3644.3462700322939</v>
          </cell>
        </row>
        <row r="114">
          <cell r="A114" t="str">
            <v>ARMÊNIA</v>
          </cell>
          <cell r="B114">
            <v>1698.3772485716511</v>
          </cell>
          <cell r="C114">
            <v>31564.119631215988</v>
          </cell>
          <cell r="D114">
            <v>3419.9557247678858</v>
          </cell>
          <cell r="E114">
            <v>13072.786111698249</v>
          </cell>
          <cell r="F114">
            <v>4647.2850250278234</v>
          </cell>
          <cell r="G114">
            <v>3376.9117922337141</v>
          </cell>
          <cell r="H114">
            <v>15836.03758284478</v>
          </cell>
          <cell r="I114">
            <v>1854.2056686761739</v>
          </cell>
          <cell r="J114">
            <v>2600.293536785955</v>
          </cell>
          <cell r="K114">
            <v>1814.331869346245</v>
          </cell>
          <cell r="L114">
            <v>3474.532285149467</v>
          </cell>
          <cell r="M114">
            <v>2751.3924487187178</v>
          </cell>
        </row>
        <row r="115">
          <cell r="A115" t="str">
            <v>BAHAMAS</v>
          </cell>
          <cell r="B115">
            <v>1936.9677627880831</v>
          </cell>
          <cell r="C115">
            <v>3249.4524219305931</v>
          </cell>
          <cell r="D115">
            <v>1769.2405813999701</v>
          </cell>
          <cell r="E115">
            <v>2030.265302442227</v>
          </cell>
          <cell r="F115">
            <v>2027.7507377159011</v>
          </cell>
          <cell r="G115">
            <v>1611.9845585958581</v>
          </cell>
          <cell r="H115">
            <v>2202.6516163037941</v>
          </cell>
          <cell r="I115">
            <v>1959.8766998325891</v>
          </cell>
          <cell r="J115">
            <v>2641.7659375399362</v>
          </cell>
          <cell r="K115">
            <v>1917.7014580500031</v>
          </cell>
          <cell r="L115">
            <v>1769.444186023391</v>
          </cell>
          <cell r="M115">
            <v>2008.148317397593</v>
          </cell>
        </row>
        <row r="116">
          <cell r="A116" t="str">
            <v>CAZAQUISTÃO</v>
          </cell>
          <cell r="B116">
            <v>0</v>
          </cell>
          <cell r="C116">
            <v>0</v>
          </cell>
          <cell r="D116">
            <v>1665.889801152656</v>
          </cell>
          <cell r="E116">
            <v>1733.665586508298</v>
          </cell>
          <cell r="F116">
            <v>1849.1080476653431</v>
          </cell>
          <cell r="G116">
            <v>15821.2476163271</v>
          </cell>
          <cell r="H116">
            <v>6453.4945508409946</v>
          </cell>
          <cell r="I116">
            <v>24560.231775215008</v>
          </cell>
          <cell r="J116">
            <v>1875.216333771838</v>
          </cell>
          <cell r="K116">
            <v>2520.9249534333699</v>
          </cell>
          <cell r="L116">
            <v>26775.08696306869</v>
          </cell>
          <cell r="M116">
            <v>1882.2719708212751</v>
          </cell>
        </row>
        <row r="117">
          <cell r="A117" t="str">
            <v>CORÉIA DO SUL</v>
          </cell>
          <cell r="B117">
            <v>10824.55254813598</v>
          </cell>
          <cell r="C117">
            <v>12100.646437834401</v>
          </cell>
          <cell r="D117">
            <v>8519.9512201142643</v>
          </cell>
          <cell r="E117">
            <v>12695.41563564788</v>
          </cell>
          <cell r="F117">
            <v>12084.17952624893</v>
          </cell>
          <cell r="G117">
            <v>10588.3940298906</v>
          </cell>
          <cell r="H117">
            <v>8890.2020386129861</v>
          </cell>
          <cell r="I117">
            <v>11447.014248063761</v>
          </cell>
          <cell r="J117">
            <v>10454.30504885021</v>
          </cell>
          <cell r="K117">
            <v>12956.87859496807</v>
          </cell>
          <cell r="L117">
            <v>13242.271679377831</v>
          </cell>
          <cell r="M117">
            <v>9590.6314586556655</v>
          </cell>
        </row>
        <row r="118">
          <cell r="A118" t="str">
            <v>ESTÔNIA</v>
          </cell>
          <cell r="B118">
            <v>7033.0262440285715</v>
          </cell>
          <cell r="C118">
            <v>18991.937070647818</v>
          </cell>
          <cell r="D118">
            <v>3257.7614519716049</v>
          </cell>
          <cell r="E118">
            <v>1488.715218512913</v>
          </cell>
          <cell r="F118">
            <v>24477.457737329361</v>
          </cell>
          <cell r="G118">
            <v>0</v>
          </cell>
          <cell r="H118">
            <v>1575.4259640789669</v>
          </cell>
          <cell r="I118">
            <v>1503.449854764561</v>
          </cell>
          <cell r="J118">
            <v>1733.9285240188301</v>
          </cell>
          <cell r="K118">
            <v>0</v>
          </cell>
          <cell r="L118">
            <v>4375.2417871773923</v>
          </cell>
          <cell r="M118">
            <v>2206.7966823472598</v>
          </cell>
        </row>
        <row r="119">
          <cell r="A119" t="str">
            <v>HONDURAS</v>
          </cell>
          <cell r="B119">
            <v>9038.0160768674232</v>
          </cell>
          <cell r="C119">
            <v>2816.4087498816498</v>
          </cell>
          <cell r="D119">
            <v>4769.1523295400384</v>
          </cell>
          <cell r="E119">
            <v>4143.8597344057152</v>
          </cell>
          <cell r="F119">
            <v>4312.414408485176</v>
          </cell>
          <cell r="G119">
            <v>5723.3936792495788</v>
          </cell>
          <cell r="H119">
            <v>6895.1048477517861</v>
          </cell>
          <cell r="I119">
            <v>4582.8170476575342</v>
          </cell>
          <cell r="J119">
            <v>2911.682198423483</v>
          </cell>
          <cell r="K119">
            <v>5171.5613847740096</v>
          </cell>
          <cell r="L119">
            <v>2925.45607782865</v>
          </cell>
          <cell r="M119">
            <v>3007.2889878766291</v>
          </cell>
        </row>
        <row r="120">
          <cell r="A120" t="str">
            <v>LITUÂNIA</v>
          </cell>
          <cell r="B120">
            <v>8665.4035848569365</v>
          </cell>
          <cell r="C120">
            <v>0</v>
          </cell>
          <cell r="D120">
            <v>5835.8609089627753</v>
          </cell>
          <cell r="E120">
            <v>3338.928683195451</v>
          </cell>
          <cell r="F120">
            <v>3318.8827025090359</v>
          </cell>
          <cell r="G120">
            <v>3681.3159882249538</v>
          </cell>
          <cell r="H120">
            <v>2714.0644314223059</v>
          </cell>
          <cell r="I120">
            <v>7129.9382309088878</v>
          </cell>
          <cell r="J120">
            <v>5124.7964550099632</v>
          </cell>
          <cell r="K120">
            <v>22789.965893297529</v>
          </cell>
          <cell r="L120">
            <v>0</v>
          </cell>
          <cell r="M120">
            <v>3628.4945499280379</v>
          </cell>
        </row>
        <row r="121">
          <cell r="A121" t="str">
            <v>MOLDÁVIA</v>
          </cell>
          <cell r="B121">
            <v>4800.3696806173029</v>
          </cell>
          <cell r="C121">
            <v>13068.234185602831</v>
          </cell>
          <cell r="D121">
            <v>1703.3270906862581</v>
          </cell>
          <cell r="E121">
            <v>0</v>
          </cell>
          <cell r="F121">
            <v>15366.605157996901</v>
          </cell>
          <cell r="G121">
            <v>5541.9577548549914</v>
          </cell>
          <cell r="H121">
            <v>9716.356515575204</v>
          </cell>
          <cell r="I121">
            <v>3834.3811621777309</v>
          </cell>
          <cell r="J121">
            <v>3280.8649084264789</v>
          </cell>
          <cell r="K121">
            <v>0</v>
          </cell>
          <cell r="L121">
            <v>3672.0768396980302</v>
          </cell>
          <cell r="M121">
            <v>1611.9804777132049</v>
          </cell>
        </row>
        <row r="122">
          <cell r="A122" t="str">
            <v>MÔNACO</v>
          </cell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2037.0043717979049</v>
          </cell>
          <cell r="L122">
            <v>1980.4910159529809</v>
          </cell>
          <cell r="M122">
            <v>2053.834775459361</v>
          </cell>
        </row>
        <row r="123">
          <cell r="A123" t="str">
            <v>POLÔNIA</v>
          </cell>
          <cell r="B123">
            <v>28902.27098575628</v>
          </cell>
          <cell r="C123">
            <v>13857.074891718379</v>
          </cell>
          <cell r="D123">
            <v>12237.37846707578</v>
          </cell>
          <cell r="E123">
            <v>18337.582828497409</v>
          </cell>
          <cell r="F123">
            <v>6227.8388871140096</v>
          </cell>
          <cell r="G123">
            <v>9117.9281960240314</v>
          </cell>
          <cell r="H123">
            <v>4985.4872273720293</v>
          </cell>
          <cell r="I123">
            <v>18376.55934387305</v>
          </cell>
          <cell r="J123">
            <v>16429.24694065169</v>
          </cell>
          <cell r="K123">
            <v>10247.342205224541</v>
          </cell>
          <cell r="L123">
            <v>4561.1672285802788</v>
          </cell>
          <cell r="M123">
            <v>13154.51177821189</v>
          </cell>
        </row>
        <row r="124">
          <cell r="A124" t="str">
            <v>REPÚBLICA TCHECA</v>
          </cell>
          <cell r="B124">
            <v>1758.116536358526</v>
          </cell>
          <cell r="C124">
            <v>11470.354647520389</v>
          </cell>
          <cell r="D124">
            <v>11447.590178646569</v>
          </cell>
          <cell r="E124">
            <v>3474.3487866809501</v>
          </cell>
          <cell r="F124">
            <v>16521.769593875251</v>
          </cell>
          <cell r="G124">
            <v>6178.5757734900499</v>
          </cell>
          <cell r="H124">
            <v>3095.7608239923411</v>
          </cell>
          <cell r="I124">
            <v>2244.524212263866</v>
          </cell>
          <cell r="J124">
            <v>3183.1351096846738</v>
          </cell>
          <cell r="K124">
            <v>10636.034141362779</v>
          </cell>
          <cell r="L124">
            <v>9190.8047118715058</v>
          </cell>
          <cell r="M124">
            <v>5927.2313825313831</v>
          </cell>
        </row>
        <row r="125">
          <cell r="A125" t="str">
            <v>SOMÁLIA</v>
          </cell>
          <cell r="B125">
            <v>2000.153634752638</v>
          </cell>
          <cell r="C125">
            <v>1829.5637343444489</v>
          </cell>
          <cell r="D125">
            <v>0</v>
          </cell>
          <cell r="E125">
            <v>3085.9913772043942</v>
          </cell>
          <cell r="F125">
            <v>0</v>
          </cell>
          <cell r="G125">
            <v>1734.354443567014</v>
          </cell>
          <cell r="H125">
            <v>1562.2422744102739</v>
          </cell>
          <cell r="I125">
            <v>2578.651456016335</v>
          </cell>
          <cell r="J125">
            <v>1599.830738196724</v>
          </cell>
          <cell r="K125">
            <v>1793.0671133882499</v>
          </cell>
          <cell r="L125">
            <v>1803.639809187368</v>
          </cell>
          <cell r="M125">
            <v>2060.8761532893168</v>
          </cell>
        </row>
        <row r="126">
          <cell r="A126" t="str">
            <v>SUÉCIA</v>
          </cell>
          <cell r="B126">
            <v>14080.83287048672</v>
          </cell>
          <cell r="C126">
            <v>23401.326499058159</v>
          </cell>
          <cell r="D126">
            <v>15717.560882854399</v>
          </cell>
          <cell r="E126">
            <v>16681.419879319299</v>
          </cell>
          <cell r="F126">
            <v>29133.32662317255</v>
          </cell>
          <cell r="G126">
            <v>10609.945723771199</v>
          </cell>
          <cell r="H126">
            <v>10213.876043972739</v>
          </cell>
          <cell r="I126">
            <v>5334.3122814414473</v>
          </cell>
          <cell r="J126">
            <v>9428.9362279402994</v>
          </cell>
          <cell r="K126">
            <v>13799.44420937744</v>
          </cell>
          <cell r="L126">
            <v>25707.330466016851</v>
          </cell>
          <cell r="M126">
            <v>14226.65216671593</v>
          </cell>
        </row>
        <row r="127">
          <cell r="A127" t="str">
            <v>TAILÂNDIA</v>
          </cell>
          <cell r="B127">
            <v>26610.07818488426</v>
          </cell>
          <cell r="C127">
            <v>1542.1945011140331</v>
          </cell>
          <cell r="D127">
            <v>3476.028511416815</v>
          </cell>
          <cell r="E127">
            <v>3807.6066779711668</v>
          </cell>
          <cell r="F127">
            <v>1531.21439833215</v>
          </cell>
          <cell r="G127">
            <v>12502.10790683015</v>
          </cell>
          <cell r="H127">
            <v>28271.423017863839</v>
          </cell>
          <cell r="I127">
            <v>6706.4365523206652</v>
          </cell>
          <cell r="J127">
            <v>5739.0498615038186</v>
          </cell>
          <cell r="K127">
            <v>5839.5324936250963</v>
          </cell>
          <cell r="L127">
            <v>2642.6927653551688</v>
          </cell>
          <cell r="M127">
            <v>2593.981196495261</v>
          </cell>
        </row>
        <row r="128">
          <cell r="A128" t="str">
            <v>UCRÂNIA</v>
          </cell>
          <cell r="B128">
            <v>2891.8503074266268</v>
          </cell>
          <cell r="C128">
            <v>7578.5834043451177</v>
          </cell>
          <cell r="D128">
            <v>11583.98931348332</v>
          </cell>
          <cell r="E128">
            <v>6586.2849482699567</v>
          </cell>
          <cell r="F128">
            <v>3875.769776031957</v>
          </cell>
          <cell r="G128">
            <v>3383.85928353279</v>
          </cell>
          <cell r="H128">
            <v>6008.2313083518229</v>
          </cell>
          <cell r="I128">
            <v>5093.7233597660497</v>
          </cell>
          <cell r="J128">
            <v>5646.1477992964101</v>
          </cell>
          <cell r="K128">
            <v>3692.2511641122819</v>
          </cell>
          <cell r="L128">
            <v>7456.297612899858</v>
          </cell>
          <cell r="M128">
            <v>4058.9348560027761</v>
          </cell>
        </row>
        <row r="129">
          <cell r="A129" t="str">
            <v>VATICANO</v>
          </cell>
          <cell r="B129">
            <v>1450.752551324488</v>
          </cell>
          <cell r="C129">
            <v>1674.013173263852</v>
          </cell>
          <cell r="D129">
            <v>1707.926965775403</v>
          </cell>
          <cell r="E129">
            <v>1843.0672261026459</v>
          </cell>
          <cell r="F129">
            <v>2231.7748676822061</v>
          </cell>
          <cell r="G129">
            <v>1767.8961701261219</v>
          </cell>
          <cell r="H129">
            <v>1618.1369744114741</v>
          </cell>
          <cell r="I129">
            <v>2010.205306963019</v>
          </cell>
          <cell r="J129">
            <v>1864.2952361854079</v>
          </cell>
          <cell r="K129">
            <v>1736.402802062624</v>
          </cell>
          <cell r="L129">
            <v>1782.535465609712</v>
          </cell>
          <cell r="M129">
            <v>1737.1210119435809</v>
          </cell>
        </row>
        <row r="130">
          <cell r="A130" t="str">
            <v>KIRIBATI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2266.9879774836149</v>
          </cell>
          <cell r="H130">
            <v>0</v>
          </cell>
          <cell r="I130">
            <v>0</v>
          </cell>
          <cell r="J130">
            <v>3294.607612600535</v>
          </cell>
          <cell r="K130">
            <v>0</v>
          </cell>
          <cell r="L130">
            <v>0</v>
          </cell>
          <cell r="M130">
            <v>2942.725935069941</v>
          </cell>
        </row>
        <row r="131">
          <cell r="A131" t="str">
            <v>SEYCHELLES</v>
          </cell>
          <cell r="B131">
            <v>0</v>
          </cell>
          <cell r="C131">
            <v>0</v>
          </cell>
          <cell r="D131">
            <v>1997.259965008682</v>
          </cell>
          <cell r="E131">
            <v>0</v>
          </cell>
          <cell r="F131">
            <v>2213.2330828063432</v>
          </cell>
          <cell r="G131">
            <v>2310.598918048885</v>
          </cell>
          <cell r="H131">
            <v>1861.519723318984</v>
          </cell>
          <cell r="I131">
            <v>0</v>
          </cell>
          <cell r="J131">
            <v>5106.9178881070557</v>
          </cell>
          <cell r="K131">
            <v>1986.379728387556</v>
          </cell>
          <cell r="L131">
            <v>1899.328240745974</v>
          </cell>
          <cell r="M131">
            <v>2726.114927086433</v>
          </cell>
        </row>
        <row r="132">
          <cell r="A132" t="str">
            <v>MONTENEGRO</v>
          </cell>
          <cell r="B132">
            <v>0</v>
          </cell>
          <cell r="C132">
            <v>0</v>
          </cell>
          <cell r="D132">
            <v>0</v>
          </cell>
          <cell r="E132">
            <v>2211.7986200045771</v>
          </cell>
          <cell r="F132">
            <v>1387.0640811865351</v>
          </cell>
          <cell r="G132">
            <v>3095.1177630323718</v>
          </cell>
          <cell r="H132">
            <v>0</v>
          </cell>
          <cell r="I132">
            <v>0</v>
          </cell>
          <cell r="J132">
            <v>1847.710867018201</v>
          </cell>
          <cell r="K132">
            <v>0</v>
          </cell>
          <cell r="L132">
            <v>2104.500795705002</v>
          </cell>
          <cell r="M132">
            <v>1616.792100248211</v>
          </cell>
        </row>
        <row r="133">
          <cell r="A133" t="str">
            <v>ÁUSTRIA</v>
          </cell>
          <cell r="B133">
            <v>16503.384234987421</v>
          </cell>
          <cell r="C133">
            <v>4475.1275981505514</v>
          </cell>
          <cell r="D133">
            <v>9953.0730868264509</v>
          </cell>
          <cell r="E133">
            <v>3943.136216280112</v>
          </cell>
          <cell r="F133">
            <v>4822.5171499406124</v>
          </cell>
          <cell r="G133">
            <v>4776.0237566766828</v>
          </cell>
          <cell r="H133">
            <v>5784.6374087467202</v>
          </cell>
          <cell r="I133">
            <v>2801.5970176910769</v>
          </cell>
          <cell r="J133">
            <v>4832.0711996014061</v>
          </cell>
          <cell r="K133">
            <v>4315.7042592154958</v>
          </cell>
          <cell r="L133">
            <v>3551.3775263996899</v>
          </cell>
          <cell r="M133">
            <v>8255.7389320280508</v>
          </cell>
        </row>
        <row r="134">
          <cell r="A134" t="str">
            <v>BARBADOS</v>
          </cell>
          <cell r="B134">
            <v>17382.93823768037</v>
          </cell>
          <cell r="C134">
            <v>1449.8949187638041</v>
          </cell>
          <cell r="D134">
            <v>1697.7239618885569</v>
          </cell>
          <cell r="E134">
            <v>1409.192473201934</v>
          </cell>
          <cell r="F134">
            <v>4387.2543365082693</v>
          </cell>
          <cell r="G134">
            <v>1875.2016464627879</v>
          </cell>
          <cell r="H134">
            <v>2102.5817591086729</v>
          </cell>
          <cell r="I134">
            <v>2358.4762382394852</v>
          </cell>
          <cell r="J134">
            <v>2473.923465577227</v>
          </cell>
          <cell r="K134">
            <v>2177.7331522611198</v>
          </cell>
          <cell r="L134">
            <v>1946.5707097634711</v>
          </cell>
          <cell r="M134">
            <v>1912.76518904469</v>
          </cell>
        </row>
        <row r="135">
          <cell r="A135" t="str">
            <v>ETIÓPIA</v>
          </cell>
          <cell r="B135">
            <v>0</v>
          </cell>
          <cell r="C135">
            <v>1660.100419715377</v>
          </cell>
          <cell r="D135">
            <v>1458.4445780434039</v>
          </cell>
          <cell r="E135">
            <v>9943.6741030068133</v>
          </cell>
          <cell r="F135">
            <v>0</v>
          </cell>
          <cell r="G135">
            <v>2238.647208091722</v>
          </cell>
          <cell r="H135">
            <v>5760.8618870663968</v>
          </cell>
          <cell r="I135">
            <v>7441.2976753674338</v>
          </cell>
          <cell r="J135">
            <v>10403.45777889887</v>
          </cell>
          <cell r="K135">
            <v>1808.4249602064131</v>
          </cell>
          <cell r="L135">
            <v>4785.4157352361963</v>
          </cell>
          <cell r="M135">
            <v>1950.990322928847</v>
          </cell>
        </row>
        <row r="136">
          <cell r="A136" t="str">
            <v>FRANÇA</v>
          </cell>
          <cell r="B136">
            <v>19396.30599524549</v>
          </cell>
          <cell r="C136">
            <v>17487.89619278934</v>
          </cell>
          <cell r="D136">
            <v>17171.72428034398</v>
          </cell>
          <cell r="E136">
            <v>15581.85179377331</v>
          </cell>
          <cell r="F136">
            <v>14498.157883432999</v>
          </cell>
          <cell r="G136">
            <v>16834.153987647282</v>
          </cell>
          <cell r="H136">
            <v>13967.73763993096</v>
          </cell>
          <cell r="I136">
            <v>13922.64850745548</v>
          </cell>
          <cell r="J136">
            <v>12217.224553818151</v>
          </cell>
          <cell r="K136">
            <v>11353.26715442637</v>
          </cell>
          <cell r="L136">
            <v>12353.173854552169</v>
          </cell>
          <cell r="M136">
            <v>10943.596866573251</v>
          </cell>
        </row>
        <row r="137">
          <cell r="A137" t="str">
            <v>HUNGRIA</v>
          </cell>
          <cell r="B137">
            <v>2533.3486966221212</v>
          </cell>
          <cell r="C137">
            <v>27450.947819733941</v>
          </cell>
          <cell r="D137">
            <v>2325.5887934683178</v>
          </cell>
          <cell r="E137">
            <v>4907.464492317933</v>
          </cell>
          <cell r="F137">
            <v>6426.7118990835143</v>
          </cell>
          <cell r="G137">
            <v>4808.0937651930853</v>
          </cell>
          <cell r="H137">
            <v>9794.13753011667</v>
          </cell>
          <cell r="I137">
            <v>21894.118228505271</v>
          </cell>
          <cell r="J137">
            <v>14647.390727362879</v>
          </cell>
          <cell r="K137">
            <v>2595.769958209723</v>
          </cell>
          <cell r="L137">
            <v>7290.4847261233817</v>
          </cell>
          <cell r="M137">
            <v>5069.5153574914311</v>
          </cell>
        </row>
        <row r="138">
          <cell r="A138" t="str">
            <v>LUXEMBURGO</v>
          </cell>
          <cell r="B138">
            <v>1792.4252624111659</v>
          </cell>
          <cell r="C138">
            <v>1762.7135746908359</v>
          </cell>
          <cell r="D138">
            <v>1445.1689710407261</v>
          </cell>
          <cell r="E138">
            <v>0</v>
          </cell>
          <cell r="F138">
            <v>8094.4155923504613</v>
          </cell>
          <cell r="G138">
            <v>0</v>
          </cell>
          <cell r="H138">
            <v>1966.583703546014</v>
          </cell>
          <cell r="I138">
            <v>1647.179475277527</v>
          </cell>
          <cell r="J138">
            <v>0</v>
          </cell>
          <cell r="K138">
            <v>10493.378387087139</v>
          </cell>
          <cell r="L138">
            <v>2244.6249673675602</v>
          </cell>
          <cell r="M138">
            <v>6244.1969595347782</v>
          </cell>
        </row>
        <row r="139">
          <cell r="A139" t="str">
            <v>SANTA LÚCIA</v>
          </cell>
          <cell r="B139">
            <v>0</v>
          </cell>
          <cell r="C139">
            <v>0</v>
          </cell>
          <cell r="D139">
            <v>0</v>
          </cell>
          <cell r="E139">
            <v>1511.395723669795</v>
          </cell>
          <cell r="F139">
            <v>1528.9546089396331</v>
          </cell>
          <cell r="G139">
            <v>1486.564295323019</v>
          </cell>
          <cell r="H139">
            <v>0</v>
          </cell>
          <cell r="I139">
            <v>0</v>
          </cell>
          <cell r="J139">
            <v>3146.3884604496752</v>
          </cell>
          <cell r="K139">
            <v>0</v>
          </cell>
          <cell r="L139">
            <v>1616.3657253883589</v>
          </cell>
          <cell r="M139">
            <v>0</v>
          </cell>
        </row>
        <row r="140">
          <cell r="A140" t="str">
            <v>TRINIDAD E TOBAGO</v>
          </cell>
          <cell r="B140">
            <v>1620.53053370211</v>
          </cell>
          <cell r="C140">
            <v>3184.0061739673652</v>
          </cell>
          <cell r="D140">
            <v>0</v>
          </cell>
          <cell r="E140">
            <v>1287.984718322112</v>
          </cell>
          <cell r="F140">
            <v>10382.150412458681</v>
          </cell>
          <cell r="G140">
            <v>2291.4161058866439</v>
          </cell>
          <cell r="H140">
            <v>3033.5913519513911</v>
          </cell>
          <cell r="I140">
            <v>1954.2536916657959</v>
          </cell>
          <cell r="J140">
            <v>1992.2069679250051</v>
          </cell>
          <cell r="K140">
            <v>4034.7010277504041</v>
          </cell>
          <cell r="L140">
            <v>3589.0750222445672</v>
          </cell>
          <cell r="M140">
            <v>3604.0476229457809</v>
          </cell>
        </row>
        <row r="141">
          <cell r="A141" t="str">
            <v>TURCOMENISTÃO</v>
          </cell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4378.0184191883409</v>
          </cell>
          <cell r="J141">
            <v>0</v>
          </cell>
          <cell r="K141">
            <v>0</v>
          </cell>
          <cell r="L141">
            <v>1530.0070537015961</v>
          </cell>
          <cell r="M141">
            <v>2097.2924145741622</v>
          </cell>
        </row>
        <row r="142">
          <cell r="A142" t="str">
            <v>UZBEQUISTÃO</v>
          </cell>
          <cell r="B142">
            <v>3338.6802935226592</v>
          </cell>
          <cell r="C142">
            <v>1810.3280528972271</v>
          </cell>
          <cell r="D142">
            <v>1986.0984732290749</v>
          </cell>
          <cell r="E142">
            <v>1943.652951897828</v>
          </cell>
          <cell r="F142">
            <v>1635.170100034805</v>
          </cell>
          <cell r="G142">
            <v>1440.146019858292</v>
          </cell>
          <cell r="H142">
            <v>5978.2492101221078</v>
          </cell>
          <cell r="I142">
            <v>0</v>
          </cell>
          <cell r="J142">
            <v>2016.7823193095551</v>
          </cell>
          <cell r="K142">
            <v>22202.076975906712</v>
          </cell>
          <cell r="L142">
            <v>2503.8710698075201</v>
          </cell>
          <cell r="M142">
            <v>2065.563386344581</v>
          </cell>
        </row>
        <row r="143">
          <cell r="A143" t="str">
            <v>ZÂMBIA</v>
          </cell>
          <cell r="B143">
            <v>0</v>
          </cell>
          <cell r="C143">
            <v>1944.539634073757</v>
          </cell>
          <cell r="D143">
            <v>1013.808296226857</v>
          </cell>
          <cell r="E143">
            <v>1864.7838185758389</v>
          </cell>
          <cell r="F143">
            <v>0</v>
          </cell>
          <cell r="G143">
            <v>0</v>
          </cell>
          <cell r="H143">
            <v>38576.318367976841</v>
          </cell>
          <cell r="I143">
            <v>1666.1886678549299</v>
          </cell>
          <cell r="J143">
            <v>1896.777497829436</v>
          </cell>
          <cell r="K143">
            <v>2240.785939589513</v>
          </cell>
          <cell r="L143">
            <v>2758.7309106682001</v>
          </cell>
          <cell r="M143">
            <v>2407.7795273218881</v>
          </cell>
        </row>
        <row r="144">
          <cell r="A144" t="str">
            <v>LAOS</v>
          </cell>
          <cell r="B144">
            <v>0</v>
          </cell>
          <cell r="C144">
            <v>1649.527406289563</v>
          </cell>
          <cell r="D144">
            <v>1851.1282309533069</v>
          </cell>
          <cell r="E144">
            <v>1500.3461715890619</v>
          </cell>
          <cell r="F144">
            <v>1853.010050510607</v>
          </cell>
          <cell r="G144">
            <v>1397.1459744861149</v>
          </cell>
          <cell r="H144">
            <v>2620.0766350279741</v>
          </cell>
          <cell r="I144">
            <v>2072.8735779234971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</row>
        <row r="145">
          <cell r="A145" t="str">
            <v>COMORES, ILHAS</v>
          </cell>
          <cell r="B145">
            <v>7191.3102335586964</v>
          </cell>
          <cell r="C145">
            <v>3100.7327351645949</v>
          </cell>
          <cell r="D145">
            <v>4514.2779266278003</v>
          </cell>
          <cell r="E145">
            <v>3654.6593699041769</v>
          </cell>
          <cell r="F145">
            <v>2222.5297935946178</v>
          </cell>
          <cell r="G145">
            <v>3860.8098815275921</v>
          </cell>
          <cell r="H145">
            <v>8458.1549427191785</v>
          </cell>
          <cell r="I145">
            <v>3000.5048635221729</v>
          </cell>
          <cell r="J145">
            <v>2030.158186518411</v>
          </cell>
          <cell r="K145">
            <v>2792.259094790053</v>
          </cell>
          <cell r="L145">
            <v>2774.7603864057869</v>
          </cell>
          <cell r="M145">
            <v>2271.2768425123272</v>
          </cell>
        </row>
        <row r="146">
          <cell r="A146" t="str">
            <v>PALAU</v>
          </cell>
          <cell r="B146">
            <v>0</v>
          </cell>
          <cell r="C146">
            <v>8993.5399699147329</v>
          </cell>
          <cell r="D146">
            <v>1712.068760253105</v>
          </cell>
          <cell r="E146">
            <v>1931.7476359972079</v>
          </cell>
          <cell r="F146">
            <v>1588.5290599987779</v>
          </cell>
          <cell r="G146">
            <v>1585.638277586675</v>
          </cell>
          <cell r="H146">
            <v>1571.4523775515979</v>
          </cell>
          <cell r="I146">
            <v>0</v>
          </cell>
          <cell r="J146">
            <v>1526.581487186668</v>
          </cell>
          <cell r="K146">
            <v>0</v>
          </cell>
          <cell r="L146">
            <v>0</v>
          </cell>
          <cell r="M146">
            <v>0</v>
          </cell>
        </row>
        <row r="147">
          <cell r="A147" t="str">
            <v>BOTSWANA</v>
          </cell>
          <cell r="B147">
            <v>0</v>
          </cell>
          <cell r="C147">
            <v>2074.8817865022329</v>
          </cell>
          <cell r="D147">
            <v>1958.0747819344749</v>
          </cell>
          <cell r="E147">
            <v>2008.6355222991849</v>
          </cell>
          <cell r="F147">
            <v>1658.7087208782691</v>
          </cell>
          <cell r="G147">
            <v>1889.078871574661</v>
          </cell>
          <cell r="H147">
            <v>2204.379826460608</v>
          </cell>
          <cell r="I147">
            <v>1833.6627201071781</v>
          </cell>
          <cell r="J147">
            <v>2703.5180275624821</v>
          </cell>
          <cell r="K147">
            <v>2482.050096666766</v>
          </cell>
          <cell r="L147">
            <v>2640.2219833196859</v>
          </cell>
          <cell r="M147">
            <v>2584.7984211781181</v>
          </cell>
        </row>
        <row r="148">
          <cell r="A148" t="str">
            <v>BURKINA FASO</v>
          </cell>
          <cell r="B148">
            <v>1836.907260981644</v>
          </cell>
          <cell r="C148">
            <v>3373.2748163605279</v>
          </cell>
          <cell r="D148">
            <v>2255.134674802815</v>
          </cell>
          <cell r="E148">
            <v>1785.8821435451421</v>
          </cell>
          <cell r="F148">
            <v>1846.958337160047</v>
          </cell>
          <cell r="G148">
            <v>1785.6840720949961</v>
          </cell>
          <cell r="H148">
            <v>2037.3852367126849</v>
          </cell>
          <cell r="I148">
            <v>2204.190625031697</v>
          </cell>
          <cell r="J148">
            <v>1880.721303159698</v>
          </cell>
          <cell r="K148">
            <v>2044.610472935907</v>
          </cell>
          <cell r="L148">
            <v>2011.1604649770391</v>
          </cell>
          <cell r="M148">
            <v>1959.9197016364601</v>
          </cell>
        </row>
        <row r="149">
          <cell r="A149" t="str">
            <v>EL SALVADOR</v>
          </cell>
          <cell r="B149">
            <v>4165.8892247093527</v>
          </cell>
          <cell r="C149">
            <v>4242.668029953933</v>
          </cell>
          <cell r="D149">
            <v>8646.1473597584209</v>
          </cell>
          <cell r="E149">
            <v>4902.5172859508011</v>
          </cell>
          <cell r="F149">
            <v>10314.43823616497</v>
          </cell>
          <cell r="G149">
            <v>3383.028053168418</v>
          </cell>
          <cell r="H149">
            <v>2751.5767507217388</v>
          </cell>
          <cell r="I149">
            <v>3684.953943722287</v>
          </cell>
          <cell r="J149">
            <v>4045.236306740831</v>
          </cell>
          <cell r="K149">
            <v>9951.3665348089889</v>
          </cell>
          <cell r="L149">
            <v>5472.5986283965203</v>
          </cell>
          <cell r="M149">
            <v>3196.6581392676349</v>
          </cell>
        </row>
        <row r="150">
          <cell r="A150" t="str">
            <v>INDONÉSIA</v>
          </cell>
          <cell r="B150">
            <v>12468.046373405519</v>
          </cell>
          <cell r="C150">
            <v>3817.1652063668612</v>
          </cell>
          <cell r="D150">
            <v>3053.540159277542</v>
          </cell>
          <cell r="E150">
            <v>2774.0302521705039</v>
          </cell>
          <cell r="F150">
            <v>5898.7916537826113</v>
          </cell>
          <cell r="G150">
            <v>4160.2871944229619</v>
          </cell>
          <cell r="H150">
            <v>8749.7650972668143</v>
          </cell>
          <cell r="I150">
            <v>3946.0369515897341</v>
          </cell>
          <cell r="J150">
            <v>6415.7161365996762</v>
          </cell>
          <cell r="K150">
            <v>6167.7202712071576</v>
          </cell>
          <cell r="L150">
            <v>2671.9970237347829</v>
          </cell>
          <cell r="M150">
            <v>2438.3548370189078</v>
          </cell>
        </row>
        <row r="151">
          <cell r="A151" t="str">
            <v>ISRAEL</v>
          </cell>
          <cell r="B151">
            <v>13122.507208046471</v>
          </cell>
          <cell r="C151">
            <v>10713.677503927511</v>
          </cell>
          <cell r="D151">
            <v>8713.5292226357742</v>
          </cell>
          <cell r="E151">
            <v>6935.5935540596738</v>
          </cell>
          <cell r="F151">
            <v>9340.1646802066407</v>
          </cell>
          <cell r="G151">
            <v>4439.4147310480739</v>
          </cell>
          <cell r="H151">
            <v>4223.2882482272007</v>
          </cell>
          <cell r="I151">
            <v>6589.2270456199522</v>
          </cell>
          <cell r="J151">
            <v>6246.5035663167309</v>
          </cell>
          <cell r="K151">
            <v>9680.5621406947739</v>
          </cell>
          <cell r="L151">
            <v>17046.173732903109</v>
          </cell>
          <cell r="M151">
            <v>13623.073178822409</v>
          </cell>
        </row>
        <row r="152">
          <cell r="A152" t="str">
            <v>LIBÉRIA</v>
          </cell>
          <cell r="B152">
            <v>3893.4798568782712</v>
          </cell>
          <cell r="C152">
            <v>4202.0631507750832</v>
          </cell>
          <cell r="D152">
            <v>1809.7533056987061</v>
          </cell>
          <cell r="E152">
            <v>1405.0012510915981</v>
          </cell>
          <cell r="F152">
            <v>1666.7977398488181</v>
          </cell>
          <cell r="G152">
            <v>1759.34836792179</v>
          </cell>
          <cell r="H152">
            <v>4071.674316651337</v>
          </cell>
          <cell r="I152">
            <v>2047.112973050361</v>
          </cell>
          <cell r="J152">
            <v>2939.5515003170181</v>
          </cell>
          <cell r="K152">
            <v>11250.27135459362</v>
          </cell>
          <cell r="L152">
            <v>2059.231826666783</v>
          </cell>
          <cell r="M152">
            <v>2113.8186667972391</v>
          </cell>
        </row>
        <row r="153">
          <cell r="A153" t="str">
            <v>SAMOA</v>
          </cell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1401.4902425612511</v>
          </cell>
          <cell r="G153">
            <v>0</v>
          </cell>
          <cell r="H153">
            <v>0</v>
          </cell>
          <cell r="I153">
            <v>0</v>
          </cell>
          <cell r="J153">
            <v>2189.242107401557</v>
          </cell>
          <cell r="K153">
            <v>0</v>
          </cell>
          <cell r="L153">
            <v>0</v>
          </cell>
          <cell r="M153">
            <v>0</v>
          </cell>
        </row>
        <row r="154">
          <cell r="A154" t="str">
            <v>SRI LANKA</v>
          </cell>
          <cell r="B154">
            <v>5890.1012225975401</v>
          </cell>
          <cell r="C154">
            <v>6656.1474015710392</v>
          </cell>
          <cell r="D154">
            <v>2410.1279998542232</v>
          </cell>
          <cell r="E154">
            <v>8568.5040342897082</v>
          </cell>
          <cell r="F154">
            <v>1917.0603304566141</v>
          </cell>
          <cell r="G154">
            <v>1436.260326524962</v>
          </cell>
          <cell r="H154">
            <v>2182.5989398599618</v>
          </cell>
          <cell r="I154">
            <v>1963.850623973454</v>
          </cell>
          <cell r="J154">
            <v>2338.97845538511</v>
          </cell>
          <cell r="K154">
            <v>3943.125344147903</v>
          </cell>
          <cell r="L154">
            <v>2115.2336447399921</v>
          </cell>
          <cell r="M154">
            <v>15415</v>
          </cell>
        </row>
        <row r="155">
          <cell r="A155" t="str">
            <v>SUÍÇA</v>
          </cell>
          <cell r="B155">
            <v>11662.24336366442</v>
          </cell>
          <cell r="C155">
            <v>9115.365884679215</v>
          </cell>
          <cell r="D155">
            <v>15236.01711926294</v>
          </cell>
          <cell r="E155">
            <v>6097.9554084247138</v>
          </cell>
          <cell r="F155">
            <v>8293.2199197026475</v>
          </cell>
          <cell r="G155">
            <v>9818.46733165966</v>
          </cell>
          <cell r="H155">
            <v>6588.6737672784438</v>
          </cell>
          <cell r="I155">
            <v>10366.698699125651</v>
          </cell>
          <cell r="J155">
            <v>6041.977258606169</v>
          </cell>
          <cell r="K155">
            <v>14761.82063573244</v>
          </cell>
          <cell r="L155">
            <v>6137.0649976153209</v>
          </cell>
          <cell r="M155">
            <v>6384.0586881640684</v>
          </cell>
        </row>
        <row r="156">
          <cell r="A156" t="str">
            <v>CROÁCIA</v>
          </cell>
          <cell r="B156">
            <v>0</v>
          </cell>
          <cell r="C156">
            <v>6917.5649150471636</v>
          </cell>
          <cell r="D156">
            <v>3746.033552409689</v>
          </cell>
          <cell r="E156">
            <v>5151.3247190625843</v>
          </cell>
          <cell r="F156">
            <v>5144.874608193375</v>
          </cell>
          <cell r="G156">
            <v>3739.748833552901</v>
          </cell>
          <cell r="H156">
            <v>4087.7633005868888</v>
          </cell>
          <cell r="I156">
            <v>10628.81874959892</v>
          </cell>
          <cell r="J156">
            <v>6797.6033293458104</v>
          </cell>
          <cell r="K156">
            <v>3297.641407750029</v>
          </cell>
          <cell r="L156">
            <v>2952.0512750608418</v>
          </cell>
          <cell r="M156">
            <v>3080.1559431844862</v>
          </cell>
        </row>
        <row r="157">
          <cell r="A157" t="str">
            <v>FINLÂNDIA</v>
          </cell>
          <cell r="B157">
            <v>8419.5950790152801</v>
          </cell>
          <cell r="C157">
            <v>47911.493254313224</v>
          </cell>
          <cell r="D157">
            <v>26014.870687554641</v>
          </cell>
          <cell r="E157">
            <v>1985.091057863485</v>
          </cell>
          <cell r="F157">
            <v>1860.255726905232</v>
          </cell>
          <cell r="G157">
            <v>7841.01554514701</v>
          </cell>
          <cell r="H157">
            <v>21937.975104645979</v>
          </cell>
          <cell r="I157">
            <v>17480.000366003129</v>
          </cell>
          <cell r="J157">
            <v>16715.717798544869</v>
          </cell>
          <cell r="K157">
            <v>42015.49535285437</v>
          </cell>
          <cell r="L157">
            <v>23369.692250062952</v>
          </cell>
          <cell r="M157">
            <v>24111.784727363261</v>
          </cell>
        </row>
        <row r="158">
          <cell r="A158" t="str">
            <v>LÍBIA</v>
          </cell>
          <cell r="B158">
            <v>1817.039367003307</v>
          </cell>
          <cell r="C158">
            <v>3169.5442597406382</v>
          </cell>
          <cell r="D158">
            <v>1445.1689710407261</v>
          </cell>
          <cell r="E158">
            <v>1733.437910391272</v>
          </cell>
          <cell r="F158">
            <v>1609.237574476932</v>
          </cell>
          <cell r="G158">
            <v>3237.1181638741991</v>
          </cell>
          <cell r="H158">
            <v>2729.3889205704618</v>
          </cell>
          <cell r="I158">
            <v>33511.265467909972</v>
          </cell>
          <cell r="J158">
            <v>9319.6097035683433</v>
          </cell>
          <cell r="K158">
            <v>3347.103957134364</v>
          </cell>
          <cell r="L158">
            <v>1663.9618683987601</v>
          </cell>
          <cell r="M158">
            <v>2731.0013971309281</v>
          </cell>
        </row>
        <row r="159">
          <cell r="A159" t="str">
            <v>AUSTRÁLIA</v>
          </cell>
          <cell r="B159">
            <v>11686.49687324884</v>
          </cell>
          <cell r="C159">
            <v>15271.27516060537</v>
          </cell>
          <cell r="D159">
            <v>10882.45875070595</v>
          </cell>
          <cell r="E159">
            <v>11539.40104737711</v>
          </cell>
          <cell r="F159">
            <v>5579.1689486119458</v>
          </cell>
          <cell r="G159">
            <v>10575.25015368921</v>
          </cell>
          <cell r="H159">
            <v>7855.7863171512681</v>
          </cell>
          <cell r="I159">
            <v>9394.4345993209099</v>
          </cell>
          <cell r="J159">
            <v>6628.7970926727539</v>
          </cell>
          <cell r="K159">
            <v>10789.755111432651</v>
          </cell>
          <cell r="L159">
            <v>6718.7661087260294</v>
          </cell>
          <cell r="M159">
            <v>7644.9497990203517</v>
          </cell>
        </row>
        <row r="160">
          <cell r="A160" t="str">
            <v>CHADE</v>
          </cell>
          <cell r="B160">
            <v>0</v>
          </cell>
          <cell r="C160">
            <v>0</v>
          </cell>
          <cell r="D160">
            <v>0</v>
          </cell>
          <cell r="E160">
            <v>1894.9100501254741</v>
          </cell>
          <cell r="F160">
            <v>1381.232459455013</v>
          </cell>
          <cell r="G160">
            <v>1876.564166199453</v>
          </cell>
          <cell r="H160">
            <v>2040.5613214240061</v>
          </cell>
          <cell r="I160">
            <v>2322.1675902687389</v>
          </cell>
          <cell r="J160">
            <v>2380.1590686164932</v>
          </cell>
          <cell r="K160">
            <v>1770.305107873922</v>
          </cell>
          <cell r="L160">
            <v>1988.6534372839531</v>
          </cell>
          <cell r="M160">
            <v>3039.9873593735242</v>
          </cell>
        </row>
        <row r="161">
          <cell r="A161" t="str">
            <v>GEÓRGIA</v>
          </cell>
          <cell r="B161">
            <v>3046.578569965171</v>
          </cell>
          <cell r="C161">
            <v>0</v>
          </cell>
          <cell r="D161">
            <v>1647.492626986427</v>
          </cell>
          <cell r="E161">
            <v>1631.317177098251</v>
          </cell>
          <cell r="F161">
            <v>2267.228288103765</v>
          </cell>
          <cell r="G161">
            <v>3277.912872390707</v>
          </cell>
          <cell r="H161">
            <v>3221.0533802513842</v>
          </cell>
          <cell r="I161">
            <v>2274.5969183794969</v>
          </cell>
          <cell r="J161">
            <v>1696.5346214227879</v>
          </cell>
          <cell r="K161">
            <v>1836.1785972382311</v>
          </cell>
          <cell r="L161">
            <v>1705.6672098656629</v>
          </cell>
          <cell r="M161">
            <v>1638.3430918623201</v>
          </cell>
        </row>
        <row r="162">
          <cell r="A162" t="str">
            <v>GUATEMALA</v>
          </cell>
          <cell r="B162">
            <v>10949.304169024659</v>
          </cell>
          <cell r="C162">
            <v>4409.7010000693108</v>
          </cell>
          <cell r="D162">
            <v>6219.5946661778544</v>
          </cell>
          <cell r="E162">
            <v>11367.23950874555</v>
          </cell>
          <cell r="F162">
            <v>6558.4552035857578</v>
          </cell>
          <cell r="G162">
            <v>3204.84627316144</v>
          </cell>
          <cell r="H162">
            <v>7758.6704971781137</v>
          </cell>
          <cell r="I162">
            <v>5576.966287323844</v>
          </cell>
          <cell r="J162">
            <v>3601.7989838573162</v>
          </cell>
          <cell r="K162">
            <v>4452.9882542562809</v>
          </cell>
          <cell r="L162">
            <v>3583.6495692559129</v>
          </cell>
          <cell r="M162">
            <v>6522.68211045918</v>
          </cell>
        </row>
        <row r="163">
          <cell r="A163" t="str">
            <v>ARUBA</v>
          </cell>
          <cell r="B163">
            <v>3875.5140808890069</v>
          </cell>
          <cell r="C163">
            <v>0</v>
          </cell>
          <cell r="D163">
            <v>0</v>
          </cell>
          <cell r="E163">
            <v>1437.521846664456</v>
          </cell>
          <cell r="F163">
            <v>1520.899989943083</v>
          </cell>
          <cell r="G163">
            <v>1607.5875871444821</v>
          </cell>
          <cell r="H163">
            <v>0</v>
          </cell>
          <cell r="I163">
            <v>1972.6425145853229</v>
          </cell>
          <cell r="J163">
            <v>2060.2816709594408</v>
          </cell>
          <cell r="K163">
            <v>2369.9853509533891</v>
          </cell>
          <cell r="L163">
            <v>2210.77932490903</v>
          </cell>
          <cell r="M163">
            <v>1944.3854869834879</v>
          </cell>
        </row>
        <row r="164">
          <cell r="A164" t="str">
            <v>IRAQUE</v>
          </cell>
          <cell r="B164">
            <v>1963.8265133242801</v>
          </cell>
          <cell r="C164">
            <v>2820.5757024871241</v>
          </cell>
          <cell r="D164">
            <v>1666.3667071989869</v>
          </cell>
          <cell r="E164">
            <v>2093.681114487842</v>
          </cell>
          <cell r="F164">
            <v>1981.742836154619</v>
          </cell>
          <cell r="G164">
            <v>2073.6951720413422</v>
          </cell>
          <cell r="H164">
            <v>2217.716236438765</v>
          </cell>
          <cell r="I164">
            <v>2489.035320783968</v>
          </cell>
          <cell r="J164">
            <v>3054.8179397910321</v>
          </cell>
          <cell r="K164">
            <v>2692.2698868761022</v>
          </cell>
          <cell r="L164">
            <v>4290.9131923807154</v>
          </cell>
          <cell r="M164">
            <v>2385.4336092350809</v>
          </cell>
        </row>
        <row r="165">
          <cell r="A165" t="str">
            <v>LÍBANO</v>
          </cell>
          <cell r="B165">
            <v>3366.3556560273978</v>
          </cell>
          <cell r="C165">
            <v>4127.1108440171574</v>
          </cell>
          <cell r="D165">
            <v>4128.5925174312279</v>
          </cell>
          <cell r="E165">
            <v>3405.6188195043078</v>
          </cell>
          <cell r="F165">
            <v>3360.7512031661208</v>
          </cell>
          <cell r="G165">
            <v>3291.154175863664</v>
          </cell>
          <cell r="H165">
            <v>3322.2406726858399</v>
          </cell>
          <cell r="I165">
            <v>3430.4858000311001</v>
          </cell>
          <cell r="J165">
            <v>3438.2062240749979</v>
          </cell>
          <cell r="K165">
            <v>2900.7001169686828</v>
          </cell>
          <cell r="L165">
            <v>3262.9670598437829</v>
          </cell>
          <cell r="M165">
            <v>3324.9389562931751</v>
          </cell>
        </row>
        <row r="166">
          <cell r="A166" t="str">
            <v>MALÁSIA</v>
          </cell>
          <cell r="B166">
            <v>5303.5328321200031</v>
          </cell>
          <cell r="C166">
            <v>10059.79591270904</v>
          </cell>
          <cell r="D166">
            <v>11375.28192402182</v>
          </cell>
          <cell r="E166">
            <v>19065.934750673881</v>
          </cell>
          <cell r="F166">
            <v>5361.7573906142798</v>
          </cell>
          <cell r="G166">
            <v>15249.0263217383</v>
          </cell>
          <cell r="H166">
            <v>20083.436857520181</v>
          </cell>
          <cell r="I166">
            <v>23497.209719978269</v>
          </cell>
          <cell r="J166">
            <v>2721.9500920271848</v>
          </cell>
          <cell r="K166">
            <v>24656.320673702401</v>
          </cell>
          <cell r="L166">
            <v>10270.15025412644</v>
          </cell>
          <cell r="M166">
            <v>20519.48</v>
          </cell>
        </row>
        <row r="167">
          <cell r="A167" t="str">
            <v>CAMBOJA</v>
          </cell>
          <cell r="B167">
            <v>0</v>
          </cell>
          <cell r="C167">
            <v>0</v>
          </cell>
          <cell r="D167">
            <v>0</v>
          </cell>
          <cell r="E167">
            <v>1887.382412410431</v>
          </cell>
          <cell r="F167">
            <v>1666.6957185871479</v>
          </cell>
          <cell r="G167">
            <v>2026.8880114008821</v>
          </cell>
          <cell r="H167">
            <v>1762.4257011575189</v>
          </cell>
          <cell r="I167">
            <v>1760.476519891424</v>
          </cell>
          <cell r="J167">
            <v>1974.9828443601821</v>
          </cell>
          <cell r="K167">
            <v>1724.3251087338781</v>
          </cell>
          <cell r="L167">
            <v>1739.563849716857</v>
          </cell>
          <cell r="M167">
            <v>1688.725775823691</v>
          </cell>
        </row>
        <row r="168">
          <cell r="A168" t="str">
            <v>BÓSNIA-HERZEGOVINA</v>
          </cell>
          <cell r="B168">
            <v>0</v>
          </cell>
          <cell r="C168">
            <v>0</v>
          </cell>
          <cell r="D168">
            <v>2755.7823524729288</v>
          </cell>
          <cell r="E168">
            <v>0</v>
          </cell>
          <cell r="F168">
            <v>2687.9232113252961</v>
          </cell>
          <cell r="G168">
            <v>4406.7934201223661</v>
          </cell>
          <cell r="H168">
            <v>13392.802841307521</v>
          </cell>
          <cell r="I168">
            <v>3467.8584199539778</v>
          </cell>
          <cell r="J168">
            <v>4168.9535468746908</v>
          </cell>
          <cell r="K168">
            <v>2323.0217455553079</v>
          </cell>
          <cell r="L168">
            <v>2019.698518630064</v>
          </cell>
          <cell r="M168">
            <v>3108.6470135315981</v>
          </cell>
        </row>
        <row r="169">
          <cell r="A169" t="str">
            <v>CHILE</v>
          </cell>
          <cell r="B169">
            <v>5919.2493394726926</v>
          </cell>
          <cell r="C169">
            <v>5805.6854569836596</v>
          </cell>
          <cell r="D169">
            <v>5770.318059971818</v>
          </cell>
          <cell r="E169">
            <v>5602.5962852393704</v>
          </cell>
          <cell r="F169">
            <v>5896.3132181338706</v>
          </cell>
          <cell r="G169">
            <v>5351.5884173267314</v>
          </cell>
          <cell r="H169">
            <v>4866.9096771729819</v>
          </cell>
          <cell r="I169">
            <v>5012.7722366946491</v>
          </cell>
          <cell r="J169">
            <v>5200.5097094784924</v>
          </cell>
          <cell r="K169">
            <v>4417.5464631900368</v>
          </cell>
          <cell r="L169">
            <v>5286.1322223565512</v>
          </cell>
          <cell r="M169">
            <v>4823.0174362598727</v>
          </cell>
        </row>
        <row r="170">
          <cell r="A170" t="str">
            <v>BULGÁRIA</v>
          </cell>
          <cell r="B170">
            <v>3704.3589914665972</v>
          </cell>
          <cell r="C170">
            <v>9767.5504665889785</v>
          </cell>
          <cell r="D170">
            <v>3675.268338353254</v>
          </cell>
          <cell r="E170">
            <v>2677.916551970513</v>
          </cell>
          <cell r="F170">
            <v>2272.943503336523</v>
          </cell>
          <cell r="G170">
            <v>2164.1074731613749</v>
          </cell>
          <cell r="H170">
            <v>2091.7413560016962</v>
          </cell>
          <cell r="I170">
            <v>2200.5086943808078</v>
          </cell>
          <cell r="J170">
            <v>2390.6770202794501</v>
          </cell>
          <cell r="K170">
            <v>2932.0034763325712</v>
          </cell>
          <cell r="L170">
            <v>1971.962241591885</v>
          </cell>
          <cell r="M170">
            <v>4182.3718886341467</v>
          </cell>
        </row>
        <row r="171">
          <cell r="A171" t="str">
            <v>JORDÂNIA</v>
          </cell>
          <cell r="B171">
            <v>3222.3360985619229</v>
          </cell>
          <cell r="C171">
            <v>2107.3447120777432</v>
          </cell>
          <cell r="D171">
            <v>2266.4994039525268</v>
          </cell>
          <cell r="E171">
            <v>2081.5776786715051</v>
          </cell>
          <cell r="F171">
            <v>2857.0902734404308</v>
          </cell>
          <cell r="G171">
            <v>2131.7345224140558</v>
          </cell>
          <cell r="H171">
            <v>2316.2760568102808</v>
          </cell>
          <cell r="I171">
            <v>2124.8787649936689</v>
          </cell>
          <cell r="J171">
            <v>5293.9899327107687</v>
          </cell>
          <cell r="K171">
            <v>2312.3229539955719</v>
          </cell>
          <cell r="L171">
            <v>2278.0626083114271</v>
          </cell>
          <cell r="M171">
            <v>2187.5705887839699</v>
          </cell>
        </row>
        <row r="172">
          <cell r="A172" t="str">
            <v>ROMÊNIA</v>
          </cell>
          <cell r="B172">
            <v>9873.0481603073968</v>
          </cell>
          <cell r="C172">
            <v>2190.765807657936</v>
          </cell>
          <cell r="D172">
            <v>9475.4417889100332</v>
          </cell>
          <cell r="E172">
            <v>2435.7104345995758</v>
          </cell>
          <cell r="F172">
            <v>2487.4863721217212</v>
          </cell>
          <cell r="G172">
            <v>5192.697521152877</v>
          </cell>
          <cell r="H172">
            <v>12543.88958206887</v>
          </cell>
          <cell r="I172">
            <v>4846.9697496971576</v>
          </cell>
          <cell r="J172">
            <v>7823.7660013070372</v>
          </cell>
          <cell r="K172">
            <v>3781.3065229088052</v>
          </cell>
          <cell r="L172">
            <v>4676.0915368347642</v>
          </cell>
          <cell r="M172">
            <v>8124.6525492726523</v>
          </cell>
        </row>
        <row r="173">
          <cell r="A173" t="str">
            <v>MÉXICO</v>
          </cell>
          <cell r="B173">
            <v>14976.432489425961</v>
          </cell>
          <cell r="C173">
            <v>14473.063641713379</v>
          </cell>
          <cell r="D173">
            <v>13292.596365593719</v>
          </cell>
          <cell r="E173">
            <v>13618.71180797293</v>
          </cell>
          <cell r="F173">
            <v>13040.30519659066</v>
          </cell>
          <cell r="G173">
            <v>16334.53245631034</v>
          </cell>
          <cell r="H173">
            <v>10658.4027565457</v>
          </cell>
          <cell r="I173">
            <v>13521.91869712402</v>
          </cell>
          <cell r="J173">
            <v>9717.9834528633437</v>
          </cell>
          <cell r="K173">
            <v>11519.275891625801</v>
          </cell>
          <cell r="L173">
            <v>8450.0268179233208</v>
          </cell>
          <cell r="M173">
            <v>12360.30138811183</v>
          </cell>
        </row>
        <row r="174">
          <cell r="A174" t="str">
            <v>ITÁLIA</v>
          </cell>
          <cell r="B174">
            <v>9097.7010210094377</v>
          </cell>
          <cell r="C174">
            <v>7210.0869508235864</v>
          </cell>
          <cell r="D174">
            <v>7044.9161345632529</v>
          </cell>
          <cell r="E174">
            <v>6604.2525256006202</v>
          </cell>
          <cell r="F174">
            <v>7057.0518207020159</v>
          </cell>
          <cell r="G174">
            <v>6995.6920253492408</v>
          </cell>
          <cell r="H174">
            <v>6266.1254306838546</v>
          </cell>
          <cell r="I174">
            <v>6309.9218601002549</v>
          </cell>
          <cell r="J174">
            <v>4745.1025593397289</v>
          </cell>
          <cell r="K174">
            <v>5601.4121849827579</v>
          </cell>
          <cell r="L174">
            <v>6511.4044001052143</v>
          </cell>
          <cell r="M174">
            <v>5877.5713512694501</v>
          </cell>
        </row>
        <row r="175">
          <cell r="A175" t="str">
            <v>ALEMANHA</v>
          </cell>
          <cell r="B175">
            <v>16427.857162990669</v>
          </cell>
          <cell r="C175">
            <v>14480.767596846639</v>
          </cell>
          <cell r="D175">
            <v>16996.05155263306</v>
          </cell>
          <cell r="E175">
            <v>13268.571092072531</v>
          </cell>
          <cell r="F175">
            <v>11676.94120482727</v>
          </cell>
          <cell r="G175">
            <v>15995.03942600884</v>
          </cell>
          <cell r="H175">
            <v>10450.552771427911</v>
          </cell>
          <cell r="I175">
            <v>12157.243758350351</v>
          </cell>
          <cell r="J175">
            <v>10090.296228626639</v>
          </cell>
          <cell r="K175">
            <v>12649.95673571493</v>
          </cell>
          <cell r="L175">
            <v>11449.02303041238</v>
          </cell>
          <cell r="M175">
            <v>9231.7802802834121</v>
          </cell>
        </row>
        <row r="176">
          <cell r="A176" t="str">
            <v>ARÁBIA SAUDITA</v>
          </cell>
          <cell r="B176">
            <v>1921.6020873874229</v>
          </cell>
          <cell r="C176">
            <v>2088.7656224713728</v>
          </cell>
          <cell r="D176">
            <v>1858.2065571106109</v>
          </cell>
          <cell r="E176">
            <v>1845.99582632175</v>
          </cell>
          <cell r="F176">
            <v>1946.3440408631329</v>
          </cell>
          <cell r="G176">
            <v>1858.961058117289</v>
          </cell>
          <cell r="H176">
            <v>2186.1998160107728</v>
          </cell>
          <cell r="I176">
            <v>2018.735315602438</v>
          </cell>
          <cell r="J176">
            <v>2040.112205199782</v>
          </cell>
          <cell r="K176">
            <v>2016.178239460653</v>
          </cell>
          <cell r="L176">
            <v>1992.9210626143131</v>
          </cell>
          <cell r="M176">
            <v>2035.786359192077</v>
          </cell>
        </row>
        <row r="177">
          <cell r="A177" t="str">
            <v>VANUATU</v>
          </cell>
          <cell r="B177">
            <v>22338.983003855788</v>
          </cell>
          <cell r="C177">
            <v>26304.88773603666</v>
          </cell>
          <cell r="D177">
            <v>12484.222609177221</v>
          </cell>
          <cell r="E177">
            <v>2161.9283845926739</v>
          </cell>
          <cell r="F177">
            <v>7214.4291095432136</v>
          </cell>
          <cell r="G177">
            <v>18380.535782956391</v>
          </cell>
          <cell r="H177">
            <v>1639.1702672556839</v>
          </cell>
          <cell r="I177">
            <v>2180.410975065553</v>
          </cell>
          <cell r="J177">
            <v>1966.612045073502</v>
          </cell>
          <cell r="K177">
            <v>7190.8054158143741</v>
          </cell>
          <cell r="L177">
            <v>2519.2222100595859</v>
          </cell>
          <cell r="M177">
            <v>2093.5838975023148</v>
          </cell>
        </row>
        <row r="178">
          <cell r="A178" t="str">
            <v>CORÉIA DO NORTE</v>
          </cell>
          <cell r="B178">
            <v>91639.914532879877</v>
          </cell>
          <cell r="C178">
            <v>11761.41642976183</v>
          </cell>
          <cell r="D178">
            <v>21532.893604251061</v>
          </cell>
          <cell r="E178">
            <v>5940.2627415284487</v>
          </cell>
          <cell r="F178">
            <v>6593.5171573947946</v>
          </cell>
          <cell r="G178">
            <v>1654.1513766552221</v>
          </cell>
          <cell r="H178">
            <v>6873.1761803045574</v>
          </cell>
          <cell r="I178">
            <v>5329.9078148452891</v>
          </cell>
          <cell r="J178">
            <v>3615.8061034237121</v>
          </cell>
          <cell r="K178">
            <v>4988.2111460141086</v>
          </cell>
          <cell r="L178">
            <v>6698.5741215556554</v>
          </cell>
          <cell r="M178">
            <v>2600.7473278530142</v>
          </cell>
        </row>
        <row r="179">
          <cell r="A179" t="str">
            <v>SENEGAL</v>
          </cell>
          <cell r="B179">
            <v>1904.5428545025691</v>
          </cell>
          <cell r="C179">
            <v>1932.729619213291</v>
          </cell>
          <cell r="D179">
            <v>1847.388750591952</v>
          </cell>
          <cell r="E179">
            <v>1851.519416745434</v>
          </cell>
          <cell r="F179">
            <v>1840.792282718405</v>
          </cell>
          <cell r="G179">
            <v>1905.290567279417</v>
          </cell>
          <cell r="H179">
            <v>1943.5820447181909</v>
          </cell>
          <cell r="I179">
            <v>2015.3321099833261</v>
          </cell>
          <cell r="J179">
            <v>1978.6078513426139</v>
          </cell>
          <cell r="K179">
            <v>1993.847428333102</v>
          </cell>
          <cell r="L179">
            <v>2010.487747933588</v>
          </cell>
          <cell r="M179">
            <v>2006.8564407955839</v>
          </cell>
        </row>
        <row r="180">
          <cell r="A180" t="str">
            <v>PARAGUAI</v>
          </cell>
          <cell r="B180">
            <v>2166.1990860752389</v>
          </cell>
          <cell r="C180">
            <v>2214.3557434887548</v>
          </cell>
          <cell r="D180">
            <v>2087.6778668710749</v>
          </cell>
          <cell r="E180">
            <v>2053.689558428433</v>
          </cell>
          <cell r="F180">
            <v>2155.1772028797268</v>
          </cell>
          <cell r="G180">
            <v>2051.7862821049612</v>
          </cell>
          <cell r="H180">
            <v>2151.3270804678182</v>
          </cell>
          <cell r="I180">
            <v>2097.7482256312469</v>
          </cell>
          <cell r="J180">
            <v>2107.8650579716691</v>
          </cell>
          <cell r="K180">
            <v>2106.1866240315271</v>
          </cell>
          <cell r="L180">
            <v>2040.4715906258471</v>
          </cell>
          <cell r="M180">
            <v>2130.9584081588519</v>
          </cell>
        </row>
        <row r="181">
          <cell r="A181" t="str">
            <v>MAURÍCIO, ILHAS</v>
          </cell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2094.415340942166</v>
          </cell>
          <cell r="G181">
            <v>0</v>
          </cell>
          <cell r="H181">
            <v>0</v>
          </cell>
          <cell r="I181">
            <v>0</v>
          </cell>
          <cell r="J181">
            <v>6618.7620544596939</v>
          </cell>
          <cell r="K181">
            <v>1846.28896158722</v>
          </cell>
          <cell r="L181">
            <v>1558.618343408488</v>
          </cell>
          <cell r="M181">
            <v>0</v>
          </cell>
        </row>
        <row r="182">
          <cell r="A182" t="str">
            <v>BELIZE</v>
          </cell>
          <cell r="B182">
            <v>0</v>
          </cell>
          <cell r="C182">
            <v>0</v>
          </cell>
          <cell r="D182">
            <v>0</v>
          </cell>
          <cell r="E182">
            <v>1733.965080663887</v>
          </cell>
          <cell r="F182">
            <v>3324.8673953420712</v>
          </cell>
          <cell r="G182">
            <v>1902.351084352674</v>
          </cell>
          <cell r="H182">
            <v>2888.1437411527991</v>
          </cell>
          <cell r="I182">
            <v>1930.587599357717</v>
          </cell>
          <cell r="J182">
            <v>2728.5787192843318</v>
          </cell>
          <cell r="K182">
            <v>1856.065270699077</v>
          </cell>
          <cell r="L182">
            <v>5981.4390516577514</v>
          </cell>
          <cell r="M182">
            <v>0</v>
          </cell>
        </row>
        <row r="183">
          <cell r="A183" t="str">
            <v>ERITRÉIA</v>
          </cell>
          <cell r="B183">
            <v>0</v>
          </cell>
          <cell r="C183">
            <v>0</v>
          </cell>
          <cell r="D183">
            <v>0</v>
          </cell>
          <cell r="E183">
            <v>2508.9308055207111</v>
          </cell>
          <cell r="F183">
            <v>1734.5176269322419</v>
          </cell>
          <cell r="G183">
            <v>0</v>
          </cell>
          <cell r="H183">
            <v>0</v>
          </cell>
          <cell r="I183">
            <v>0</v>
          </cell>
          <cell r="J183">
            <v>18399.932517249559</v>
          </cell>
          <cell r="K183">
            <v>1675.857154913949</v>
          </cell>
          <cell r="L183">
            <v>1898.2077471978901</v>
          </cell>
          <cell r="M183">
            <v>0</v>
          </cell>
        </row>
        <row r="184">
          <cell r="A184" t="str">
            <v>ILHAS COOK</v>
          </cell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1412.677051303654</v>
          </cell>
          <cell r="H184">
            <v>0</v>
          </cell>
          <cell r="I184">
            <v>1811.405120939176</v>
          </cell>
          <cell r="J184">
            <v>2073.1150502628202</v>
          </cell>
          <cell r="K184">
            <v>8227.021282544576</v>
          </cell>
          <cell r="L184">
            <v>0</v>
          </cell>
          <cell r="M184">
            <v>0</v>
          </cell>
        </row>
        <row r="185">
          <cell r="A185" t="str">
            <v>TADJIQUISTÃO</v>
          </cell>
          <cell r="B185">
            <v>0</v>
          </cell>
          <cell r="C185">
            <v>0</v>
          </cell>
          <cell r="D185">
            <v>0</v>
          </cell>
          <cell r="E185">
            <v>2511.2597719959749</v>
          </cell>
          <cell r="F185">
            <v>0</v>
          </cell>
          <cell r="G185">
            <v>0</v>
          </cell>
          <cell r="H185">
            <v>3013.6106676351228</v>
          </cell>
          <cell r="I185">
            <v>0</v>
          </cell>
          <cell r="J185">
            <v>0</v>
          </cell>
          <cell r="K185">
            <v>2241.6021128796988</v>
          </cell>
          <cell r="L185">
            <v>7236.7922566386414</v>
          </cell>
          <cell r="M185">
            <v>0</v>
          </cell>
        </row>
        <row r="186">
          <cell r="A186" t="str">
            <v>SÃO VICENTE E GRANADINAS</v>
          </cell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2096.89704662438</v>
          </cell>
          <cell r="G186">
            <v>0</v>
          </cell>
          <cell r="H186">
            <v>1912.090153807871</v>
          </cell>
          <cell r="I186">
            <v>1807.7385853983981</v>
          </cell>
          <cell r="J186">
            <v>0</v>
          </cell>
          <cell r="K186">
            <v>0</v>
          </cell>
          <cell r="L186">
            <v>2150.8994047195752</v>
          </cell>
          <cell r="M186">
            <v>0</v>
          </cell>
        </row>
        <row r="187">
          <cell r="A187" t="str">
            <v>SUDÃO DO SUL</v>
          </cell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1449.5179382442229</v>
          </cell>
          <cell r="J187">
            <v>0</v>
          </cell>
          <cell r="K187">
            <v>0</v>
          </cell>
          <cell r="L187">
            <v>1530.0070537015961</v>
          </cell>
          <cell r="M187">
            <v>0</v>
          </cell>
        </row>
        <row r="188">
          <cell r="A188" t="str">
            <v>TCHECOSLOVÁQUIA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1802.0141409069511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</row>
        <row r="189">
          <cell r="A189" t="str">
            <v>ILHAS SALOMÃO</v>
          </cell>
          <cell r="B189">
            <v>2939.3006079199631</v>
          </cell>
          <cell r="C189">
            <v>1871.1981949216281</v>
          </cell>
          <cell r="D189">
            <v>0</v>
          </cell>
          <cell r="E189">
            <v>1700.5603013946561</v>
          </cell>
          <cell r="F189">
            <v>1711.188620357259</v>
          </cell>
          <cell r="G189">
            <v>3476.9142950873452</v>
          </cell>
          <cell r="H189">
            <v>1451.8776644714069</v>
          </cell>
          <cell r="I189">
            <v>1540.442169306863</v>
          </cell>
          <cell r="J189">
            <v>0</v>
          </cell>
          <cell r="K189">
            <v>0</v>
          </cell>
          <cell r="L189">
            <v>1554.1670527806291</v>
          </cell>
          <cell r="M189">
            <v>0</v>
          </cell>
        </row>
        <row r="190">
          <cell r="A190" t="str">
            <v>SUAZILÂNDIA</v>
          </cell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1685.5484637078821</v>
          </cell>
          <cell r="I190">
            <v>0</v>
          </cell>
          <cell r="J190">
            <v>2371.426596781987</v>
          </cell>
          <cell r="K190">
            <v>2310.6878807633452</v>
          </cell>
          <cell r="L190">
            <v>0</v>
          </cell>
          <cell r="M190">
            <v>0</v>
          </cell>
        </row>
        <row r="191">
          <cell r="A191" t="str">
            <v>DJIBUTI</v>
          </cell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1787.2044855410479</v>
          </cell>
          <cell r="L191">
            <v>1736.6602936162631</v>
          </cell>
          <cell r="M191">
            <v>0</v>
          </cell>
        </row>
        <row r="192">
          <cell r="A192" t="str">
            <v>QUIRGUISTÃO</v>
          </cell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8213.3717064572302</v>
          </cell>
          <cell r="L192">
            <v>0</v>
          </cell>
          <cell r="M192">
            <v>0</v>
          </cell>
        </row>
        <row r="193">
          <cell r="A193" t="str">
            <v>TUVALU</v>
          </cell>
          <cell r="B193">
            <v>32007.921145601162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</row>
        <row r="194">
          <cell r="A194" t="str">
            <v>PAPUA-NOVA GUINÉ</v>
          </cell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2114.1057327525641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</row>
        <row r="195">
          <cell r="A195" t="str">
            <v>LESOTO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2658.9365666393742</v>
          </cell>
          <cell r="M195">
            <v>0</v>
          </cell>
        </row>
        <row r="196">
          <cell r="A196" t="str">
            <v>IUGOSLÁVIA</v>
          </cell>
          <cell r="B196">
            <v>0</v>
          </cell>
          <cell r="C196">
            <v>1323.2044378374369</v>
          </cell>
          <cell r="D196">
            <v>0</v>
          </cell>
          <cell r="E196">
            <v>1843.1655166704811</v>
          </cell>
          <cell r="F196">
            <v>1555.2971009344069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</row>
        <row r="197">
          <cell r="A197" t="str">
            <v>MALAWI</v>
          </cell>
          <cell r="B197">
            <v>0</v>
          </cell>
          <cell r="C197">
            <v>1949.958634603099</v>
          </cell>
          <cell r="D197">
            <v>1768.124822369118</v>
          </cell>
          <cell r="E197">
            <v>1812.7001064123381</v>
          </cell>
          <cell r="F197">
            <v>1708.972317620465</v>
          </cell>
          <cell r="G197">
            <v>2118.8857571035542</v>
          </cell>
          <cell r="H197">
            <v>0</v>
          </cell>
          <cell r="I197">
            <v>1894.256396569155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</row>
        <row r="198">
          <cell r="A198" t="str">
            <v>UNIÃO SOVIÉTICA</v>
          </cell>
          <cell r="B198">
            <v>7597.5503602636827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</row>
        <row r="199">
          <cell r="A199" t="str">
            <v>ESTADOS FEDERADOS DA MICRONÉSIA</v>
          </cell>
          <cell r="B199">
            <v>0</v>
          </cell>
          <cell r="C199">
            <v>0</v>
          </cell>
          <cell r="D199">
            <v>0</v>
          </cell>
          <cell r="E199">
            <v>1683.7159684642349</v>
          </cell>
          <cell r="F199">
            <v>2092.819231632131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</row>
        <row r="200">
          <cell r="A200" t="str">
            <v>ISLÂNDIA</v>
          </cell>
          <cell r="B200">
            <v>2460.743824538758</v>
          </cell>
          <cell r="C200">
            <v>16191.205406792709</v>
          </cell>
          <cell r="D200">
            <v>25497.282832926641</v>
          </cell>
          <cell r="E200">
            <v>30749.054523532948</v>
          </cell>
          <cell r="F200">
            <v>22634.493516632589</v>
          </cell>
          <cell r="G200">
            <v>13671.83429549764</v>
          </cell>
          <cell r="H200">
            <v>0</v>
          </cell>
          <cell r="I200">
            <v>9883.0768516651588</v>
          </cell>
          <cell r="J200">
            <v>0</v>
          </cell>
          <cell r="K200">
            <v>1467.0374494774469</v>
          </cell>
          <cell r="L200">
            <v>0</v>
          </cell>
          <cell r="M200">
            <v>0</v>
          </cell>
        </row>
        <row r="201">
          <cell r="A201" t="str">
            <v>LIECHTENSTEIN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1651.7787107240999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</row>
        <row r="202">
          <cell r="A202" t="str">
            <v>OMÃ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21170.140739164141</v>
          </cell>
          <cell r="G202">
            <v>1800.6679265815401</v>
          </cell>
          <cell r="H202">
            <v>0</v>
          </cell>
          <cell r="I202">
            <v>0</v>
          </cell>
          <cell r="J202">
            <v>1500.640628707082</v>
          </cell>
          <cell r="K202">
            <v>1832.968763187132</v>
          </cell>
          <cell r="L202">
            <v>0</v>
          </cell>
          <cell r="M202">
            <v>0</v>
          </cell>
        </row>
        <row r="203">
          <cell r="A203" t="str">
            <v>NÃO ESPECIFICADO</v>
          </cell>
          <cell r="B203">
            <v>7994.6844012023639</v>
          </cell>
          <cell r="C203">
            <v>2921.4190696517849</v>
          </cell>
          <cell r="D203">
            <v>6011.4709827620754</v>
          </cell>
          <cell r="E203">
            <v>5592.251171640738</v>
          </cell>
          <cell r="F203">
            <v>5808.6476330896157</v>
          </cell>
          <cell r="G203">
            <v>5223.6958136274434</v>
          </cell>
          <cell r="H203">
            <v>0</v>
          </cell>
          <cell r="I203">
            <v>2115.080551437939</v>
          </cell>
          <cell r="J203">
            <v>1634.8687115743489</v>
          </cell>
          <cell r="K203">
            <v>1856.594139028696</v>
          </cell>
          <cell r="L203">
            <v>2224.7727310226001</v>
          </cell>
          <cell r="M203">
            <v>1862.2526086970381</v>
          </cell>
        </row>
        <row r="204"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</row>
        <row r="205">
          <cell r="B205">
            <v>3419.8151653560171</v>
          </cell>
          <cell r="C205">
            <v>3348.0957172791532</v>
          </cell>
          <cell r="D205">
            <v>2663.3185140007572</v>
          </cell>
          <cell r="E205">
            <v>2454.6240493023388</v>
          </cell>
          <cell r="F205">
            <v>2678.862666386281</v>
          </cell>
          <cell r="G205">
            <v>2657.773762050364</v>
          </cell>
          <cell r="H205">
            <v>2529.6839299842768</v>
          </cell>
          <cell r="I205">
            <v>2524.391108236046</v>
          </cell>
          <cell r="J205">
            <v>2434.495367167965</v>
          </cell>
          <cell r="K205">
            <v>2456.5804038764259</v>
          </cell>
          <cell r="L205">
            <v>2358.377160870763</v>
          </cell>
          <cell r="M205">
            <v>2395.145769582115</v>
          </cell>
        </row>
        <row r="206">
          <cell r="A206" t="str">
            <v>VENEZUELA</v>
          </cell>
          <cell r="B206">
            <v>2045.527499330512</v>
          </cell>
          <cell r="C206">
            <v>1947.0849937835731</v>
          </cell>
          <cell r="D206">
            <v>1835.491892824678</v>
          </cell>
          <cell r="E206">
            <v>1789.385404580232</v>
          </cell>
          <cell r="F206">
            <v>1865.0141543261659</v>
          </cell>
          <cell r="G206">
            <v>1914.4895746086411</v>
          </cell>
          <cell r="H206">
            <v>1922.639571827571</v>
          </cell>
          <cell r="I206">
            <v>1961.683174366535</v>
          </cell>
          <cell r="J206">
            <v>1965.2842426301131</v>
          </cell>
          <cell r="K206">
            <v>2009.118835567049</v>
          </cell>
          <cell r="L206">
            <v>2018.5949651087419</v>
          </cell>
          <cell r="M206">
            <v>2063.239746299078</v>
          </cell>
        </row>
        <row r="207">
          <cell r="A207" t="str">
            <v>CUBA</v>
          </cell>
          <cell r="B207">
            <v>2239.9793536273201</v>
          </cell>
          <cell r="C207">
            <v>2238.443079645946</v>
          </cell>
          <cell r="D207">
            <v>2167.6980650922051</v>
          </cell>
          <cell r="E207">
            <v>2356.750571282797</v>
          </cell>
          <cell r="F207">
            <v>2570.8380249125562</v>
          </cell>
          <cell r="G207">
            <v>2326.5626225964988</v>
          </cell>
          <cell r="H207">
            <v>2421.0755263228348</v>
          </cell>
          <cell r="I207">
            <v>2229.1564858548431</v>
          </cell>
          <cell r="J207">
            <v>2111.2358307197201</v>
          </cell>
          <cell r="K207">
            <v>2116.9183259679289</v>
          </cell>
          <cell r="L207">
            <v>2044.8246767539019</v>
          </cell>
          <cell r="M207">
            <v>2093.1827131168488</v>
          </cell>
        </row>
        <row r="208">
          <cell r="A208" t="str">
            <v>HAITI</v>
          </cell>
          <cell r="B208">
            <v>1947.963842085918</v>
          </cell>
          <cell r="C208">
            <v>1842.932466614704</v>
          </cell>
          <cell r="D208">
            <v>1774.554038625145</v>
          </cell>
          <cell r="E208">
            <v>1767.6479256379339</v>
          </cell>
          <cell r="F208">
            <v>1871.2089180468049</v>
          </cell>
          <cell r="G208">
            <v>1990.8686115945211</v>
          </cell>
          <cell r="H208">
            <v>2004.5244594439221</v>
          </cell>
          <cell r="I208">
            <v>2065.400667049541</v>
          </cell>
          <cell r="J208">
            <v>2037.927434522029</v>
          </cell>
          <cell r="K208">
            <v>2072.658331598077</v>
          </cell>
          <cell r="L208">
            <v>2070.8789606125379</v>
          </cell>
          <cell r="M208">
            <v>2119.8061699287441</v>
          </cell>
        </row>
        <row r="209">
          <cell r="A209" t="str">
            <v>ARGENTINA</v>
          </cell>
          <cell r="B209">
            <v>4939.3378253028013</v>
          </cell>
          <cell r="C209">
            <v>5955.0873764568523</v>
          </cell>
          <cell r="D209">
            <v>5188.4796711653626</v>
          </cell>
          <cell r="E209">
            <v>4737.0351056253576</v>
          </cell>
          <cell r="F209">
            <v>4253.4418585315707</v>
          </cell>
          <cell r="G209">
            <v>4720.5483129341364</v>
          </cell>
          <cell r="H209">
            <v>3483.9727013954862</v>
          </cell>
          <cell r="I209">
            <v>3833.9745737508069</v>
          </cell>
          <cell r="J209">
            <v>2678.4403489870651</v>
          </cell>
          <cell r="K209">
            <v>3018.0134323838838</v>
          </cell>
          <cell r="L209">
            <v>2556.5340381354831</v>
          </cell>
          <cell r="M209">
            <v>2764.5649499177389</v>
          </cell>
        </row>
        <row r="210">
          <cell r="A210" t="str">
            <v>CHINA</v>
          </cell>
          <cell r="B210">
            <v>9126.8478089202563</v>
          </cell>
          <cell r="C210">
            <v>8998.0540149171629</v>
          </cell>
          <cell r="D210">
            <v>8656.2773921859443</v>
          </cell>
          <cell r="E210">
            <v>7598.2301581681204</v>
          </cell>
          <cell r="F210">
            <v>8369.809802325728</v>
          </cell>
          <cell r="G210">
            <v>7800.0387606482027</v>
          </cell>
          <cell r="H210">
            <v>7294.295574990756</v>
          </cell>
          <cell r="I210">
            <v>6472.9722413844756</v>
          </cell>
          <cell r="J210">
            <v>8305.6348133193042</v>
          </cell>
          <cell r="K210">
            <v>7895.8750493759908</v>
          </cell>
          <cell r="L210">
            <v>7029.7866282073037</v>
          </cell>
          <cell r="M210">
            <v>7426.049217636958</v>
          </cell>
        </row>
        <row r="211">
          <cell r="A211" t="str">
            <v>ANGOLA</v>
          </cell>
          <cell r="B211">
            <v>2519.441408825855</v>
          </cell>
          <cell r="C211">
            <v>2744.1485281592309</v>
          </cell>
          <cell r="D211">
            <v>2401.784646292077</v>
          </cell>
          <cell r="E211">
            <v>2076.8935870073728</v>
          </cell>
          <cell r="F211">
            <v>2213.598765725445</v>
          </cell>
          <cell r="G211">
            <v>2373.6131964809611</v>
          </cell>
          <cell r="H211">
            <v>2366.5749515995012</v>
          </cell>
          <cell r="I211">
            <v>2138.873076107594</v>
          </cell>
          <cell r="J211">
            <v>2090.4420147133842</v>
          </cell>
          <cell r="K211">
            <v>2064.8445777224078</v>
          </cell>
          <cell r="L211">
            <v>2156.5232744616192</v>
          </cell>
          <cell r="M211">
            <v>2247.7049967982589</v>
          </cell>
        </row>
        <row r="212">
          <cell r="A212" t="str">
            <v>BOLÍVIA</v>
          </cell>
          <cell r="B212">
            <v>3479.3554948536321</v>
          </cell>
          <cell r="C212">
            <v>3718.0910093251568</v>
          </cell>
          <cell r="D212">
            <v>3446.4378050630939</v>
          </cell>
          <cell r="E212">
            <v>3155.4162399362381</v>
          </cell>
          <cell r="F212">
            <v>3133.110591093749</v>
          </cell>
          <cell r="G212">
            <v>3155.790626574641</v>
          </cell>
          <cell r="H212">
            <v>3105.4909875058361</v>
          </cell>
          <cell r="I212">
            <v>2845.5666202172611</v>
          </cell>
          <cell r="J212">
            <v>3074.0158577949342</v>
          </cell>
          <cell r="K212">
            <v>2706.6304427823629</v>
          </cell>
          <cell r="L212">
            <v>2803.3465945919302</v>
          </cell>
          <cell r="M212">
            <v>2748.4080506971568</v>
          </cell>
        </row>
        <row r="213">
          <cell r="A213" t="str">
            <v>BANGLADESH</v>
          </cell>
          <cell r="B213">
            <v>2015.6592016235779</v>
          </cell>
          <cell r="C213">
            <v>2603.0454056518452</v>
          </cell>
          <cell r="D213">
            <v>1831.521189553396</v>
          </cell>
          <cell r="E213">
            <v>1812.659554479844</v>
          </cell>
          <cell r="F213">
            <v>1979.1449364187099</v>
          </cell>
          <cell r="G213">
            <v>1914.7987152143121</v>
          </cell>
          <cell r="H213">
            <v>2409.1506271830331</v>
          </cell>
          <cell r="I213">
            <v>1951.300964953816</v>
          </cell>
          <cell r="J213">
            <v>2005.0274358687591</v>
          </cell>
          <cell r="K213">
            <v>2085.8214040746789</v>
          </cell>
          <cell r="L213">
            <v>2063.7900183794618</v>
          </cell>
          <cell r="M213">
            <v>2323.1697947396428</v>
          </cell>
        </row>
        <row r="214">
          <cell r="A214" t="str">
            <v>GANA</v>
          </cell>
          <cell r="B214">
            <v>1931.5504862480809</v>
          </cell>
          <cell r="C214">
            <v>1925.0471843424909</v>
          </cell>
          <cell r="D214">
            <v>2611.1849523640981</v>
          </cell>
          <cell r="E214">
            <v>1926.4925219584661</v>
          </cell>
          <cell r="F214">
            <v>2007.4100195590729</v>
          </cell>
          <cell r="G214">
            <v>1972.598079653055</v>
          </cell>
          <cell r="H214">
            <v>1979.353501282</v>
          </cell>
          <cell r="I214">
            <v>2022.2696224904471</v>
          </cell>
          <cell r="J214">
            <v>2182.0229220164629</v>
          </cell>
          <cell r="K214">
            <v>2589.011138980748</v>
          </cell>
          <cell r="L214">
            <v>2364.3163245641949</v>
          </cell>
          <cell r="M214">
            <v>2146.8972026532861</v>
          </cell>
        </row>
        <row r="215">
          <cell r="A215" t="str">
            <v>COLÔMBIA</v>
          </cell>
          <cell r="B215">
            <v>6362.2613036982893</v>
          </cell>
          <cell r="C215">
            <v>7494.3063815987953</v>
          </cell>
          <cell r="D215">
            <v>5737.669583904415</v>
          </cell>
          <cell r="E215">
            <v>5266.6353437617581</v>
          </cell>
          <cell r="F215">
            <v>5248.290985034092</v>
          </cell>
          <cell r="G215">
            <v>5084.4939616137945</v>
          </cell>
          <cell r="H215">
            <v>4910.2090279886561</v>
          </cell>
          <cell r="I215">
            <v>4479.7790503347042</v>
          </cell>
          <cell r="J215">
            <v>4338.3915749351936</v>
          </cell>
          <cell r="K215">
            <v>4033.6522890837932</v>
          </cell>
          <cell r="L215">
            <v>3763.1923345528212</v>
          </cell>
          <cell r="M215">
            <v>3882.4029369307818</v>
          </cell>
        </row>
        <row r="216">
          <cell r="A216" t="str">
            <v>CONGO</v>
          </cell>
          <cell r="B216">
            <v>5175.6648395590082</v>
          </cell>
          <cell r="C216">
            <v>4098.1212111957066</v>
          </cell>
          <cell r="D216">
            <v>2219.6227983096751</v>
          </cell>
          <cell r="E216">
            <v>2395.0642601204709</v>
          </cell>
          <cell r="F216">
            <v>2021.5355801865451</v>
          </cell>
          <cell r="G216">
            <v>2297.4754035307692</v>
          </cell>
          <cell r="H216">
            <v>2174.4932503603081</v>
          </cell>
          <cell r="I216">
            <v>2312.16579470031</v>
          </cell>
          <cell r="J216">
            <v>2125.653016732123</v>
          </cell>
          <cell r="K216">
            <v>2021.9713604688479</v>
          </cell>
          <cell r="L216">
            <v>2101.6859091348119</v>
          </cell>
          <cell r="M216">
            <v>1992.859089598436</v>
          </cell>
        </row>
        <row r="217">
          <cell r="A217" t="str">
            <v>URUGUAI</v>
          </cell>
          <cell r="B217">
            <v>3201.0511188399969</v>
          </cell>
          <cell r="C217">
            <v>3455.0302777627112</v>
          </cell>
          <cell r="D217">
            <v>3049.191521629476</v>
          </cell>
          <cell r="E217">
            <v>3074.9063617348188</v>
          </cell>
          <cell r="F217">
            <v>3133.4849872951709</v>
          </cell>
          <cell r="G217">
            <v>3778.906341506738</v>
          </cell>
          <cell r="H217">
            <v>2675.0962823387181</v>
          </cell>
          <cell r="I217">
            <v>3279.7132601328522</v>
          </cell>
          <cell r="J217">
            <v>2784.245828918728</v>
          </cell>
          <cell r="K217">
            <v>2946.3604006885398</v>
          </cell>
          <cell r="L217">
            <v>2422.8527341732829</v>
          </cell>
          <cell r="M217">
            <v>2957.8901548295821</v>
          </cell>
        </row>
        <row r="218">
          <cell r="A218" t="str">
            <v>ESTADOS UNIDOS</v>
          </cell>
          <cell r="B218">
            <v>11619.24383351008</v>
          </cell>
          <cell r="C218">
            <v>14524.9284396119</v>
          </cell>
          <cell r="D218">
            <v>9180.1228941906811</v>
          </cell>
          <cell r="E218">
            <v>8494.7127655907207</v>
          </cell>
          <cell r="F218">
            <v>8324.5450016743689</v>
          </cell>
          <cell r="G218">
            <v>7569.5640639770672</v>
          </cell>
          <cell r="H218">
            <v>7564.0673655383061</v>
          </cell>
          <cell r="I218">
            <v>5518.692286490169</v>
          </cell>
          <cell r="J218">
            <v>6881.6270741716526</v>
          </cell>
          <cell r="K218">
            <v>6897.8695282350309</v>
          </cell>
          <cell r="L218">
            <v>6874.322214265012</v>
          </cell>
          <cell r="M218">
            <v>5019.9920901406913</v>
          </cell>
        </row>
        <row r="219">
          <cell r="A219" t="str">
            <v>PERU</v>
          </cell>
          <cell r="B219">
            <v>4444.7584283568103</v>
          </cell>
          <cell r="C219">
            <v>4940.8175362339598</v>
          </cell>
          <cell r="D219">
            <v>4546.7743369686896</v>
          </cell>
          <cell r="E219">
            <v>4667.803538640027</v>
          </cell>
          <cell r="F219">
            <v>4125.370678919151</v>
          </cell>
          <cell r="G219">
            <v>4236.0375525378486</v>
          </cell>
          <cell r="H219">
            <v>4013.4571297474172</v>
          </cell>
          <cell r="I219">
            <v>4032.5374932799682</v>
          </cell>
          <cell r="J219">
            <v>3967.5228322622011</v>
          </cell>
          <cell r="K219">
            <v>4440.188102883576</v>
          </cell>
          <cell r="L219">
            <v>4228.4040317534264</v>
          </cell>
          <cell r="M219">
            <v>4195.3456597253598</v>
          </cell>
        </row>
        <row r="220">
          <cell r="A220" t="str">
            <v>JAPÃO</v>
          </cell>
          <cell r="B220">
            <v>7514.5154651363619</v>
          </cell>
          <cell r="C220">
            <v>5790.5161552882591</v>
          </cell>
          <cell r="D220">
            <v>5944.8236415651754</v>
          </cell>
          <cell r="E220">
            <v>4333.7859685785534</v>
          </cell>
          <cell r="F220">
            <v>4613.3169239433773</v>
          </cell>
          <cell r="G220">
            <v>4115.8093659817059</v>
          </cell>
          <cell r="H220">
            <v>4082.3832912694461</v>
          </cell>
          <cell r="I220">
            <v>3583.2878620305</v>
          </cell>
          <cell r="J220">
            <v>3684.9592053935521</v>
          </cell>
          <cell r="K220">
            <v>3298.6571028634812</v>
          </cell>
          <cell r="L220">
            <v>3617.301945971949</v>
          </cell>
          <cell r="M220">
            <v>3282.759914505893</v>
          </cell>
        </row>
        <row r="221">
          <cell r="A221" t="str">
            <v>AFEGANISTÃO</v>
          </cell>
          <cell r="B221">
            <v>1952.537173713519</v>
          </cell>
          <cell r="C221">
            <v>1997.160045134209</v>
          </cell>
          <cell r="D221">
            <v>2042.829851695652</v>
          </cell>
          <cell r="E221">
            <v>1860.55988293015</v>
          </cell>
          <cell r="F221">
            <v>1942.404882067279</v>
          </cell>
          <cell r="G221">
            <v>1994.077058523827</v>
          </cell>
          <cell r="H221">
            <v>2079.2524311246402</v>
          </cell>
          <cell r="I221">
            <v>2016.252992105412</v>
          </cell>
          <cell r="J221">
            <v>1982.8252728693069</v>
          </cell>
          <cell r="K221">
            <v>2017.965575151866</v>
          </cell>
          <cell r="L221">
            <v>2072.8277182953912</v>
          </cell>
          <cell r="M221">
            <v>2031.135886508996</v>
          </cell>
        </row>
        <row r="222">
          <cell r="A222" t="str">
            <v>VIETNÃ</v>
          </cell>
          <cell r="B222">
            <v>1930.6975890954441</v>
          </cell>
          <cell r="C222">
            <v>1894.1167166186781</v>
          </cell>
          <cell r="D222">
            <v>1583.650634248487</v>
          </cell>
          <cell r="E222">
            <v>1737.724825358946</v>
          </cell>
          <cell r="F222">
            <v>1904.431069077167</v>
          </cell>
          <cell r="G222">
            <v>2530.1149957736188</v>
          </cell>
          <cell r="H222">
            <v>2036.859862920177</v>
          </cell>
          <cell r="I222">
            <v>2094.4108084457621</v>
          </cell>
          <cell r="J222">
            <v>2016.214057779632</v>
          </cell>
          <cell r="K222">
            <v>2117.6949226632728</v>
          </cell>
          <cell r="L222">
            <v>2025.6263113924431</v>
          </cell>
          <cell r="M222">
            <v>2294.8403465808829</v>
          </cell>
        </row>
        <row r="223">
          <cell r="A223" t="str">
            <v>COSTA DO MARFIM</v>
          </cell>
          <cell r="B223">
            <v>2952.9340440499682</v>
          </cell>
          <cell r="C223">
            <v>1844.271843264363</v>
          </cell>
          <cell r="D223">
            <v>2869.2402051542581</v>
          </cell>
          <cell r="E223">
            <v>2231.3363268554772</v>
          </cell>
          <cell r="F223">
            <v>2327.9910563678059</v>
          </cell>
          <cell r="G223">
            <v>2124.830501371433</v>
          </cell>
          <cell r="H223">
            <v>1633.0418530945981</v>
          </cell>
          <cell r="I223">
            <v>2194.29474367078</v>
          </cell>
          <cell r="J223">
            <v>5889.8599990961866</v>
          </cell>
          <cell r="K223">
            <v>4934.7632140519927</v>
          </cell>
          <cell r="L223">
            <v>4120.0068670913124</v>
          </cell>
          <cell r="M223">
            <v>2386.5393636683762</v>
          </cell>
        </row>
        <row r="224">
          <cell r="A224" t="str">
            <v>SURINAME</v>
          </cell>
          <cell r="B224">
            <v>2036.6958642731211</v>
          </cell>
          <cell r="C224">
            <v>7371.347650621803</v>
          </cell>
          <cell r="D224">
            <v>1623.622886644408</v>
          </cell>
          <cell r="E224">
            <v>2711.262249559747</v>
          </cell>
          <cell r="F224">
            <v>3012.3685292422178</v>
          </cell>
          <cell r="G224">
            <v>1921.6593493155519</v>
          </cell>
          <cell r="H224">
            <v>1650.6138619781241</v>
          </cell>
          <cell r="I224">
            <v>1753.159483602187</v>
          </cell>
          <cell r="J224">
            <v>4274.2066007620406</v>
          </cell>
          <cell r="K224">
            <v>2837.4065558773859</v>
          </cell>
          <cell r="L224">
            <v>2832.4090721914631</v>
          </cell>
          <cell r="M224">
            <v>1825.7247960161831</v>
          </cell>
        </row>
        <row r="225">
          <cell r="A225" t="str">
            <v>MARROCOS</v>
          </cell>
          <cell r="B225">
            <v>3471.8018883947061</v>
          </cell>
          <cell r="C225">
            <v>2689.4149826289258</v>
          </cell>
          <cell r="D225">
            <v>2283.4015155363782</v>
          </cell>
          <cell r="E225">
            <v>2551.4111507483822</v>
          </cell>
          <cell r="F225">
            <v>2584.5434001020608</v>
          </cell>
          <cell r="G225">
            <v>2438.6400933528512</v>
          </cell>
          <cell r="H225">
            <v>2179.6050535255272</v>
          </cell>
          <cell r="I225">
            <v>2589.543985056077</v>
          </cell>
          <cell r="J225">
            <v>2104.350306697786</v>
          </cell>
          <cell r="K225">
            <v>2168.0958325594302</v>
          </cell>
          <cell r="L225">
            <v>2101.6692363853458</v>
          </cell>
          <cell r="M225">
            <v>2451.2704667282128</v>
          </cell>
        </row>
        <row r="226">
          <cell r="A226" t="str">
            <v>REPÚBLICA DEMOCRÁTICA DO CONGO</v>
          </cell>
          <cell r="B226">
            <v>2178.0371126928881</v>
          </cell>
          <cell r="C226">
            <v>1859.1680150731099</v>
          </cell>
          <cell r="D226">
            <v>1805.9664757557341</v>
          </cell>
          <cell r="E226">
            <v>2481.312460241068</v>
          </cell>
          <cell r="F226">
            <v>1917.8518227171819</v>
          </cell>
          <cell r="G226">
            <v>2122.1442424469101</v>
          </cell>
          <cell r="H226">
            <v>2013.4621144818111</v>
          </cell>
          <cell r="I226">
            <v>2066.1739166608531</v>
          </cell>
          <cell r="J226">
            <v>2153.4191532567361</v>
          </cell>
          <cell r="K226">
            <v>2064.8422586426882</v>
          </cell>
          <cell r="L226">
            <v>1896.17263685425</v>
          </cell>
          <cell r="M226">
            <v>2141.2641205533901</v>
          </cell>
        </row>
        <row r="227">
          <cell r="A227" t="str">
            <v>REPÚBLICA DOMINICANA</v>
          </cell>
          <cell r="B227">
            <v>3274.589224481545</v>
          </cell>
          <cell r="C227">
            <v>3437.478061905962</v>
          </cell>
          <cell r="D227">
            <v>2133.1884613967909</v>
          </cell>
          <cell r="E227">
            <v>2117.191230068458</v>
          </cell>
          <cell r="F227">
            <v>2495.5650703970991</v>
          </cell>
          <cell r="G227">
            <v>3002.788044488902</v>
          </cell>
          <cell r="H227">
            <v>2240.6565053865852</v>
          </cell>
          <cell r="I227">
            <v>2079.8397588140738</v>
          </cell>
          <cell r="J227">
            <v>2387.8692134956041</v>
          </cell>
          <cell r="K227">
            <v>2238.2897189116338</v>
          </cell>
          <cell r="L227">
            <v>2915.2645011258141</v>
          </cell>
          <cell r="M227">
            <v>2180.1202759832222</v>
          </cell>
        </row>
        <row r="228">
          <cell r="A228" t="str">
            <v>GUINÉ</v>
          </cell>
          <cell r="B228">
            <v>2235.724893077871</v>
          </cell>
          <cell r="C228">
            <v>2467.121554050103</v>
          </cell>
          <cell r="D228">
            <v>1822.761661035908</v>
          </cell>
          <cell r="E228">
            <v>1830.82243468768</v>
          </cell>
          <cell r="F228">
            <v>1882.1494250746571</v>
          </cell>
          <cell r="G228">
            <v>2120.48692495358</v>
          </cell>
          <cell r="H228">
            <v>2081.9696415246972</v>
          </cell>
          <cell r="I228">
            <v>1943.9838064455801</v>
          </cell>
          <cell r="J228">
            <v>2234.7542096580642</v>
          </cell>
          <cell r="K228">
            <v>1953.169317891462</v>
          </cell>
          <cell r="L228">
            <v>2142.8806695411149</v>
          </cell>
          <cell r="M228">
            <v>2223.9647954484481</v>
          </cell>
        </row>
        <row r="229">
          <cell r="A229" t="str">
            <v>GUINÉ BISSAU</v>
          </cell>
          <cell r="B229">
            <v>2106.538436647978</v>
          </cell>
          <cell r="C229">
            <v>2140.701624142157</v>
          </cell>
          <cell r="D229">
            <v>2015.496920357476</v>
          </cell>
          <cell r="E229">
            <v>2014.9554021128661</v>
          </cell>
          <cell r="F229">
            <v>1926.994752316971</v>
          </cell>
          <cell r="G229">
            <v>2235.5463529813269</v>
          </cell>
          <cell r="H229">
            <v>2253.8564357775381</v>
          </cell>
          <cell r="I229">
            <v>2237.9285160503978</v>
          </cell>
          <cell r="J229">
            <v>2143.6921794663281</v>
          </cell>
          <cell r="K229">
            <v>2385.8948777063019</v>
          </cell>
          <cell r="L229">
            <v>2108.4635222192342</v>
          </cell>
          <cell r="M229">
            <v>2080.2848031757112</v>
          </cell>
        </row>
        <row r="230">
          <cell r="A230" t="str">
            <v>TUNÍSIA</v>
          </cell>
          <cell r="B230">
            <v>2538.6137179314219</v>
          </cell>
          <cell r="C230">
            <v>2826.5851604313102</v>
          </cell>
          <cell r="D230">
            <v>1880.115566201488</v>
          </cell>
          <cell r="E230">
            <v>2648.5629721988748</v>
          </cell>
          <cell r="F230">
            <v>2296.685879595158</v>
          </cell>
          <cell r="G230">
            <v>3485.658097578927</v>
          </cell>
          <cell r="H230">
            <v>2218.382919211349</v>
          </cell>
          <cell r="I230">
            <v>3863.7138421952532</v>
          </cell>
          <cell r="J230">
            <v>2347.8541991006141</v>
          </cell>
          <cell r="K230">
            <v>2427.545341075132</v>
          </cell>
          <cell r="L230">
            <v>2233.6070283976592</v>
          </cell>
          <cell r="M230">
            <v>2043.4480909889639</v>
          </cell>
        </row>
        <row r="231">
          <cell r="A231" t="str">
            <v>ÁFRICA DO SUL</v>
          </cell>
          <cell r="B231">
            <v>6918.9751381751457</v>
          </cell>
          <cell r="C231">
            <v>2757.3290504539459</v>
          </cell>
          <cell r="D231">
            <v>2327.964337127315</v>
          </cell>
          <cell r="E231">
            <v>2852.543980405394</v>
          </cell>
          <cell r="F231">
            <v>2420.9224753704352</v>
          </cell>
          <cell r="G231">
            <v>3597.031279274699</v>
          </cell>
          <cell r="H231">
            <v>2959.1557978494761</v>
          </cell>
          <cell r="I231">
            <v>3017.9450492683891</v>
          </cell>
          <cell r="J231">
            <v>4999.9189158908484</v>
          </cell>
          <cell r="K231">
            <v>2787.430923246071</v>
          </cell>
          <cell r="L231">
            <v>3277.4016317264482</v>
          </cell>
          <cell r="M231">
            <v>2914.7354599752462</v>
          </cell>
        </row>
        <row r="232">
          <cell r="A232" t="str">
            <v>FILIPINAS</v>
          </cell>
          <cell r="B232">
            <v>3269.371045879941</v>
          </cell>
          <cell r="C232">
            <v>4660.7930275927529</v>
          </cell>
          <cell r="D232">
            <v>2079.8479356483308</v>
          </cell>
          <cell r="E232">
            <v>3218.2702538507392</v>
          </cell>
          <cell r="F232">
            <v>4612.9516697983354</v>
          </cell>
          <cell r="G232">
            <v>3016.6728293771162</v>
          </cell>
          <cell r="H232">
            <v>3183.9089897819772</v>
          </cell>
          <cell r="I232">
            <v>4048.9093534558451</v>
          </cell>
          <cell r="J232">
            <v>5824.5750488718468</v>
          </cell>
          <cell r="K232">
            <v>3209.526288743918</v>
          </cell>
          <cell r="L232">
            <v>2421.8420802630881</v>
          </cell>
          <cell r="M232">
            <v>2222.3353437508999</v>
          </cell>
        </row>
        <row r="233">
          <cell r="A233" t="str">
            <v>MAURITÂNIA</v>
          </cell>
          <cell r="B233">
            <v>1896.9928321774421</v>
          </cell>
          <cell r="C233">
            <v>1841.743383619731</v>
          </cell>
          <cell r="D233">
            <v>1779.5265364319571</v>
          </cell>
          <cell r="E233">
            <v>1793.6782074901189</v>
          </cell>
          <cell r="F233">
            <v>1812.8540043825999</v>
          </cell>
          <cell r="G233">
            <v>1979.6186836770621</v>
          </cell>
          <cell r="H233">
            <v>1848.635106534098</v>
          </cell>
          <cell r="I233">
            <v>1995.59535929258</v>
          </cell>
          <cell r="J233">
            <v>1829.154311767235</v>
          </cell>
          <cell r="K233">
            <v>1984.8228872448899</v>
          </cell>
          <cell r="L233">
            <v>1858.992352792111</v>
          </cell>
          <cell r="M233">
            <v>1912.3773350461511</v>
          </cell>
        </row>
        <row r="234">
          <cell r="A234" t="str">
            <v>HOLANDA</v>
          </cell>
          <cell r="B234">
            <v>23046.916364231529</v>
          </cell>
          <cell r="C234">
            <v>23903.138278439928</v>
          </cell>
          <cell r="D234">
            <v>11277.635085365881</v>
          </cell>
          <cell r="E234">
            <v>14714.982334672321</v>
          </cell>
          <cell r="F234">
            <v>17521.796333469549</v>
          </cell>
          <cell r="G234">
            <v>15719.35589518393</v>
          </cell>
          <cell r="H234">
            <v>7229.8127538009749</v>
          </cell>
          <cell r="I234">
            <v>7270.7096268953292</v>
          </cell>
          <cell r="J234">
            <v>4723.9523280047488</v>
          </cell>
          <cell r="K234">
            <v>3919.944413983334</v>
          </cell>
          <cell r="L234">
            <v>3409.2035400883942</v>
          </cell>
          <cell r="M234">
            <v>2969.0545635943481</v>
          </cell>
        </row>
        <row r="235">
          <cell r="A235" t="str">
            <v>NIGÉRIA</v>
          </cell>
          <cell r="B235">
            <v>2126.6785455046511</v>
          </cell>
          <cell r="C235">
            <v>2637.0140650885251</v>
          </cell>
          <cell r="D235">
            <v>2381.3945764455821</v>
          </cell>
          <cell r="E235">
            <v>3775.3358612844308</v>
          </cell>
          <cell r="F235">
            <v>2441.0916932192531</v>
          </cell>
          <cell r="G235">
            <v>2414.1676162059089</v>
          </cell>
          <cell r="H235">
            <v>2724.4380636665701</v>
          </cell>
          <cell r="I235">
            <v>2897.301032959283</v>
          </cell>
          <cell r="J235">
            <v>2570.5199814418302</v>
          </cell>
          <cell r="K235">
            <v>2547.8922664365882</v>
          </cell>
          <cell r="L235">
            <v>2658.26970601834</v>
          </cell>
          <cell r="M235">
            <v>2700.071997348959</v>
          </cell>
        </row>
        <row r="236">
          <cell r="A236" t="str">
            <v>TOGO</v>
          </cell>
          <cell r="B236">
            <v>2037.1113243887919</v>
          </cell>
          <cell r="C236">
            <v>1842.8607390142031</v>
          </cell>
          <cell r="D236">
            <v>1796.2418105100151</v>
          </cell>
          <cell r="E236">
            <v>1931.028177516358</v>
          </cell>
          <cell r="F236">
            <v>2542.35125554967</v>
          </cell>
          <cell r="G236">
            <v>2236.533294879167</v>
          </cell>
          <cell r="H236">
            <v>2204.9697040021151</v>
          </cell>
          <cell r="I236">
            <v>2061.4632967817629</v>
          </cell>
          <cell r="J236">
            <v>2141.6357349157302</v>
          </cell>
          <cell r="K236">
            <v>2028.0126468331421</v>
          </cell>
          <cell r="L236">
            <v>2003.776671010683</v>
          </cell>
          <cell r="M236">
            <v>2177.475225296103</v>
          </cell>
        </row>
        <row r="237">
          <cell r="A237" t="str">
            <v>REINO UNIDO</v>
          </cell>
          <cell r="B237">
            <v>13947.146046852929</v>
          </cell>
          <cell r="C237">
            <v>20512.957126062869</v>
          </cell>
          <cell r="D237">
            <v>11127.682859605569</v>
          </cell>
          <cell r="E237">
            <v>12764.853021982341</v>
          </cell>
          <cell r="F237">
            <v>11300.123556385421</v>
          </cell>
          <cell r="G237">
            <v>13936.31604512095</v>
          </cell>
          <cell r="H237">
            <v>10233.478884984999</v>
          </cell>
          <cell r="I237">
            <v>13318.200545190481</v>
          </cell>
          <cell r="J237">
            <v>11378.44679172701</v>
          </cell>
          <cell r="K237">
            <v>12187.448647321729</v>
          </cell>
          <cell r="L237">
            <v>9286.7512195220461</v>
          </cell>
          <cell r="M237">
            <v>7565.8764529897398</v>
          </cell>
        </row>
        <row r="238">
          <cell r="A238" t="str">
            <v>BENIN</v>
          </cell>
          <cell r="B238">
            <v>2839.4252582578929</v>
          </cell>
          <cell r="C238">
            <v>1772.5911740651841</v>
          </cell>
          <cell r="D238">
            <v>2734.021501285441</v>
          </cell>
          <cell r="E238">
            <v>2035.477190105325</v>
          </cell>
          <cell r="F238">
            <v>2503.3997158400371</v>
          </cell>
          <cell r="G238">
            <v>2832.0584916375578</v>
          </cell>
          <cell r="H238">
            <v>2602.6275952620022</v>
          </cell>
          <cell r="I238">
            <v>2401.1351211200399</v>
          </cell>
          <cell r="J238">
            <v>2908.0431380322761</v>
          </cell>
          <cell r="K238">
            <v>3996.4162829094662</v>
          </cell>
          <cell r="L238">
            <v>2259.1246303597541</v>
          </cell>
          <cell r="M238">
            <v>2511.6344093382249</v>
          </cell>
        </row>
        <row r="239">
          <cell r="A239" t="str">
            <v>EQUADOR</v>
          </cell>
          <cell r="B239">
            <v>8121.3078501418959</v>
          </cell>
          <cell r="C239">
            <v>10984.730770117591</v>
          </cell>
          <cell r="D239">
            <v>6340.2934791139733</v>
          </cell>
          <cell r="E239">
            <v>7127.3902599318426</v>
          </cell>
          <cell r="F239">
            <v>4983.8541416260559</v>
          </cell>
          <cell r="G239">
            <v>5999.1550822039662</v>
          </cell>
          <cell r="H239">
            <v>5914.6354712464354</v>
          </cell>
          <cell r="I239">
            <v>7203.8453793215094</v>
          </cell>
          <cell r="J239">
            <v>6490.1189320893372</v>
          </cell>
          <cell r="K239">
            <v>6632.5752173489591</v>
          </cell>
          <cell r="L239">
            <v>6011.5045854326108</v>
          </cell>
          <cell r="M239">
            <v>4642.7173210775218</v>
          </cell>
        </row>
        <row r="240">
          <cell r="A240" t="str">
            <v>PORTUGAL</v>
          </cell>
          <cell r="B240">
            <v>7590.3734783828322</v>
          </cell>
          <cell r="C240">
            <v>7983.1391897783033</v>
          </cell>
          <cell r="D240">
            <v>5971.012604368867</v>
          </cell>
          <cell r="E240">
            <v>6117.7575659491113</v>
          </cell>
          <cell r="F240">
            <v>5598.944744776707</v>
          </cell>
          <cell r="G240">
            <v>6488.9694367481889</v>
          </cell>
          <cell r="H240">
            <v>6658.4645007063918</v>
          </cell>
          <cell r="I240">
            <v>6093.3404111649797</v>
          </cell>
          <cell r="J240">
            <v>4979.5414927268494</v>
          </cell>
          <cell r="K240">
            <v>5295.9858469741494</v>
          </cell>
          <cell r="L240">
            <v>5428.6520778139347</v>
          </cell>
          <cell r="M240">
            <v>4956.0908286832764</v>
          </cell>
        </row>
        <row r="241">
          <cell r="A241" t="str">
            <v>ESPANHA</v>
          </cell>
          <cell r="B241">
            <v>11134.665791290839</v>
          </cell>
          <cell r="C241">
            <v>17221.84539684706</v>
          </cell>
          <cell r="D241">
            <v>10607.90007669107</v>
          </cell>
          <cell r="E241">
            <v>10511.507125112619</v>
          </cell>
          <cell r="F241">
            <v>9429.9791574101691</v>
          </cell>
          <cell r="G241">
            <v>10754.109175227421</v>
          </cell>
          <cell r="H241">
            <v>6911.2452299158931</v>
          </cell>
          <cell r="I241">
            <v>9253.5952047259634</v>
          </cell>
          <cell r="J241">
            <v>8234.3008393320779</v>
          </cell>
          <cell r="K241">
            <v>8332.5809531622745</v>
          </cell>
          <cell r="L241">
            <v>6063.4166920965936</v>
          </cell>
          <cell r="M241">
            <v>6671.4292293057078</v>
          </cell>
        </row>
        <row r="242">
          <cell r="A242" t="str">
            <v>ALBÂNIA</v>
          </cell>
          <cell r="B242">
            <v>2119.139724378716</v>
          </cell>
          <cell r="C242">
            <v>1821.838524842731</v>
          </cell>
          <cell r="D242">
            <v>1845.7811475307381</v>
          </cell>
          <cell r="E242">
            <v>2277.4937184059709</v>
          </cell>
          <cell r="F242">
            <v>2015.644718292793</v>
          </cell>
          <cell r="G242">
            <v>2092.74393246003</v>
          </cell>
          <cell r="H242">
            <v>1957.3489044332359</v>
          </cell>
          <cell r="I242">
            <v>1983.3676824225131</v>
          </cell>
          <cell r="J242">
            <v>1928.599659116458</v>
          </cell>
          <cell r="K242">
            <v>2106.5508018566811</v>
          </cell>
          <cell r="L242">
            <v>3017.843974810608</v>
          </cell>
          <cell r="M242">
            <v>2586.0865336957422</v>
          </cell>
        </row>
        <row r="243">
          <cell r="A243" t="str">
            <v>CAMARÕES</v>
          </cell>
          <cell r="B243">
            <v>2215.857719601212</v>
          </cell>
          <cell r="C243">
            <v>3132.7006512590101</v>
          </cell>
          <cell r="D243">
            <v>2351.532812526842</v>
          </cell>
          <cell r="E243">
            <v>2603.630387878321</v>
          </cell>
          <cell r="F243">
            <v>2347.6734161859849</v>
          </cell>
          <cell r="G243">
            <v>2866.353863397831</v>
          </cell>
          <cell r="H243">
            <v>2652.790952273047</v>
          </cell>
          <cell r="I243">
            <v>2333.3538363606722</v>
          </cell>
          <cell r="J243">
            <v>3463.549290337598</v>
          </cell>
          <cell r="K243">
            <v>4494.7092191304628</v>
          </cell>
          <cell r="L243">
            <v>2088.6219503577772</v>
          </cell>
          <cell r="M243">
            <v>2434.354390339985</v>
          </cell>
        </row>
        <row r="244">
          <cell r="A244" t="str">
            <v>BURUNDI</v>
          </cell>
          <cell r="B244">
            <v>0</v>
          </cell>
          <cell r="C244">
            <v>1314.7034181296781</v>
          </cell>
          <cell r="D244">
            <v>1531.121820335039</v>
          </cell>
          <cell r="E244">
            <v>2345.700826289793</v>
          </cell>
          <cell r="F244">
            <v>1746.048196510983</v>
          </cell>
          <cell r="G244">
            <v>4287.5463094115476</v>
          </cell>
          <cell r="H244">
            <v>1752.799401447144</v>
          </cell>
          <cell r="I244">
            <v>1879.9918927425019</v>
          </cell>
          <cell r="J244">
            <v>2327.9356927018471</v>
          </cell>
          <cell r="K244">
            <v>2895.1910221411722</v>
          </cell>
          <cell r="L244">
            <v>2832.6630802080622</v>
          </cell>
          <cell r="M244">
            <v>2032.388130860382</v>
          </cell>
        </row>
        <row r="245">
          <cell r="A245" t="str">
            <v>TURQUIA</v>
          </cell>
          <cell r="B245">
            <v>10058.62693721609</v>
          </cell>
          <cell r="C245">
            <v>11555.02960718527</v>
          </cell>
          <cell r="D245">
            <v>4975.337880142466</v>
          </cell>
          <cell r="E245">
            <v>10381.209678140531</v>
          </cell>
          <cell r="F245">
            <v>6983.4671475521563</v>
          </cell>
          <cell r="G245">
            <v>10390.89590470767</v>
          </cell>
          <cell r="H245">
            <v>4780.9193210414542</v>
          </cell>
          <cell r="I245">
            <v>12907.097060740391</v>
          </cell>
          <cell r="J245">
            <v>6297.4632027931702</v>
          </cell>
          <cell r="K245">
            <v>9467.7803280798144</v>
          </cell>
          <cell r="L245">
            <v>3590.0815078456499</v>
          </cell>
          <cell r="M245">
            <v>6419.28363745351</v>
          </cell>
        </row>
        <row r="246">
          <cell r="A246" t="str">
            <v>BUTÃO</v>
          </cell>
          <cell r="B246">
            <v>0</v>
          </cell>
          <cell r="C246">
            <v>1389.43586133605</v>
          </cell>
          <cell r="D246">
            <v>1806.7732167129991</v>
          </cell>
          <cell r="E246">
            <v>1614.9059184945161</v>
          </cell>
          <cell r="F246">
            <v>2078.798114898017</v>
          </cell>
          <cell r="G246">
            <v>1832.2672452979691</v>
          </cell>
          <cell r="H246">
            <v>1993.165228655706</v>
          </cell>
          <cell r="I246">
            <v>1972.0366927444491</v>
          </cell>
          <cell r="J246">
            <v>2545.2648855161601</v>
          </cell>
          <cell r="K246">
            <v>2213.5768381612629</v>
          </cell>
          <cell r="L246">
            <v>2244.8185083091798</v>
          </cell>
          <cell r="M246">
            <v>2084.8159683085951</v>
          </cell>
        </row>
        <row r="247">
          <cell r="A247" t="str">
            <v>BRUNEI</v>
          </cell>
          <cell r="B247">
            <v>1678.932115489223</v>
          </cell>
          <cell r="C247">
            <v>1860.1471436546931</v>
          </cell>
          <cell r="D247">
            <v>2171.0832768834462</v>
          </cell>
          <cell r="E247">
            <v>2003.793694074719</v>
          </cell>
          <cell r="F247">
            <v>1851.1357272416401</v>
          </cell>
          <cell r="G247">
            <v>1793.6870791059821</v>
          </cell>
          <cell r="H247">
            <v>2277.679040659038</v>
          </cell>
          <cell r="I247">
            <v>2009.5290155910541</v>
          </cell>
          <cell r="J247">
            <v>2280.819528872797</v>
          </cell>
          <cell r="K247">
            <v>1905.120658048093</v>
          </cell>
          <cell r="L247">
            <v>2041.906949584896</v>
          </cell>
          <cell r="M247">
            <v>1971.857537619939</v>
          </cell>
        </row>
        <row r="248">
          <cell r="A248" t="str">
            <v>DOMINICA</v>
          </cell>
          <cell r="B248">
            <v>0</v>
          </cell>
          <cell r="C248">
            <v>2004.8552088446011</v>
          </cell>
          <cell r="D248">
            <v>0</v>
          </cell>
          <cell r="E248">
            <v>1733.965080663887</v>
          </cell>
          <cell r="F248">
            <v>1749.630407097497</v>
          </cell>
          <cell r="G248">
            <v>2000.7323665087611</v>
          </cell>
          <cell r="H248">
            <v>2347.6866596982368</v>
          </cell>
          <cell r="I248">
            <v>1846.9544379373849</v>
          </cell>
          <cell r="J248">
            <v>2114.820969102042</v>
          </cell>
          <cell r="K248">
            <v>1861.640170694591</v>
          </cell>
          <cell r="L248">
            <v>1959.2180672497209</v>
          </cell>
          <cell r="M248">
            <v>1870.9423610028409</v>
          </cell>
        </row>
        <row r="249">
          <cell r="A249" t="str">
            <v>ÍNDIA</v>
          </cell>
          <cell r="B249">
            <v>12999.96803779107</v>
          </cell>
          <cell r="C249">
            <v>14071.358632112529</v>
          </cell>
          <cell r="D249">
            <v>13485.44281187157</v>
          </cell>
          <cell r="E249">
            <v>10693.289700757019</v>
          </cell>
          <cell r="F249">
            <v>12319.811265809651</v>
          </cell>
          <cell r="G249">
            <v>13928.44601087541</v>
          </cell>
          <cell r="H249">
            <v>11848.810254401929</v>
          </cell>
          <cell r="I249">
            <v>11841.26547292033</v>
          </cell>
          <cell r="J249">
            <v>13237.46444142094</v>
          </cell>
          <cell r="K249">
            <v>9706.9515299462655</v>
          </cell>
          <cell r="L249">
            <v>10233.078701661199</v>
          </cell>
          <cell r="M249">
            <v>9504.5297781223999</v>
          </cell>
        </row>
        <row r="250">
          <cell r="A250" t="str">
            <v>NORUEGA</v>
          </cell>
          <cell r="B250">
            <v>42433.698530200963</v>
          </cell>
          <cell r="C250">
            <v>42371.195654750118</v>
          </cell>
          <cell r="D250">
            <v>43429.25721636747</v>
          </cell>
          <cell r="E250">
            <v>42196.323187373368</v>
          </cell>
          <cell r="F250">
            <v>6756.7538938850548</v>
          </cell>
          <cell r="G250">
            <v>25325.566678854171</v>
          </cell>
          <cell r="H250">
            <v>25365.348331352881</v>
          </cell>
          <cell r="I250">
            <v>18849.74545663063</v>
          </cell>
          <cell r="J250">
            <v>14761.3209701672</v>
          </cell>
          <cell r="K250">
            <v>8971.0402633176964</v>
          </cell>
          <cell r="L250">
            <v>7082.0232620776414</v>
          </cell>
          <cell r="M250">
            <v>9741.4135044176528</v>
          </cell>
        </row>
        <row r="251">
          <cell r="A251" t="str">
            <v>IRÃ</v>
          </cell>
          <cell r="B251">
            <v>5212.0056466899332</v>
          </cell>
          <cell r="C251">
            <v>3581.156533446243</v>
          </cell>
          <cell r="D251">
            <v>9476.7219786544065</v>
          </cell>
          <cell r="E251">
            <v>4456.7031068480692</v>
          </cell>
          <cell r="F251">
            <v>2490.435656069033</v>
          </cell>
          <cell r="G251">
            <v>3651.7698785167199</v>
          </cell>
          <cell r="H251">
            <v>2721.397581576332</v>
          </cell>
          <cell r="I251">
            <v>3059.1310849385168</v>
          </cell>
          <cell r="J251">
            <v>3802.8544126015349</v>
          </cell>
          <cell r="K251">
            <v>2431.869691047973</v>
          </cell>
          <cell r="L251">
            <v>2337.3294918364481</v>
          </cell>
          <cell r="M251">
            <v>2949.2195792437551</v>
          </cell>
        </row>
        <row r="252">
          <cell r="A252" t="str">
            <v>MALI</v>
          </cell>
          <cell r="B252">
            <v>2868.0168055094468</v>
          </cell>
          <cell r="C252">
            <v>1873.732724467583</v>
          </cell>
          <cell r="D252">
            <v>1912.571016358283</v>
          </cell>
          <cell r="E252">
            <v>1824.473588031859</v>
          </cell>
          <cell r="F252">
            <v>2118.5310171619922</v>
          </cell>
          <cell r="G252">
            <v>2037.998956176991</v>
          </cell>
          <cell r="H252">
            <v>2219.6860242637922</v>
          </cell>
          <cell r="I252">
            <v>2636.5033531170438</v>
          </cell>
          <cell r="J252">
            <v>2077.9491044381862</v>
          </cell>
          <cell r="K252">
            <v>2397.503016282908</v>
          </cell>
          <cell r="L252">
            <v>2104.0536545418431</v>
          </cell>
          <cell r="M252">
            <v>2559.1921383982872</v>
          </cell>
        </row>
        <row r="253">
          <cell r="A253" t="str">
            <v>MOÇAMBIQUE</v>
          </cell>
          <cell r="B253">
            <v>4848.207736108543</v>
          </cell>
          <cell r="C253">
            <v>3319.853407410928</v>
          </cell>
          <cell r="D253">
            <v>2049.8384671719632</v>
          </cell>
          <cell r="E253">
            <v>3447.3657722230992</v>
          </cell>
          <cell r="F253">
            <v>5462.1158251972392</v>
          </cell>
          <cell r="G253">
            <v>3650.738743069036</v>
          </cell>
          <cell r="H253">
            <v>3194.806148523041</v>
          </cell>
          <cell r="I253">
            <v>2784.8839030740801</v>
          </cell>
          <cell r="J253">
            <v>2375.2702131536912</v>
          </cell>
          <cell r="K253">
            <v>2836.9973289359982</v>
          </cell>
          <cell r="L253">
            <v>3191.161727201752</v>
          </cell>
          <cell r="M253">
            <v>2711.951969001741</v>
          </cell>
        </row>
        <row r="254">
          <cell r="A254" t="str">
            <v>NAURU</v>
          </cell>
          <cell r="B254">
            <v>3180.2863035169112</v>
          </cell>
          <cell r="C254">
            <v>3293.3452357957849</v>
          </cell>
          <cell r="D254">
            <v>3820.9220504495688</v>
          </cell>
          <cell r="E254">
            <v>1811.238497637718</v>
          </cell>
          <cell r="F254">
            <v>0</v>
          </cell>
          <cell r="G254">
            <v>1789.043229975661</v>
          </cell>
          <cell r="H254">
            <v>1700.1247538476259</v>
          </cell>
          <cell r="I254">
            <v>1903.373296649416</v>
          </cell>
          <cell r="J254">
            <v>2076.9794674647142</v>
          </cell>
          <cell r="K254">
            <v>1840.3737991236039</v>
          </cell>
          <cell r="L254">
            <v>1965.012541709923</v>
          </cell>
          <cell r="M254">
            <v>5116.1322663209876</v>
          </cell>
        </row>
        <row r="255">
          <cell r="A255" t="str">
            <v>CABO VERDE</v>
          </cell>
          <cell r="B255">
            <v>3368.8447521236089</v>
          </cell>
          <cell r="C255">
            <v>2954.412212201386</v>
          </cell>
          <cell r="D255">
            <v>2594.077984349477</v>
          </cell>
          <cell r="E255">
            <v>2434.6195439364192</v>
          </cell>
          <cell r="F255">
            <v>2820.126569338026</v>
          </cell>
          <cell r="G255">
            <v>2131.2988671559742</v>
          </cell>
          <cell r="H255">
            <v>3008.7558661911071</v>
          </cell>
          <cell r="I255">
            <v>2677.1722716784529</v>
          </cell>
          <cell r="J255">
            <v>2622.8293719798198</v>
          </cell>
          <cell r="K255">
            <v>5391.8485914434596</v>
          </cell>
          <cell r="L255">
            <v>2900.5077050417181</v>
          </cell>
          <cell r="M255">
            <v>4575.1722338220179</v>
          </cell>
        </row>
        <row r="256">
          <cell r="A256" t="str">
            <v>SÍRIA</v>
          </cell>
          <cell r="B256">
            <v>2620.6204776819891</v>
          </cell>
          <cell r="C256">
            <v>2861.949613673783</v>
          </cell>
          <cell r="D256">
            <v>2242.6861711872079</v>
          </cell>
          <cell r="E256">
            <v>2877.2837335740992</v>
          </cell>
          <cell r="F256">
            <v>2271.826434755536</v>
          </cell>
          <cell r="G256">
            <v>2667.387047994881</v>
          </cell>
          <cell r="H256">
            <v>3286.9317716311639</v>
          </cell>
          <cell r="I256">
            <v>2852.8556765678932</v>
          </cell>
          <cell r="J256">
            <v>2433.7357686359628</v>
          </cell>
          <cell r="K256">
            <v>2963.9798156682359</v>
          </cell>
          <cell r="L256">
            <v>2995.8901253511372</v>
          </cell>
          <cell r="M256">
            <v>3019.6070453750322</v>
          </cell>
        </row>
        <row r="257">
          <cell r="A257" t="str">
            <v>CINGAPURA-SINGAPURA</v>
          </cell>
          <cell r="B257">
            <v>4495.5443176333511</v>
          </cell>
          <cell r="C257">
            <v>8236.568203709814</v>
          </cell>
          <cell r="D257">
            <v>7089.8675929284327</v>
          </cell>
          <cell r="E257">
            <v>5741.926028247949</v>
          </cell>
          <cell r="F257">
            <v>6046.6717470630419</v>
          </cell>
          <cell r="G257">
            <v>1613.498049900149</v>
          </cell>
          <cell r="H257">
            <v>3122.8681891071669</v>
          </cell>
          <cell r="I257">
            <v>2620.8751317154101</v>
          </cell>
          <cell r="J257">
            <v>2687.056862913947</v>
          </cell>
          <cell r="K257">
            <v>2333.307560642414</v>
          </cell>
          <cell r="L257">
            <v>3401.4132904494481</v>
          </cell>
          <cell r="M257">
            <v>5617.8693625632723</v>
          </cell>
        </row>
        <row r="258">
          <cell r="A258" t="str">
            <v>NOVA ZELÂNDIA</v>
          </cell>
          <cell r="B258">
            <v>16787.4600014114</v>
          </cell>
          <cell r="C258">
            <v>15863.172444180311</v>
          </cell>
          <cell r="D258">
            <v>9944.9089880951869</v>
          </cell>
          <cell r="E258">
            <v>1555.616294994122</v>
          </cell>
          <cell r="F258">
            <v>6605.5007345213126</v>
          </cell>
          <cell r="G258">
            <v>1794.132081386495</v>
          </cell>
          <cell r="H258">
            <v>14296.426910911799</v>
          </cell>
          <cell r="I258">
            <v>2537.1150245855029</v>
          </cell>
          <cell r="J258">
            <v>2900.120166132715</v>
          </cell>
          <cell r="K258">
            <v>4452.2587424991962</v>
          </cell>
          <cell r="L258">
            <v>5586.7552377768889</v>
          </cell>
          <cell r="M258">
            <v>5548.369934229655</v>
          </cell>
        </row>
        <row r="259">
          <cell r="A259" t="str">
            <v>QUÊNIA</v>
          </cell>
          <cell r="B259">
            <v>2158.341661256984</v>
          </cell>
          <cell r="C259">
            <v>2584.536242368385</v>
          </cell>
          <cell r="D259">
            <v>1759.615794523497</v>
          </cell>
          <cell r="E259">
            <v>3876.8126279106309</v>
          </cell>
          <cell r="F259">
            <v>2172.7513635793039</v>
          </cell>
          <cell r="G259">
            <v>4445.067272455527</v>
          </cell>
          <cell r="H259">
            <v>2957.1547542901549</v>
          </cell>
          <cell r="I259">
            <v>4440.917714281396</v>
          </cell>
          <cell r="J259">
            <v>3832.938583687876</v>
          </cell>
          <cell r="K259">
            <v>2927.0460677669989</v>
          </cell>
          <cell r="L259">
            <v>2088.7329169669438</v>
          </cell>
          <cell r="M259">
            <v>2774.4104326121978</v>
          </cell>
        </row>
        <row r="260">
          <cell r="A260" t="str">
            <v>RÚSSIA</v>
          </cell>
          <cell r="B260">
            <v>10254.80905466289</v>
          </cell>
          <cell r="C260">
            <v>11049.672765640111</v>
          </cell>
          <cell r="D260">
            <v>6280.3226638258711</v>
          </cell>
          <cell r="E260">
            <v>9869.4710897133646</v>
          </cell>
          <cell r="F260">
            <v>7621.0109067254734</v>
          </cell>
          <cell r="G260">
            <v>10588.70448655401</v>
          </cell>
          <cell r="H260">
            <v>12964.249541397159</v>
          </cell>
          <cell r="I260">
            <v>7323.9983293032847</v>
          </cell>
          <cell r="J260">
            <v>10399.115124744851</v>
          </cell>
          <cell r="K260">
            <v>8953.6686855288335</v>
          </cell>
          <cell r="L260">
            <v>12063.19245395697</v>
          </cell>
          <cell r="M260">
            <v>11046.34980311349</v>
          </cell>
        </row>
        <row r="261">
          <cell r="A261" t="str">
            <v>GÂMBIA</v>
          </cell>
          <cell r="B261">
            <v>1787.0618667428871</v>
          </cell>
          <cell r="C261">
            <v>2642.090872426797</v>
          </cell>
          <cell r="D261">
            <v>1711.466713926661</v>
          </cell>
          <cell r="E261">
            <v>1702.211634647661</v>
          </cell>
          <cell r="F261">
            <v>1822.789540249373</v>
          </cell>
          <cell r="G261">
            <v>1998.7350072834431</v>
          </cell>
          <cell r="H261">
            <v>1824.339910385288</v>
          </cell>
          <cell r="I261">
            <v>2180.5594898113031</v>
          </cell>
          <cell r="J261">
            <v>2068.386196086602</v>
          </cell>
          <cell r="K261">
            <v>1701.191978073957</v>
          </cell>
          <cell r="L261">
            <v>1893.1204114164909</v>
          </cell>
          <cell r="M261">
            <v>2063.8570087951362</v>
          </cell>
        </row>
        <row r="262">
          <cell r="A262" t="str">
            <v>MADAGASCAR</v>
          </cell>
          <cell r="B262">
            <v>1714.847913819792</v>
          </cell>
          <cell r="C262">
            <v>0</v>
          </cell>
          <cell r="D262">
            <v>13514.56974247285</v>
          </cell>
          <cell r="E262">
            <v>0</v>
          </cell>
          <cell r="F262">
            <v>2865.3493371357899</v>
          </cell>
          <cell r="G262">
            <v>11556.286553362061</v>
          </cell>
          <cell r="H262">
            <v>4716.8266671025704</v>
          </cell>
          <cell r="I262">
            <v>3214.1325862587692</v>
          </cell>
          <cell r="J262">
            <v>3880.1894271245201</v>
          </cell>
          <cell r="K262">
            <v>3049.3365500119939</v>
          </cell>
          <cell r="L262">
            <v>2313.5199219526812</v>
          </cell>
          <cell r="M262">
            <v>2282.4621325626608</v>
          </cell>
        </row>
        <row r="263">
          <cell r="A263" t="str">
            <v>EGITO</v>
          </cell>
          <cell r="B263">
            <v>2723.838534285549</v>
          </cell>
          <cell r="C263">
            <v>3040.3464632437071</v>
          </cell>
          <cell r="D263">
            <v>4616.8543146106431</v>
          </cell>
          <cell r="E263">
            <v>3570.5275892826821</v>
          </cell>
          <cell r="F263">
            <v>3025.1080215037659</v>
          </cell>
          <cell r="G263">
            <v>3062.4627067883862</v>
          </cell>
          <cell r="H263">
            <v>2555.291551518857</v>
          </cell>
          <cell r="I263">
            <v>3332.4544095357601</v>
          </cell>
          <cell r="J263">
            <v>2660.160963406162</v>
          </cell>
          <cell r="K263">
            <v>3015.4896285939099</v>
          </cell>
          <cell r="L263">
            <v>3226.6045075700731</v>
          </cell>
          <cell r="M263">
            <v>3114.9865318852148</v>
          </cell>
        </row>
        <row r="264">
          <cell r="A264" t="str">
            <v>CANADÁ</v>
          </cell>
          <cell r="B264">
            <v>21234.461944932082</v>
          </cell>
          <cell r="C264">
            <v>18215.630227871239</v>
          </cell>
          <cell r="D264">
            <v>12701.07031372265</v>
          </cell>
          <cell r="E264">
            <v>8645.1508980260041</v>
          </cell>
          <cell r="F264">
            <v>7997.3204429421321</v>
          </cell>
          <cell r="G264">
            <v>7543.312480224401</v>
          </cell>
          <cell r="H264">
            <v>12716.087529949031</v>
          </cell>
          <cell r="I264">
            <v>4575.5043462533431</v>
          </cell>
          <cell r="J264">
            <v>19048.144760763829</v>
          </cell>
          <cell r="K264">
            <v>20618.327593662019</v>
          </cell>
          <cell r="L264">
            <v>11425.635730540331</v>
          </cell>
          <cell r="M264">
            <v>6345.601439303312</v>
          </cell>
        </row>
        <row r="265">
          <cell r="A265" t="str">
            <v>PAQUISTÃO</v>
          </cell>
          <cell r="B265">
            <v>2824.8963680190759</v>
          </cell>
          <cell r="C265">
            <v>2774.1704916907479</v>
          </cell>
          <cell r="D265">
            <v>2005.203009052846</v>
          </cell>
          <cell r="E265">
            <v>1956.789502213318</v>
          </cell>
          <cell r="F265">
            <v>3575.3489836370359</v>
          </cell>
          <cell r="G265">
            <v>2107.3368345294771</v>
          </cell>
          <cell r="H265">
            <v>2762.7187574065988</v>
          </cell>
          <cell r="I265">
            <v>2531.8936275076439</v>
          </cell>
          <cell r="J265">
            <v>4242.0506055601454</v>
          </cell>
          <cell r="K265">
            <v>3067.4652718034922</v>
          </cell>
          <cell r="L265">
            <v>2319.5226240014031</v>
          </cell>
          <cell r="M265">
            <v>2608.2252522106819</v>
          </cell>
        </row>
        <row r="266">
          <cell r="A266" t="str">
            <v>BAREIN</v>
          </cell>
          <cell r="B266">
            <v>1856.75148244509</v>
          </cell>
          <cell r="C266">
            <v>0</v>
          </cell>
          <cell r="D266">
            <v>2840.76798611924</v>
          </cell>
          <cell r="E266">
            <v>2211.7986200045771</v>
          </cell>
          <cell r="F266">
            <v>8246.394476089361</v>
          </cell>
          <cell r="G266">
            <v>1394.1327476627589</v>
          </cell>
          <cell r="H266">
            <v>1343.3897274330161</v>
          </cell>
          <cell r="I266">
            <v>1650.989768131157</v>
          </cell>
          <cell r="J266">
            <v>2178.5934841108442</v>
          </cell>
          <cell r="K266">
            <v>1977.0448157000189</v>
          </cell>
          <cell r="L266">
            <v>2448.2369305154089</v>
          </cell>
          <cell r="M266">
            <v>1620.9081972894289</v>
          </cell>
        </row>
        <row r="267">
          <cell r="A267" t="str">
            <v>IRLANDA</v>
          </cell>
          <cell r="B267">
            <v>44685.836276342598</v>
          </cell>
          <cell r="C267">
            <v>6524.9965305446894</v>
          </cell>
          <cell r="D267">
            <v>19077.05945694547</v>
          </cell>
          <cell r="E267">
            <v>11394.873398515991</v>
          </cell>
          <cell r="F267">
            <v>10424.2272496447</v>
          </cell>
          <cell r="G267">
            <v>14013.050603820981</v>
          </cell>
          <cell r="H267">
            <v>16855.89361226141</v>
          </cell>
          <cell r="I267">
            <v>8165.8914652838357</v>
          </cell>
          <cell r="J267">
            <v>7185.5889403757574</v>
          </cell>
          <cell r="K267">
            <v>4000.0412631398171</v>
          </cell>
          <cell r="L267">
            <v>13964.333599386089</v>
          </cell>
          <cell r="M267">
            <v>6643.026229503851</v>
          </cell>
        </row>
        <row r="268">
          <cell r="A268" t="str">
            <v>PANAMÁ</v>
          </cell>
          <cell r="B268">
            <v>11327.196945449199</v>
          </cell>
          <cell r="C268">
            <v>6302.7412401739566</v>
          </cell>
          <cell r="D268">
            <v>6405.9395888337303</v>
          </cell>
          <cell r="E268">
            <v>7280.6895893871051</v>
          </cell>
          <cell r="F268">
            <v>5897.5009177216234</v>
          </cell>
          <cell r="G268">
            <v>4436.4566730938204</v>
          </cell>
          <cell r="H268">
            <v>5792.6097654506493</v>
          </cell>
          <cell r="I268">
            <v>4783.5950587072894</v>
          </cell>
          <cell r="J268">
            <v>5221.1919724357613</v>
          </cell>
          <cell r="K268">
            <v>3769.9714209541389</v>
          </cell>
          <cell r="L268">
            <v>4155.0761206499483</v>
          </cell>
          <cell r="M268">
            <v>3178.2851077359278</v>
          </cell>
        </row>
        <row r="269">
          <cell r="A269" t="str">
            <v>ESTADO DA PALESTINA</v>
          </cell>
          <cell r="B269">
            <v>3041.4431029408752</v>
          </cell>
          <cell r="C269">
            <v>6935.8577777840419</v>
          </cell>
          <cell r="D269">
            <v>1719.5654324846851</v>
          </cell>
          <cell r="E269">
            <v>2200.7494020343811</v>
          </cell>
          <cell r="F269">
            <v>6740.7556692524468</v>
          </cell>
          <cell r="G269">
            <v>2845.7066405199671</v>
          </cell>
          <cell r="H269">
            <v>1874.3574051346509</v>
          </cell>
          <cell r="I269">
            <v>2223.233966581281</v>
          </cell>
          <cell r="J269">
            <v>4507.3838943436931</v>
          </cell>
          <cell r="K269">
            <v>2211.341274811834</v>
          </cell>
          <cell r="L269">
            <v>2059.966658078582</v>
          </cell>
          <cell r="M269">
            <v>5163.5033390238259</v>
          </cell>
        </row>
        <row r="270">
          <cell r="A270" t="str">
            <v>GRÉCIA</v>
          </cell>
          <cell r="B270">
            <v>16730.60240182907</v>
          </cell>
          <cell r="C270">
            <v>12610.657473422911</v>
          </cell>
          <cell r="D270">
            <v>3001.1125742697491</v>
          </cell>
          <cell r="E270">
            <v>16019.897162011341</v>
          </cell>
          <cell r="F270">
            <v>5849.6934712744533</v>
          </cell>
          <cell r="G270">
            <v>3624.4863324726712</v>
          </cell>
          <cell r="H270">
            <v>17157.00785617216</v>
          </cell>
          <cell r="I270">
            <v>3633.811769719724</v>
          </cell>
          <cell r="J270">
            <v>7978.1890361589512</v>
          </cell>
          <cell r="K270">
            <v>26138.2593330237</v>
          </cell>
          <cell r="L270">
            <v>4173.0318530785371</v>
          </cell>
          <cell r="M270">
            <v>2306.8601058500699</v>
          </cell>
        </row>
        <row r="271">
          <cell r="A271" t="str">
            <v>SÃO TOMÉ E PRÍNCIPE</v>
          </cell>
          <cell r="B271">
            <v>2041.454864069939</v>
          </cell>
          <cell r="C271">
            <v>1516.854445284421</v>
          </cell>
          <cell r="D271">
            <v>1887.8770925932699</v>
          </cell>
          <cell r="E271">
            <v>2563.49066501473</v>
          </cell>
          <cell r="F271">
            <v>2578.1811735548849</v>
          </cell>
          <cell r="G271">
            <v>2304.5921661347229</v>
          </cell>
          <cell r="H271">
            <v>2463.0623696972639</v>
          </cell>
          <cell r="I271">
            <v>2243.321932469682</v>
          </cell>
          <cell r="J271">
            <v>3742.179168336625</v>
          </cell>
          <cell r="K271">
            <v>1839.3607397561859</v>
          </cell>
          <cell r="L271">
            <v>2325.388088950353</v>
          </cell>
          <cell r="M271">
            <v>3717.703971278891</v>
          </cell>
        </row>
        <row r="272">
          <cell r="A272" t="str">
            <v>COSTA RICA</v>
          </cell>
          <cell r="B272">
            <v>12561.364677560679</v>
          </cell>
          <cell r="C272">
            <v>15092.479341890141</v>
          </cell>
          <cell r="D272">
            <v>10771.750909718419</v>
          </cell>
          <cell r="E272">
            <v>9038.2435760952376</v>
          </cell>
          <cell r="F272">
            <v>7349.1788550105084</v>
          </cell>
          <cell r="G272">
            <v>7368.3193990882301</v>
          </cell>
          <cell r="H272">
            <v>9774.978907237597</v>
          </cell>
          <cell r="I272">
            <v>5941.5712658447383</v>
          </cell>
          <cell r="J272">
            <v>3813.66991386785</v>
          </cell>
          <cell r="K272">
            <v>5949.1417639387864</v>
          </cell>
          <cell r="L272">
            <v>4200.4980378351038</v>
          </cell>
          <cell r="M272">
            <v>3588.112784231329</v>
          </cell>
        </row>
        <row r="273">
          <cell r="A273" t="str">
            <v>SERRA LEOA</v>
          </cell>
          <cell r="B273">
            <v>2082.941907302381</v>
          </cell>
          <cell r="C273">
            <v>1897.0733942433531</v>
          </cell>
          <cell r="D273">
            <v>1759.586053149789</v>
          </cell>
          <cell r="E273">
            <v>1798.895551441082</v>
          </cell>
          <cell r="F273">
            <v>2176.0607807091401</v>
          </cell>
          <cell r="G273">
            <v>2066.105142697249</v>
          </cell>
          <cell r="H273">
            <v>1907.2205280772989</v>
          </cell>
          <cell r="I273">
            <v>1879.2009895938229</v>
          </cell>
          <cell r="J273">
            <v>1888.6202013223899</v>
          </cell>
          <cell r="K273">
            <v>1969.228722394402</v>
          </cell>
          <cell r="L273">
            <v>1788.2909001238079</v>
          </cell>
          <cell r="M273">
            <v>1938.3619101043289</v>
          </cell>
        </row>
        <row r="274">
          <cell r="A274" t="str">
            <v>IÊMEN</v>
          </cell>
          <cell r="B274">
            <v>1767.336102230905</v>
          </cell>
          <cell r="C274">
            <v>2831.4507402139461</v>
          </cell>
          <cell r="D274">
            <v>1659.062417468248</v>
          </cell>
          <cell r="E274">
            <v>1336.1545225243731</v>
          </cell>
          <cell r="F274">
            <v>1731.437157909862</v>
          </cell>
          <cell r="G274">
            <v>5068.2998909196422</v>
          </cell>
          <cell r="H274">
            <v>2238.2526806732471</v>
          </cell>
          <cell r="I274">
            <v>1724.7038212682551</v>
          </cell>
          <cell r="J274">
            <v>1733.4455607784739</v>
          </cell>
          <cell r="K274">
            <v>2105.7719296918622</v>
          </cell>
          <cell r="L274">
            <v>1876.988304168827</v>
          </cell>
          <cell r="M274">
            <v>2819.4199701901512</v>
          </cell>
        </row>
        <row r="275">
          <cell r="A275" t="str">
            <v>REPÚBLICA CENTRO AFRICANA</v>
          </cell>
          <cell r="B275">
            <v>2290.85729358361</v>
          </cell>
          <cell r="C275">
            <v>2670.538716516704</v>
          </cell>
          <cell r="D275">
            <v>3346.7680338588689</v>
          </cell>
          <cell r="E275">
            <v>1623.720490650549</v>
          </cell>
          <cell r="F275">
            <v>3236.9128375415371</v>
          </cell>
          <cell r="G275">
            <v>4518.9642642510353</v>
          </cell>
          <cell r="H275">
            <v>2024.829717183944</v>
          </cell>
          <cell r="I275">
            <v>3625.9334047378961</v>
          </cell>
          <cell r="J275">
            <v>2519.2838711226532</v>
          </cell>
          <cell r="K275">
            <v>3724.633660272747</v>
          </cell>
          <cell r="L275">
            <v>2596.7452131759519</v>
          </cell>
          <cell r="M275">
            <v>4370.4651378232929</v>
          </cell>
        </row>
        <row r="276">
          <cell r="A276" t="str">
            <v>TANZÂNIA</v>
          </cell>
          <cell r="B276">
            <v>0</v>
          </cell>
          <cell r="C276">
            <v>1657.686810513085</v>
          </cell>
          <cell r="D276">
            <v>2009.3302729201259</v>
          </cell>
          <cell r="E276">
            <v>2241.658039489907</v>
          </cell>
          <cell r="F276">
            <v>2471.9519822030238</v>
          </cell>
          <cell r="G276">
            <v>1789.18465274607</v>
          </cell>
          <cell r="H276">
            <v>1711.8955022425721</v>
          </cell>
          <cell r="I276">
            <v>0</v>
          </cell>
          <cell r="J276">
            <v>1669.089349332889</v>
          </cell>
          <cell r="K276">
            <v>1839.1565344671651</v>
          </cell>
          <cell r="L276">
            <v>1724.449703780941</v>
          </cell>
          <cell r="M276">
            <v>1842.190464712671</v>
          </cell>
        </row>
        <row r="277">
          <cell r="A277" t="str">
            <v>BÉLGICA</v>
          </cell>
          <cell r="B277">
            <v>17274.131392567429</v>
          </cell>
          <cell r="C277">
            <v>14133.58453226161</v>
          </cell>
          <cell r="D277">
            <v>15384.12262827341</v>
          </cell>
          <cell r="E277">
            <v>23449.045024593499</v>
          </cell>
          <cell r="F277">
            <v>11130.176289292611</v>
          </cell>
          <cell r="G277">
            <v>11226.187709520031</v>
          </cell>
          <cell r="H277">
            <v>10001.02886637512</v>
          </cell>
          <cell r="I277">
            <v>8385.9183022965226</v>
          </cell>
          <cell r="J277">
            <v>11196.374063267171</v>
          </cell>
          <cell r="K277">
            <v>4980.9679368861243</v>
          </cell>
          <cell r="L277">
            <v>4903.109785020104</v>
          </cell>
          <cell r="M277">
            <v>6705.5260352703126</v>
          </cell>
        </row>
        <row r="278">
          <cell r="A278" t="str">
            <v>BIELORRÚSSIA</v>
          </cell>
          <cell r="B278">
            <v>6168.6087615390798</v>
          </cell>
          <cell r="C278">
            <v>3987.6127779434978</v>
          </cell>
          <cell r="D278">
            <v>2744.8640749965198</v>
          </cell>
          <cell r="E278">
            <v>2730.4327233295198</v>
          </cell>
          <cell r="F278">
            <v>7762.5554488642056</v>
          </cell>
          <cell r="G278">
            <v>1872.109370918231</v>
          </cell>
          <cell r="H278">
            <v>2309.8843087909659</v>
          </cell>
          <cell r="I278">
            <v>1873.8748418016171</v>
          </cell>
          <cell r="J278">
            <v>4501.3519466359403</v>
          </cell>
          <cell r="K278">
            <v>2574.8016422615678</v>
          </cell>
          <cell r="L278">
            <v>3126.8925256879902</v>
          </cell>
          <cell r="M278">
            <v>2235.6578651274231</v>
          </cell>
        </row>
        <row r="279">
          <cell r="A279" t="str">
            <v>GABÃO</v>
          </cell>
          <cell r="B279">
            <v>0</v>
          </cell>
          <cell r="C279">
            <v>0</v>
          </cell>
          <cell r="D279">
            <v>2068.7396429130908</v>
          </cell>
          <cell r="E279">
            <v>2424.704845656026</v>
          </cell>
          <cell r="F279">
            <v>1664.099988343942</v>
          </cell>
          <cell r="G279">
            <v>2516.8129023721972</v>
          </cell>
          <cell r="H279">
            <v>1893.8585915818401</v>
          </cell>
          <cell r="I279">
            <v>1713.47442752601</v>
          </cell>
          <cell r="J279">
            <v>1622.9642584709841</v>
          </cell>
          <cell r="K279">
            <v>1724.636843698185</v>
          </cell>
          <cell r="L279">
            <v>1842.628496314619</v>
          </cell>
          <cell r="M279">
            <v>3561.101140387645</v>
          </cell>
        </row>
        <row r="280">
          <cell r="A280" t="str">
            <v>JAMAICA</v>
          </cell>
          <cell r="B280">
            <v>16121.143791672041</v>
          </cell>
          <cell r="C280">
            <v>1214.379274441086</v>
          </cell>
          <cell r="D280">
            <v>2427.840741431944</v>
          </cell>
          <cell r="E280">
            <v>21181.472492867309</v>
          </cell>
          <cell r="F280">
            <v>0</v>
          </cell>
          <cell r="G280">
            <v>18865.721636378119</v>
          </cell>
          <cell r="H280">
            <v>1795.6001369453641</v>
          </cell>
          <cell r="I280">
            <v>2907.327840760121</v>
          </cell>
          <cell r="J280">
            <v>1731.7583545646651</v>
          </cell>
          <cell r="K280">
            <v>1948.758215213634</v>
          </cell>
          <cell r="L280">
            <v>1958.9259029271871</v>
          </cell>
          <cell r="M280">
            <v>2162.4480080444291</v>
          </cell>
        </row>
        <row r="281">
          <cell r="A281" t="str">
            <v>MACEDÔNIA</v>
          </cell>
          <cell r="B281">
            <v>4756.7877970521131</v>
          </cell>
          <cell r="C281">
            <v>3069.6581184028159</v>
          </cell>
          <cell r="D281">
            <v>1937.474227394996</v>
          </cell>
          <cell r="E281">
            <v>2444.4782665987441</v>
          </cell>
          <cell r="F281">
            <v>0</v>
          </cell>
          <cell r="G281">
            <v>4838.7552953326558</v>
          </cell>
          <cell r="H281">
            <v>1942.75307552706</v>
          </cell>
          <cell r="I281">
            <v>1683.271712595234</v>
          </cell>
          <cell r="J281">
            <v>5032.6846011798034</v>
          </cell>
          <cell r="K281">
            <v>2693.853951929384</v>
          </cell>
          <cell r="L281">
            <v>1969.589284787696</v>
          </cell>
          <cell r="M281">
            <v>1568.713246659735</v>
          </cell>
        </row>
        <row r="282">
          <cell r="A282" t="str">
            <v>NAMÍBIA</v>
          </cell>
          <cell r="B282">
            <v>1660.9346060952889</v>
          </cell>
          <cell r="C282">
            <v>2405.826250613522</v>
          </cell>
          <cell r="D282">
            <v>1345.156541826663</v>
          </cell>
          <cell r="E282">
            <v>2427.2882848339418</v>
          </cell>
          <cell r="F282">
            <v>1816.0687621198961</v>
          </cell>
          <cell r="G282">
            <v>2055.8250211839509</v>
          </cell>
          <cell r="H282">
            <v>3358.7241318487449</v>
          </cell>
          <cell r="I282">
            <v>989.15853658536582</v>
          </cell>
          <cell r="J282">
            <v>3756.4470546065481</v>
          </cell>
          <cell r="K282">
            <v>7244.0758003751534</v>
          </cell>
          <cell r="L282">
            <v>9335.5421672272078</v>
          </cell>
          <cell r="M282">
            <v>1908.175054992264</v>
          </cell>
        </row>
        <row r="283">
          <cell r="A283" t="str">
            <v>DINAMARCA</v>
          </cell>
          <cell r="B283">
            <v>7670.7007160149969</v>
          </cell>
          <cell r="C283">
            <v>25182.446190612161</v>
          </cell>
          <cell r="D283">
            <v>41548.467388763347</v>
          </cell>
          <cell r="E283">
            <v>12790.29833588962</v>
          </cell>
          <cell r="F283">
            <v>25540.39038930873</v>
          </cell>
          <cell r="G283">
            <v>8755.4672211795059</v>
          </cell>
          <cell r="H283">
            <v>12498.33547329256</v>
          </cell>
          <cell r="I283">
            <v>12343.177331335961</v>
          </cell>
          <cell r="J283">
            <v>13302.56749063962</v>
          </cell>
          <cell r="K283">
            <v>17437.920682474651</v>
          </cell>
          <cell r="L283">
            <v>16133.147334912421</v>
          </cell>
          <cell r="M283">
            <v>23499.921155161661</v>
          </cell>
        </row>
        <row r="284">
          <cell r="A284" t="str">
            <v>KUWAIT</v>
          </cell>
          <cell r="B284">
            <v>0</v>
          </cell>
          <cell r="C284">
            <v>3416.0422224772828</v>
          </cell>
          <cell r="D284">
            <v>0</v>
          </cell>
          <cell r="E284">
            <v>0</v>
          </cell>
          <cell r="F284">
            <v>1544.2441550290289</v>
          </cell>
          <cell r="G284">
            <v>0</v>
          </cell>
          <cell r="H284">
            <v>0</v>
          </cell>
          <cell r="I284">
            <v>1736.4197326437979</v>
          </cell>
          <cell r="J284">
            <v>1943.551946300548</v>
          </cell>
          <cell r="K284">
            <v>2129.905645487795</v>
          </cell>
          <cell r="L284">
            <v>1782.0501243273429</v>
          </cell>
          <cell r="M284">
            <v>2162.465722120658</v>
          </cell>
        </row>
        <row r="285">
          <cell r="A285" t="str">
            <v>MONGÓLIA</v>
          </cell>
          <cell r="B285">
            <v>3080.323613225275</v>
          </cell>
          <cell r="C285">
            <v>2563.6075227421788</v>
          </cell>
          <cell r="D285">
            <v>0</v>
          </cell>
          <cell r="E285">
            <v>0</v>
          </cell>
          <cell r="F285">
            <v>1999.6314251270589</v>
          </cell>
          <cell r="G285">
            <v>0</v>
          </cell>
          <cell r="H285">
            <v>0</v>
          </cell>
          <cell r="I285">
            <v>0</v>
          </cell>
          <cell r="J285">
            <v>17317.583545646641</v>
          </cell>
          <cell r="K285">
            <v>0</v>
          </cell>
          <cell r="L285">
            <v>1785.9206888496981</v>
          </cell>
          <cell r="M285">
            <v>0</v>
          </cell>
        </row>
        <row r="286">
          <cell r="A286" t="str">
            <v>MYANMAR</v>
          </cell>
          <cell r="B286">
            <v>0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I286">
            <v>1125.261240572866</v>
          </cell>
          <cell r="J286">
            <v>0</v>
          </cell>
          <cell r="K286">
            <v>1800.4167753592419</v>
          </cell>
          <cell r="L286">
            <v>3031.1100311060868</v>
          </cell>
          <cell r="M286">
            <v>0</v>
          </cell>
        </row>
        <row r="287">
          <cell r="A287" t="str">
            <v>NEPAL</v>
          </cell>
          <cell r="B287">
            <v>4543.5502585092436</v>
          </cell>
          <cell r="C287">
            <v>1675.8985661773791</v>
          </cell>
          <cell r="D287">
            <v>1904.230863905083</v>
          </cell>
          <cell r="E287">
            <v>1627.6393351695301</v>
          </cell>
          <cell r="F287">
            <v>1764.1250134344921</v>
          </cell>
          <cell r="G287">
            <v>1932.3399318661279</v>
          </cell>
          <cell r="H287">
            <v>2015.231752753268</v>
          </cell>
          <cell r="I287">
            <v>2181.1335227640689</v>
          </cell>
          <cell r="J287">
            <v>1927.4922483178209</v>
          </cell>
          <cell r="K287">
            <v>1982.7484964075661</v>
          </cell>
          <cell r="L287">
            <v>1543.0231305988621</v>
          </cell>
          <cell r="M287">
            <v>3351</v>
          </cell>
        </row>
        <row r="288">
          <cell r="A288" t="str">
            <v>SÉRVIA</v>
          </cell>
          <cell r="B288">
            <v>2745.217523182836</v>
          </cell>
          <cell r="C288">
            <v>26639.18813329178</v>
          </cell>
          <cell r="D288">
            <v>2480.1137571945401</v>
          </cell>
          <cell r="E288">
            <v>2144.263969882827</v>
          </cell>
          <cell r="F288">
            <v>3818.0185032234672</v>
          </cell>
          <cell r="G288">
            <v>14919.950252338171</v>
          </cell>
          <cell r="H288">
            <v>1666.4826807841901</v>
          </cell>
          <cell r="I288">
            <v>2188.4015077958779</v>
          </cell>
          <cell r="J288">
            <v>15481.511586172621</v>
          </cell>
          <cell r="K288">
            <v>10875.144962979841</v>
          </cell>
          <cell r="L288">
            <v>4842.6656840926216</v>
          </cell>
          <cell r="M288">
            <v>5465.1612333192916</v>
          </cell>
        </row>
        <row r="289">
          <cell r="A289" t="str">
            <v>SUDÃO</v>
          </cell>
          <cell r="B289">
            <v>3569.4487720899592</v>
          </cell>
          <cell r="C289">
            <v>1857.6190187986469</v>
          </cell>
          <cell r="D289">
            <v>1792.9418216792781</v>
          </cell>
          <cell r="E289">
            <v>2478.5275142009482</v>
          </cell>
          <cell r="F289">
            <v>2149.4684522910302</v>
          </cell>
          <cell r="G289">
            <v>2291.3807924142511</v>
          </cell>
          <cell r="H289">
            <v>1850.1737113395011</v>
          </cell>
          <cell r="I289">
            <v>4954.3129537088544</v>
          </cell>
          <cell r="J289">
            <v>2373.478935036504</v>
          </cell>
          <cell r="K289">
            <v>2603.351108057856</v>
          </cell>
          <cell r="L289">
            <v>7268.0474497662344</v>
          </cell>
          <cell r="M289">
            <v>4283.2250945005053</v>
          </cell>
        </row>
        <row r="290">
          <cell r="A290" t="str">
            <v>ZIMBABWE</v>
          </cell>
          <cell r="B290">
            <v>0</v>
          </cell>
          <cell r="C290">
            <v>0</v>
          </cell>
          <cell r="D290">
            <v>4254.7088297412638</v>
          </cell>
          <cell r="E290">
            <v>0</v>
          </cell>
          <cell r="F290">
            <v>26456.033193397139</v>
          </cell>
          <cell r="G290">
            <v>1140.977063985121</v>
          </cell>
          <cell r="H290">
            <v>8789.062177357031</v>
          </cell>
          <cell r="I290">
            <v>2275.953524036383</v>
          </cell>
          <cell r="J290">
            <v>1951.6872868449029</v>
          </cell>
          <cell r="K290">
            <v>1928.4980593271371</v>
          </cell>
          <cell r="L290">
            <v>7067.1667201657719</v>
          </cell>
          <cell r="M290">
            <v>5531.88905658773</v>
          </cell>
        </row>
        <row r="291">
          <cell r="A291" t="str">
            <v>ANTÍGUA E BARBUDA</v>
          </cell>
          <cell r="B291">
            <v>0</v>
          </cell>
          <cell r="C291">
            <v>1822.387631890381</v>
          </cell>
          <cell r="D291">
            <v>0</v>
          </cell>
          <cell r="E291">
            <v>1528.173321538751</v>
          </cell>
          <cell r="F291">
            <v>1408.279804823389</v>
          </cell>
          <cell r="G291">
            <v>0</v>
          </cell>
          <cell r="H291">
            <v>1917.9858613179711</v>
          </cell>
          <cell r="I291">
            <v>1764.3106584136431</v>
          </cell>
          <cell r="J291">
            <v>3010.5232058295028</v>
          </cell>
          <cell r="K291">
            <v>2607.8853589300679</v>
          </cell>
          <cell r="L291">
            <v>0</v>
          </cell>
          <cell r="M291">
            <v>44154.005869003449</v>
          </cell>
        </row>
        <row r="292">
          <cell r="A292" t="str">
            <v>AZERBAIDJÃO</v>
          </cell>
          <cell r="B292">
            <v>9891.8793512410266</v>
          </cell>
          <cell r="C292">
            <v>0</v>
          </cell>
          <cell r="D292">
            <v>0</v>
          </cell>
          <cell r="E292">
            <v>1781.7986001304771</v>
          </cell>
          <cell r="F292">
            <v>12286.576679868191</v>
          </cell>
          <cell r="G292">
            <v>0</v>
          </cell>
          <cell r="H292">
            <v>10135.056831408639</v>
          </cell>
          <cell r="I292">
            <v>1138.569360186216</v>
          </cell>
          <cell r="J292">
            <v>2135.4959544917551</v>
          </cell>
          <cell r="K292">
            <v>1871.6905175901011</v>
          </cell>
          <cell r="L292">
            <v>21222.430628871731</v>
          </cell>
          <cell r="M292">
            <v>1804.3211078052441</v>
          </cell>
        </row>
        <row r="293">
          <cell r="A293" t="str">
            <v>ESLOVÊNIA</v>
          </cell>
          <cell r="B293">
            <v>2029.021327596804</v>
          </cell>
          <cell r="C293">
            <v>6858.776761378218</v>
          </cell>
          <cell r="D293">
            <v>0</v>
          </cell>
          <cell r="E293">
            <v>10872.693281132</v>
          </cell>
          <cell r="F293">
            <v>3502.7722567204728</v>
          </cell>
          <cell r="G293">
            <v>3888.0618185157691</v>
          </cell>
          <cell r="H293">
            <v>1872.38472964479</v>
          </cell>
          <cell r="I293">
            <v>3979.1927408063711</v>
          </cell>
          <cell r="J293">
            <v>1588.641500263082</v>
          </cell>
          <cell r="K293">
            <v>3425.6344180511851</v>
          </cell>
          <cell r="L293">
            <v>3628.7257248336168</v>
          </cell>
          <cell r="M293">
            <v>0</v>
          </cell>
        </row>
        <row r="294">
          <cell r="A294" t="str">
            <v>FIJI</v>
          </cell>
          <cell r="B294">
            <v>2967.009901374623</v>
          </cell>
          <cell r="C294">
            <v>0</v>
          </cell>
          <cell r="D294">
            <v>0</v>
          </cell>
          <cell r="E294">
            <v>1704.4635949789249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2171.7202222850151</v>
          </cell>
          <cell r="M294">
            <v>0</v>
          </cell>
        </row>
        <row r="295">
          <cell r="A295" t="str">
            <v>GUINÉ EQUATORIAL</v>
          </cell>
          <cell r="B295">
            <v>1842.6507146210461</v>
          </cell>
          <cell r="C295">
            <v>2207.4497706371922</v>
          </cell>
          <cell r="D295">
            <v>1583.905192260635</v>
          </cell>
          <cell r="E295">
            <v>6572.0355422539096</v>
          </cell>
          <cell r="F295">
            <v>1775.390030743873</v>
          </cell>
          <cell r="G295">
            <v>1523.3700077215619</v>
          </cell>
          <cell r="H295">
            <v>1550.3143573555319</v>
          </cell>
          <cell r="I295">
            <v>1670.5221213379191</v>
          </cell>
          <cell r="J295">
            <v>2681.6374664583541</v>
          </cell>
          <cell r="K295">
            <v>1783.7464194499221</v>
          </cell>
          <cell r="L295">
            <v>1881.7916314152731</v>
          </cell>
          <cell r="M295">
            <v>2071.1917044246538</v>
          </cell>
        </row>
        <row r="296">
          <cell r="A296" t="str">
            <v>NÍGER</v>
          </cell>
          <cell r="B296">
            <v>2054.1395643694241</v>
          </cell>
          <cell r="C296">
            <v>1745.0561425139031</v>
          </cell>
          <cell r="D296">
            <v>2030.099453646334</v>
          </cell>
          <cell r="E296">
            <v>1686.184168522856</v>
          </cell>
          <cell r="F296">
            <v>2144.8855832503091</v>
          </cell>
          <cell r="G296">
            <v>2166.6149257957268</v>
          </cell>
          <cell r="H296">
            <v>1578.660663532992</v>
          </cell>
          <cell r="I296">
            <v>1637.1191321983019</v>
          </cell>
          <cell r="J296">
            <v>2113.1855284792759</v>
          </cell>
          <cell r="K296">
            <v>6683.3653935050379</v>
          </cell>
          <cell r="L296">
            <v>1794.056699298118</v>
          </cell>
          <cell r="M296">
            <v>1538.8353048040119</v>
          </cell>
        </row>
        <row r="297">
          <cell r="A297" t="str">
            <v>RUANDA</v>
          </cell>
          <cell r="B297">
            <v>0</v>
          </cell>
          <cell r="C297">
            <v>0</v>
          </cell>
          <cell r="D297">
            <v>0</v>
          </cell>
          <cell r="E297">
            <v>9860.8986508767412</v>
          </cell>
          <cell r="F297">
            <v>1401.4902425612511</v>
          </cell>
          <cell r="G297">
            <v>1384.118232671309</v>
          </cell>
          <cell r="H297">
            <v>2671.4326432691469</v>
          </cell>
          <cell r="I297">
            <v>1780.07470704609</v>
          </cell>
          <cell r="J297">
            <v>0</v>
          </cell>
          <cell r="K297">
            <v>2318.3593244309818</v>
          </cell>
          <cell r="L297">
            <v>2092.304613228961</v>
          </cell>
          <cell r="M297">
            <v>14503.35</v>
          </cell>
        </row>
        <row r="298">
          <cell r="A298" t="str">
            <v>CATAR</v>
          </cell>
          <cell r="B298">
            <v>1913.549236036589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3349.8321890039579</v>
          </cell>
          <cell r="J298">
            <v>2729.558998754384</v>
          </cell>
          <cell r="K298">
            <v>1873.967330531292</v>
          </cell>
          <cell r="L298">
            <v>2469.3034316658132</v>
          </cell>
          <cell r="M298">
            <v>1944.6974170302931</v>
          </cell>
        </row>
        <row r="299">
          <cell r="A299" t="str">
            <v>SÃO CRISTOVÃO E NEVIS</v>
          </cell>
          <cell r="B299">
            <v>0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>
            <v>2088.5304891181968</v>
          </cell>
          <cell r="H299">
            <v>2113.118513395033</v>
          </cell>
          <cell r="I299">
            <v>2966.0543040580969</v>
          </cell>
          <cell r="J299">
            <v>2048.0594371568709</v>
          </cell>
          <cell r="K299">
            <v>1973.321799911175</v>
          </cell>
          <cell r="L299">
            <v>1554.1670527806291</v>
          </cell>
          <cell r="M299">
            <v>0</v>
          </cell>
        </row>
        <row r="300">
          <cell r="A300" t="str">
            <v>NIUE</v>
          </cell>
          <cell r="B300">
            <v>0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1538.895046179681</v>
          </cell>
          <cell r="M300">
            <v>1786.8737242703021</v>
          </cell>
        </row>
        <row r="301">
          <cell r="A301" t="str">
            <v>ARGÉLIA</v>
          </cell>
          <cell r="B301">
            <v>2072.884272163576</v>
          </cell>
          <cell r="C301">
            <v>4383.1459833558247</v>
          </cell>
          <cell r="D301">
            <v>1977.9912220157651</v>
          </cell>
          <cell r="E301">
            <v>2728.1397433967281</v>
          </cell>
          <cell r="F301">
            <v>2980.150743802561</v>
          </cell>
          <cell r="G301">
            <v>1915.8818393512979</v>
          </cell>
          <cell r="H301">
            <v>2234.0702348578729</v>
          </cell>
          <cell r="I301">
            <v>3595.4319704688592</v>
          </cell>
          <cell r="J301">
            <v>2007.034564739359</v>
          </cell>
          <cell r="K301">
            <v>3353.7927481760439</v>
          </cell>
          <cell r="L301">
            <v>2226.3552246503841</v>
          </cell>
          <cell r="M301">
            <v>4285.9068783599851</v>
          </cell>
        </row>
        <row r="302">
          <cell r="A302" t="str">
            <v>CHIPRE</v>
          </cell>
          <cell r="B302">
            <v>5858.541403434775</v>
          </cell>
          <cell r="C302">
            <v>0</v>
          </cell>
          <cell r="D302">
            <v>5255.1598946935474</v>
          </cell>
          <cell r="E302">
            <v>0</v>
          </cell>
          <cell r="F302">
            <v>1484.374997018673</v>
          </cell>
          <cell r="G302">
            <v>2659.0166162808082</v>
          </cell>
          <cell r="H302">
            <v>7515.6367369437121</v>
          </cell>
          <cell r="I302">
            <v>3483.3711879490379</v>
          </cell>
          <cell r="J302">
            <v>3030.3163154710178</v>
          </cell>
          <cell r="K302">
            <v>1996.3265503375201</v>
          </cell>
          <cell r="L302">
            <v>0</v>
          </cell>
          <cell r="M302">
            <v>2474.7607887745762</v>
          </cell>
        </row>
        <row r="303">
          <cell r="A303" t="str">
            <v>EMIRADOS ÁRABES UNIDOS</v>
          </cell>
          <cell r="B303">
            <v>2534.2445319980961</v>
          </cell>
          <cell r="C303">
            <v>2058.52287007728</v>
          </cell>
          <cell r="D303">
            <v>2332.391469369617</v>
          </cell>
          <cell r="E303">
            <v>1635.535186512659</v>
          </cell>
          <cell r="F303">
            <v>2685.1022587620751</v>
          </cell>
          <cell r="G303">
            <v>1687.41076731372</v>
          </cell>
          <cell r="H303">
            <v>2247.345452779201</v>
          </cell>
          <cell r="I303">
            <v>2564.1285276715121</v>
          </cell>
          <cell r="J303">
            <v>2564.0520453870649</v>
          </cell>
          <cell r="K303">
            <v>2943.7036778465508</v>
          </cell>
          <cell r="L303">
            <v>1831.9582145536931</v>
          </cell>
          <cell r="M303">
            <v>2339.8375510450228</v>
          </cell>
        </row>
        <row r="304">
          <cell r="A304" t="str">
            <v>ESLOVÁQUIA</v>
          </cell>
          <cell r="B304">
            <v>9569.8565366282655</v>
          </cell>
          <cell r="C304">
            <v>3042.09824314862</v>
          </cell>
          <cell r="D304">
            <v>1627.1997210765851</v>
          </cell>
          <cell r="E304">
            <v>0</v>
          </cell>
          <cell r="F304">
            <v>12737.077179096879</v>
          </cell>
          <cell r="G304">
            <v>10914.622983695441</v>
          </cell>
          <cell r="H304">
            <v>1746.1799496899871</v>
          </cell>
          <cell r="I304">
            <v>0</v>
          </cell>
          <cell r="J304">
            <v>2705.835213513521</v>
          </cell>
          <cell r="K304">
            <v>2114.752701628729</v>
          </cell>
          <cell r="L304">
            <v>12812.008445323539</v>
          </cell>
          <cell r="M304">
            <v>2442.5860617920271</v>
          </cell>
        </row>
        <row r="305">
          <cell r="A305" t="str">
            <v>GUIANA</v>
          </cell>
          <cell r="B305">
            <v>2202.2761585974931</v>
          </cell>
          <cell r="C305">
            <v>1626.7287954361641</v>
          </cell>
          <cell r="D305">
            <v>3972.242393706746</v>
          </cell>
          <cell r="E305">
            <v>1940.854859755683</v>
          </cell>
          <cell r="F305">
            <v>2900.8250175182561</v>
          </cell>
          <cell r="G305">
            <v>1766.547718132718</v>
          </cell>
          <cell r="H305">
            <v>1790.0695643440031</v>
          </cell>
          <cell r="I305">
            <v>3223.128639228757</v>
          </cell>
          <cell r="J305">
            <v>4552.7743603541148</v>
          </cell>
          <cell r="K305">
            <v>2302.1858717534428</v>
          </cell>
          <cell r="L305">
            <v>4788.0462976574081</v>
          </cell>
          <cell r="M305">
            <v>2692.1323348144888</v>
          </cell>
        </row>
        <row r="306">
          <cell r="A306" t="str">
            <v>LETÔNIA</v>
          </cell>
          <cell r="B306">
            <v>0</v>
          </cell>
          <cell r="C306">
            <v>2118.524114413538</v>
          </cell>
          <cell r="D306">
            <v>1872.97294557131</v>
          </cell>
          <cell r="E306">
            <v>0</v>
          </cell>
          <cell r="F306">
            <v>14518.841420550239</v>
          </cell>
          <cell r="G306">
            <v>3743.3898532086341</v>
          </cell>
          <cell r="H306">
            <v>5834.843683338795</v>
          </cell>
          <cell r="I306">
            <v>1826.1809331039369</v>
          </cell>
          <cell r="J306">
            <v>2226.2646688138921</v>
          </cell>
          <cell r="K306">
            <v>1923.3635870518831</v>
          </cell>
          <cell r="L306">
            <v>1949.3668456557391</v>
          </cell>
          <cell r="M306">
            <v>2373.743652161897</v>
          </cell>
        </row>
        <row r="307">
          <cell r="A307" t="str">
            <v>MALTA</v>
          </cell>
          <cell r="B307">
            <v>0</v>
          </cell>
          <cell r="C307">
            <v>0</v>
          </cell>
          <cell r="D307">
            <v>1902.532687951418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4811.0666268166024</v>
          </cell>
          <cell r="K307">
            <v>0</v>
          </cell>
          <cell r="L307">
            <v>2442.501560962125</v>
          </cell>
          <cell r="M307">
            <v>2900</v>
          </cell>
        </row>
        <row r="308">
          <cell r="A308" t="str">
            <v>NICARÁGUA</v>
          </cell>
          <cell r="B308">
            <v>4447.6986257420103</v>
          </cell>
          <cell r="C308">
            <v>10930.64885113753</v>
          </cell>
          <cell r="D308">
            <v>2500.60028685721</v>
          </cell>
          <cell r="E308">
            <v>3175.7549577159489</v>
          </cell>
          <cell r="F308">
            <v>3597.8650894877628</v>
          </cell>
          <cell r="G308">
            <v>4127.0931930084716</v>
          </cell>
          <cell r="H308">
            <v>5250.9645061164547</v>
          </cell>
          <cell r="I308">
            <v>5153.9800236983219</v>
          </cell>
          <cell r="J308">
            <v>4053.1614408461451</v>
          </cell>
          <cell r="K308">
            <v>3514.7998965810411</v>
          </cell>
          <cell r="L308">
            <v>3590.5459780612632</v>
          </cell>
          <cell r="M308">
            <v>3296.8066861733541</v>
          </cell>
        </row>
        <row r="309">
          <cell r="A309" t="str">
            <v>SAN MARINO</v>
          </cell>
          <cell r="B309">
            <v>0</v>
          </cell>
          <cell r="C309">
            <v>938.6033922017989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1651.70335549995</v>
          </cell>
          <cell r="J309">
            <v>2195.436653999353</v>
          </cell>
          <cell r="K309">
            <v>1780.2256411510191</v>
          </cell>
          <cell r="L309">
            <v>1697.8026868177999</v>
          </cell>
          <cell r="M309">
            <v>0</v>
          </cell>
        </row>
        <row r="310">
          <cell r="A310" t="str">
            <v>TIMOR LESTE</v>
          </cell>
          <cell r="B310">
            <v>1771.959840640947</v>
          </cell>
          <cell r="C310">
            <v>0</v>
          </cell>
          <cell r="D310">
            <v>1265.7396578392311</v>
          </cell>
          <cell r="E310">
            <v>2376.3441121467849</v>
          </cell>
          <cell r="F310">
            <v>0</v>
          </cell>
          <cell r="G310">
            <v>1470.2493334625681</v>
          </cell>
          <cell r="H310">
            <v>1451.8776644714069</v>
          </cell>
          <cell r="I310">
            <v>2158.0341877024339</v>
          </cell>
          <cell r="J310">
            <v>1472.047485954281</v>
          </cell>
          <cell r="K310">
            <v>1164.2064258236289</v>
          </cell>
          <cell r="L310">
            <v>1896.908632762719</v>
          </cell>
          <cell r="M310">
            <v>1913.0594499041799</v>
          </cell>
        </row>
        <row r="311">
          <cell r="A311" t="str">
            <v>UGANDA</v>
          </cell>
          <cell r="B311">
            <v>2574.942006047409</v>
          </cell>
          <cell r="C311">
            <v>4444.5608974992938</v>
          </cell>
          <cell r="D311">
            <v>1501.7035387860319</v>
          </cell>
          <cell r="E311">
            <v>3889.5455610469571</v>
          </cell>
          <cell r="F311">
            <v>1544.2441550290289</v>
          </cell>
          <cell r="G311">
            <v>4341.1049405918848</v>
          </cell>
          <cell r="H311">
            <v>2086.6301285603622</v>
          </cell>
          <cell r="I311">
            <v>2005.485649211905</v>
          </cell>
          <cell r="J311">
            <v>2262.555580547441</v>
          </cell>
          <cell r="K311">
            <v>0</v>
          </cell>
          <cell r="L311">
            <v>3778.3916256649659</v>
          </cell>
          <cell r="M311">
            <v>2480.536027505198</v>
          </cell>
        </row>
        <row r="312">
          <cell r="A312" t="str">
            <v>MARSHALL, ILHAS</v>
          </cell>
          <cell r="B312">
            <v>0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2038.9533791190361</v>
          </cell>
        </row>
        <row r="313">
          <cell r="A313" t="str">
            <v>CURAÇAO</v>
          </cell>
          <cell r="B313">
            <v>0</v>
          </cell>
          <cell r="C313">
            <v>0</v>
          </cell>
          <cell r="D313">
            <v>1686.6603830979709</v>
          </cell>
          <cell r="E313">
            <v>0</v>
          </cell>
          <cell r="F313">
            <v>0</v>
          </cell>
          <cell r="G313">
            <v>1714.007553047936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1944.5182878208241</v>
          </cell>
          <cell r="M313">
            <v>1988.0352021863439</v>
          </cell>
        </row>
        <row r="314">
          <cell r="A314" t="str">
            <v>TONGA</v>
          </cell>
          <cell r="B314">
            <v>0</v>
          </cell>
          <cell r="C314">
            <v>0</v>
          </cell>
          <cell r="D314">
            <v>1685.696085708187</v>
          </cell>
          <cell r="E314">
            <v>2044.165454404724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2685.827599704432</v>
          </cell>
          <cell r="M314">
            <v>0</v>
          </cell>
        </row>
        <row r="315">
          <cell r="A315" t="str">
            <v>MALDIVAS, ILHAS</v>
          </cell>
          <cell r="B315">
            <v>0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2377.79849864998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</row>
        <row r="316">
          <cell r="A316" t="str">
            <v>ANDORRA</v>
          </cell>
          <cell r="B316">
            <v>0</v>
          </cell>
          <cell r="C316">
            <v>1873.6590941391221</v>
          </cell>
          <cell r="D316">
            <v>1745.974113190154</v>
          </cell>
          <cell r="E316">
            <v>1884.3090485024691</v>
          </cell>
          <cell r="F316">
            <v>3356.5282027670269</v>
          </cell>
          <cell r="G316">
            <v>5428.5211522934969</v>
          </cell>
          <cell r="H316">
            <v>2673.4893394520632</v>
          </cell>
          <cell r="I316">
            <v>2352.8648855234942</v>
          </cell>
          <cell r="J316">
            <v>2275.4066008950099</v>
          </cell>
          <cell r="K316">
            <v>4677.2195414045073</v>
          </cell>
          <cell r="L316">
            <v>1755.475276050578</v>
          </cell>
          <cell r="M316">
            <v>2791.5168376211991</v>
          </cell>
        </row>
        <row r="317">
          <cell r="A317" t="str">
            <v>ARMÊNIA</v>
          </cell>
          <cell r="B317">
            <v>4861.0411142469065</v>
          </cell>
          <cell r="C317">
            <v>2334.3016654393218</v>
          </cell>
          <cell r="D317">
            <v>2769.0938836550172</v>
          </cell>
          <cell r="E317">
            <v>3647.4849188157082</v>
          </cell>
          <cell r="F317">
            <v>3752.4554341052121</v>
          </cell>
          <cell r="G317">
            <v>3818.6157305529791</v>
          </cell>
          <cell r="H317">
            <v>3076.6217247768318</v>
          </cell>
          <cell r="I317">
            <v>1539.6541473321131</v>
          </cell>
          <cell r="J317">
            <v>2663.1304122187912</v>
          </cell>
          <cell r="K317">
            <v>13285.900940893929</v>
          </cell>
          <cell r="L317">
            <v>4376.0689807033168</v>
          </cell>
          <cell r="M317">
            <v>6224.6965899656198</v>
          </cell>
        </row>
        <row r="318">
          <cell r="A318" t="str">
            <v>BAHAMAS</v>
          </cell>
          <cell r="B318">
            <v>6941.3997671028137</v>
          </cell>
          <cell r="C318">
            <v>2220.6432156959731</v>
          </cell>
          <cell r="D318">
            <v>2097.9623241679292</v>
          </cell>
          <cell r="E318">
            <v>1541.159959139432</v>
          </cell>
          <cell r="F318">
            <v>2201.388550380897</v>
          </cell>
          <cell r="G318">
            <v>2554.7165714998132</v>
          </cell>
          <cell r="H318">
            <v>1382.936421970905</v>
          </cell>
          <cell r="I318">
            <v>1780.5154145330621</v>
          </cell>
          <cell r="J318">
            <v>2288.0795347323651</v>
          </cell>
          <cell r="K318">
            <v>2074.591843124605</v>
          </cell>
          <cell r="L318">
            <v>1857.1115324969089</v>
          </cell>
          <cell r="M318">
            <v>2353.0235632967929</v>
          </cell>
        </row>
        <row r="319">
          <cell r="A319" t="str">
            <v>CAZAQUISTÃO</v>
          </cell>
          <cell r="B319">
            <v>37528.691723640892</v>
          </cell>
          <cell r="C319">
            <v>53664.33361478243</v>
          </cell>
          <cell r="D319">
            <v>44620.244957621617</v>
          </cell>
          <cell r="E319">
            <v>1796.962169816811</v>
          </cell>
          <cell r="F319">
            <v>1094.014067453505</v>
          </cell>
          <cell r="G319">
            <v>2273.3165270059858</v>
          </cell>
          <cell r="H319">
            <v>1933.1796785206609</v>
          </cell>
          <cell r="I319">
            <v>1486.7216018014069</v>
          </cell>
          <cell r="J319">
            <v>8449.8385066739356</v>
          </cell>
          <cell r="K319">
            <v>2063.7975715024422</v>
          </cell>
          <cell r="L319">
            <v>2566.6872247276492</v>
          </cell>
          <cell r="M319">
            <v>16343.040946336519</v>
          </cell>
        </row>
        <row r="320">
          <cell r="A320" t="str">
            <v>CORÉIA DO SUL</v>
          </cell>
          <cell r="B320">
            <v>13161.61645030306</v>
          </cell>
          <cell r="C320">
            <v>10994.97013384184</v>
          </cell>
          <cell r="D320">
            <v>9784.4482037751895</v>
          </cell>
          <cell r="E320">
            <v>9546.7706935656915</v>
          </cell>
          <cell r="F320">
            <v>9657.6719525145309</v>
          </cell>
          <cell r="G320">
            <v>11636.368823425029</v>
          </cell>
          <cell r="H320">
            <v>14693.185521812091</v>
          </cell>
          <cell r="I320">
            <v>11080.736769381139</v>
          </cell>
          <cell r="J320">
            <v>11609.88697049131</v>
          </cell>
          <cell r="K320">
            <v>12559.886497658739</v>
          </cell>
          <cell r="L320">
            <v>13929.79668631317</v>
          </cell>
          <cell r="M320">
            <v>14584.454068419491</v>
          </cell>
        </row>
        <row r="321">
          <cell r="A321" t="str">
            <v>ESTÔNIA</v>
          </cell>
          <cell r="B321">
            <v>0</v>
          </cell>
          <cell r="C321">
            <v>21261.190310850561</v>
          </cell>
          <cell r="D321">
            <v>42153.857820392448</v>
          </cell>
          <cell r="E321">
            <v>6102.3410403980452</v>
          </cell>
          <cell r="F321">
            <v>4854.7110618529259</v>
          </cell>
          <cell r="G321">
            <v>0</v>
          </cell>
          <cell r="H321">
            <v>3099.882725998139</v>
          </cell>
          <cell r="I321">
            <v>40313.046978181672</v>
          </cell>
          <cell r="J321">
            <v>0</v>
          </cell>
          <cell r="K321">
            <v>1769.3718364057249</v>
          </cell>
          <cell r="L321">
            <v>4723.2408254334687</v>
          </cell>
          <cell r="M321">
            <v>1277.5895987836359</v>
          </cell>
        </row>
        <row r="322">
          <cell r="A322" t="str">
            <v>HONDURAS</v>
          </cell>
          <cell r="B322">
            <v>9458.9114377634633</v>
          </cell>
          <cell r="C322">
            <v>6203.1279249043191</v>
          </cell>
          <cell r="D322">
            <v>7191.4153050832483</v>
          </cell>
          <cell r="E322">
            <v>5911.3524714824989</v>
          </cell>
          <cell r="F322">
            <v>3595.416474576024</v>
          </cell>
          <cell r="G322">
            <v>3451.935800225413</v>
          </cell>
          <cell r="H322">
            <v>3251.0486578480022</v>
          </cell>
          <cell r="I322">
            <v>4890.0581200667002</v>
          </cell>
          <cell r="J322">
            <v>4356.3862126880949</v>
          </cell>
          <cell r="K322">
            <v>3839.2632459430802</v>
          </cell>
          <cell r="L322">
            <v>4006.12676464476</v>
          </cell>
          <cell r="M322">
            <v>3325.436378097907</v>
          </cell>
        </row>
        <row r="323">
          <cell r="A323" t="str">
            <v>LITUÂNIA</v>
          </cell>
          <cell r="B323">
            <v>2377.259887146784</v>
          </cell>
          <cell r="C323">
            <v>4396.4613011323409</v>
          </cell>
          <cell r="D323">
            <v>3593.657414643048</v>
          </cell>
          <cell r="E323">
            <v>2930.3458442231172</v>
          </cell>
          <cell r="F323">
            <v>0</v>
          </cell>
          <cell r="G323">
            <v>17493.244029514</v>
          </cell>
          <cell r="H323">
            <v>4185.4730644447527</v>
          </cell>
          <cell r="I323">
            <v>6566.8218441881281</v>
          </cell>
          <cell r="J323">
            <v>0</v>
          </cell>
          <cell r="K323">
            <v>0</v>
          </cell>
          <cell r="L323">
            <v>6156.1215966624068</v>
          </cell>
          <cell r="M323">
            <v>3651.48</v>
          </cell>
        </row>
        <row r="324">
          <cell r="A324" t="str">
            <v>MOLDÁVIA</v>
          </cell>
          <cell r="B324">
            <v>5009.7663233914809</v>
          </cell>
          <cell r="C324">
            <v>2792.9232867668129</v>
          </cell>
          <cell r="D324">
            <v>0</v>
          </cell>
          <cell r="E324">
            <v>0</v>
          </cell>
          <cell r="F324">
            <v>2536.99261942259</v>
          </cell>
          <cell r="G324">
            <v>2202.279908266165</v>
          </cell>
          <cell r="H324">
            <v>20849.925360064561</v>
          </cell>
          <cell r="I324">
            <v>3866.418215522011</v>
          </cell>
          <cell r="J324">
            <v>8904.3836062398259</v>
          </cell>
          <cell r="K324">
            <v>0</v>
          </cell>
          <cell r="L324">
            <v>2285.752400035683</v>
          </cell>
          <cell r="M324">
            <v>1699.748113610734</v>
          </cell>
        </row>
        <row r="325">
          <cell r="A325" t="str">
            <v>MÔNACO</v>
          </cell>
          <cell r="B325">
            <v>0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2051.8749497761091</v>
          </cell>
        </row>
        <row r="326">
          <cell r="A326" t="str">
            <v>POLÔNIA</v>
          </cell>
          <cell r="B326">
            <v>15065.397062611821</v>
          </cell>
          <cell r="C326">
            <v>18251.594150304201</v>
          </cell>
          <cell r="D326">
            <v>18978.18114736096</v>
          </cell>
          <cell r="E326">
            <v>9573.5291374406588</v>
          </cell>
          <cell r="F326">
            <v>10236.708846427509</v>
          </cell>
          <cell r="G326">
            <v>8101.7284666306177</v>
          </cell>
          <cell r="H326">
            <v>6840.2262333800036</v>
          </cell>
          <cell r="I326">
            <v>6553.207626498418</v>
          </cell>
          <cell r="J326">
            <v>12386.290450452479</v>
          </cell>
          <cell r="K326">
            <v>5839.0890805022891</v>
          </cell>
          <cell r="L326">
            <v>11416.67685464848</v>
          </cell>
          <cell r="M326">
            <v>16852.161866981271</v>
          </cell>
        </row>
        <row r="327">
          <cell r="A327" t="str">
            <v>REPÚBLICA TCHECA</v>
          </cell>
          <cell r="B327">
            <v>20201.78509133515</v>
          </cell>
          <cell r="C327">
            <v>21566.681593452598</v>
          </cell>
          <cell r="D327">
            <v>8362.6058664593711</v>
          </cell>
          <cell r="E327">
            <v>6432.8809189012754</v>
          </cell>
          <cell r="F327">
            <v>24235.032339861951</v>
          </cell>
          <cell r="G327">
            <v>3784.8394833679122</v>
          </cell>
          <cell r="H327">
            <v>11882.95034260094</v>
          </cell>
          <cell r="I327">
            <v>4315.0704208206789</v>
          </cell>
          <cell r="J327">
            <v>1733.2476853418509</v>
          </cell>
          <cell r="K327">
            <v>5264.1890710148409</v>
          </cell>
          <cell r="L327">
            <v>3108.6640514103301</v>
          </cell>
          <cell r="M327">
            <v>4142.6425422491984</v>
          </cell>
        </row>
        <row r="328">
          <cell r="A328" t="str">
            <v>SOMÁLIA</v>
          </cell>
          <cell r="B328">
            <v>1797.623571806492</v>
          </cell>
          <cell r="C328">
            <v>2534.831040255378</v>
          </cell>
          <cell r="D328">
            <v>1763.04739755121</v>
          </cell>
          <cell r="E328">
            <v>1912.9482453235839</v>
          </cell>
          <cell r="F328">
            <v>1698.8675079733609</v>
          </cell>
          <cell r="G328">
            <v>1605.127791317663</v>
          </cell>
          <cell r="H328">
            <v>1717.367442693884</v>
          </cell>
          <cell r="I328">
            <v>1714.423190385814</v>
          </cell>
          <cell r="J328">
            <v>2231.5460556688349</v>
          </cell>
          <cell r="K328">
            <v>1534.859447675942</v>
          </cell>
          <cell r="L328">
            <v>1732.031733932944</v>
          </cell>
          <cell r="M328">
            <v>2019.3304455513151</v>
          </cell>
        </row>
        <row r="329">
          <cell r="A329" t="str">
            <v>SUÉCIA</v>
          </cell>
          <cell r="B329">
            <v>25458.72013137037</v>
          </cell>
          <cell r="C329">
            <v>24876.962459539711</v>
          </cell>
          <cell r="D329">
            <v>11162.326346531379</v>
          </cell>
          <cell r="E329">
            <v>15804.43299027682</v>
          </cell>
          <cell r="F329">
            <v>25676.176195162301</v>
          </cell>
          <cell r="G329">
            <v>40348.592979103851</v>
          </cell>
          <cell r="H329">
            <v>15575.15660951915</v>
          </cell>
          <cell r="I329">
            <v>33920.028437722387</v>
          </cell>
          <cell r="J329">
            <v>13179.441045408161</v>
          </cell>
          <cell r="K329">
            <v>16189.822617755999</v>
          </cell>
          <cell r="L329">
            <v>25196.915328240892</v>
          </cell>
          <cell r="M329">
            <v>6558.0804298213743</v>
          </cell>
        </row>
        <row r="330">
          <cell r="A330" t="str">
            <v>TAILÂNDIA</v>
          </cell>
          <cell r="B330">
            <v>7803.0505404979867</v>
          </cell>
          <cell r="C330">
            <v>13394.331084832549</v>
          </cell>
          <cell r="D330">
            <v>4289.174501325555</v>
          </cell>
          <cell r="E330">
            <v>1571.583301093636</v>
          </cell>
          <cell r="F330">
            <v>5317.3488005743257</v>
          </cell>
          <cell r="G330">
            <v>6077.3359500332917</v>
          </cell>
          <cell r="H330">
            <v>6507.4251395524916</v>
          </cell>
          <cell r="I330">
            <v>8890.4403391450251</v>
          </cell>
          <cell r="J330">
            <v>6655.3443627976321</v>
          </cell>
          <cell r="K330">
            <v>8474.971154965895</v>
          </cell>
          <cell r="L330">
            <v>4968.8029132859792</v>
          </cell>
          <cell r="M330">
            <v>3620.6438206989219</v>
          </cell>
        </row>
        <row r="331">
          <cell r="A331" t="str">
            <v>UCRÂNIA</v>
          </cell>
          <cell r="B331">
            <v>2978.512118624275</v>
          </cell>
          <cell r="C331">
            <v>10398.963064123849</v>
          </cell>
          <cell r="D331">
            <v>4033.8944341426882</v>
          </cell>
          <cell r="E331">
            <v>6313.2375988554149</v>
          </cell>
          <cell r="F331">
            <v>9372.4828867282322</v>
          </cell>
          <cell r="G331">
            <v>2295.446040041149</v>
          </cell>
          <cell r="H331">
            <v>2913.9043663845159</v>
          </cell>
          <cell r="I331">
            <v>3312.1191426018208</v>
          </cell>
          <cell r="J331">
            <v>5274.2606775000431</v>
          </cell>
          <cell r="K331">
            <v>5132.0074374277583</v>
          </cell>
          <cell r="L331">
            <v>3736.7765495080739</v>
          </cell>
          <cell r="M331">
            <v>7545.3392155608944</v>
          </cell>
        </row>
        <row r="332">
          <cell r="A332" t="str">
            <v>VATICANO</v>
          </cell>
          <cell r="B332">
            <v>0</v>
          </cell>
          <cell r="C332">
            <v>1665.760137561907</v>
          </cell>
          <cell r="D332">
            <v>1673.232444306163</v>
          </cell>
          <cell r="E332">
            <v>1532.9336431143261</v>
          </cell>
          <cell r="F332">
            <v>2323.4353357954551</v>
          </cell>
          <cell r="G332">
            <v>1949.5183431173459</v>
          </cell>
          <cell r="H332">
            <v>1828.566918456454</v>
          </cell>
          <cell r="I332">
            <v>2168.213156292572</v>
          </cell>
          <cell r="J332">
            <v>2249.241134126029</v>
          </cell>
          <cell r="K332">
            <v>2184.037780922989</v>
          </cell>
          <cell r="L332">
            <v>2198.2874619413351</v>
          </cell>
          <cell r="M332">
            <v>1772.6787466516871</v>
          </cell>
        </row>
        <row r="333">
          <cell r="A333" t="str">
            <v>KIRIBATI</v>
          </cell>
          <cell r="B333">
            <v>1916.0940406835659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1455.1938871303271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2124.3216457813742</v>
          </cell>
        </row>
        <row r="334">
          <cell r="A334" t="str">
            <v>SEYCHELLES</v>
          </cell>
          <cell r="B334">
            <v>0</v>
          </cell>
          <cell r="C334">
            <v>0</v>
          </cell>
          <cell r="D334">
            <v>1895.354866676679</v>
          </cell>
          <cell r="E334">
            <v>1927.308658633413</v>
          </cell>
          <cell r="F334">
            <v>0</v>
          </cell>
          <cell r="G334">
            <v>0</v>
          </cell>
          <cell r="H334">
            <v>2061.3875654864942</v>
          </cell>
          <cell r="I334">
            <v>4711.2217842945893</v>
          </cell>
          <cell r="J334">
            <v>0</v>
          </cell>
          <cell r="K334">
            <v>1707.514813659601</v>
          </cell>
          <cell r="L334">
            <v>1985.5822765429141</v>
          </cell>
          <cell r="M334">
            <v>2014.903023575039</v>
          </cell>
        </row>
        <row r="335">
          <cell r="A335" t="str">
            <v>MONTENEGRO</v>
          </cell>
          <cell r="B335">
            <v>0</v>
          </cell>
          <cell r="C335">
            <v>0</v>
          </cell>
          <cell r="D335">
            <v>0</v>
          </cell>
          <cell r="E335">
            <v>2598.0273183920731</v>
          </cell>
          <cell r="F335">
            <v>0</v>
          </cell>
          <cell r="G335">
            <v>1389.3639736278651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2116.2472319483272</v>
          </cell>
          <cell r="M335">
            <v>1862.621238848787</v>
          </cell>
        </row>
        <row r="336">
          <cell r="A336" t="str">
            <v>ÁUSTRIA</v>
          </cell>
          <cell r="B336">
            <v>12418.17358413719</v>
          </cell>
          <cell r="C336">
            <v>10929.6245977281</v>
          </cell>
          <cell r="D336">
            <v>13171.2946960601</v>
          </cell>
          <cell r="E336">
            <v>14452.9323630218</v>
          </cell>
          <cell r="F336">
            <v>8544.6911055686251</v>
          </cell>
          <cell r="G336">
            <v>3646.286849555408</v>
          </cell>
          <cell r="H336">
            <v>6313.9838696335319</v>
          </cell>
          <cell r="I336">
            <v>10585.46183548565</v>
          </cell>
          <cell r="J336">
            <v>4997.4609345292693</v>
          </cell>
          <cell r="K336">
            <v>8441.1030087356648</v>
          </cell>
          <cell r="L336">
            <v>6347.4230766385044</v>
          </cell>
          <cell r="M336">
            <v>7946.0722845151486</v>
          </cell>
        </row>
        <row r="337">
          <cell r="A337" t="str">
            <v>BARBADOS</v>
          </cell>
          <cell r="B337">
            <v>9705.2520150397704</v>
          </cell>
          <cell r="C337">
            <v>1484.8714523299391</v>
          </cell>
          <cell r="D337">
            <v>1665.050351363057</v>
          </cell>
          <cell r="E337">
            <v>1513.8386845379889</v>
          </cell>
          <cell r="F337">
            <v>8656.8256519487877</v>
          </cell>
          <cell r="G337">
            <v>2081.9808832766121</v>
          </cell>
          <cell r="H337">
            <v>1970.7411568180721</v>
          </cell>
          <cell r="I337">
            <v>2173.5338249693991</v>
          </cell>
          <cell r="J337">
            <v>2308.1961489880832</v>
          </cell>
          <cell r="K337">
            <v>2113.238222236806</v>
          </cell>
          <cell r="L337">
            <v>1919.7293801765629</v>
          </cell>
          <cell r="M337">
            <v>1721.1033397356441</v>
          </cell>
        </row>
        <row r="338">
          <cell r="A338" t="str">
            <v>ETIÓPIA</v>
          </cell>
          <cell r="B338">
            <v>2252.0471153354802</v>
          </cell>
          <cell r="C338">
            <v>30208.609788038291</v>
          </cell>
          <cell r="D338">
            <v>13459.77828028385</v>
          </cell>
          <cell r="E338">
            <v>2423.355304924517</v>
          </cell>
          <cell r="F338">
            <v>20566.339531915171</v>
          </cell>
          <cell r="G338">
            <v>6123.3774760333517</v>
          </cell>
          <cell r="H338">
            <v>2244.9201515986788</v>
          </cell>
          <cell r="I338">
            <v>1876.389691987559</v>
          </cell>
          <cell r="J338">
            <v>0</v>
          </cell>
          <cell r="K338">
            <v>3591.7636577966441</v>
          </cell>
          <cell r="L338">
            <v>9357.0260972306969</v>
          </cell>
          <cell r="M338">
            <v>1743.67550327036</v>
          </cell>
        </row>
        <row r="339">
          <cell r="A339" t="str">
            <v>FRANÇA</v>
          </cell>
          <cell r="B339">
            <v>21371.919249016872</v>
          </cell>
          <cell r="C339">
            <v>19161.718184869631</v>
          </cell>
          <cell r="D339">
            <v>17942.807422734721</v>
          </cell>
          <cell r="E339">
            <v>16502.627903188819</v>
          </cell>
          <cell r="F339">
            <v>17192.35703121511</v>
          </cell>
          <cell r="G339">
            <v>19351.669525840942</v>
          </cell>
          <cell r="H339">
            <v>15579.39942193449</v>
          </cell>
          <cell r="I339">
            <v>14409.31808356164</v>
          </cell>
          <cell r="J339">
            <v>13439.17569174864</v>
          </cell>
          <cell r="K339">
            <v>14292.70847794176</v>
          </cell>
          <cell r="L339">
            <v>12230.597021819111</v>
          </cell>
          <cell r="M339">
            <v>15145.49559087699</v>
          </cell>
        </row>
        <row r="340">
          <cell r="A340" t="str">
            <v>HUNGRIA</v>
          </cell>
          <cell r="B340">
            <v>2784.6704791990628</v>
          </cell>
          <cell r="C340">
            <v>7508.1214490033499</v>
          </cell>
          <cell r="D340">
            <v>1568.082894224988</v>
          </cell>
          <cell r="E340">
            <v>23499.644630402148</v>
          </cell>
          <cell r="F340">
            <v>2359.5343299950082</v>
          </cell>
          <cell r="G340">
            <v>3932.2053350238361</v>
          </cell>
          <cell r="H340">
            <v>6952.9430919029101</v>
          </cell>
          <cell r="I340">
            <v>8892.6481823907143</v>
          </cell>
          <cell r="J340">
            <v>26186.787474514291</v>
          </cell>
          <cell r="K340">
            <v>3230.4612077189422</v>
          </cell>
          <cell r="L340">
            <v>5472.5189512301476</v>
          </cell>
          <cell r="M340">
            <v>5333.9599729216388</v>
          </cell>
        </row>
        <row r="341">
          <cell r="A341" t="str">
            <v>LUXEMBURGO</v>
          </cell>
          <cell r="B341">
            <v>4008.8539245757361</v>
          </cell>
          <cell r="C341">
            <v>2837.8102588780398</v>
          </cell>
          <cell r="D341">
            <v>17157.06806353934</v>
          </cell>
          <cell r="E341">
            <v>1435.7522108656381</v>
          </cell>
          <cell r="F341">
            <v>0</v>
          </cell>
          <cell r="G341">
            <v>0</v>
          </cell>
          <cell r="H341">
            <v>1549.842166751838</v>
          </cell>
          <cell r="I341">
            <v>0</v>
          </cell>
          <cell r="J341">
            <v>1410.762718106708</v>
          </cell>
          <cell r="K341">
            <v>2212.9793551386651</v>
          </cell>
          <cell r="L341">
            <v>5006.439088797023</v>
          </cell>
          <cell r="M341">
            <v>2146.783727221979</v>
          </cell>
        </row>
        <row r="342">
          <cell r="A342" t="str">
            <v>SANTA LÚCIA</v>
          </cell>
          <cell r="B342">
            <v>0</v>
          </cell>
          <cell r="C342">
            <v>0</v>
          </cell>
          <cell r="D342">
            <v>1937.990661223598</v>
          </cell>
          <cell r="E342">
            <v>0</v>
          </cell>
          <cell r="F342">
            <v>0</v>
          </cell>
          <cell r="G342">
            <v>1579.1122565554081</v>
          </cell>
          <cell r="H342">
            <v>2041.480114294196</v>
          </cell>
          <cell r="I342">
            <v>0</v>
          </cell>
          <cell r="J342">
            <v>3121.1094719494881</v>
          </cell>
          <cell r="K342">
            <v>0</v>
          </cell>
          <cell r="L342">
            <v>1706.336682577788</v>
          </cell>
          <cell r="M342">
            <v>1603.359057515388</v>
          </cell>
        </row>
        <row r="343">
          <cell r="A343" t="str">
            <v>TRINIDAD E TOBAGO</v>
          </cell>
          <cell r="B343">
            <v>1500.577918852752</v>
          </cell>
          <cell r="C343">
            <v>13173.38094318314</v>
          </cell>
          <cell r="D343">
            <v>2940.4438336628041</v>
          </cell>
          <cell r="E343">
            <v>0</v>
          </cell>
          <cell r="F343">
            <v>5132.5915252545647</v>
          </cell>
          <cell r="G343">
            <v>2884.959949682052</v>
          </cell>
          <cell r="H343">
            <v>1658.406948444572</v>
          </cell>
          <cell r="I343">
            <v>1726.6642488411369</v>
          </cell>
          <cell r="J343">
            <v>1899.3776861380679</v>
          </cell>
          <cell r="K343">
            <v>1817.9045812633019</v>
          </cell>
          <cell r="L343">
            <v>3720.4397220189489</v>
          </cell>
          <cell r="M343">
            <v>2918.2010361471712</v>
          </cell>
        </row>
        <row r="344">
          <cell r="A344" t="str">
            <v>TURCOMENISTÃO</v>
          </cell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2467.9170011095239</v>
          </cell>
        </row>
        <row r="345">
          <cell r="A345" t="str">
            <v>UZBEQUISTÃO</v>
          </cell>
          <cell r="B345">
            <v>2359.7829538938299</v>
          </cell>
          <cell r="C345">
            <v>13606.67873581148</v>
          </cell>
          <cell r="D345">
            <v>1686.0864359286529</v>
          </cell>
          <cell r="E345">
            <v>1740.7250204828581</v>
          </cell>
          <cell r="F345">
            <v>1909.73999911283</v>
          </cell>
          <cell r="G345">
            <v>1589.8688367700111</v>
          </cell>
          <cell r="H345">
            <v>5293.430285720985</v>
          </cell>
          <cell r="I345">
            <v>0</v>
          </cell>
          <cell r="J345">
            <v>1930.926424820256</v>
          </cell>
          <cell r="K345">
            <v>19142.489812047748</v>
          </cell>
          <cell r="L345">
            <v>12534.33781443616</v>
          </cell>
          <cell r="M345">
            <v>2088.9898268785</v>
          </cell>
        </row>
        <row r="346">
          <cell r="A346" t="str">
            <v>ZÂMBIA</v>
          </cell>
          <cell r="B346">
            <v>1699.397516480147</v>
          </cell>
          <cell r="C346">
            <v>1585.5613037024659</v>
          </cell>
          <cell r="D346">
            <v>16072.492196156551</v>
          </cell>
          <cell r="E346">
            <v>6935.953514990978</v>
          </cell>
          <cell r="F346">
            <v>0</v>
          </cell>
          <cell r="G346">
            <v>1387.379113202061</v>
          </cell>
          <cell r="H346">
            <v>0</v>
          </cell>
          <cell r="I346">
            <v>1761.705166923871</v>
          </cell>
          <cell r="J346">
            <v>37368.30748444765</v>
          </cell>
          <cell r="K346">
            <v>2012.70348896924</v>
          </cell>
          <cell r="L346">
            <v>1839.009546260228</v>
          </cell>
          <cell r="M346">
            <v>1810.315021719495</v>
          </cell>
        </row>
        <row r="347">
          <cell r="A347" t="str">
            <v>LAOS</v>
          </cell>
          <cell r="B347">
            <v>1756.4383459457681</v>
          </cell>
          <cell r="C347">
            <v>0</v>
          </cell>
          <cell r="D347">
            <v>1565.419532901396</v>
          </cell>
          <cell r="E347">
            <v>1500.3461715890619</v>
          </cell>
          <cell r="F347">
            <v>1734.5176269322419</v>
          </cell>
          <cell r="G347">
            <v>1421.0460328198831</v>
          </cell>
          <cell r="H347">
            <v>0</v>
          </cell>
          <cell r="I347">
            <v>3571.1446291846278</v>
          </cell>
          <cell r="J347">
            <v>0</v>
          </cell>
          <cell r="K347">
            <v>0</v>
          </cell>
          <cell r="L347">
            <v>0</v>
          </cell>
          <cell r="M347">
            <v>1320.10988850389</v>
          </cell>
        </row>
        <row r="348">
          <cell r="A348" t="str">
            <v>COMORES, ILHAS</v>
          </cell>
          <cell r="B348">
            <v>5834.5292465974962</v>
          </cell>
          <cell r="C348">
            <v>0</v>
          </cell>
          <cell r="D348">
            <v>2994.9717377154711</v>
          </cell>
          <cell r="E348">
            <v>6381.0390187132052</v>
          </cell>
          <cell r="F348">
            <v>2141.5857870715458</v>
          </cell>
          <cell r="G348">
            <v>7528.21230725639</v>
          </cell>
          <cell r="H348">
            <v>1957.2893214373071</v>
          </cell>
          <cell r="I348">
            <v>1591.787225292617</v>
          </cell>
          <cell r="J348">
            <v>2123.9050741546348</v>
          </cell>
          <cell r="K348">
            <v>1990.783384266244</v>
          </cell>
          <cell r="L348">
            <v>2279.0713886112162</v>
          </cell>
          <cell r="M348">
            <v>7278.3774970221266</v>
          </cell>
        </row>
        <row r="349">
          <cell r="A349" t="str">
            <v>PALAU</v>
          </cell>
          <cell r="B349">
            <v>0</v>
          </cell>
          <cell r="C349">
            <v>0</v>
          </cell>
          <cell r="D349">
            <v>1383.430128427467</v>
          </cell>
          <cell r="E349">
            <v>2006.1324053083581</v>
          </cell>
          <cell r="F349">
            <v>1928.047364046341</v>
          </cell>
          <cell r="G349">
            <v>8299.1826969737231</v>
          </cell>
          <cell r="H349">
            <v>1915.9067537479591</v>
          </cell>
          <cell r="I349">
            <v>1832.7616961587939</v>
          </cell>
          <cell r="J349">
            <v>1531.121031752861</v>
          </cell>
          <cell r="K349">
            <v>0</v>
          </cell>
          <cell r="L349">
            <v>0</v>
          </cell>
          <cell r="M349">
            <v>2074.9692739760312</v>
          </cell>
        </row>
        <row r="350">
          <cell r="A350" t="str">
            <v>BOTSWANA</v>
          </cell>
          <cell r="B350">
            <v>0</v>
          </cell>
          <cell r="C350">
            <v>1853.4943605874601</v>
          </cell>
          <cell r="D350">
            <v>2106.213090098619</v>
          </cell>
          <cell r="E350">
            <v>1555.453062001754</v>
          </cell>
          <cell r="F350">
            <v>1829.583276418334</v>
          </cell>
          <cell r="G350">
            <v>1998.3499648896161</v>
          </cell>
          <cell r="H350">
            <v>2264.3745274345042</v>
          </cell>
          <cell r="I350">
            <v>1820.890438469615</v>
          </cell>
          <cell r="J350">
            <v>2582.1414427580348</v>
          </cell>
          <cell r="K350">
            <v>3023.0360491711199</v>
          </cell>
          <cell r="L350">
            <v>2689.0829702417968</v>
          </cell>
          <cell r="M350">
            <v>3114.6994257808101</v>
          </cell>
        </row>
        <row r="351">
          <cell r="A351" t="str">
            <v>BURKINA FASO</v>
          </cell>
          <cell r="B351">
            <v>2081.19435368623</v>
          </cell>
          <cell r="C351">
            <v>2008.1000192645779</v>
          </cell>
          <cell r="D351">
            <v>1932.6992692232191</v>
          </cell>
          <cell r="E351">
            <v>1711.626811101175</v>
          </cell>
          <cell r="F351">
            <v>2088.245838682516</v>
          </cell>
          <cell r="G351">
            <v>1822.4913285221739</v>
          </cell>
          <cell r="H351">
            <v>2076.4339525995001</v>
          </cell>
          <cell r="I351">
            <v>2287.7009673893608</v>
          </cell>
          <cell r="J351">
            <v>2016.0216745355749</v>
          </cell>
          <cell r="K351">
            <v>2170.662982529489</v>
          </cell>
          <cell r="L351">
            <v>2001.3166817206529</v>
          </cell>
          <cell r="M351">
            <v>2116.6688466150049</v>
          </cell>
        </row>
        <row r="352">
          <cell r="A352" t="str">
            <v>EL SALVADOR</v>
          </cell>
          <cell r="B352">
            <v>7848.0321704548815</v>
          </cell>
          <cell r="C352">
            <v>3868.5948643582442</v>
          </cell>
          <cell r="D352">
            <v>6360.7147711908601</v>
          </cell>
          <cell r="E352">
            <v>3996.8680117554618</v>
          </cell>
          <cell r="F352">
            <v>8468.2011608442681</v>
          </cell>
          <cell r="G352">
            <v>7405.0086360228543</v>
          </cell>
          <cell r="H352">
            <v>3213.3594697558929</v>
          </cell>
          <cell r="I352">
            <v>5211.8739612057943</v>
          </cell>
          <cell r="J352">
            <v>11834.298062025589</v>
          </cell>
          <cell r="K352">
            <v>5968.8583897872804</v>
          </cell>
          <cell r="L352">
            <v>4649.4769701553669</v>
          </cell>
          <cell r="M352">
            <v>3660.9543083227468</v>
          </cell>
        </row>
        <row r="353">
          <cell r="A353" t="str">
            <v>INDONÉSIA</v>
          </cell>
          <cell r="B353">
            <v>14480.450917139529</v>
          </cell>
          <cell r="C353">
            <v>3822.7854943719112</v>
          </cell>
          <cell r="D353">
            <v>2566.337451182836</v>
          </cell>
          <cell r="E353">
            <v>3119.1885217607551</v>
          </cell>
          <cell r="F353">
            <v>6739.0188904077131</v>
          </cell>
          <cell r="G353">
            <v>4070.8344653223789</v>
          </cell>
          <cell r="H353">
            <v>5096.2341111665946</v>
          </cell>
          <cell r="I353">
            <v>7066.0548413508577</v>
          </cell>
          <cell r="J353">
            <v>7854.0260191625312</v>
          </cell>
          <cell r="K353">
            <v>6685.2737913572882</v>
          </cell>
          <cell r="L353">
            <v>7600.0780908322386</v>
          </cell>
          <cell r="M353">
            <v>4633.1617704564514</v>
          </cell>
        </row>
        <row r="354">
          <cell r="A354" t="str">
            <v>ISRAEL</v>
          </cell>
          <cell r="B354">
            <v>9989.2587870608095</v>
          </cell>
          <cell r="C354">
            <v>8151.5084665598024</v>
          </cell>
          <cell r="D354">
            <v>10329.960679856351</v>
          </cell>
          <cell r="E354">
            <v>3554.735886500167</v>
          </cell>
          <cell r="F354">
            <v>12579.905775226211</v>
          </cell>
          <cell r="G354">
            <v>8882.4350830867224</v>
          </cell>
          <cell r="H354">
            <v>6307.9065352639136</v>
          </cell>
          <cell r="I354">
            <v>6061.4633943594663</v>
          </cell>
          <cell r="J354">
            <v>20830.24460699701</v>
          </cell>
          <cell r="K354">
            <v>22867.830018495799</v>
          </cell>
          <cell r="L354">
            <v>6029.7184435935678</v>
          </cell>
          <cell r="M354">
            <v>9821.745803899521</v>
          </cell>
        </row>
        <row r="355">
          <cell r="A355" t="str">
            <v>LIBÉRIA</v>
          </cell>
          <cell r="B355">
            <v>3198.6518629950779</v>
          </cell>
          <cell r="C355">
            <v>1853.7101460841679</v>
          </cell>
          <cell r="D355">
            <v>1947.51385498435</v>
          </cell>
          <cell r="E355">
            <v>3754.5937907352532</v>
          </cell>
          <cell r="F355">
            <v>1587.3305861315271</v>
          </cell>
          <cell r="G355">
            <v>2901.1329379050439</v>
          </cell>
          <cell r="H355">
            <v>2072.8685575982599</v>
          </cell>
          <cell r="I355">
            <v>2882.7489985954799</v>
          </cell>
          <cell r="J355">
            <v>0</v>
          </cell>
          <cell r="K355">
            <v>0</v>
          </cell>
          <cell r="L355">
            <v>2282.670460012595</v>
          </cell>
          <cell r="M355">
            <v>2351.2054444457831</v>
          </cell>
        </row>
        <row r="356">
          <cell r="A356" t="str">
            <v>SAMOA</v>
          </cell>
          <cell r="B356">
            <v>0</v>
          </cell>
          <cell r="C356">
            <v>0</v>
          </cell>
          <cell r="D356">
            <v>0</v>
          </cell>
          <cell r="E356">
            <v>1358.5358634872559</v>
          </cell>
          <cell r="F356">
            <v>0</v>
          </cell>
          <cell r="G356">
            <v>1537.2590941776321</v>
          </cell>
          <cell r="H356">
            <v>8989.5918064420366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3004.083474546856</v>
          </cell>
        </row>
        <row r="357">
          <cell r="A357" t="str">
            <v>SRI LANKA</v>
          </cell>
          <cell r="B357">
            <v>2089.706295671725</v>
          </cell>
          <cell r="C357">
            <v>4795.1179294066496</v>
          </cell>
          <cell r="D357">
            <v>17013.58015907036</v>
          </cell>
          <cell r="E357">
            <v>5367.8449752165607</v>
          </cell>
          <cell r="F357">
            <v>0</v>
          </cell>
          <cell r="G357">
            <v>3405.7268010315379</v>
          </cell>
          <cell r="H357">
            <v>2144.8014039640252</v>
          </cell>
          <cell r="I357">
            <v>3713.4140051820768</v>
          </cell>
          <cell r="J357">
            <v>2257.862623919711</v>
          </cell>
          <cell r="K357">
            <v>2410.2596566261141</v>
          </cell>
          <cell r="L357">
            <v>4093.323791730948</v>
          </cell>
          <cell r="M357">
            <v>2317.6173858280731</v>
          </cell>
        </row>
        <row r="358">
          <cell r="A358" t="str">
            <v>SUÍÇA</v>
          </cell>
          <cell r="B358">
            <v>24468.639512787991</v>
          </cell>
          <cell r="C358">
            <v>19310.885883382529</v>
          </cell>
          <cell r="D358">
            <v>12939.5514602696</v>
          </cell>
          <cell r="E358">
            <v>14279.776517647641</v>
          </cell>
          <cell r="F358">
            <v>14017.141501045189</v>
          </cell>
          <cell r="G358">
            <v>11348.095888196111</v>
          </cell>
          <cell r="H358">
            <v>8383.3869315749707</v>
          </cell>
          <cell r="I358">
            <v>13916.791035708589</v>
          </cell>
          <cell r="J358">
            <v>14556.98276989314</v>
          </cell>
          <cell r="K358">
            <v>6741.0134567237374</v>
          </cell>
          <cell r="L358">
            <v>8489.2572008481693</v>
          </cell>
          <cell r="M358">
            <v>7174.9844377891686</v>
          </cell>
        </row>
        <row r="359">
          <cell r="A359" t="str">
            <v>CROÁCIA</v>
          </cell>
          <cell r="B359">
            <v>9517.6258323261191</v>
          </cell>
          <cell r="C359">
            <v>4401.4414918581297</v>
          </cell>
          <cell r="D359">
            <v>6711.6909600646477</v>
          </cell>
          <cell r="E359">
            <v>16515.70442890214</v>
          </cell>
          <cell r="F359">
            <v>13090.926864697791</v>
          </cell>
          <cell r="G359">
            <v>3143.2892739362428</v>
          </cell>
          <cell r="H359">
            <v>3445.0365827722189</v>
          </cell>
          <cell r="I359">
            <v>4980.0724221496876</v>
          </cell>
          <cell r="J359">
            <v>17105.76586006182</v>
          </cell>
          <cell r="K359">
            <v>9625.5363318421714</v>
          </cell>
          <cell r="L359">
            <v>2962.1851949051329</v>
          </cell>
          <cell r="M359">
            <v>8213.7268633764306</v>
          </cell>
        </row>
        <row r="360">
          <cell r="A360" t="str">
            <v>FINLÂNDIA</v>
          </cell>
          <cell r="B360">
            <v>21368.27997313513</v>
          </cell>
          <cell r="C360">
            <v>14949.42872534404</v>
          </cell>
          <cell r="D360">
            <v>10685.457562466871</v>
          </cell>
          <cell r="E360">
            <v>34623.245116185812</v>
          </cell>
          <cell r="F360">
            <v>25236.149956224639</v>
          </cell>
          <cell r="G360">
            <v>2261.39978865273</v>
          </cell>
          <cell r="H360">
            <v>1760.4128910498989</v>
          </cell>
          <cell r="I360">
            <v>21935.156151536012</v>
          </cell>
          <cell r="J360">
            <v>47664.921934797399</v>
          </cell>
          <cell r="K360">
            <v>7926.3603238062142</v>
          </cell>
          <cell r="L360">
            <v>14121.02928144225</v>
          </cell>
          <cell r="M360">
            <v>17349.53733659898</v>
          </cell>
        </row>
        <row r="361">
          <cell r="A361" t="str">
            <v>LÍBIA</v>
          </cell>
          <cell r="B361">
            <v>2201.7078071921428</v>
          </cell>
          <cell r="C361">
            <v>2746.2372534580259</v>
          </cell>
          <cell r="D361">
            <v>2248.154748202674</v>
          </cell>
          <cell r="E361">
            <v>1602.183734533432</v>
          </cell>
          <cell r="F361">
            <v>1912.363102031931</v>
          </cell>
          <cell r="G361">
            <v>6264.8351256085834</v>
          </cell>
          <cell r="H361">
            <v>1846.0747620876671</v>
          </cell>
          <cell r="I361">
            <v>2790.3088815528581</v>
          </cell>
          <cell r="J361">
            <v>3708.9361705155839</v>
          </cell>
          <cell r="K361">
            <v>2287.54501645754</v>
          </cell>
          <cell r="L361">
            <v>0</v>
          </cell>
          <cell r="M361">
            <v>14849.2648165709</v>
          </cell>
        </row>
        <row r="362">
          <cell r="A362" t="str">
            <v>AUSTRÁLIA</v>
          </cell>
          <cell r="B362">
            <v>10511.049753601479</v>
          </cell>
          <cell r="C362">
            <v>23882.39997651317</v>
          </cell>
          <cell r="D362">
            <v>14084.175458891699</v>
          </cell>
          <cell r="E362">
            <v>10579.57729107376</v>
          </cell>
          <cell r="F362">
            <v>11135.298590767899</v>
          </cell>
          <cell r="G362">
            <v>9675.8345724002702</v>
          </cell>
          <cell r="H362">
            <v>17166.908423301389</v>
          </cell>
          <cell r="I362">
            <v>11698.98507409509</v>
          </cell>
          <cell r="J362">
            <v>9437.4816003177621</v>
          </cell>
          <cell r="K362">
            <v>4756.1422239575213</v>
          </cell>
          <cell r="L362">
            <v>14536.84016580768</v>
          </cell>
          <cell r="M362">
            <v>10378.26009083894</v>
          </cell>
        </row>
        <row r="363">
          <cell r="A363" t="str">
            <v>CHADE</v>
          </cell>
          <cell r="B363">
            <v>0</v>
          </cell>
          <cell r="C363">
            <v>1930.665872998537</v>
          </cell>
          <cell r="D363">
            <v>0</v>
          </cell>
          <cell r="E363">
            <v>0</v>
          </cell>
          <cell r="F363">
            <v>1373.44331377564</v>
          </cell>
          <cell r="G363">
            <v>1853.192683874883</v>
          </cell>
          <cell r="H363">
            <v>1799.488370287552</v>
          </cell>
          <cell r="I363">
            <v>2109.110373443983</v>
          </cell>
          <cell r="J363">
            <v>2180.6898412206051</v>
          </cell>
          <cell r="K363">
            <v>2582.2356485384421</v>
          </cell>
          <cell r="L363">
            <v>4455.5322983878532</v>
          </cell>
          <cell r="M363">
            <v>2909.9111362145659</v>
          </cell>
        </row>
        <row r="364">
          <cell r="A364" t="str">
            <v>GEÓRGIA</v>
          </cell>
          <cell r="B364">
            <v>2340.760883394536</v>
          </cell>
          <cell r="C364">
            <v>1370.0625524522741</v>
          </cell>
          <cell r="D364">
            <v>1598.6796336245</v>
          </cell>
          <cell r="E364">
            <v>1757.881840397182</v>
          </cell>
          <cell r="F364">
            <v>1837.2831964837781</v>
          </cell>
          <cell r="G364">
            <v>3196.0899042217111</v>
          </cell>
          <cell r="H364">
            <v>3776.1460274473138</v>
          </cell>
          <cell r="I364">
            <v>2887.5731999863792</v>
          </cell>
          <cell r="J364">
            <v>2082.3404835358492</v>
          </cell>
          <cell r="K364">
            <v>2243.339854766044</v>
          </cell>
          <cell r="L364">
            <v>1818.4073774455601</v>
          </cell>
          <cell r="M364">
            <v>2077.0847305002731</v>
          </cell>
        </row>
        <row r="365">
          <cell r="A365" t="str">
            <v>GUATEMALA</v>
          </cell>
          <cell r="B365">
            <v>8562.5257414993739</v>
          </cell>
          <cell r="C365">
            <v>16409.641360767899</v>
          </cell>
          <cell r="D365">
            <v>7572.4140596746574</v>
          </cell>
          <cell r="E365">
            <v>4385.1280857453676</v>
          </cell>
          <cell r="F365">
            <v>7594.3417414380174</v>
          </cell>
          <cell r="G365">
            <v>7123.8918243808994</v>
          </cell>
          <cell r="H365">
            <v>18742.019271885481</v>
          </cell>
          <cell r="I365">
            <v>6623.8322552011723</v>
          </cell>
          <cell r="J365">
            <v>15716.41297553884</v>
          </cell>
          <cell r="K365">
            <v>5799.5898131597241</v>
          </cell>
          <cell r="L365">
            <v>7529.2484920975066</v>
          </cell>
          <cell r="M365">
            <v>5894.1596663378759</v>
          </cell>
        </row>
        <row r="366">
          <cell r="A366" t="str">
            <v>ARUBA</v>
          </cell>
          <cell r="B366">
            <v>3875.5565956839951</v>
          </cell>
          <cell r="C366">
            <v>0</v>
          </cell>
          <cell r="D366">
            <v>1317.769049943339</v>
          </cell>
          <cell r="E366">
            <v>0</v>
          </cell>
          <cell r="F366">
            <v>1456.824461814499</v>
          </cell>
          <cell r="G366">
            <v>1390.571249657899</v>
          </cell>
          <cell r="H366">
            <v>2022.6581564494579</v>
          </cell>
          <cell r="I366">
            <v>1817.900614277376</v>
          </cell>
          <cell r="J366">
            <v>17906.415844809231</v>
          </cell>
          <cell r="K366">
            <v>1941.827752185641</v>
          </cell>
          <cell r="L366">
            <v>1851.2885397951329</v>
          </cell>
          <cell r="M366">
            <v>4519.1722307500213</v>
          </cell>
        </row>
        <row r="367">
          <cell r="A367" t="str">
            <v>IRAQUE</v>
          </cell>
          <cell r="B367">
            <v>2937.054998921225</v>
          </cell>
          <cell r="C367">
            <v>13258.604789259851</v>
          </cell>
          <cell r="D367">
            <v>2396.2687542918561</v>
          </cell>
          <cell r="E367">
            <v>1760.620749044574</v>
          </cell>
          <cell r="F367">
            <v>2315.3459013442039</v>
          </cell>
          <cell r="G367">
            <v>2213.485492860957</v>
          </cell>
          <cell r="H367">
            <v>2333.8079118719029</v>
          </cell>
          <cell r="I367">
            <v>2635.8424457430742</v>
          </cell>
          <cell r="J367">
            <v>3069.5611946606609</v>
          </cell>
          <cell r="K367">
            <v>2771.7431347825082</v>
          </cell>
          <cell r="L367">
            <v>2047.4329601497941</v>
          </cell>
          <cell r="M367">
            <v>3353.822135379105</v>
          </cell>
        </row>
        <row r="368">
          <cell r="A368" t="str">
            <v>LÍBANO</v>
          </cell>
          <cell r="B368">
            <v>4684.9002185557274</v>
          </cell>
          <cell r="C368">
            <v>5397.3623694068983</v>
          </cell>
          <cell r="D368">
            <v>2813.2876350062211</v>
          </cell>
          <cell r="E368">
            <v>3185.495698601082</v>
          </cell>
          <cell r="F368">
            <v>3509.6922826434802</v>
          </cell>
          <cell r="G368">
            <v>2297.3217355262118</v>
          </cell>
          <cell r="H368">
            <v>3364.7657694049349</v>
          </cell>
          <cell r="I368">
            <v>3496.3915410314748</v>
          </cell>
          <cell r="J368">
            <v>3090.3459172132211</v>
          </cell>
          <cell r="K368">
            <v>3447.071828896027</v>
          </cell>
          <cell r="L368">
            <v>3400.6988644267431</v>
          </cell>
          <cell r="M368">
            <v>3275.3093718627142</v>
          </cell>
        </row>
        <row r="369">
          <cell r="A369" t="str">
            <v>MALÁSIA</v>
          </cell>
          <cell r="B369">
            <v>14498.58941767191</v>
          </cell>
          <cell r="C369">
            <v>5054.3075951895689</v>
          </cell>
          <cell r="D369">
            <v>3145.3760330426881</v>
          </cell>
          <cell r="E369">
            <v>6188.2156179873564</v>
          </cell>
          <cell r="F369">
            <v>14723.481769960639</v>
          </cell>
          <cell r="G369">
            <v>7594.323761075455</v>
          </cell>
          <cell r="H369">
            <v>6612.456802359693</v>
          </cell>
          <cell r="I369">
            <v>14622.52953972248</v>
          </cell>
          <cell r="J369">
            <v>11486.2167486905</v>
          </cell>
          <cell r="K369">
            <v>16329.82383631781</v>
          </cell>
          <cell r="L369">
            <v>24916.833912316899</v>
          </cell>
          <cell r="M369">
            <v>23173.58389343588</v>
          </cell>
        </row>
        <row r="370">
          <cell r="A370" t="str">
            <v>CAMBOJA</v>
          </cell>
          <cell r="B370">
            <v>2149.0200890445199</v>
          </cell>
          <cell r="C370">
            <v>8546.2835804138358</v>
          </cell>
          <cell r="D370">
            <v>1401.73705075471</v>
          </cell>
          <cell r="E370">
            <v>1999.6802813007951</v>
          </cell>
          <cell r="F370">
            <v>2361.305736857069</v>
          </cell>
          <cell r="G370">
            <v>1634.464669259391</v>
          </cell>
          <cell r="H370">
            <v>1752.2332762430649</v>
          </cell>
          <cell r="I370">
            <v>2675.3502393897252</v>
          </cell>
          <cell r="J370">
            <v>2192.3126464879551</v>
          </cell>
          <cell r="K370">
            <v>1788.1645098881529</v>
          </cell>
          <cell r="L370">
            <v>2538.6379105453379</v>
          </cell>
          <cell r="M370">
            <v>1665.314136391682</v>
          </cell>
        </row>
        <row r="371">
          <cell r="A371" t="str">
            <v>BÓSNIA-HERZEGOVINA</v>
          </cell>
          <cell r="B371">
            <v>2201.7703577264101</v>
          </cell>
          <cell r="C371">
            <v>5386.2966164427289</v>
          </cell>
          <cell r="D371">
            <v>4695.5793374375817</v>
          </cell>
          <cell r="E371">
            <v>14427.2818559975</v>
          </cell>
          <cell r="F371">
            <v>2628.624193438935</v>
          </cell>
          <cell r="G371">
            <v>6247.9980726329268</v>
          </cell>
          <cell r="H371">
            <v>1773.243225595894</v>
          </cell>
          <cell r="I371">
            <v>4981.714976693188</v>
          </cell>
          <cell r="J371">
            <v>3709.4674763259</v>
          </cell>
          <cell r="K371">
            <v>2031.3471107842961</v>
          </cell>
          <cell r="L371">
            <v>2575.4800265344729</v>
          </cell>
          <cell r="M371">
            <v>2268.8217169326499</v>
          </cell>
        </row>
        <row r="372">
          <cell r="A372" t="str">
            <v>CHILE</v>
          </cell>
          <cell r="B372">
            <v>5641.2494980720021</v>
          </cell>
          <cell r="C372">
            <v>6687.0302202691464</v>
          </cell>
          <cell r="D372">
            <v>4935.4720242333351</v>
          </cell>
          <cell r="E372">
            <v>5566.8064980027839</v>
          </cell>
          <cell r="F372">
            <v>5737.1614727096821</v>
          </cell>
          <cell r="G372">
            <v>5584.1933064583454</v>
          </cell>
          <cell r="H372">
            <v>5431.5056045992187</v>
          </cell>
          <cell r="I372">
            <v>5479.7191715916351</v>
          </cell>
          <cell r="J372">
            <v>5565.0350634831339</v>
          </cell>
          <cell r="K372">
            <v>5534.2915947179054</v>
          </cell>
          <cell r="L372">
            <v>5447.7318555770344</v>
          </cell>
          <cell r="M372">
            <v>5340.5941593560256</v>
          </cell>
        </row>
        <row r="373">
          <cell r="A373" t="str">
            <v>BULGÁRIA</v>
          </cell>
          <cell r="B373">
            <v>3723.7541941348281</v>
          </cell>
          <cell r="C373">
            <v>13996.77296583613</v>
          </cell>
          <cell r="D373">
            <v>3546.9618115805151</v>
          </cell>
          <cell r="E373">
            <v>5406.9813490571578</v>
          </cell>
          <cell r="F373">
            <v>4978.1961346770649</v>
          </cell>
          <cell r="G373">
            <v>2244.9921803919528</v>
          </cell>
          <cell r="H373">
            <v>2586.5719042300402</v>
          </cell>
          <cell r="I373">
            <v>3724.0278578770808</v>
          </cell>
          <cell r="J373">
            <v>2847.735852992942</v>
          </cell>
          <cell r="K373">
            <v>3221.619487219717</v>
          </cell>
          <cell r="L373">
            <v>1905.4502009396781</v>
          </cell>
          <cell r="M373">
            <v>1983.3560494321489</v>
          </cell>
        </row>
        <row r="374">
          <cell r="A374" t="str">
            <v>JORDÂNIA</v>
          </cell>
          <cell r="B374">
            <v>2808.877118197765</v>
          </cell>
          <cell r="C374">
            <v>2295.19303527796</v>
          </cell>
          <cell r="D374">
            <v>2995.6647802463331</v>
          </cell>
          <cell r="E374">
            <v>2601.4468549925518</v>
          </cell>
          <cell r="F374">
            <v>3302.8476621229961</v>
          </cell>
          <cell r="G374">
            <v>2919.684488503689</v>
          </cell>
          <cell r="H374">
            <v>2380.96838927619</v>
          </cell>
          <cell r="I374">
            <v>2010.736644725763</v>
          </cell>
          <cell r="J374">
            <v>2244.967364106546</v>
          </cell>
          <cell r="K374">
            <v>3087.3454435675471</v>
          </cell>
          <cell r="L374">
            <v>4101.0643192338148</v>
          </cell>
          <cell r="M374">
            <v>2186.0475185271098</v>
          </cell>
        </row>
        <row r="375">
          <cell r="A375" t="str">
            <v>ROMÊNIA</v>
          </cell>
          <cell r="B375">
            <v>8573.441062249376</v>
          </cell>
          <cell r="C375">
            <v>5438.0802474443153</v>
          </cell>
          <cell r="D375">
            <v>4246.2775383636199</v>
          </cell>
          <cell r="E375">
            <v>7826.5288840689118</v>
          </cell>
          <cell r="F375">
            <v>1997.676083376314</v>
          </cell>
          <cell r="G375">
            <v>6663.1196727365959</v>
          </cell>
          <cell r="H375">
            <v>7960.6331491823375</v>
          </cell>
          <cell r="I375">
            <v>14950.852499458029</v>
          </cell>
          <cell r="J375">
            <v>6139.0925795883177</v>
          </cell>
          <cell r="K375">
            <v>9279.1417065475998</v>
          </cell>
          <cell r="L375">
            <v>3737.7631078275658</v>
          </cell>
          <cell r="M375">
            <v>2698.777088328422</v>
          </cell>
        </row>
        <row r="376">
          <cell r="A376" t="str">
            <v>MÉXICO</v>
          </cell>
          <cell r="B376">
            <v>16887.598825280878</v>
          </cell>
          <cell r="C376">
            <v>18553.89792568823</v>
          </cell>
          <cell r="D376">
            <v>14130.407561953611</v>
          </cell>
          <cell r="E376">
            <v>14936.70015549655</v>
          </cell>
          <cell r="F376">
            <v>16503.120011394061</v>
          </cell>
          <cell r="G376">
            <v>13123.996042843821</v>
          </cell>
          <cell r="H376">
            <v>14231.289177594161</v>
          </cell>
          <cell r="I376">
            <v>13981.187599032341</v>
          </cell>
          <cell r="J376">
            <v>12581.416673263169</v>
          </cell>
          <cell r="K376">
            <v>12767.102484759151</v>
          </cell>
          <cell r="L376">
            <v>11941.441213501659</v>
          </cell>
          <cell r="M376">
            <v>12218.9461240649</v>
          </cell>
        </row>
        <row r="377">
          <cell r="A377" t="str">
            <v>ITÁLIA</v>
          </cell>
          <cell r="B377">
            <v>7928.0509981588648</v>
          </cell>
          <cell r="C377">
            <v>9273.1128928618655</v>
          </cell>
          <cell r="D377">
            <v>9480.5502555967214</v>
          </cell>
          <cell r="E377">
            <v>7609.7030821975704</v>
          </cell>
          <cell r="F377">
            <v>7397.65116643487</v>
          </cell>
          <cell r="G377">
            <v>8810.7568475904263</v>
          </cell>
          <cell r="H377">
            <v>7462.5583660720677</v>
          </cell>
          <cell r="I377">
            <v>8627.3817120166459</v>
          </cell>
          <cell r="J377">
            <v>5919.8227946928246</v>
          </cell>
          <cell r="K377">
            <v>7713.2724073964337</v>
          </cell>
          <cell r="L377">
            <v>7901.7269115574782</v>
          </cell>
          <cell r="M377">
            <v>6575.1625083673671</v>
          </cell>
        </row>
        <row r="378">
          <cell r="A378" t="str">
            <v>ALEMANHA</v>
          </cell>
          <cell r="B378">
            <v>17328.262986915881</v>
          </cell>
          <cell r="C378">
            <v>18510.037803545019</v>
          </cell>
          <cell r="D378">
            <v>19011.813486850479</v>
          </cell>
          <cell r="E378">
            <v>13911.21154698594</v>
          </cell>
          <cell r="F378">
            <v>17664.14767170218</v>
          </cell>
          <cell r="G378">
            <v>12757.216376715931</v>
          </cell>
          <cell r="H378">
            <v>12932.092239623509</v>
          </cell>
          <cell r="I378">
            <v>13436.265570636609</v>
          </cell>
          <cell r="J378">
            <v>11818.79229930693</v>
          </cell>
          <cell r="K378">
            <v>12663.56609526138</v>
          </cell>
          <cell r="L378">
            <v>12792.69768056357</v>
          </cell>
          <cell r="M378">
            <v>16860.720109881149</v>
          </cell>
        </row>
        <row r="379">
          <cell r="A379" t="str">
            <v>ARÁBIA SAUDITA</v>
          </cell>
          <cell r="B379">
            <v>2674.120371492947</v>
          </cell>
          <cell r="C379">
            <v>2022.466498573566</v>
          </cell>
          <cell r="D379">
            <v>1997.4901769271589</v>
          </cell>
          <cell r="E379">
            <v>1929.478775967247</v>
          </cell>
          <cell r="F379">
            <v>2119.3230756567932</v>
          </cell>
          <cell r="G379">
            <v>2284.7955599989359</v>
          </cell>
          <cell r="H379">
            <v>2141.1335978128859</v>
          </cell>
          <cell r="I379">
            <v>1948.0944776870481</v>
          </cell>
          <cell r="J379">
            <v>2034.3268898236231</v>
          </cell>
          <cell r="K379">
            <v>2254.5227262454341</v>
          </cell>
          <cell r="L379">
            <v>2027.9658151027711</v>
          </cell>
          <cell r="M379">
            <v>2059.6691169843748</v>
          </cell>
        </row>
        <row r="380">
          <cell r="A380" t="str">
            <v>VANUATU</v>
          </cell>
          <cell r="B380">
            <v>16425.418970724641</v>
          </cell>
          <cell r="C380">
            <v>20116.237750281889</v>
          </cell>
          <cell r="D380">
            <v>13349.70769304123</v>
          </cell>
          <cell r="E380">
            <v>31158.15664790685</v>
          </cell>
          <cell r="F380">
            <v>11860.8620637117</v>
          </cell>
          <cell r="G380">
            <v>7048.0356450230847</v>
          </cell>
          <cell r="H380">
            <v>13034.49606810158</v>
          </cell>
          <cell r="I380">
            <v>11680.03197081066</v>
          </cell>
          <cell r="J380">
            <v>13234.73712369969</v>
          </cell>
          <cell r="K380">
            <v>12016.019103630029</v>
          </cell>
          <cell r="L380">
            <v>8938.2041361309275</v>
          </cell>
          <cell r="M380">
            <v>10783.51580658895</v>
          </cell>
        </row>
        <row r="381">
          <cell r="A381" t="str">
            <v>CORÉIA DO NORTE</v>
          </cell>
          <cell r="B381">
            <v>26118.163774216478</v>
          </cell>
          <cell r="C381">
            <v>7695.6558907766839</v>
          </cell>
          <cell r="D381">
            <v>11849.2677747666</v>
          </cell>
          <cell r="E381">
            <v>10324.970964775721</v>
          </cell>
          <cell r="F381">
            <v>6040.4809438485927</v>
          </cell>
          <cell r="G381">
            <v>6390.7020451081653</v>
          </cell>
          <cell r="H381">
            <v>12367.77034146935</v>
          </cell>
          <cell r="I381">
            <v>8539.0329376817554</v>
          </cell>
          <cell r="J381">
            <v>8680.7918544494059</v>
          </cell>
          <cell r="K381">
            <v>7097.1819688904607</v>
          </cell>
          <cell r="L381">
            <v>3818.8408735123621</v>
          </cell>
          <cell r="M381">
            <v>5603.4299738089203</v>
          </cell>
        </row>
        <row r="382">
          <cell r="A382" t="str">
            <v>SENEGAL</v>
          </cell>
          <cell r="B382">
            <v>1967.9991074130869</v>
          </cell>
          <cell r="C382">
            <v>1904.594668739785</v>
          </cell>
          <cell r="D382">
            <v>1788.575498411527</v>
          </cell>
          <cell r="E382">
            <v>1775.9691224974561</v>
          </cell>
          <cell r="F382">
            <v>1902.0800301902129</v>
          </cell>
          <cell r="G382">
            <v>2086.2727217639931</v>
          </cell>
          <cell r="H382">
            <v>2020.306617141192</v>
          </cell>
          <cell r="I382">
            <v>2100.445251757043</v>
          </cell>
          <cell r="J382">
            <v>2016.9660719220051</v>
          </cell>
          <cell r="K382">
            <v>2149.7907935524631</v>
          </cell>
          <cell r="L382">
            <v>2099.2346305338601</v>
          </cell>
          <cell r="M382">
            <v>2263.1297453302468</v>
          </cell>
        </row>
        <row r="383">
          <cell r="A383" t="str">
            <v>PARAGUAI</v>
          </cell>
          <cell r="B383">
            <v>2158.009957199492</v>
          </cell>
          <cell r="C383">
            <v>2064.5900049918082</v>
          </cell>
          <cell r="D383">
            <v>2030.7838308489449</v>
          </cell>
          <cell r="E383">
            <v>2010.865711731017</v>
          </cell>
          <cell r="F383">
            <v>2195.5883746536761</v>
          </cell>
          <cell r="G383">
            <v>2352.272249567824</v>
          </cell>
          <cell r="H383">
            <v>2131.060474517471</v>
          </cell>
          <cell r="I383">
            <v>2165.924205015895</v>
          </cell>
          <cell r="J383">
            <v>2085.0944273715222</v>
          </cell>
          <cell r="K383">
            <v>2117.3989547909191</v>
          </cell>
          <cell r="L383">
            <v>2054.6669865716258</v>
          </cell>
          <cell r="M383">
            <v>2152.977206979288</v>
          </cell>
        </row>
        <row r="384">
          <cell r="A384" t="str">
            <v>MAURÍCIO, ILHAS</v>
          </cell>
          <cell r="B384">
            <v>0</v>
          </cell>
          <cell r="C384">
            <v>1486.5116386123209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1665.3677525326241</v>
          </cell>
          <cell r="L384">
            <v>2288.7262193725669</v>
          </cell>
          <cell r="M384">
            <v>0</v>
          </cell>
        </row>
        <row r="385">
          <cell r="A385" t="str">
            <v>BELIZE</v>
          </cell>
          <cell r="B385">
            <v>0</v>
          </cell>
          <cell r="C385">
            <v>0</v>
          </cell>
          <cell r="D385">
            <v>0</v>
          </cell>
          <cell r="E385">
            <v>3395.7015469332241</v>
          </cell>
          <cell r="F385">
            <v>3997.911511156442</v>
          </cell>
          <cell r="G385">
            <v>1662.1928727396071</v>
          </cell>
          <cell r="H385">
            <v>1882.802092012367</v>
          </cell>
          <cell r="I385">
            <v>1842.277214924286</v>
          </cell>
          <cell r="J385">
            <v>2048.2717813302452</v>
          </cell>
          <cell r="K385">
            <v>2292.2163392101602</v>
          </cell>
          <cell r="L385">
            <v>2178.0071365455851</v>
          </cell>
          <cell r="M385">
            <v>0</v>
          </cell>
        </row>
        <row r="386">
          <cell r="A386" t="str">
            <v>ERITRÉIA</v>
          </cell>
          <cell r="B386">
            <v>0</v>
          </cell>
          <cell r="C386">
            <v>0</v>
          </cell>
          <cell r="D386">
            <v>0</v>
          </cell>
          <cell r="E386">
            <v>2640.8886097504342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1737.9630005764291</v>
          </cell>
          <cell r="L386">
            <v>0</v>
          </cell>
          <cell r="M386">
            <v>0</v>
          </cell>
        </row>
        <row r="387">
          <cell r="A387" t="str">
            <v>ILHAS COOK</v>
          </cell>
          <cell r="B387">
            <v>0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2164.777358913318</v>
          </cell>
          <cell r="K387">
            <v>1487.9651664075211</v>
          </cell>
          <cell r="L387">
            <v>1530.0070537015961</v>
          </cell>
          <cell r="M387">
            <v>0</v>
          </cell>
        </row>
        <row r="388">
          <cell r="A388" t="str">
            <v>TADJIQUISTÃO</v>
          </cell>
          <cell r="B388">
            <v>0</v>
          </cell>
          <cell r="C388">
            <v>0</v>
          </cell>
          <cell r="D388">
            <v>0</v>
          </cell>
          <cell r="E388">
            <v>3683.1809989274302</v>
          </cell>
          <cell r="F388">
            <v>2006.316734595036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1826.2616307708431</v>
          </cell>
          <cell r="L388">
            <v>2082.3516950052931</v>
          </cell>
          <cell r="M388">
            <v>0</v>
          </cell>
        </row>
        <row r="389">
          <cell r="A389" t="str">
            <v>SÃO VICENTE E GRANADINAS</v>
          </cell>
          <cell r="B389">
            <v>0</v>
          </cell>
          <cell r="C389">
            <v>0</v>
          </cell>
          <cell r="D389">
            <v>0</v>
          </cell>
          <cell r="E389">
            <v>0</v>
          </cell>
          <cell r="F389">
            <v>1556.711015686536</v>
          </cell>
          <cell r="G389">
            <v>3264.7844534606061</v>
          </cell>
          <cell r="H389">
            <v>1787.2828918573939</v>
          </cell>
          <cell r="I389">
            <v>1946.179966633362</v>
          </cell>
          <cell r="J389">
            <v>0</v>
          </cell>
          <cell r="K389">
            <v>0</v>
          </cell>
          <cell r="L389">
            <v>1983.211951519171</v>
          </cell>
          <cell r="M389">
            <v>0</v>
          </cell>
        </row>
        <row r="390">
          <cell r="A390" t="str">
            <v>SUDÃO DO SUL</v>
          </cell>
          <cell r="B390">
            <v>0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</row>
        <row r="391">
          <cell r="A391" t="str">
            <v>TCHECOSLOVÁQUIA</v>
          </cell>
          <cell r="B391">
            <v>0</v>
          </cell>
          <cell r="C391">
            <v>0</v>
          </cell>
          <cell r="D391">
            <v>0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</row>
        <row r="392">
          <cell r="A392" t="str">
            <v>ILHAS SALOMÃO</v>
          </cell>
          <cell r="B392">
            <v>1760.3389809372741</v>
          </cell>
          <cell r="C392">
            <v>0</v>
          </cell>
          <cell r="D392">
            <v>1774.1645183969999</v>
          </cell>
          <cell r="E392">
            <v>1686.3950763042369</v>
          </cell>
          <cell r="F392">
            <v>1809.376274112421</v>
          </cell>
          <cell r="G392">
            <v>3674.083871045555</v>
          </cell>
          <cell r="H392">
            <v>1451.1092491399679</v>
          </cell>
          <cell r="I392">
            <v>1690.509477133169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</row>
        <row r="393">
          <cell r="A393" t="str">
            <v>SUAZILÂNDIA</v>
          </cell>
          <cell r="B393">
            <v>0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1980.5685033945381</v>
          </cell>
          <cell r="J393">
            <v>0</v>
          </cell>
          <cell r="K393">
            <v>0</v>
          </cell>
          <cell r="L393">
            <v>2276.987829633807</v>
          </cell>
          <cell r="M393">
            <v>0</v>
          </cell>
        </row>
        <row r="394">
          <cell r="A394" t="str">
            <v>DJIBUTI</v>
          </cell>
          <cell r="B394">
            <v>0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1736.6602936162631</v>
          </cell>
          <cell r="M394">
            <v>0</v>
          </cell>
        </row>
        <row r="395">
          <cell r="A395" t="str">
            <v>QUIRGUISTÃO</v>
          </cell>
          <cell r="B395">
            <v>3868.5471919873271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</row>
        <row r="396">
          <cell r="A396" t="str">
            <v>TUVALU</v>
          </cell>
          <cell r="B396">
            <v>0</v>
          </cell>
          <cell r="C396">
            <v>35512.967043092467</v>
          </cell>
          <cell r="D396">
            <v>0</v>
          </cell>
          <cell r="E396">
            <v>0</v>
          </cell>
          <cell r="F396">
            <v>0</v>
          </cell>
          <cell r="G396">
            <v>23983.23729787804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</row>
        <row r="397">
          <cell r="A397" t="str">
            <v>PAPUA-NOVA GUINÉ</v>
          </cell>
          <cell r="B397">
            <v>0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2007.204144430516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</row>
        <row r="398">
          <cell r="A398" t="str">
            <v>LESOTO</v>
          </cell>
          <cell r="B398">
            <v>0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2280.8998435617332</v>
          </cell>
          <cell r="M398">
            <v>0</v>
          </cell>
        </row>
        <row r="399">
          <cell r="A399" t="str">
            <v>IUGOSLÁVIA</v>
          </cell>
          <cell r="B399">
            <v>0</v>
          </cell>
          <cell r="C399">
            <v>0</v>
          </cell>
          <cell r="D399">
            <v>1274.230861433155</v>
          </cell>
          <cell r="E399">
            <v>1793.756979997125</v>
          </cell>
          <cell r="F399">
            <v>5634.0215678007198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</row>
        <row r="400">
          <cell r="A400" t="str">
            <v>MALAWI</v>
          </cell>
          <cell r="B400">
            <v>1851.4517942802649</v>
          </cell>
          <cell r="C400">
            <v>1772.6941485643949</v>
          </cell>
          <cell r="D400">
            <v>1781.5346942332981</v>
          </cell>
          <cell r="E400">
            <v>2084.0058108487569</v>
          </cell>
          <cell r="F400">
            <v>0</v>
          </cell>
          <cell r="G400">
            <v>2825.4129133169959</v>
          </cell>
          <cell r="H400">
            <v>2109.182977586463</v>
          </cell>
          <cell r="I400">
            <v>2503.591507374827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</row>
        <row r="401">
          <cell r="A401" t="str">
            <v>UNIÃO SOVIÉTICA</v>
          </cell>
          <cell r="B401">
            <v>0</v>
          </cell>
          <cell r="C401">
            <v>0</v>
          </cell>
          <cell r="D401">
            <v>0</v>
          </cell>
          <cell r="E401">
            <v>0</v>
          </cell>
          <cell r="F401">
            <v>6681.3618989429951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</row>
        <row r="402">
          <cell r="A402" t="str">
            <v>ESTADOS FEDERADOS DA MICRONÉSIA</v>
          </cell>
          <cell r="B402">
            <v>0</v>
          </cell>
          <cell r="C402">
            <v>0</v>
          </cell>
          <cell r="D402">
            <v>0</v>
          </cell>
          <cell r="E402">
            <v>1588.889830916198</v>
          </cell>
          <cell r="F402">
            <v>0</v>
          </cell>
          <cell r="G402">
            <v>2108.867907363699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</row>
        <row r="403">
          <cell r="A403" t="str">
            <v>ISLÂNDIA</v>
          </cell>
          <cell r="B403">
            <v>7805.4944139993404</v>
          </cell>
          <cell r="C403">
            <v>2480.5128989274558</v>
          </cell>
          <cell r="D403">
            <v>15445.222562826109</v>
          </cell>
          <cell r="E403">
            <v>2520.1969847455171</v>
          </cell>
          <cell r="F403">
            <v>24024.406008818081</v>
          </cell>
          <cell r="G403">
            <v>13691.724767821461</v>
          </cell>
          <cell r="H403">
            <v>14496.47437644262</v>
          </cell>
          <cell r="I403">
            <v>0</v>
          </cell>
          <cell r="J403">
            <v>16958.164502250929</v>
          </cell>
          <cell r="K403">
            <v>0</v>
          </cell>
          <cell r="L403">
            <v>0</v>
          </cell>
          <cell r="M403">
            <v>0</v>
          </cell>
        </row>
        <row r="404">
          <cell r="A404" t="str">
            <v>LIECHTENSTEIN</v>
          </cell>
          <cell r="B404">
            <v>0</v>
          </cell>
          <cell r="C404">
            <v>0</v>
          </cell>
          <cell r="D404">
            <v>70558.52289664869</v>
          </cell>
          <cell r="E404">
            <v>0</v>
          </cell>
          <cell r="F404">
            <v>1675.326210534113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1951.705268333154</v>
          </cell>
          <cell r="L404">
            <v>0</v>
          </cell>
          <cell r="M404">
            <v>0</v>
          </cell>
        </row>
        <row r="405">
          <cell r="A405" t="str">
            <v>OMÃ</v>
          </cell>
          <cell r="B405">
            <v>0</v>
          </cell>
          <cell r="C405">
            <v>0</v>
          </cell>
          <cell r="D405">
            <v>3654.2705756150458</v>
          </cell>
          <cell r="E405">
            <v>0</v>
          </cell>
          <cell r="F405">
            <v>18817.902879257021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27060.419136404129</v>
          </cell>
          <cell r="L405">
            <v>29720.338843002992</v>
          </cell>
          <cell r="M405">
            <v>0</v>
          </cell>
        </row>
        <row r="406">
          <cell r="A406" t="str">
            <v>NÃO ESPECIFICADO</v>
          </cell>
          <cell r="B406">
            <v>4530.4413495096296</v>
          </cell>
          <cell r="C406">
            <v>7105.3125432687493</v>
          </cell>
          <cell r="D406">
            <v>6670.9137421491396</v>
          </cell>
          <cell r="E406">
            <v>3572.5289624612719</v>
          </cell>
          <cell r="F406">
            <v>11992.70112532351</v>
          </cell>
          <cell r="G406">
            <v>4369.8646116064183</v>
          </cell>
          <cell r="H406">
            <v>0</v>
          </cell>
          <cell r="I406">
            <v>2121.9764918543442</v>
          </cell>
          <cell r="J406">
            <v>3081.4411011339048</v>
          </cell>
          <cell r="K406">
            <v>0</v>
          </cell>
          <cell r="L406">
            <v>2036.0202686704019</v>
          </cell>
          <cell r="M406">
            <v>2112.8892513455239</v>
          </cell>
        </row>
        <row r="407">
          <cell r="B407">
            <v>0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</row>
        <row r="408">
          <cell r="B408">
            <v>-519.73317788521808</v>
          </cell>
          <cell r="C408">
            <v>-784.10174230951543</v>
          </cell>
          <cell r="D408">
            <v>-62.839091139067477</v>
          </cell>
          <cell r="E408">
            <v>139.98455000010651</v>
          </cell>
          <cell r="F408">
            <v>-126.02949100667411</v>
          </cell>
          <cell r="G408">
            <v>-176.1572265859686</v>
          </cell>
          <cell r="H408">
            <v>-160.45701468137989</v>
          </cell>
          <cell r="I408">
            <v>-157.95283091046801</v>
          </cell>
          <cell r="J408">
            <v>-132.8982472484827</v>
          </cell>
          <cell r="K408">
            <v>-160.76494357546969</v>
          </cell>
          <cell r="L408">
            <v>-111.69507768902579</v>
          </cell>
          <cell r="M408">
            <v>-116.48305849494319</v>
          </cell>
        </row>
        <row r="409">
          <cell r="A409" t="str">
            <v>VENEZUELA</v>
          </cell>
          <cell r="B409">
            <v>-32.409917482958008</v>
          </cell>
          <cell r="C409">
            <v>-28.608342836231941</v>
          </cell>
          <cell r="D409">
            <v>88.779513992041075</v>
          </cell>
          <cell r="E409">
            <v>77.121331989903183</v>
          </cell>
          <cell r="F409">
            <v>-28.363767677939681</v>
          </cell>
          <cell r="G409">
            <v>-27.73201178790168</v>
          </cell>
          <cell r="H409">
            <v>-37.666718169295791</v>
          </cell>
          <cell r="I409">
            <v>-32.3550970914348</v>
          </cell>
          <cell r="J409">
            <v>-19.35537811174822</v>
          </cell>
          <cell r="K409">
            <v>-42.590608818796447</v>
          </cell>
          <cell r="L409">
            <v>-36.043222007401482</v>
          </cell>
          <cell r="M409">
            <v>-54.052981440068827</v>
          </cell>
        </row>
        <row r="410">
          <cell r="A410" t="str">
            <v>CUBA</v>
          </cell>
          <cell r="B410">
            <v>0.16068226515062631</v>
          </cell>
          <cell r="C410">
            <v>-29.174200463403391</v>
          </cell>
          <cell r="D410">
            <v>330.67359633427122</v>
          </cell>
          <cell r="E410">
            <v>172.75388900632521</v>
          </cell>
          <cell r="F410">
            <v>235.42574625314271</v>
          </cell>
          <cell r="G410">
            <v>569.30494449382422</v>
          </cell>
          <cell r="H410">
            <v>-144.17324392458201</v>
          </cell>
          <cell r="I410">
            <v>-91.081685484605259</v>
          </cell>
          <cell r="J410">
            <v>-26.373259818466071</v>
          </cell>
          <cell r="K410">
            <v>-75.198179360222184</v>
          </cell>
          <cell r="L410">
            <v>38.299484776920053</v>
          </cell>
          <cell r="M410">
            <v>-51.908701563400882</v>
          </cell>
        </row>
        <row r="411">
          <cell r="A411" t="str">
            <v>HAITI</v>
          </cell>
          <cell r="B411">
            <v>-79.065583532230676</v>
          </cell>
          <cell r="C411">
            <v>32.388220567214383</v>
          </cell>
          <cell r="D411">
            <v>70.123108852439827</v>
          </cell>
          <cell r="E411">
            <v>68.196225851846975</v>
          </cell>
          <cell r="F411">
            <v>-42.927144240173902</v>
          </cell>
          <cell r="G411">
            <v>-96.466573491378767</v>
          </cell>
          <cell r="H411">
            <v>-83.129682992742573</v>
          </cell>
          <cell r="I411">
            <v>-102.8267846949573</v>
          </cell>
          <cell r="J411">
            <v>-52.668302288919683</v>
          </cell>
          <cell r="K411">
            <v>-75.479287864943899</v>
          </cell>
          <cell r="L411">
            <v>-52.970247158093343</v>
          </cell>
          <cell r="M411">
            <v>-58.149418220231382</v>
          </cell>
        </row>
        <row r="412">
          <cell r="A412" t="str">
            <v>ARGENTINA</v>
          </cell>
          <cell r="B412">
            <v>1497.166699953892</v>
          </cell>
          <cell r="C412">
            <v>-1092.073728677791</v>
          </cell>
          <cell r="D412">
            <v>-120.4171862890189</v>
          </cell>
          <cell r="E412">
            <v>61.281345431333648</v>
          </cell>
          <cell r="F412">
            <v>793.22376941898256</v>
          </cell>
          <cell r="G412">
            <v>-741.58143020990383</v>
          </cell>
          <cell r="H412">
            <v>-88.113427411674365</v>
          </cell>
          <cell r="I412">
            <v>-462.7800594370724</v>
          </cell>
          <cell r="J412">
            <v>-0.1240139423302935</v>
          </cell>
          <cell r="K412">
            <v>-421.94808953099442</v>
          </cell>
          <cell r="L412">
            <v>-214.684722570069</v>
          </cell>
          <cell r="M412">
            <v>-209.9377542698312</v>
          </cell>
        </row>
        <row r="413">
          <cell r="A413" t="str">
            <v>CHINA</v>
          </cell>
          <cell r="B413">
            <v>-3374.405463949925</v>
          </cell>
          <cell r="C413">
            <v>-2268.3089048693382</v>
          </cell>
          <cell r="D413">
            <v>-1735.5148645428469</v>
          </cell>
          <cell r="E413">
            <v>401.69102332993498</v>
          </cell>
          <cell r="F413">
            <v>600.55377799074995</v>
          </cell>
          <cell r="G413">
            <v>-1466.544531304165</v>
          </cell>
          <cell r="H413">
            <v>-580.09604070286241</v>
          </cell>
          <cell r="I413">
            <v>227.01639070809961</v>
          </cell>
          <cell r="J413">
            <v>-1180.75821563622</v>
          </cell>
          <cell r="K413">
            <v>-1743.5350251044881</v>
          </cell>
          <cell r="L413">
            <v>-1158.9846384225359</v>
          </cell>
          <cell r="M413">
            <v>-58.596619611905233</v>
          </cell>
        </row>
        <row r="414">
          <cell r="A414" t="str">
            <v>ANGOLA</v>
          </cell>
          <cell r="B414">
            <v>-36.238273706765987</v>
          </cell>
          <cell r="C414">
            <v>-273.50662660492122</v>
          </cell>
          <cell r="D414">
            <v>-24.577946025158329</v>
          </cell>
          <cell r="E414">
            <v>175.60670257599489</v>
          </cell>
          <cell r="F414">
            <v>-9.1908669365257083</v>
          </cell>
          <cell r="G414">
            <v>2.3424565295786119</v>
          </cell>
          <cell r="H414">
            <v>-237.59131999227111</v>
          </cell>
          <cell r="I414">
            <v>54.249698191578773</v>
          </cell>
          <cell r="J414">
            <v>36.054468231796818</v>
          </cell>
          <cell r="K414">
            <v>58.346184422538037</v>
          </cell>
          <cell r="L414">
            <v>-98.345739424249587</v>
          </cell>
          <cell r="M414">
            <v>-103.2446386932093</v>
          </cell>
        </row>
        <row r="415">
          <cell r="A415" t="str">
            <v>BOLÍVIA</v>
          </cell>
          <cell r="B415">
            <v>317.77244797868622</v>
          </cell>
          <cell r="C415">
            <v>-259.61853969223279</v>
          </cell>
          <cell r="D415">
            <v>-187.96711573962969</v>
          </cell>
          <cell r="E415">
            <v>-0.76190555520634007</v>
          </cell>
          <cell r="F415">
            <v>-86.242611300755016</v>
          </cell>
          <cell r="G415">
            <v>-260.96711731880259</v>
          </cell>
          <cell r="H415">
            <v>-250.51517912355851</v>
          </cell>
          <cell r="I415">
            <v>-75.973809659649305</v>
          </cell>
          <cell r="J415">
            <v>-310.77754504376708</v>
          </cell>
          <cell r="K415">
            <v>-103.4458281676439</v>
          </cell>
          <cell r="L415">
            <v>-194.26791560633359</v>
          </cell>
          <cell r="M415">
            <v>-169.21389393660459</v>
          </cell>
        </row>
        <row r="416">
          <cell r="A416" t="str">
            <v>BANGLADESH</v>
          </cell>
          <cell r="B416">
            <v>-78.640439336717691</v>
          </cell>
          <cell r="C416">
            <v>-695.82473108470731</v>
          </cell>
          <cell r="D416">
            <v>0.40600212475192171</v>
          </cell>
          <cell r="E416">
            <v>-12.88722493121645</v>
          </cell>
          <cell r="F416">
            <v>-32.485375311788403</v>
          </cell>
          <cell r="G416">
            <v>-30.608564083802321</v>
          </cell>
          <cell r="H416">
            <v>-362.839826017105</v>
          </cell>
          <cell r="I416">
            <v>-66.685847010132647</v>
          </cell>
          <cell r="J416">
            <v>-52.602504710265521</v>
          </cell>
          <cell r="K416">
            <v>-102.1164697140412</v>
          </cell>
          <cell r="L416">
            <v>28.94196925877668</v>
          </cell>
          <cell r="M416">
            <v>-348.74715305669929</v>
          </cell>
        </row>
        <row r="417">
          <cell r="A417" t="str">
            <v>GANA</v>
          </cell>
          <cell r="B417">
            <v>-95.952315066956089</v>
          </cell>
          <cell r="C417">
            <v>548.86736224351489</v>
          </cell>
          <cell r="D417">
            <v>472.23909681805662</v>
          </cell>
          <cell r="E417">
            <v>59.974326874792951</v>
          </cell>
          <cell r="F417">
            <v>-259.74322159627059</v>
          </cell>
          <cell r="G417">
            <v>215.55289744353649</v>
          </cell>
          <cell r="H417">
            <v>369.39961759146757</v>
          </cell>
          <cell r="I417">
            <v>387.08574479752468</v>
          </cell>
          <cell r="J417">
            <v>392.6404104449166</v>
          </cell>
          <cell r="K417">
            <v>-368.8889100561446</v>
          </cell>
          <cell r="L417">
            <v>152.9525986703629</v>
          </cell>
          <cell r="M417">
            <v>-72.53857675229392</v>
          </cell>
        </row>
        <row r="418">
          <cell r="A418" t="str">
            <v>COLÔMBIA</v>
          </cell>
          <cell r="B418">
            <v>743.31364716362805</v>
          </cell>
          <cell r="C418">
            <v>-1795.381316254055</v>
          </cell>
          <cell r="D418">
            <v>157.19053846393311</v>
          </cell>
          <cell r="E418">
            <v>-491.09256407911289</v>
          </cell>
          <cell r="F418">
            <v>648.37600970945368</v>
          </cell>
          <cell r="G418">
            <v>-80.550863121426119</v>
          </cell>
          <cell r="H418">
            <v>-558.73798784985865</v>
          </cell>
          <cell r="I418">
            <v>-126.20374557333621</v>
          </cell>
          <cell r="J418">
            <v>-179.33521294026741</v>
          </cell>
          <cell r="K418">
            <v>-187.34179034795031</v>
          </cell>
          <cell r="L418">
            <v>52.316140092075329</v>
          </cell>
          <cell r="M418">
            <v>-149.17998056004811</v>
          </cell>
        </row>
        <row r="419">
          <cell r="A419" t="str">
            <v>CONGO</v>
          </cell>
          <cell r="B419">
            <v>2320.5115692029381</v>
          </cell>
          <cell r="C419">
            <v>20.227645702370861</v>
          </cell>
          <cell r="D419">
            <v>256.40987039891428</v>
          </cell>
          <cell r="E419">
            <v>21.127395909814819</v>
          </cell>
          <cell r="F419">
            <v>294.14912143418633</v>
          </cell>
          <cell r="G419">
            <v>-267.15786869556592</v>
          </cell>
          <cell r="H419">
            <v>174.42302904685991</v>
          </cell>
          <cell r="I419">
            <v>-188.5320649374207</v>
          </cell>
          <cell r="J419">
            <v>81.19056154944019</v>
          </cell>
          <cell r="K419">
            <v>-51.813733206812692</v>
          </cell>
          <cell r="L419">
            <v>-85.688980972401396</v>
          </cell>
          <cell r="M419">
            <v>-16.199299041235921</v>
          </cell>
        </row>
        <row r="420">
          <cell r="A420" t="str">
            <v>URUGUAI</v>
          </cell>
          <cell r="B420">
            <v>166.94716996095261</v>
          </cell>
          <cell r="C420">
            <v>-780.48201852396596</v>
          </cell>
          <cell r="D420">
            <v>214.17007756699559</v>
          </cell>
          <cell r="E420">
            <v>-9.8136560382731659</v>
          </cell>
          <cell r="F420">
            <v>343.74656474459522</v>
          </cell>
          <cell r="G420">
            <v>-1169.8138423910459</v>
          </cell>
          <cell r="H420">
            <v>237.35650761680611</v>
          </cell>
          <cell r="I420">
            <v>-289.1645884608165</v>
          </cell>
          <cell r="J420">
            <v>-199.56104246630321</v>
          </cell>
          <cell r="K420">
            <v>-308.87647024939002</v>
          </cell>
          <cell r="L420">
            <v>147.66357328377029</v>
          </cell>
          <cell r="M420">
            <v>-557.35965357967507</v>
          </cell>
        </row>
        <row r="421">
          <cell r="A421" t="str">
            <v>ESTADOS UNIDOS</v>
          </cell>
          <cell r="B421">
            <v>265.98432171208702</v>
          </cell>
          <cell r="C421">
            <v>-5867.5849993788233</v>
          </cell>
          <cell r="D421">
            <v>-2716.4039064435078</v>
          </cell>
          <cell r="E421">
            <v>-47.289281106475762</v>
          </cell>
          <cell r="F421">
            <v>-3248.6356832317251</v>
          </cell>
          <cell r="G421">
            <v>-37.746442733753611</v>
          </cell>
          <cell r="H421">
            <v>-1957.5941310058199</v>
          </cell>
          <cell r="I421">
            <v>743.16610663354459</v>
          </cell>
          <cell r="J421">
            <v>-1732.5841436407841</v>
          </cell>
          <cell r="K421">
            <v>-609.92576570571327</v>
          </cell>
          <cell r="L421">
            <v>-1883.5883603744401</v>
          </cell>
          <cell r="M421">
            <v>587.93021838024561</v>
          </cell>
        </row>
        <row r="422">
          <cell r="A422" t="str">
            <v>PERU</v>
          </cell>
          <cell r="B422">
            <v>426.63107987280182</v>
          </cell>
          <cell r="C422">
            <v>-301.27637991542912</v>
          </cell>
          <cell r="D422">
            <v>19.377517108577191</v>
          </cell>
          <cell r="E422">
            <v>3.030569478301004</v>
          </cell>
          <cell r="F422">
            <v>344.65228253975329</v>
          </cell>
          <cell r="G422">
            <v>-41.697520289822933</v>
          </cell>
          <cell r="H422">
            <v>-177.32439068480559</v>
          </cell>
          <cell r="I422">
            <v>0.31754401640000651</v>
          </cell>
          <cell r="J422">
            <v>24.751750165412432</v>
          </cell>
          <cell r="K422">
            <v>-460.51907754446302</v>
          </cell>
          <cell r="L422">
            <v>-308.90122848038072</v>
          </cell>
          <cell r="M422">
            <v>-430.04399727908321</v>
          </cell>
        </row>
        <row r="423">
          <cell r="A423" t="str">
            <v>JAPÃO</v>
          </cell>
          <cell r="B423">
            <v>-3028.4854386567781</v>
          </cell>
          <cell r="C423">
            <v>-1833.173646508721</v>
          </cell>
          <cell r="D423">
            <v>-1558.5709268839239</v>
          </cell>
          <cell r="E423">
            <v>-890.82486605288068</v>
          </cell>
          <cell r="F423">
            <v>-765.38303461936175</v>
          </cell>
          <cell r="G423">
            <v>-899.29523678095256</v>
          </cell>
          <cell r="H423">
            <v>-421.39994569411192</v>
          </cell>
          <cell r="I423">
            <v>-759.41531943975906</v>
          </cell>
          <cell r="J423">
            <v>-222.03766511792861</v>
          </cell>
          <cell r="K423">
            <v>-220.43876988890679</v>
          </cell>
          <cell r="L423">
            <v>-369.33797849051331</v>
          </cell>
          <cell r="M423">
            <v>-42.217309324157668</v>
          </cell>
        </row>
        <row r="424">
          <cell r="A424" t="str">
            <v>AFEGANISTÃO</v>
          </cell>
          <cell r="B424">
            <v>734.12182912503158</v>
          </cell>
          <cell r="C424">
            <v>145.80935934429641</v>
          </cell>
          <cell r="D424">
            <v>-121.4771740072222</v>
          </cell>
          <cell r="E424">
            <v>-20.423560216861919</v>
          </cell>
          <cell r="F424">
            <v>-54.013322984821343</v>
          </cell>
          <cell r="G424">
            <v>13.23973565640563</v>
          </cell>
          <cell r="H424">
            <v>-102.3079195354082</v>
          </cell>
          <cell r="I424">
            <v>-56.407011422081723</v>
          </cell>
          <cell r="J424">
            <v>13.416731948123701</v>
          </cell>
          <cell r="K424">
            <v>25.00605940817627</v>
          </cell>
          <cell r="L424">
            <v>-67.775807596776986</v>
          </cell>
          <cell r="M424">
            <v>153.20914644037379</v>
          </cell>
        </row>
        <row r="425">
          <cell r="A425" t="str">
            <v>VIETNÃ</v>
          </cell>
          <cell r="B425">
            <v>-52.30150589240634</v>
          </cell>
          <cell r="C425">
            <v>-121.2806329368384</v>
          </cell>
          <cell r="D425">
            <v>344.35787802101999</v>
          </cell>
          <cell r="E425">
            <v>85.493102564614674</v>
          </cell>
          <cell r="F425">
            <v>455.12180776433621</v>
          </cell>
          <cell r="G425">
            <v>-613.06886592103842</v>
          </cell>
          <cell r="H425">
            <v>157.71427252024799</v>
          </cell>
          <cell r="I425">
            <v>-107.9883036359565</v>
          </cell>
          <cell r="J425">
            <v>32.112780784707411</v>
          </cell>
          <cell r="K425">
            <v>-24.669712106491261</v>
          </cell>
          <cell r="L425">
            <v>61.998951649783521</v>
          </cell>
          <cell r="M425">
            <v>-220.37668850815501</v>
          </cell>
        </row>
        <row r="426">
          <cell r="A426" t="str">
            <v>COSTA DO MARFIM</v>
          </cell>
          <cell r="B426">
            <v>-867.81524681782594</v>
          </cell>
          <cell r="C426">
            <v>742.53570620236269</v>
          </cell>
          <cell r="D426">
            <v>61.756927605495093</v>
          </cell>
          <cell r="E426">
            <v>39.44123319897426</v>
          </cell>
          <cell r="F426">
            <v>178.05830413384589</v>
          </cell>
          <cell r="G426">
            <v>2377.4045148441701</v>
          </cell>
          <cell r="H426">
            <v>-64.136324965458243</v>
          </cell>
          <cell r="I426">
            <v>474.3507322602768</v>
          </cell>
          <cell r="J426">
            <v>-2377.170280236453</v>
          </cell>
          <cell r="K426">
            <v>-186.44728695311551</v>
          </cell>
          <cell r="L426">
            <v>-353.88653006373079</v>
          </cell>
          <cell r="M426">
            <v>-148.10037413633751</v>
          </cell>
        </row>
        <row r="427">
          <cell r="A427" t="str">
            <v>SURINAME</v>
          </cell>
          <cell r="B427">
            <v>7198.8662144586606</v>
          </cell>
          <cell r="C427">
            <v>-5870.0036428606909</v>
          </cell>
          <cell r="D427">
            <v>-40.467913040281474</v>
          </cell>
          <cell r="E427">
            <v>-986.60638226336505</v>
          </cell>
          <cell r="F427">
            <v>-1461.526497672603</v>
          </cell>
          <cell r="G427">
            <v>-148.38333670748739</v>
          </cell>
          <cell r="H427">
            <v>184.8624348813446</v>
          </cell>
          <cell r="I427">
            <v>13459.592608995339</v>
          </cell>
          <cell r="J427">
            <v>-1639.7551181045881</v>
          </cell>
          <cell r="K427">
            <v>-1131.666947530377</v>
          </cell>
          <cell r="L427">
            <v>-1156.853217194435</v>
          </cell>
          <cell r="M427">
            <v>-146.7378583054365</v>
          </cell>
        </row>
        <row r="428">
          <cell r="A428" t="str">
            <v>MARROCOS</v>
          </cell>
          <cell r="B428">
            <v>-98.503232864021356</v>
          </cell>
          <cell r="C428">
            <v>58.491165168006319</v>
          </cell>
          <cell r="D428">
            <v>412.0859032313233</v>
          </cell>
          <cell r="E428">
            <v>-534.22447978134187</v>
          </cell>
          <cell r="F428">
            <v>-495.0359374967511</v>
          </cell>
          <cell r="G428">
            <v>20.043474154679188</v>
          </cell>
          <cell r="H428">
            <v>-33.524583871964303</v>
          </cell>
          <cell r="I428">
            <v>-563.68152474500926</v>
          </cell>
          <cell r="J428">
            <v>29.93188503667125</v>
          </cell>
          <cell r="K428">
            <v>8.1990388306194291</v>
          </cell>
          <cell r="L428">
            <v>192.01379337830801</v>
          </cell>
          <cell r="M428">
            <v>-342.27825092051762</v>
          </cell>
        </row>
        <row r="429">
          <cell r="A429" t="str">
            <v>REPÚBLICA DEMOCRÁTICA DO CONGO</v>
          </cell>
          <cell r="B429">
            <v>1474.844538306543</v>
          </cell>
          <cell r="C429">
            <v>148.6343156100875</v>
          </cell>
          <cell r="D429">
            <v>381.53194077538387</v>
          </cell>
          <cell r="E429">
            <v>-81.379589767196194</v>
          </cell>
          <cell r="F429">
            <v>78.823315286299248</v>
          </cell>
          <cell r="G429">
            <v>-209.4995776335106</v>
          </cell>
          <cell r="H429">
            <v>-42.282715029712342</v>
          </cell>
          <cell r="I429">
            <v>-58.638335150597413</v>
          </cell>
          <cell r="J429">
            <v>-106.29510891871131</v>
          </cell>
          <cell r="K429">
            <v>31.29547975672358</v>
          </cell>
          <cell r="L429">
            <v>46.890898592481342</v>
          </cell>
          <cell r="M429">
            <v>-189.57751763008631</v>
          </cell>
        </row>
        <row r="430">
          <cell r="A430" t="str">
            <v>REPÚBLICA DOMINICANA</v>
          </cell>
          <cell r="B430">
            <v>-159.98645639332929</v>
          </cell>
          <cell r="C430">
            <v>-1076.0005034866499</v>
          </cell>
          <cell r="D430">
            <v>15.38100678118462</v>
          </cell>
          <cell r="E430">
            <v>787.435761117119</v>
          </cell>
          <cell r="F430">
            <v>-461.81102719769888</v>
          </cell>
          <cell r="G430">
            <v>-899.87008265296663</v>
          </cell>
          <cell r="H430">
            <v>89.663154759471126</v>
          </cell>
          <cell r="I430">
            <v>-113.02570534117579</v>
          </cell>
          <cell r="J430">
            <v>93.511270576208972</v>
          </cell>
          <cell r="K430">
            <v>484.25754961069879</v>
          </cell>
          <cell r="L430">
            <v>-810.47245727688005</v>
          </cell>
          <cell r="M430">
            <v>-126.2530401612094</v>
          </cell>
        </row>
        <row r="431">
          <cell r="A431" t="str">
            <v>GUINÉ</v>
          </cell>
          <cell r="B431">
            <v>-190.2028139238441</v>
          </cell>
          <cell r="C431">
            <v>-436.47453257618491</v>
          </cell>
          <cell r="D431">
            <v>6.3821908491026988</v>
          </cell>
          <cell r="E431">
            <v>-4.0254762924932947</v>
          </cell>
          <cell r="F431">
            <v>-10.00298901491146</v>
          </cell>
          <cell r="G431">
            <v>218.21514205455421</v>
          </cell>
          <cell r="H431">
            <v>264.09458518536348</v>
          </cell>
          <cell r="I431">
            <v>-13.28246906112531</v>
          </cell>
          <cell r="J431">
            <v>-218.68814217653559</v>
          </cell>
          <cell r="K431">
            <v>46.756969144614906</v>
          </cell>
          <cell r="L431">
            <v>-113.17458310542131</v>
          </cell>
          <cell r="M431">
            <v>-222.40180809936399</v>
          </cell>
        </row>
        <row r="432">
          <cell r="A432" t="str">
            <v>GUINÉ BISSAU</v>
          </cell>
          <cell r="B432">
            <v>72.640343237046636</v>
          </cell>
          <cell r="C432">
            <v>89.934881770127504</v>
          </cell>
          <cell r="D432">
            <v>261.18687349888393</v>
          </cell>
          <cell r="E432">
            <v>246.24664852429211</v>
          </cell>
          <cell r="F432">
            <v>147.6679494469806</v>
          </cell>
          <cell r="G432">
            <v>1.135904772834238</v>
          </cell>
          <cell r="H432">
            <v>20.01200260754695</v>
          </cell>
          <cell r="I432">
            <v>-152.79767310091941</v>
          </cell>
          <cell r="J432">
            <v>-92.485362380041352</v>
          </cell>
          <cell r="K432">
            <v>-155.73487713710071</v>
          </cell>
          <cell r="L432">
            <v>40.852574987082328</v>
          </cell>
          <cell r="M432">
            <v>58.871214938939367</v>
          </cell>
        </row>
        <row r="433">
          <cell r="A433" t="str">
            <v>TUNÍSIA</v>
          </cell>
          <cell r="B433">
            <v>2139.3442859374568</v>
          </cell>
          <cell r="C433">
            <v>-39.068955381273547</v>
          </cell>
          <cell r="D433">
            <v>746.62301092383814</v>
          </cell>
          <cell r="E433">
            <v>-756.04200741086015</v>
          </cell>
          <cell r="F433">
            <v>-185.1307208553753</v>
          </cell>
          <cell r="G433">
            <v>-1350.8473677175059</v>
          </cell>
          <cell r="H433">
            <v>195.71512735251599</v>
          </cell>
          <cell r="I433">
            <v>-866.64566973187721</v>
          </cell>
          <cell r="J433">
            <v>-292.44417936851602</v>
          </cell>
          <cell r="K433">
            <v>-45.554076096155313</v>
          </cell>
          <cell r="L433">
            <v>-173.4608809255501</v>
          </cell>
          <cell r="M433">
            <v>204.5129236559246</v>
          </cell>
        </row>
        <row r="434">
          <cell r="A434" t="str">
            <v>ÁFRICA DO SUL</v>
          </cell>
          <cell r="B434">
            <v>-3419.649392224776</v>
          </cell>
          <cell r="C434">
            <v>2055.940067532948</v>
          </cell>
          <cell r="D434">
            <v>1284.481965918432</v>
          </cell>
          <cell r="E434">
            <v>646.82090097423134</v>
          </cell>
          <cell r="F434">
            <v>1367.0147207749581</v>
          </cell>
          <cell r="G434">
            <v>-724.22370713543978</v>
          </cell>
          <cell r="H434">
            <v>319.85701848213739</v>
          </cell>
          <cell r="I434">
            <v>-464.29647175066572</v>
          </cell>
          <cell r="J434">
            <v>471.02176190351929</v>
          </cell>
          <cell r="K434">
            <v>-269.5320648815632</v>
          </cell>
          <cell r="L434">
            <v>-786.58105470325836</v>
          </cell>
          <cell r="M434">
            <v>-376.78339342390291</v>
          </cell>
        </row>
        <row r="435">
          <cell r="A435" t="str">
            <v>FILIPINAS</v>
          </cell>
          <cell r="B435">
            <v>-611.55219457611565</v>
          </cell>
          <cell r="C435">
            <v>-2423.0170848670559</v>
          </cell>
          <cell r="D435">
            <v>-314.97569825920618</v>
          </cell>
          <cell r="E435">
            <v>1024.1491595078401</v>
          </cell>
          <cell r="F435">
            <v>-2362.7403698254379</v>
          </cell>
          <cell r="G435">
            <v>-206.6050324427238</v>
          </cell>
          <cell r="H435">
            <v>81.700670210733279</v>
          </cell>
          <cell r="I435">
            <v>1562.915871512057</v>
          </cell>
          <cell r="J435">
            <v>-3420.4997759141761</v>
          </cell>
          <cell r="K435">
            <v>-979.35392824588098</v>
          </cell>
          <cell r="L435">
            <v>257.27188479379538</v>
          </cell>
          <cell r="M435">
            <v>398.47013614353091</v>
          </cell>
        </row>
        <row r="436">
          <cell r="A436" t="str">
            <v>MAURITÂNIA</v>
          </cell>
          <cell r="B436">
            <v>42.926153861888679</v>
          </cell>
          <cell r="C436">
            <v>422.59694449387479</v>
          </cell>
          <cell r="D436">
            <v>118.193255837368</v>
          </cell>
          <cell r="E436">
            <v>-4.0089652545439094</v>
          </cell>
          <cell r="F436">
            <v>-58.075666018116408</v>
          </cell>
          <cell r="G436">
            <v>-179.80718406177331</v>
          </cell>
          <cell r="H436">
            <v>1499.623408067642</v>
          </cell>
          <cell r="I436">
            <v>-21.32586392515395</v>
          </cell>
          <cell r="J436">
            <v>24.885687864820738</v>
          </cell>
          <cell r="K436">
            <v>-83.924257298726388</v>
          </cell>
          <cell r="L436">
            <v>18.303019220820492</v>
          </cell>
          <cell r="M436">
            <v>-21.256561187447009</v>
          </cell>
        </row>
        <row r="437">
          <cell r="A437" t="str">
            <v>HOLANDA</v>
          </cell>
          <cell r="B437">
            <v>-4913.8599438015299</v>
          </cell>
          <cell r="C437">
            <v>-14772.37524429925</v>
          </cell>
          <cell r="D437">
            <v>-875.17053119915363</v>
          </cell>
          <cell r="E437">
            <v>-2533.4787370580912</v>
          </cell>
          <cell r="F437">
            <v>-3650.059670988147</v>
          </cell>
          <cell r="G437">
            <v>-4855.364229587045</v>
          </cell>
          <cell r="H437">
            <v>-2854.414995289897</v>
          </cell>
          <cell r="I437">
            <v>-1935.7432129202659</v>
          </cell>
          <cell r="J437">
            <v>189.87862921902709</v>
          </cell>
          <cell r="K437">
            <v>-999.50875424634387</v>
          </cell>
          <cell r="L437">
            <v>-610.20421829867928</v>
          </cell>
          <cell r="M437">
            <v>51.801631611608627</v>
          </cell>
        </row>
        <row r="438">
          <cell r="A438" t="str">
            <v>NIGÉRIA</v>
          </cell>
          <cell r="B438">
            <v>138.75582575471569</v>
          </cell>
          <cell r="C438">
            <v>-437.0630062306077</v>
          </cell>
          <cell r="D438">
            <v>203.71222690736289</v>
          </cell>
          <cell r="E438">
            <v>-916.76036023798997</v>
          </cell>
          <cell r="F438">
            <v>225.11027776241781</v>
          </cell>
          <cell r="G438">
            <v>587.32573407146538</v>
          </cell>
          <cell r="H438">
            <v>-490.53604302802842</v>
          </cell>
          <cell r="I438">
            <v>306.63210026495238</v>
          </cell>
          <cell r="J438">
            <v>384.53544149034133</v>
          </cell>
          <cell r="K438">
            <v>75.236468905847232</v>
          </cell>
          <cell r="L438">
            <v>-73.770778965702448</v>
          </cell>
          <cell r="M438">
            <v>-159.67127017812851</v>
          </cell>
        </row>
        <row r="439">
          <cell r="A439" t="str">
            <v>TOGO</v>
          </cell>
          <cell r="B439">
            <v>-161.49107763967231</v>
          </cell>
          <cell r="C439">
            <v>24.26581915609836</v>
          </cell>
          <cell r="D439">
            <v>246.50867759384411</v>
          </cell>
          <cell r="E439">
            <v>-7.1380254565722234</v>
          </cell>
          <cell r="F439">
            <v>313.40985441220027</v>
          </cell>
          <cell r="G439">
            <v>-15.368081705856181</v>
          </cell>
          <cell r="H439">
            <v>19.519550577835162</v>
          </cell>
          <cell r="I439">
            <v>-98.428260173473745</v>
          </cell>
          <cell r="J439">
            <v>-82.686306905470246</v>
          </cell>
          <cell r="K439">
            <v>-49.314995382035249</v>
          </cell>
          <cell r="L439">
            <v>54.982807901870267</v>
          </cell>
          <cell r="M439">
            <v>-72.224838564505262</v>
          </cell>
        </row>
        <row r="440">
          <cell r="A440" t="str">
            <v>REINO UNIDO</v>
          </cell>
          <cell r="B440">
            <v>-1053.3004820827209</v>
          </cell>
          <cell r="C440">
            <v>-522.6163356298639</v>
          </cell>
          <cell r="D440">
            <v>-687.10345152193258</v>
          </cell>
          <cell r="E440">
            <v>585.517919359394</v>
          </cell>
          <cell r="F440">
            <v>689.74231232479542</v>
          </cell>
          <cell r="G440">
            <v>-3185.0681930982341</v>
          </cell>
          <cell r="H440">
            <v>-490.09599517337853</v>
          </cell>
          <cell r="I440">
            <v>-3099.5191900703362</v>
          </cell>
          <cell r="J440">
            <v>-4529.4220848276818</v>
          </cell>
          <cell r="K440">
            <v>-4863.8089770429051</v>
          </cell>
          <cell r="L440">
            <v>-2329.951515886436</v>
          </cell>
          <cell r="M440">
            <v>-1540.0868284323619</v>
          </cell>
        </row>
        <row r="441">
          <cell r="A441" t="str">
            <v>BENIN</v>
          </cell>
          <cell r="B441">
            <v>-26.2345335860341</v>
          </cell>
          <cell r="C441">
            <v>686.0343504108323</v>
          </cell>
          <cell r="D441">
            <v>372.88629401441312</v>
          </cell>
          <cell r="E441">
            <v>477.38889966456418</v>
          </cell>
          <cell r="F441">
            <v>1811.5842627099451</v>
          </cell>
          <cell r="G441">
            <v>-258.10509363562011</v>
          </cell>
          <cell r="H441">
            <v>48.645056304009358</v>
          </cell>
          <cell r="I441">
            <v>150.42949804616089</v>
          </cell>
          <cell r="J441">
            <v>-527.91735093543775</v>
          </cell>
          <cell r="K441">
            <v>-1565.482287235083</v>
          </cell>
          <cell r="L441">
            <v>-17.140934341654429</v>
          </cell>
          <cell r="M441">
            <v>-156.6178617231885</v>
          </cell>
        </row>
        <row r="442">
          <cell r="A442" t="str">
            <v>EQUADOR</v>
          </cell>
          <cell r="B442">
            <v>4551.0191999136632</v>
          </cell>
          <cell r="C442">
            <v>-3880.7599802459749</v>
          </cell>
          <cell r="D442">
            <v>-1014.6899566731111</v>
          </cell>
          <cell r="E442">
            <v>-275.28739166744617</v>
          </cell>
          <cell r="F442">
            <v>2468.9967717606728</v>
          </cell>
          <cell r="G442">
            <v>-168.32222169183299</v>
          </cell>
          <cell r="H442">
            <v>-1048.106686541867</v>
          </cell>
          <cell r="I442">
            <v>94.544625726110098</v>
          </cell>
          <cell r="J442">
            <v>488.99862656746342</v>
          </cell>
          <cell r="K442">
            <v>-360.10000738382399</v>
          </cell>
          <cell r="L442">
            <v>-2282.9631324263919</v>
          </cell>
          <cell r="M442">
            <v>569.0197984210572</v>
          </cell>
        </row>
        <row r="443">
          <cell r="A443" t="str">
            <v>PORTUGAL</v>
          </cell>
          <cell r="B443">
            <v>-176.00077068176779</v>
          </cell>
          <cell r="C443">
            <v>-1187.2937682862539</v>
          </cell>
          <cell r="D443">
            <v>-1170.1378103125669</v>
          </cell>
          <cell r="E443">
            <v>-950.5359670972548</v>
          </cell>
          <cell r="F443">
            <v>201.388391835173</v>
          </cell>
          <cell r="G443">
            <v>-1793.6246598035591</v>
          </cell>
          <cell r="H443">
            <v>-625.31727767871871</v>
          </cell>
          <cell r="I443">
            <v>-1955.0454133572091</v>
          </cell>
          <cell r="J443">
            <v>-177.90067071018439</v>
          </cell>
          <cell r="K443">
            <v>-981.42351312679511</v>
          </cell>
          <cell r="L443">
            <v>-570.37540104212439</v>
          </cell>
          <cell r="M443">
            <v>-1017.153418097797</v>
          </cell>
        </row>
        <row r="444">
          <cell r="A444" t="str">
            <v>ESPANHA</v>
          </cell>
          <cell r="B444">
            <v>2780.4987542400918</v>
          </cell>
          <cell r="C444">
            <v>-1884.9099793732421</v>
          </cell>
          <cell r="D444">
            <v>2074.6912852096762</v>
          </cell>
          <cell r="E444">
            <v>-1828.350495447907</v>
          </cell>
          <cell r="F444">
            <v>-607.91726620274312</v>
          </cell>
          <cell r="G444">
            <v>-564.65149469281641</v>
          </cell>
          <cell r="H444">
            <v>-1062.1312879204629</v>
          </cell>
          <cell r="I444">
            <v>-2119.6666314576141</v>
          </cell>
          <cell r="J444">
            <v>-2653.2527360472709</v>
          </cell>
          <cell r="K444">
            <v>-2936.5947525299912</v>
          </cell>
          <cell r="L444">
            <v>-290.30575078199132</v>
          </cell>
          <cell r="M444">
            <v>-1921.6728159247971</v>
          </cell>
        </row>
        <row r="445">
          <cell r="A445" t="str">
            <v>ALBÂNIA</v>
          </cell>
          <cell r="B445">
            <v>-79.420633602226189</v>
          </cell>
          <cell r="C445">
            <v>179.89327583935281</v>
          </cell>
          <cell r="D445">
            <v>-120.31573418534229</v>
          </cell>
          <cell r="E445">
            <v>-216.99870797504261</v>
          </cell>
          <cell r="F445">
            <v>-49.285129998229422</v>
          </cell>
          <cell r="G445">
            <v>347.46906306971232</v>
          </cell>
          <cell r="H445">
            <v>-134.79212958669311</v>
          </cell>
          <cell r="I445">
            <v>-46.16085999022971</v>
          </cell>
          <cell r="J445">
            <v>23.536593461298931</v>
          </cell>
          <cell r="K445">
            <v>-10.859339001468021</v>
          </cell>
          <cell r="L445">
            <v>-975.13748889674957</v>
          </cell>
          <cell r="M445">
            <v>-585.42895945548889</v>
          </cell>
        </row>
        <row r="446">
          <cell r="A446" t="str">
            <v>CAMARÕES</v>
          </cell>
          <cell r="B446">
            <v>1513.9591012979481</v>
          </cell>
          <cell r="C446">
            <v>-930.2402167290511</v>
          </cell>
          <cell r="D446">
            <v>349.16435313825878</v>
          </cell>
          <cell r="E446">
            <v>-13.396170929497201</v>
          </cell>
          <cell r="F446">
            <v>311.10759553174012</v>
          </cell>
          <cell r="G446">
            <v>-486.50299923362718</v>
          </cell>
          <cell r="H446">
            <v>799.31212759698519</v>
          </cell>
          <cell r="I446">
            <v>-101.2232917297079</v>
          </cell>
          <cell r="J446">
            <v>-709.50459989267256</v>
          </cell>
          <cell r="K446">
            <v>-534.40177612061598</v>
          </cell>
          <cell r="L446">
            <v>143.19738333034141</v>
          </cell>
          <cell r="M446">
            <v>-261.50556569570381</v>
          </cell>
        </row>
        <row r="447">
          <cell r="A447" t="str">
            <v>BURUNDI</v>
          </cell>
          <cell r="B447">
            <v>0</v>
          </cell>
          <cell r="C447">
            <v>28314.403930944831</v>
          </cell>
          <cell r="D447">
            <v>2579.02631930303</v>
          </cell>
          <cell r="E447">
            <v>932.08416674007867</v>
          </cell>
          <cell r="F447">
            <v>12.146960976277111</v>
          </cell>
          <cell r="G447">
            <v>-2396.0773582992429</v>
          </cell>
          <cell r="H447">
            <v>481.88526584839587</v>
          </cell>
          <cell r="I447">
            <v>-48.381327593751848</v>
          </cell>
          <cell r="J447">
            <v>-157.74473145550519</v>
          </cell>
          <cell r="K447">
            <v>-276.31008345223432</v>
          </cell>
          <cell r="L447">
            <v>-229.8203302215943</v>
          </cell>
          <cell r="M447">
            <v>163.49031301403761</v>
          </cell>
        </row>
        <row r="448">
          <cell r="A448" t="str">
            <v>TURQUIA</v>
          </cell>
          <cell r="B448">
            <v>-6441.9663205352008</v>
          </cell>
          <cell r="C448">
            <v>11088.533781980021</v>
          </cell>
          <cell r="D448">
            <v>9044.4283913749314</v>
          </cell>
          <cell r="E448">
            <v>-2130.8712625709009</v>
          </cell>
          <cell r="F448">
            <v>2857.55213233208</v>
          </cell>
          <cell r="G448">
            <v>-4850.3760253617584</v>
          </cell>
          <cell r="H448">
            <v>-1439.2131285334319</v>
          </cell>
          <cell r="I448">
            <v>-5236.5753147178257</v>
          </cell>
          <cell r="J448">
            <v>2345.9145511954889</v>
          </cell>
          <cell r="K448">
            <v>-5706.4713499718164</v>
          </cell>
          <cell r="L448">
            <v>2109.7030803158982</v>
          </cell>
          <cell r="M448">
            <v>-3231.5717361170382</v>
          </cell>
        </row>
        <row r="449">
          <cell r="A449" t="str">
            <v>BUTÃO</v>
          </cell>
          <cell r="B449">
            <v>2072.4359957074971</v>
          </cell>
          <cell r="C449">
            <v>75.681713383807164</v>
          </cell>
          <cell r="D449">
            <v>-178.46436789032651</v>
          </cell>
          <cell r="E449">
            <v>516.00526350238692</v>
          </cell>
          <cell r="F449">
            <v>-13.008386567770691</v>
          </cell>
          <cell r="G449">
            <v>27.685309127276241</v>
          </cell>
          <cell r="H449">
            <v>-19.13154845645499</v>
          </cell>
          <cell r="I449">
            <v>-19.10952659410486</v>
          </cell>
          <cell r="J449">
            <v>-130.49866228705969</v>
          </cell>
          <cell r="K449">
            <v>36.009558357613969</v>
          </cell>
          <cell r="L449">
            <v>-173.82753891410539</v>
          </cell>
          <cell r="M449">
            <v>-99.381698014775793</v>
          </cell>
        </row>
        <row r="450">
          <cell r="A450" t="str">
            <v>BRUNEI</v>
          </cell>
          <cell r="B450">
            <v>572.03471365042196</v>
          </cell>
          <cell r="C450">
            <v>159.15194886728429</v>
          </cell>
          <cell r="D450">
            <v>-66.469843703228435</v>
          </cell>
          <cell r="E450">
            <v>231.09527519603779</v>
          </cell>
          <cell r="F450">
            <v>5.3151635312904091</v>
          </cell>
          <cell r="G450">
            <v>-107.2754317656825</v>
          </cell>
          <cell r="H450">
            <v>-86.849937317975673</v>
          </cell>
          <cell r="I450">
            <v>107.7112706382331</v>
          </cell>
          <cell r="J450">
            <v>-288.80478526547449</v>
          </cell>
          <cell r="K450">
            <v>37.722136003325197</v>
          </cell>
          <cell r="L450">
            <v>63.071343178849929</v>
          </cell>
          <cell r="M450">
            <v>95.461935523971306</v>
          </cell>
        </row>
        <row r="451">
          <cell r="A451" t="str">
            <v>DOMINICA</v>
          </cell>
          <cell r="B451">
            <v>0</v>
          </cell>
          <cell r="C451">
            <v>-2004.8552088446011</v>
          </cell>
          <cell r="D451">
            <v>0</v>
          </cell>
          <cell r="E451">
            <v>109.61959775578271</v>
          </cell>
          <cell r="F451">
            <v>218.3718408944776</v>
          </cell>
          <cell r="G451">
            <v>561.57864284975471</v>
          </cell>
          <cell r="H451">
            <v>-331.09049107144051</v>
          </cell>
          <cell r="I451">
            <v>323.06465090460051</v>
          </cell>
          <cell r="J451">
            <v>-149.25741203324989</v>
          </cell>
          <cell r="K451">
            <v>72.392444250570406</v>
          </cell>
          <cell r="L451">
            <v>-45.944306472568307</v>
          </cell>
          <cell r="M451">
            <v>3.079491373935753</v>
          </cell>
        </row>
        <row r="452">
          <cell r="A452" t="str">
            <v>ÍNDIA</v>
          </cell>
          <cell r="B452">
            <v>1086.798521914872</v>
          </cell>
          <cell r="C452">
            <v>-1250.2346759502179</v>
          </cell>
          <cell r="D452">
            <v>-3260.198872488776</v>
          </cell>
          <cell r="E452">
            <v>2233.916646028687</v>
          </cell>
          <cell r="F452">
            <v>-3059.884641563584</v>
          </cell>
          <cell r="G452">
            <v>-264.28153750625819</v>
          </cell>
          <cell r="H452">
            <v>230.462232944883</v>
          </cell>
          <cell r="I452">
            <v>-2570.3887187288601</v>
          </cell>
          <cell r="J452">
            <v>-3994.921483086302</v>
          </cell>
          <cell r="K452">
            <v>193.2872420689437</v>
          </cell>
          <cell r="L452">
            <v>-912.0225000231876</v>
          </cell>
          <cell r="M452">
            <v>-380.40233443254328</v>
          </cell>
        </row>
        <row r="453">
          <cell r="A453" t="str">
            <v>NORUEGA</v>
          </cell>
          <cell r="B453">
            <v>-413.05834596285422</v>
          </cell>
          <cell r="C453">
            <v>-8827.2426382102785</v>
          </cell>
          <cell r="D453">
            <v>-2610.8318730245078</v>
          </cell>
          <cell r="E453">
            <v>1538.9967106842739</v>
          </cell>
          <cell r="F453">
            <v>20788.34798521355</v>
          </cell>
          <cell r="G453">
            <v>2310.9987800612471</v>
          </cell>
          <cell r="H453">
            <v>2414.6220058245131</v>
          </cell>
          <cell r="I453">
            <v>-1072.82729601087</v>
          </cell>
          <cell r="J453">
            <v>1559.958750763926</v>
          </cell>
          <cell r="K453">
            <v>27.44160283561359</v>
          </cell>
          <cell r="L453">
            <v>2362.1074363971079</v>
          </cell>
          <cell r="M453">
            <v>-2008.186180436172</v>
          </cell>
        </row>
        <row r="454">
          <cell r="A454" t="str">
            <v>IRÃ</v>
          </cell>
          <cell r="B454">
            <v>1299.2285637582729</v>
          </cell>
          <cell r="C454">
            <v>-91.794085528786582</v>
          </cell>
          <cell r="D454">
            <v>-1760.459956664748</v>
          </cell>
          <cell r="E454">
            <v>3677.9233891988019</v>
          </cell>
          <cell r="F454">
            <v>1352.879976116561</v>
          </cell>
          <cell r="G454">
            <v>-1232.4763100638941</v>
          </cell>
          <cell r="H454">
            <v>318.4860868818073</v>
          </cell>
          <cell r="I454">
            <v>132.32517674422891</v>
          </cell>
          <cell r="J454">
            <v>-752.62783540627515</v>
          </cell>
          <cell r="K454">
            <v>1388.818845525283</v>
          </cell>
          <cell r="L454">
            <v>141.29224780692269</v>
          </cell>
          <cell r="M454">
            <v>508.28411439028201</v>
          </cell>
        </row>
        <row r="455">
          <cell r="A455" t="str">
            <v>MALI</v>
          </cell>
          <cell r="B455">
            <v>-901.51479331295673</v>
          </cell>
          <cell r="C455">
            <v>209.3199976730989</v>
          </cell>
          <cell r="D455">
            <v>43.919997265654267</v>
          </cell>
          <cell r="E455">
            <v>134.71012027622189</v>
          </cell>
          <cell r="F455">
            <v>-296.99217797256603</v>
          </cell>
          <cell r="G455">
            <v>174.67908779695449</v>
          </cell>
          <cell r="H455">
            <v>-178.24929283197889</v>
          </cell>
          <cell r="I455">
            <v>-499.71160221772237</v>
          </cell>
          <cell r="J455">
            <v>121.88608104548619</v>
          </cell>
          <cell r="K455">
            <v>-141.98615130463301</v>
          </cell>
          <cell r="L455">
            <v>36.034185880669163</v>
          </cell>
          <cell r="M455">
            <v>-238.52579033752679</v>
          </cell>
        </row>
        <row r="456">
          <cell r="A456" t="str">
            <v>MOÇAMBIQUE</v>
          </cell>
          <cell r="B456">
            <v>-2164.8901752416291</v>
          </cell>
          <cell r="C456">
            <v>-192.36664491863979</v>
          </cell>
          <cell r="D456">
            <v>1252.0750758228039</v>
          </cell>
          <cell r="E456">
            <v>-595.57075853387187</v>
          </cell>
          <cell r="F456">
            <v>-2092.2977634587569</v>
          </cell>
          <cell r="G456">
            <v>-719.10611786292475</v>
          </cell>
          <cell r="H456">
            <v>-524.44940337436037</v>
          </cell>
          <cell r="I456">
            <v>458.38386635186862</v>
          </cell>
          <cell r="J456">
            <v>382.34939970743841</v>
          </cell>
          <cell r="K456">
            <v>-550.50980627464969</v>
          </cell>
          <cell r="L456">
            <v>-35.715854477724413</v>
          </cell>
          <cell r="M456">
            <v>-306.8526716393576</v>
          </cell>
        </row>
        <row r="457">
          <cell r="A457" t="str">
            <v>NAURU</v>
          </cell>
          <cell r="B457">
            <v>-3180.2863035169112</v>
          </cell>
          <cell r="C457">
            <v>-3293.3452357957849</v>
          </cell>
          <cell r="D457">
            <v>188.19451665666071</v>
          </cell>
          <cell r="E457">
            <v>-206.58229434383219</v>
          </cell>
          <cell r="F457">
            <v>1578.271311031066</v>
          </cell>
          <cell r="G457">
            <v>-78.290486838378229</v>
          </cell>
          <cell r="H457">
            <v>-20.370299734903941</v>
          </cell>
          <cell r="I457">
            <v>51.955040744616099</v>
          </cell>
          <cell r="J457">
            <v>-255.09710487267989</v>
          </cell>
          <cell r="K457">
            <v>-121.44130157471319</v>
          </cell>
          <cell r="L457">
            <v>-226.278871732369</v>
          </cell>
          <cell r="M457">
            <v>-3133.11953238872</v>
          </cell>
        </row>
        <row r="458">
          <cell r="A458" t="str">
            <v>CABO VERDE</v>
          </cell>
          <cell r="B458">
            <v>-49.780138792506932</v>
          </cell>
          <cell r="C458">
            <v>-249.49215911766439</v>
          </cell>
          <cell r="D458">
            <v>1043.6434709288369</v>
          </cell>
          <cell r="E458">
            <v>72.073151319230874</v>
          </cell>
          <cell r="F458">
            <v>-16.116490926937331</v>
          </cell>
          <cell r="G458">
            <v>368.96732487139428</v>
          </cell>
          <cell r="H458">
            <v>1687.6409551975621</v>
          </cell>
          <cell r="I458">
            <v>5.8319324080334809</v>
          </cell>
          <cell r="J458">
            <v>-113.7057906071705</v>
          </cell>
          <cell r="K458">
            <v>-2499.6429120579692</v>
          </cell>
          <cell r="L458">
            <v>-139.06997955538651</v>
          </cell>
          <cell r="M458">
            <v>-2439.751539798081</v>
          </cell>
        </row>
        <row r="459">
          <cell r="A459" t="str">
            <v>SÍRIA</v>
          </cell>
          <cell r="B459">
            <v>83.632617952916007</v>
          </cell>
          <cell r="C459">
            <v>-164.340549751797</v>
          </cell>
          <cell r="D459">
            <v>108.2850221498902</v>
          </cell>
          <cell r="E459">
            <v>141.32933568039201</v>
          </cell>
          <cell r="F459">
            <v>412.98160901458232</v>
          </cell>
          <cell r="G459">
            <v>340.74864312286309</v>
          </cell>
          <cell r="H459">
            <v>-658.80036272839925</v>
          </cell>
          <cell r="I459">
            <v>160.86215959107179</v>
          </cell>
          <cell r="J459">
            <v>24.80858890360469</v>
          </cell>
          <cell r="K459">
            <v>-165.93036204878669</v>
          </cell>
          <cell r="L459">
            <v>-203.33352108365941</v>
          </cell>
          <cell r="M459">
            <v>-56.316953178814863</v>
          </cell>
        </row>
        <row r="460">
          <cell r="A460" t="str">
            <v>CINGAPURA-SINGAPURA</v>
          </cell>
          <cell r="B460">
            <v>4252.216229354909</v>
          </cell>
          <cell r="C460">
            <v>8372.8550065623185</v>
          </cell>
          <cell r="D460">
            <v>-4772.1932573684726</v>
          </cell>
          <cell r="E460">
            <v>-1909.944020415875</v>
          </cell>
          <cell r="F460">
            <v>-3022.8904078462369</v>
          </cell>
          <cell r="G460">
            <v>535.02142479516488</v>
          </cell>
          <cell r="H460">
            <v>2600.3090807107801</v>
          </cell>
          <cell r="I460">
            <v>-535.20006791122705</v>
          </cell>
          <cell r="J460">
            <v>-606.58069319704055</v>
          </cell>
          <cell r="K460">
            <v>1454.8755653468161</v>
          </cell>
          <cell r="L460">
            <v>1491.686701247161</v>
          </cell>
          <cell r="M460">
            <v>-801.29378223758977</v>
          </cell>
        </row>
        <row r="461">
          <cell r="A461" t="str">
            <v>NOVA ZELÂNDIA</v>
          </cell>
          <cell r="B461">
            <v>7708.4894104828491</v>
          </cell>
          <cell r="C461">
            <v>-4639.5777012779126</v>
          </cell>
          <cell r="D461">
            <v>-8192.2293654556088</v>
          </cell>
          <cell r="E461">
            <v>8626.2806337709881</v>
          </cell>
          <cell r="F461">
            <v>-4035.275432842559</v>
          </cell>
          <cell r="G461">
            <v>-100.5906238044186</v>
          </cell>
          <cell r="H461">
            <v>4305.5366323308717</v>
          </cell>
          <cell r="I461">
            <v>404.1682029402541</v>
          </cell>
          <cell r="J461">
            <v>2540.52236680024</v>
          </cell>
          <cell r="K461">
            <v>-2.8996146094277719</v>
          </cell>
          <cell r="L461">
            <v>-2899.1356536033959</v>
          </cell>
          <cell r="M461">
            <v>-1687.000157107389</v>
          </cell>
        </row>
        <row r="462">
          <cell r="A462" t="str">
            <v>QUÊNIA</v>
          </cell>
          <cell r="B462">
            <v>-149.04070829604581</v>
          </cell>
          <cell r="C462">
            <v>-536.32819782083288</v>
          </cell>
          <cell r="D462">
            <v>127.0164037416653</v>
          </cell>
          <cell r="E462">
            <v>611.99573660915939</v>
          </cell>
          <cell r="F462">
            <v>3137.066624614366</v>
          </cell>
          <cell r="G462">
            <v>500.27152802838009</v>
          </cell>
          <cell r="H462">
            <v>-1073.606645297871</v>
          </cell>
          <cell r="I462">
            <v>-779.22870575108527</v>
          </cell>
          <cell r="J462">
            <v>-1593.7553165452291</v>
          </cell>
          <cell r="K462">
            <v>524.52063238662458</v>
          </cell>
          <cell r="L462">
            <v>146.17206684542731</v>
          </cell>
          <cell r="M462">
            <v>481.99016660859797</v>
          </cell>
        </row>
        <row r="463">
          <cell r="A463" t="str">
            <v>RÚSSIA</v>
          </cell>
          <cell r="B463">
            <v>2591.2284085603928</v>
          </cell>
          <cell r="C463">
            <v>-4121.1406000036004</v>
          </cell>
          <cell r="D463">
            <v>3328.8443908203631</v>
          </cell>
          <cell r="E463">
            <v>-337.22767366760849</v>
          </cell>
          <cell r="F463">
            <v>3932.02570752989</v>
          </cell>
          <cell r="G463">
            <v>4646.090585342401</v>
          </cell>
          <cell r="H463">
            <v>1921.7243216720051</v>
          </cell>
          <cell r="I463">
            <v>3142.5457332389019</v>
          </cell>
          <cell r="J463">
            <v>2493.8977476447312</v>
          </cell>
          <cell r="K463">
            <v>3155.7882249737099</v>
          </cell>
          <cell r="L463">
            <v>-2210.1653334725179</v>
          </cell>
          <cell r="M463">
            <v>-257.9269739874635</v>
          </cell>
        </row>
        <row r="464">
          <cell r="A464" t="str">
            <v>GÂMBIA</v>
          </cell>
          <cell r="B464">
            <v>690.55143505878505</v>
          </cell>
          <cell r="C464">
            <v>-794.49283604562879</v>
          </cell>
          <cell r="D464">
            <v>86.181544817364056</v>
          </cell>
          <cell r="E464">
            <v>53.85819206619567</v>
          </cell>
          <cell r="F464">
            <v>628.02289397474965</v>
          </cell>
          <cell r="G464">
            <v>-120.82730764387409</v>
          </cell>
          <cell r="H464">
            <v>387.40594867621832</v>
          </cell>
          <cell r="I464">
            <v>-331.67785571477219</v>
          </cell>
          <cell r="J464">
            <v>-181.84453149240181</v>
          </cell>
          <cell r="K464">
            <v>245.76579943985959</v>
          </cell>
          <cell r="L464">
            <v>-27.903598291590239</v>
          </cell>
          <cell r="M464">
            <v>75.574607676747291</v>
          </cell>
        </row>
        <row r="465">
          <cell r="A465" t="str">
            <v>MADAGASCAR</v>
          </cell>
          <cell r="B465">
            <v>-3.5131660043696229</v>
          </cell>
          <cell r="C465">
            <v>0</v>
          </cell>
          <cell r="D465">
            <v>-13514.56974247285</v>
          </cell>
          <cell r="E465">
            <v>0</v>
          </cell>
          <cell r="F465">
            <v>251.01769949374969</v>
          </cell>
          <cell r="G465">
            <v>1730.698063518626</v>
          </cell>
          <cell r="H465">
            <v>454.99290909855239</v>
          </cell>
          <cell r="I465">
            <v>-739.41582018115241</v>
          </cell>
          <cell r="J465">
            <v>824.37491577600258</v>
          </cell>
          <cell r="K465">
            <v>-1262.517018399539</v>
          </cell>
          <cell r="L465">
            <v>274.01573798366371</v>
          </cell>
          <cell r="M465">
            <v>387.4893747979263</v>
          </cell>
        </row>
        <row r="466">
          <cell r="A466" t="str">
            <v>EGITO</v>
          </cell>
          <cell r="B466">
            <v>1239.117468368197</v>
          </cell>
          <cell r="C466">
            <v>-229.8770212858926</v>
          </cell>
          <cell r="D466">
            <v>38.570574452811343</v>
          </cell>
          <cell r="E466">
            <v>-191.01226248866439</v>
          </cell>
          <cell r="F466">
            <v>-471.35243208652082</v>
          </cell>
          <cell r="G466">
            <v>-655.22341622737031</v>
          </cell>
          <cell r="H466">
            <v>377.60206202482141</v>
          </cell>
          <cell r="I466">
            <v>-384.28519427264467</v>
          </cell>
          <cell r="J466">
            <v>200.7655437058597</v>
          </cell>
          <cell r="K466">
            <v>236.03219815841931</v>
          </cell>
          <cell r="L466">
            <v>-499.47615418586611</v>
          </cell>
          <cell r="M466">
            <v>-2.1155633007110741</v>
          </cell>
        </row>
        <row r="467">
          <cell r="A467" t="str">
            <v>CANADÁ</v>
          </cell>
          <cell r="B467">
            <v>-8571.5813551697556</v>
          </cell>
          <cell r="C467">
            <v>-1798.8734015889679</v>
          </cell>
          <cell r="D467">
            <v>-65.182403715984037</v>
          </cell>
          <cell r="E467">
            <v>1081.686531201716</v>
          </cell>
          <cell r="F467">
            <v>-2780.3365029906449</v>
          </cell>
          <cell r="G467">
            <v>-602.69012118278897</v>
          </cell>
          <cell r="H467">
            <v>-3405.7068644883839</v>
          </cell>
          <cell r="I467">
            <v>22502.93324830649</v>
          </cell>
          <cell r="J467">
            <v>-10292.97210019621</v>
          </cell>
          <cell r="K467">
            <v>-10298.10608007412</v>
          </cell>
          <cell r="L467">
            <v>-6688.9587928701421</v>
          </cell>
          <cell r="M467">
            <v>3124.2183005290931</v>
          </cell>
        </row>
        <row r="468">
          <cell r="A468" t="str">
            <v>PAQUISTÃO</v>
          </cell>
          <cell r="B468">
            <v>-668.75311240591736</v>
          </cell>
          <cell r="C468">
            <v>126.2932695704735</v>
          </cell>
          <cell r="D468">
            <v>247.25659137493651</v>
          </cell>
          <cell r="E468">
            <v>883.47522677458574</v>
          </cell>
          <cell r="F468">
            <v>-1015.0485129767241</v>
          </cell>
          <cell r="G468">
            <v>307.09066690731112</v>
          </cell>
          <cell r="H468">
            <v>289.85067210828811</v>
          </cell>
          <cell r="I468">
            <v>-96.131521957439872</v>
          </cell>
          <cell r="J468">
            <v>-2099.1269449507899</v>
          </cell>
          <cell r="K468">
            <v>748.71421233442652</v>
          </cell>
          <cell r="L468">
            <v>156.82253778411311</v>
          </cell>
          <cell r="M468">
            <v>-331.90617362530071</v>
          </cell>
        </row>
        <row r="469">
          <cell r="A469" t="str">
            <v>BAREIN</v>
          </cell>
          <cell r="B469">
            <v>-1856.75148244509</v>
          </cell>
          <cell r="C469">
            <v>0</v>
          </cell>
          <cell r="D469">
            <v>-2840.76798611924</v>
          </cell>
          <cell r="E469">
            <v>8528.0193387607324</v>
          </cell>
          <cell r="F469">
            <v>-5993.6327360698651</v>
          </cell>
          <cell r="G469">
            <v>876.67990722759509</v>
          </cell>
          <cell r="H469">
            <v>2363.130598002575</v>
          </cell>
          <cell r="I469">
            <v>356.57140098783862</v>
          </cell>
          <cell r="J469">
            <v>-337.856747547532</v>
          </cell>
          <cell r="K469">
            <v>791.56552649885361</v>
          </cell>
          <cell r="L469">
            <v>-648.94942507405699</v>
          </cell>
          <cell r="M469">
            <v>685.44472602520364</v>
          </cell>
        </row>
        <row r="470">
          <cell r="A470" t="str">
            <v>IRLANDA</v>
          </cell>
          <cell r="B470">
            <v>-38926.62862510472</v>
          </cell>
          <cell r="C470">
            <v>-553.310007971083</v>
          </cell>
          <cell r="D470">
            <v>-9241.2843522799776</v>
          </cell>
          <cell r="E470">
            <v>-1441.845180726599</v>
          </cell>
          <cell r="F470">
            <v>-1412.089871932696</v>
          </cell>
          <cell r="G470">
            <v>7724.8242960408443</v>
          </cell>
          <cell r="H470">
            <v>-6527.7493759466834</v>
          </cell>
          <cell r="I470">
            <v>1330.9088075341731</v>
          </cell>
          <cell r="J470">
            <v>-1400.3642314553131</v>
          </cell>
          <cell r="K470">
            <v>7310.1993373492887</v>
          </cell>
          <cell r="L470">
            <v>-5348.6865214882091</v>
          </cell>
          <cell r="M470">
            <v>2105.5986903566109</v>
          </cell>
        </row>
        <row r="471">
          <cell r="A471" t="str">
            <v>PANAMÁ</v>
          </cell>
          <cell r="B471">
            <v>-8425.5870319288078</v>
          </cell>
          <cell r="C471">
            <v>-2491.040476429077</v>
          </cell>
          <cell r="D471">
            <v>-3017.1877565161358</v>
          </cell>
          <cell r="E471">
            <v>-622.66490860683825</v>
          </cell>
          <cell r="F471">
            <v>2668.8180956891961</v>
          </cell>
          <cell r="G471">
            <v>2829.015169044847</v>
          </cell>
          <cell r="H471">
            <v>-534.08099379793475</v>
          </cell>
          <cell r="I471">
            <v>-1361.180594985309</v>
          </cell>
          <cell r="J471">
            <v>-2083.5372279950479</v>
          </cell>
          <cell r="K471">
            <v>-173.65286875387659</v>
          </cell>
          <cell r="L471">
            <v>-540.06243247245993</v>
          </cell>
          <cell r="M471">
            <v>2019.0871814644941</v>
          </cell>
        </row>
        <row r="472">
          <cell r="A472" t="str">
            <v>ESTADO DA PALESTINA</v>
          </cell>
          <cell r="B472">
            <v>2050.6974451738179</v>
          </cell>
          <cell r="C472">
            <v>3575.194289062149</v>
          </cell>
          <cell r="D472">
            <v>1024.436832036426</v>
          </cell>
          <cell r="E472">
            <v>774.95277363810192</v>
          </cell>
          <cell r="F472">
            <v>-1847.940919931453</v>
          </cell>
          <cell r="G472">
            <v>67.521804430185512</v>
          </cell>
          <cell r="H472">
            <v>236.00439978458419</v>
          </cell>
          <cell r="I472">
            <v>378.18825788984401</v>
          </cell>
          <cell r="J472">
            <v>-639.05871717916443</v>
          </cell>
          <cell r="K472">
            <v>12.16769441882388</v>
          </cell>
          <cell r="L472">
            <v>194.6036457114451</v>
          </cell>
          <cell r="M472">
            <v>-2783.281492844174</v>
          </cell>
        </row>
        <row r="473">
          <cell r="A473" t="str">
            <v>GRÉCIA</v>
          </cell>
          <cell r="B473">
            <v>1512.452916171085</v>
          </cell>
          <cell r="C473">
            <v>-10604.78644872732</v>
          </cell>
          <cell r="D473">
            <v>5977.9293984569722</v>
          </cell>
          <cell r="E473">
            <v>-9667.1852569832918</v>
          </cell>
          <cell r="F473">
            <v>2871.8710028626901</v>
          </cell>
          <cell r="G473">
            <v>-1514.733623675922</v>
          </cell>
          <cell r="H473">
            <v>-8587.909182231735</v>
          </cell>
          <cell r="I473">
            <v>-1210.3161029942321</v>
          </cell>
          <cell r="J473">
            <v>-3628.6214350990908</v>
          </cell>
          <cell r="K473">
            <v>-21748.57626418144</v>
          </cell>
          <cell r="L473">
            <v>24149.099943890331</v>
          </cell>
          <cell r="M473">
            <v>17545.65246995529</v>
          </cell>
        </row>
        <row r="474">
          <cell r="A474" t="str">
            <v>SÃO TOMÉ E PRÍNCIPE</v>
          </cell>
          <cell r="B474">
            <v>-622.74681679716537</v>
          </cell>
          <cell r="C474">
            <v>420.95389663832702</v>
          </cell>
          <cell r="D474">
            <v>444.98851435190392</v>
          </cell>
          <cell r="E474">
            <v>778.34388765394078</v>
          </cell>
          <cell r="F474">
            <v>-306.37153291650787</v>
          </cell>
          <cell r="G474">
            <v>-503.61922465703083</v>
          </cell>
          <cell r="H474">
            <v>-533.85345773954828</v>
          </cell>
          <cell r="I474">
            <v>526.0969854418272</v>
          </cell>
          <cell r="J474">
            <v>446.32021637917393</v>
          </cell>
          <cell r="K474">
            <v>1404.412750657832</v>
          </cell>
          <cell r="L474">
            <v>1574.411001384113</v>
          </cell>
          <cell r="M474">
            <v>-293.29176870774472</v>
          </cell>
        </row>
        <row r="475">
          <cell r="A475" t="str">
            <v>COSTA RICA</v>
          </cell>
          <cell r="B475">
            <v>-2425.7030860741561</v>
          </cell>
          <cell r="C475">
            <v>1898.1813740037801</v>
          </cell>
          <cell r="D475">
            <v>-3631.044943384783</v>
          </cell>
          <cell r="E475">
            <v>-848.03405534893227</v>
          </cell>
          <cell r="F475">
            <v>-1131.8263329527711</v>
          </cell>
          <cell r="G475">
            <v>3044.1652203900321</v>
          </cell>
          <cell r="H475">
            <v>-3448.268526283045</v>
          </cell>
          <cell r="I475">
            <v>-2224.3396180859472</v>
          </cell>
          <cell r="J475">
            <v>-890.75286595615671</v>
          </cell>
          <cell r="K475">
            <v>-1167.626815808771</v>
          </cell>
          <cell r="L475">
            <v>3638.6347081576232</v>
          </cell>
          <cell r="M475">
            <v>-695.33368847654356</v>
          </cell>
        </row>
        <row r="476">
          <cell r="A476" t="str">
            <v>SERRA LEOA</v>
          </cell>
          <cell r="B476">
            <v>-54.51628062636496</v>
          </cell>
          <cell r="C476">
            <v>-26.396060766102661</v>
          </cell>
          <cell r="D476">
            <v>19.003919829670622</v>
          </cell>
          <cell r="E476">
            <v>34.495840052113863</v>
          </cell>
          <cell r="F476">
            <v>-61.564011252781263</v>
          </cell>
          <cell r="G476">
            <v>-151.84768583990351</v>
          </cell>
          <cell r="H476">
            <v>-163.8785510150428</v>
          </cell>
          <cell r="I476">
            <v>-3.1981602206785742</v>
          </cell>
          <cell r="J476">
            <v>-52.077231621434521</v>
          </cell>
          <cell r="K476">
            <v>159.62216440931269</v>
          </cell>
          <cell r="L476">
            <v>117.7958573430767</v>
          </cell>
          <cell r="M476">
            <v>14.868355958744591</v>
          </cell>
        </row>
        <row r="477">
          <cell r="A477" t="str">
            <v>IÊMEN</v>
          </cell>
          <cell r="B477">
            <v>-1767.336102230905</v>
          </cell>
          <cell r="C477">
            <v>12580.56390235342</v>
          </cell>
          <cell r="D477">
            <v>417.66619556480617</v>
          </cell>
          <cell r="E477">
            <v>259.69154414641639</v>
          </cell>
          <cell r="F477">
            <v>340.91318542955543</v>
          </cell>
          <cell r="G477">
            <v>-2438.7792639322611</v>
          </cell>
          <cell r="H477">
            <v>-733.39654431291478</v>
          </cell>
          <cell r="I477">
            <v>3173.6273888129272</v>
          </cell>
          <cell r="J477">
            <v>314.59725139919738</v>
          </cell>
          <cell r="K477">
            <v>-644.52485937172992</v>
          </cell>
          <cell r="L477">
            <v>338.67453988675902</v>
          </cell>
          <cell r="M477">
            <v>359.10021840511848</v>
          </cell>
        </row>
        <row r="478">
          <cell r="A478" t="str">
            <v>REPÚBLICA CENTRO AFRICANA</v>
          </cell>
          <cell r="B478">
            <v>88.744475272377258</v>
          </cell>
          <cell r="C478">
            <v>190.59171582250019</v>
          </cell>
          <cell r="D478">
            <v>-1459.376903426082</v>
          </cell>
          <cell r="E478">
            <v>2169.5445007420221</v>
          </cell>
          <cell r="F478">
            <v>-305.31166778817811</v>
          </cell>
          <cell r="G478">
            <v>-143.6986287428617</v>
          </cell>
          <cell r="H478">
            <v>1550.04091989479</v>
          </cell>
          <cell r="I478">
            <v>-1101.395203679177</v>
          </cell>
          <cell r="J478">
            <v>-590.64884930420453</v>
          </cell>
          <cell r="K478">
            <v>1235.9655836501049</v>
          </cell>
          <cell r="L478">
            <v>-1.43441477093802E-2</v>
          </cell>
          <cell r="M478">
            <v>-1253.051986290983</v>
          </cell>
        </row>
        <row r="479">
          <cell r="A479" t="str">
            <v>TANZÂNIA</v>
          </cell>
          <cell r="B479">
            <v>1912.98661572981</v>
          </cell>
          <cell r="C479">
            <v>250.87684962098049</v>
          </cell>
          <cell r="D479">
            <v>400.36667924352258</v>
          </cell>
          <cell r="E479">
            <v>118.5832932967846</v>
          </cell>
          <cell r="F479">
            <v>-141.72178309154381</v>
          </cell>
          <cell r="G479">
            <v>-87.39279346583362</v>
          </cell>
          <cell r="H479">
            <v>-114.8411971215962</v>
          </cell>
          <cell r="I479">
            <v>0</v>
          </cell>
          <cell r="J479">
            <v>105.3277058903586</v>
          </cell>
          <cell r="K479">
            <v>-177.77648041294671</v>
          </cell>
          <cell r="L479">
            <v>-42.543936735233729</v>
          </cell>
          <cell r="M479">
            <v>21.239440246414009</v>
          </cell>
        </row>
        <row r="480">
          <cell r="A480" t="str">
            <v>BÉLGICA</v>
          </cell>
          <cell r="B480">
            <v>3916.8913762116572</v>
          </cell>
          <cell r="C480">
            <v>1769.120095676732</v>
          </cell>
          <cell r="D480">
            <v>7022.7033511202608</v>
          </cell>
          <cell r="E480">
            <v>-16991.723636803661</v>
          </cell>
          <cell r="F480">
            <v>-2152.6414933889341</v>
          </cell>
          <cell r="G480">
            <v>1188.3968607798431</v>
          </cell>
          <cell r="H480">
            <v>-1328.4706678808029</v>
          </cell>
          <cell r="I480">
            <v>-1893.9320237230979</v>
          </cell>
          <cell r="J480">
            <v>-1775.523707445343</v>
          </cell>
          <cell r="K480">
            <v>5885.8604738598833</v>
          </cell>
          <cell r="L480">
            <v>-269.7230035284183</v>
          </cell>
          <cell r="M480">
            <v>-849.44114895548137</v>
          </cell>
        </row>
        <row r="481">
          <cell r="A481" t="str">
            <v>BIELORRÚSSIA</v>
          </cell>
          <cell r="B481">
            <v>6732.7037843657536</v>
          </cell>
          <cell r="C481">
            <v>17103.997277886021</v>
          </cell>
          <cell r="D481">
            <v>949.77962899199474</v>
          </cell>
          <cell r="E481">
            <v>2117.6348711801688</v>
          </cell>
          <cell r="F481">
            <v>-5952.7939837733338</v>
          </cell>
          <cell r="G481">
            <v>381.68718050005458</v>
          </cell>
          <cell r="H481">
            <v>498.79528516263872</v>
          </cell>
          <cell r="I481">
            <v>2490.5707534813309</v>
          </cell>
          <cell r="J481">
            <v>-1349.6965167055821</v>
          </cell>
          <cell r="K481">
            <v>1825.866570863511</v>
          </cell>
          <cell r="L481">
            <v>781.35961758427811</v>
          </cell>
          <cell r="M481">
            <v>-178.74503284343751</v>
          </cell>
        </row>
        <row r="482">
          <cell r="A482" t="str">
            <v>GABÃO</v>
          </cell>
          <cell r="B482">
            <v>1901.79098659636</v>
          </cell>
          <cell r="C482">
            <v>5454.3924074274782</v>
          </cell>
          <cell r="D482">
            <v>-70.159379020828965</v>
          </cell>
          <cell r="E482">
            <v>344.88419725693211</v>
          </cell>
          <cell r="F482">
            <v>2096.7072518402979</v>
          </cell>
          <cell r="G482">
            <v>610.4672244591161</v>
          </cell>
          <cell r="H482">
            <v>1045.9510257725069</v>
          </cell>
          <cell r="I482">
            <v>604.02972607013749</v>
          </cell>
          <cell r="J482">
            <v>111.3943396471584</v>
          </cell>
          <cell r="K482">
            <v>417.96890830033789</v>
          </cell>
          <cell r="L482">
            <v>178.69276109786409</v>
          </cell>
          <cell r="M482">
            <v>-1307.961472666746</v>
          </cell>
        </row>
        <row r="483">
          <cell r="A483" t="str">
            <v>JAMAICA</v>
          </cell>
          <cell r="B483">
            <v>-14657.372609434051</v>
          </cell>
          <cell r="C483">
            <v>656.81892048054192</v>
          </cell>
          <cell r="D483">
            <v>16811.70562358146</v>
          </cell>
          <cell r="E483">
            <v>-19528.710387129271</v>
          </cell>
          <cell r="F483">
            <v>7154.0903465268857</v>
          </cell>
          <cell r="G483">
            <v>-16907.51300891579</v>
          </cell>
          <cell r="H483">
            <v>47.740226817602661</v>
          </cell>
          <cell r="I483">
            <v>-131.50833431307959</v>
          </cell>
          <cell r="J483">
            <v>283.00165376408307</v>
          </cell>
          <cell r="K483">
            <v>-18.221107713603491</v>
          </cell>
          <cell r="L483">
            <v>45.613698980422207</v>
          </cell>
          <cell r="M483">
            <v>-211.18428869119751</v>
          </cell>
        </row>
        <row r="484">
          <cell r="A484" t="str">
            <v>MACEDÔNIA</v>
          </cell>
          <cell r="B484">
            <v>3137.3468536846308</v>
          </cell>
          <cell r="C484">
            <v>-688.38274203375477</v>
          </cell>
          <cell r="D484">
            <v>44.575128736441911</v>
          </cell>
          <cell r="E484">
            <v>227.83077845000119</v>
          </cell>
          <cell r="F484">
            <v>1470.3776236812951</v>
          </cell>
          <cell r="G484">
            <v>-3014.1317305913508</v>
          </cell>
          <cell r="H484">
            <v>2098.191441287307</v>
          </cell>
          <cell r="I484">
            <v>84.21543455364872</v>
          </cell>
          <cell r="J484">
            <v>-3100.677964073906</v>
          </cell>
          <cell r="K484">
            <v>-714.28970634467646</v>
          </cell>
          <cell r="L484">
            <v>729.62870855864435</v>
          </cell>
          <cell r="M484">
            <v>316.61009645605782</v>
          </cell>
        </row>
        <row r="485">
          <cell r="A485" t="str">
            <v>NAMÍBIA</v>
          </cell>
          <cell r="B485">
            <v>-432.89766058813598</v>
          </cell>
          <cell r="C485">
            <v>-2405.826250613522</v>
          </cell>
          <cell r="D485">
            <v>245.1927902548407</v>
          </cell>
          <cell r="E485">
            <v>1044.6006206787481</v>
          </cell>
          <cell r="F485">
            <v>223.55511427738821</v>
          </cell>
          <cell r="G485">
            <v>-362.8710408394968</v>
          </cell>
          <cell r="H485">
            <v>-1799.31366998262</v>
          </cell>
          <cell r="I485">
            <v>1853.9742931552139</v>
          </cell>
          <cell r="J485">
            <v>6925.938406866544</v>
          </cell>
          <cell r="K485">
            <v>-5125.4470487506096</v>
          </cell>
          <cell r="L485">
            <v>-2164.7484586524738</v>
          </cell>
          <cell r="M485">
            <v>2197.7823082819809</v>
          </cell>
        </row>
        <row r="486">
          <cell r="A486" t="str">
            <v>DINAMARCA</v>
          </cell>
          <cell r="B486">
            <v>-4592.8051277787708</v>
          </cell>
          <cell r="C486">
            <v>109744.2655326604</v>
          </cell>
          <cell r="D486">
            <v>-26723.56025706838</v>
          </cell>
          <cell r="E486">
            <v>4638.1085650258483</v>
          </cell>
          <cell r="F486">
            <v>7188.5367129492952</v>
          </cell>
          <cell r="G486">
            <v>2088.1431232947539</v>
          </cell>
          <cell r="H486">
            <v>5297.86102770654</v>
          </cell>
          <cell r="I486">
            <v>-3138.6278313633411</v>
          </cell>
          <cell r="J486">
            <v>2030.8763162048219</v>
          </cell>
          <cell r="K486">
            <v>-12500.502684705831</v>
          </cell>
          <cell r="L486">
            <v>1102.358529283596</v>
          </cell>
          <cell r="M486">
            <v>-14413.997596462181</v>
          </cell>
        </row>
        <row r="487">
          <cell r="A487" t="str">
            <v>KUWAIT</v>
          </cell>
          <cell r="B487">
            <v>3467.5740472955399</v>
          </cell>
          <cell r="C487">
            <v>-3416.0422224772828</v>
          </cell>
          <cell r="D487">
            <v>0</v>
          </cell>
          <cell r="E487">
            <v>0</v>
          </cell>
          <cell r="F487">
            <v>-1544.2441550290289</v>
          </cell>
          <cell r="G487">
            <v>1714.329117448719</v>
          </cell>
          <cell r="H487">
            <v>7085.3700330683814</v>
          </cell>
          <cell r="I487">
            <v>-1736.4197326437979</v>
          </cell>
          <cell r="J487">
            <v>17.499080087633271</v>
          </cell>
          <cell r="K487">
            <v>30.38372500471041</v>
          </cell>
          <cell r="L487">
            <v>141.5752121925361</v>
          </cell>
          <cell r="M487">
            <v>-137.43850401607619</v>
          </cell>
        </row>
        <row r="488">
          <cell r="A488" t="str">
            <v>MONGÓLIA</v>
          </cell>
          <cell r="B488">
            <v>381.69748900787363</v>
          </cell>
          <cell r="C488">
            <v>45.317868042946429</v>
          </cell>
          <cell r="D488">
            <v>2132.204870315416</v>
          </cell>
          <cell r="E488">
            <v>1964.814440770733</v>
          </cell>
          <cell r="F488">
            <v>-1999.6314251270589</v>
          </cell>
          <cell r="G488">
            <v>1763.256703405513</v>
          </cell>
          <cell r="H488">
            <v>17634.888396789411</v>
          </cell>
          <cell r="I488">
            <v>0</v>
          </cell>
          <cell r="J488">
            <v>-15571.992459796</v>
          </cell>
          <cell r="K488">
            <v>0</v>
          </cell>
          <cell r="L488">
            <v>-1785.9206888496981</v>
          </cell>
          <cell r="M488">
            <v>2606.3926785776748</v>
          </cell>
        </row>
        <row r="489">
          <cell r="A489" t="str">
            <v>MYANMAR</v>
          </cell>
          <cell r="B489">
            <v>0</v>
          </cell>
          <cell r="C489">
            <v>0</v>
          </cell>
          <cell r="D489">
            <v>0</v>
          </cell>
          <cell r="E489">
            <v>0</v>
          </cell>
          <cell r="F489">
            <v>1399.9684564139841</v>
          </cell>
          <cell r="G489">
            <v>1604.875877127897</v>
          </cell>
          <cell r="I489">
            <v>468.83551200572168</v>
          </cell>
          <cell r="J489">
            <v>2026.157274840657</v>
          </cell>
          <cell r="K489">
            <v>-1800.4167753592419</v>
          </cell>
          <cell r="L489">
            <v>-535.70547121489108</v>
          </cell>
          <cell r="M489">
            <v>13606.46230513376</v>
          </cell>
        </row>
        <row r="490">
          <cell r="A490" t="str">
            <v>NEPAL</v>
          </cell>
          <cell r="B490">
            <v>1788.7629272290451</v>
          </cell>
          <cell r="C490">
            <v>38.613674128597268</v>
          </cell>
          <cell r="D490">
            <v>215.25394902324521</v>
          </cell>
          <cell r="E490">
            <v>334.66807109367051</v>
          </cell>
          <cell r="F490">
            <v>2.7923559273879159</v>
          </cell>
          <cell r="G490">
            <v>-6.0351137986958747</v>
          </cell>
          <cell r="H490">
            <v>116.2773388290898</v>
          </cell>
          <cell r="I490">
            <v>320.83294872395658</v>
          </cell>
          <cell r="J490">
            <v>-202.5693069130941</v>
          </cell>
          <cell r="K490">
            <v>223.9670252718777</v>
          </cell>
          <cell r="L490">
            <v>197.48015644136831</v>
          </cell>
          <cell r="M490">
            <v>-1445.5986519909941</v>
          </cell>
        </row>
        <row r="491">
          <cell r="A491" t="str">
            <v>SÉRVIA</v>
          </cell>
          <cell r="B491">
            <v>-25.40621283130486</v>
          </cell>
          <cell r="C491">
            <v>5629.0995948400268</v>
          </cell>
          <cell r="D491">
            <v>-559.75982277030425</v>
          </cell>
          <cell r="E491">
            <v>404.95109076166227</v>
          </cell>
          <cell r="F491">
            <v>11003.71159582138</v>
          </cell>
          <cell r="G491">
            <v>-9544.0031786225172</v>
          </cell>
          <cell r="H491">
            <v>3231.563773219963</v>
          </cell>
          <cell r="I491">
            <v>6437.6857219230069</v>
          </cell>
          <cell r="J491">
            <v>11498.508402905311</v>
          </cell>
          <cell r="K491">
            <v>-8454.5327976758272</v>
          </cell>
          <cell r="L491">
            <v>-2096.6284616228481</v>
          </cell>
          <cell r="M491">
            <v>4078.5496399538388</v>
          </cell>
        </row>
        <row r="492">
          <cell r="A492" t="str">
            <v>SUDÃO</v>
          </cell>
          <cell r="B492">
            <v>383.91834603987758</v>
          </cell>
          <cell r="C492">
            <v>714.34940841982234</v>
          </cell>
          <cell r="D492">
            <v>571.03829303763996</v>
          </cell>
          <cell r="E492">
            <v>-317.70780598278719</v>
          </cell>
          <cell r="F492">
            <v>693.94953361886928</v>
          </cell>
          <cell r="G492">
            <v>-591.71213779864388</v>
          </cell>
          <cell r="H492">
            <v>511.69690120528838</v>
          </cell>
          <cell r="I492">
            <v>625.64958475904496</v>
          </cell>
          <cell r="J492">
            <v>-1.6106028524045539</v>
          </cell>
          <cell r="K492">
            <v>-732.13684695504776</v>
          </cell>
          <cell r="L492">
            <v>-764.67242365555376</v>
          </cell>
          <cell r="M492">
            <v>-14.26789665733304</v>
          </cell>
        </row>
        <row r="493">
          <cell r="A493" t="str">
            <v>ZIMBABWE</v>
          </cell>
          <cell r="B493">
            <v>2014.3525228678011</v>
          </cell>
          <cell r="C493">
            <v>10890.19515466902</v>
          </cell>
          <cell r="D493">
            <v>4362.6616881870223</v>
          </cell>
          <cell r="E493">
            <v>9915.4603368106855</v>
          </cell>
          <cell r="F493">
            <v>-25694.686025897219</v>
          </cell>
          <cell r="G493">
            <v>-1140.977063985121</v>
          </cell>
          <cell r="H493">
            <v>-4673.2709543947876</v>
          </cell>
          <cell r="I493">
            <v>-187.40234363786979</v>
          </cell>
          <cell r="J493">
            <v>922.80961369028455</v>
          </cell>
          <cell r="K493">
            <v>521.03009070653343</v>
          </cell>
          <cell r="L493">
            <v>-5459.5789675769111</v>
          </cell>
          <cell r="M493">
            <v>-459.93810381123239</v>
          </cell>
        </row>
        <row r="494">
          <cell r="A494" t="str">
            <v>ANTÍGUA E BARBUDA</v>
          </cell>
          <cell r="B494">
            <v>0</v>
          </cell>
          <cell r="C494">
            <v>-1822.387631890381</v>
          </cell>
          <cell r="D494">
            <v>0</v>
          </cell>
          <cell r="E494">
            <v>326.55658402872791</v>
          </cell>
          <cell r="F494">
            <v>41.259346352282137</v>
          </cell>
          <cell r="G494">
            <v>0</v>
          </cell>
          <cell r="H494">
            <v>12.27545757604253</v>
          </cell>
          <cell r="I494">
            <v>-259.33767783507619</v>
          </cell>
          <cell r="J494">
            <v>-442.1610394329291</v>
          </cell>
          <cell r="K494">
            <v>-307.10357062633739</v>
          </cell>
          <cell r="L494">
            <v>1538.895046179681</v>
          </cell>
          <cell r="M494">
            <v>-25292.16427988845</v>
          </cell>
        </row>
        <row r="495">
          <cell r="A495" t="str">
            <v>AZERBAIDJÃO</v>
          </cell>
          <cell r="B495">
            <v>982.26725047729451</v>
          </cell>
          <cell r="C495">
            <v>0</v>
          </cell>
          <cell r="D495">
            <v>13376.12782320495</v>
          </cell>
          <cell r="E495">
            <v>0</v>
          </cell>
          <cell r="F495">
            <v>-12286.576679868191</v>
          </cell>
          <cell r="G495">
            <v>1749.536271894146</v>
          </cell>
          <cell r="H495">
            <v>26765.458660486151</v>
          </cell>
          <cell r="I495">
            <v>407.04226562866569</v>
          </cell>
          <cell r="J495">
            <v>12065.046125213339</v>
          </cell>
          <cell r="K495">
            <v>31130.082767677031</v>
          </cell>
          <cell r="L495">
            <v>9492.3537816960707</v>
          </cell>
          <cell r="M495">
            <v>5118.47854405198</v>
          </cell>
        </row>
        <row r="496">
          <cell r="A496" t="str">
            <v>ESLOVÊNIA</v>
          </cell>
          <cell r="B496">
            <v>2.4265656083775871</v>
          </cell>
          <cell r="C496">
            <v>4443.5274454616829</v>
          </cell>
          <cell r="D496">
            <v>0</v>
          </cell>
          <cell r="E496">
            <v>-9348.9148728999608</v>
          </cell>
          <cell r="F496">
            <v>-1872.2506310467729</v>
          </cell>
          <cell r="G496">
            <v>-1014.980898486363</v>
          </cell>
          <cell r="H496">
            <v>547.78227115355412</v>
          </cell>
          <cell r="I496">
            <v>2222.6668016053882</v>
          </cell>
          <cell r="J496">
            <v>223.71163858109941</v>
          </cell>
          <cell r="K496">
            <v>3164.4104439330508</v>
          </cell>
          <cell r="L496">
            <v>-1778.457520624172</v>
          </cell>
          <cell r="M496">
            <v>1909.1802442236419</v>
          </cell>
        </row>
        <row r="497">
          <cell r="A497" t="str">
            <v>FIJI</v>
          </cell>
          <cell r="B497">
            <v>-2967.009901374623</v>
          </cell>
          <cell r="C497">
            <v>0</v>
          </cell>
          <cell r="D497">
            <v>0</v>
          </cell>
          <cell r="E497">
            <v>14.31699535924554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1670.345333542944</v>
          </cell>
          <cell r="L497">
            <v>673.49073929427959</v>
          </cell>
          <cell r="M497">
            <v>1721.8054934145209</v>
          </cell>
        </row>
        <row r="498">
          <cell r="A498" t="str">
            <v>GUINÉ EQUATORIAL</v>
          </cell>
          <cell r="B498">
            <v>3.2281273839414548</v>
          </cell>
          <cell r="C498">
            <v>-522.84207000851302</v>
          </cell>
          <cell r="D498">
            <v>-20.105895330708108</v>
          </cell>
          <cell r="E498">
            <v>-4647.494916782518</v>
          </cell>
          <cell r="F498">
            <v>-177.27776050882019</v>
          </cell>
          <cell r="G498">
            <v>229.84636982822579</v>
          </cell>
          <cell r="H498">
            <v>121.8362169704203</v>
          </cell>
          <cell r="I498">
            <v>129.21084670566299</v>
          </cell>
          <cell r="J498">
            <v>-1040.6808217479311</v>
          </cell>
          <cell r="K498">
            <v>224.51850504382611</v>
          </cell>
          <cell r="L498">
            <v>115.6052423274509</v>
          </cell>
          <cell r="M498">
            <v>-52.493725723540138</v>
          </cell>
        </row>
        <row r="499">
          <cell r="A499" t="str">
            <v>NÍGER</v>
          </cell>
          <cell r="B499">
            <v>-167.64459428012421</v>
          </cell>
          <cell r="C499">
            <v>339.96057216292269</v>
          </cell>
          <cell r="D499">
            <v>-31.471665153265121</v>
          </cell>
          <cell r="E499">
            <v>32.975010395169868</v>
          </cell>
          <cell r="F499">
            <v>9.6529562567720859</v>
          </cell>
          <cell r="G499">
            <v>-764.48818710039404</v>
          </cell>
          <cell r="H499">
            <v>254.03619653897749</v>
          </cell>
          <cell r="I499">
            <v>-77.337312677425871</v>
          </cell>
          <cell r="J499">
            <v>-392.96792393824148</v>
          </cell>
          <cell r="K499">
            <v>-4849.7089814554292</v>
          </cell>
          <cell r="L499">
            <v>73.678177855151489</v>
          </cell>
          <cell r="M499">
            <v>754.39136186265523</v>
          </cell>
        </row>
        <row r="500">
          <cell r="A500" t="str">
            <v>RUANDA</v>
          </cell>
          <cell r="B500">
            <v>0</v>
          </cell>
          <cell r="C500">
            <v>0</v>
          </cell>
          <cell r="D500">
            <v>10469.71054130085</v>
          </cell>
          <cell r="E500">
            <v>-9860.8986508767412</v>
          </cell>
          <cell r="F500">
            <v>234.48528472292861</v>
          </cell>
          <cell r="G500">
            <v>40.90863758957039</v>
          </cell>
          <cell r="H500">
            <v>-1023.948303825336</v>
          </cell>
          <cell r="I500">
            <v>-136.67599304754569</v>
          </cell>
          <cell r="J500">
            <v>7764.1708186000742</v>
          </cell>
          <cell r="K500">
            <v>-2318.3593244309818</v>
          </cell>
          <cell r="L500">
            <v>-78.92125311114205</v>
          </cell>
          <cell r="M500">
            <v>-12597.978781232359</v>
          </cell>
        </row>
        <row r="501">
          <cell r="A501" t="str">
            <v>CATAR</v>
          </cell>
          <cell r="B501">
            <v>-1913.549236036589</v>
          </cell>
          <cell r="C501">
            <v>0</v>
          </cell>
          <cell r="D501">
            <v>1831.7519118759681</v>
          </cell>
          <cell r="E501">
            <v>0</v>
          </cell>
          <cell r="F501">
            <v>0</v>
          </cell>
          <cell r="G501">
            <v>2694.5235837150549</v>
          </cell>
          <cell r="H501">
            <v>0</v>
          </cell>
          <cell r="I501">
            <v>-1457.6732009666559</v>
          </cell>
          <cell r="J501">
            <v>-2729.558998754384</v>
          </cell>
          <cell r="K501">
            <v>681.66959248081639</v>
          </cell>
          <cell r="L501">
            <v>-470.96162933532969</v>
          </cell>
          <cell r="M501">
            <v>92.292342888422127</v>
          </cell>
        </row>
        <row r="502">
          <cell r="A502" t="str">
            <v>SÃO CRISTOVÃO E NEVIS</v>
          </cell>
          <cell r="B502">
            <v>0</v>
          </cell>
          <cell r="C502">
            <v>0</v>
          </cell>
          <cell r="D502">
            <v>0</v>
          </cell>
          <cell r="E502">
            <v>0</v>
          </cell>
          <cell r="F502">
            <v>0</v>
          </cell>
          <cell r="G502">
            <v>-152.0099511495134</v>
          </cell>
          <cell r="H502">
            <v>288.49608151894881</v>
          </cell>
          <cell r="I502">
            <v>-2966.0543040580969</v>
          </cell>
          <cell r="J502">
            <v>63.901783859542768</v>
          </cell>
          <cell r="K502">
            <v>1551.2356724583919</v>
          </cell>
          <cell r="L502">
            <v>305.44808862093078</v>
          </cell>
          <cell r="M502">
            <v>3025.5961432258919</v>
          </cell>
        </row>
        <row r="503">
          <cell r="A503" t="str">
            <v>NIUE</v>
          </cell>
          <cell r="B503">
            <v>0</v>
          </cell>
          <cell r="C503">
            <v>0</v>
          </cell>
          <cell r="D503">
            <v>0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1715.7536601378961</v>
          </cell>
          <cell r="L503">
            <v>15.272006600948091</v>
          </cell>
          <cell r="M503">
            <v>-79.253594773657369</v>
          </cell>
        </row>
        <row r="504">
          <cell r="A504" t="str">
            <v>ARGÉLIA</v>
          </cell>
          <cell r="B504">
            <v>-162.7608331535541</v>
          </cell>
          <cell r="C504">
            <v>-687.82825745659056</v>
          </cell>
          <cell r="D504">
            <v>58.926260969460152</v>
          </cell>
          <cell r="E504">
            <v>-390.10221675601719</v>
          </cell>
          <cell r="F504">
            <v>99.733841133112037</v>
          </cell>
          <cell r="G504">
            <v>58.066705117473248</v>
          </cell>
          <cell r="H504">
            <v>-75.737747203261279</v>
          </cell>
          <cell r="I504">
            <v>-1464.5293871850979</v>
          </cell>
          <cell r="J504">
            <v>273.19929270206308</v>
          </cell>
          <cell r="K504">
            <v>-412.10173653912813</v>
          </cell>
          <cell r="L504">
            <v>2384.3178897649868</v>
          </cell>
          <cell r="M504">
            <v>-2287.853025185756</v>
          </cell>
        </row>
        <row r="505">
          <cell r="A505" t="str">
            <v>CHIPRE</v>
          </cell>
          <cell r="B505">
            <v>-166.75486263177029</v>
          </cell>
          <cell r="C505">
            <v>5445.0975773345108</v>
          </cell>
          <cell r="D505">
            <v>4047.1952791797239</v>
          </cell>
          <cell r="E505">
            <v>3010.7169666248528</v>
          </cell>
          <cell r="F505">
            <v>-1484.374997018673</v>
          </cell>
          <cell r="G505">
            <v>4081.191291504897</v>
          </cell>
          <cell r="H505">
            <v>-5693.006793030394</v>
          </cell>
          <cell r="I505">
            <v>-3483.3711879490379</v>
          </cell>
          <cell r="J505">
            <v>-3030.3163154710178</v>
          </cell>
          <cell r="K505">
            <v>-517.38261112596047</v>
          </cell>
          <cell r="L505">
            <v>0</v>
          </cell>
          <cell r="M505">
            <v>-234.45681560926641</v>
          </cell>
        </row>
        <row r="506">
          <cell r="A506" t="str">
            <v>EMIRADOS ÁRABES UNIDOS</v>
          </cell>
          <cell r="B506">
            <v>-717.2291418940747</v>
          </cell>
          <cell r="C506">
            <v>-461.90909976348371</v>
          </cell>
          <cell r="D506">
            <v>2038.2927015021801</v>
          </cell>
          <cell r="E506">
            <v>-80.616452375350491</v>
          </cell>
          <cell r="F506">
            <v>-453.12749619448692</v>
          </cell>
          <cell r="G506">
            <v>-191.93798886672039</v>
          </cell>
          <cell r="H506">
            <v>-512.86828848972641</v>
          </cell>
          <cell r="I506">
            <v>1446.3575513993089</v>
          </cell>
          <cell r="J506">
            <v>-640.30065004306289</v>
          </cell>
          <cell r="K506">
            <v>-1076.520367490273</v>
          </cell>
          <cell r="L506">
            <v>654.13031823694541</v>
          </cell>
          <cell r="M506">
            <v>-0.55117760352595724</v>
          </cell>
        </row>
        <row r="507">
          <cell r="A507" t="str">
            <v>ESLOVÁQUIA</v>
          </cell>
          <cell r="B507">
            <v>-5424.9845452132722</v>
          </cell>
          <cell r="C507">
            <v>-2172.1077777299988</v>
          </cell>
          <cell r="D507">
            <v>3320.9144247901818</v>
          </cell>
          <cell r="E507">
            <v>8348.7743819380285</v>
          </cell>
          <cell r="F507">
            <v>-12737.077179096879</v>
          </cell>
          <cell r="G507">
            <v>-507.90714773335998</v>
          </cell>
          <cell r="H507">
            <v>15897.66503118881</v>
          </cell>
          <cell r="I507">
            <v>19196.267108120599</v>
          </cell>
          <cell r="J507">
            <v>-580.28191506156327</v>
          </cell>
          <cell r="K507">
            <v>-161.47337796187281</v>
          </cell>
          <cell r="L507">
            <v>-2456.336220438588</v>
          </cell>
          <cell r="M507">
            <v>3848.2047304437629</v>
          </cell>
        </row>
        <row r="508">
          <cell r="A508" t="str">
            <v>GUIANA</v>
          </cell>
          <cell r="B508">
            <v>260.89093009847829</v>
          </cell>
          <cell r="C508">
            <v>55.362704063556521</v>
          </cell>
          <cell r="D508">
            <v>-418.38732598744718</v>
          </cell>
          <cell r="E508">
            <v>175.7599172862131</v>
          </cell>
          <cell r="F508">
            <v>-496.55974373253503</v>
          </cell>
          <cell r="G508">
            <v>-33.425139250955233</v>
          </cell>
          <cell r="H508">
            <v>143.7777817648284</v>
          </cell>
          <cell r="I508">
            <v>2022.783371250712</v>
          </cell>
          <cell r="J508">
            <v>2335.3882144195541</v>
          </cell>
          <cell r="K508">
            <v>313.07833449082</v>
          </cell>
          <cell r="L508">
            <v>-2842.3889057792421</v>
          </cell>
          <cell r="M508">
            <v>-781.72753178945914</v>
          </cell>
        </row>
        <row r="509">
          <cell r="A509" t="str">
            <v>LETÔNIA</v>
          </cell>
          <cell r="B509">
            <v>1663.7574882925319</v>
          </cell>
          <cell r="C509">
            <v>-2118.524114413538</v>
          </cell>
          <cell r="D509">
            <v>1466.8443216213111</v>
          </cell>
          <cell r="E509">
            <v>3535.083504978682</v>
          </cell>
          <cell r="F509">
            <v>-14518.841420550239</v>
          </cell>
          <cell r="G509">
            <v>827.29695491919438</v>
          </cell>
          <cell r="H509">
            <v>8999.943628442843</v>
          </cell>
          <cell r="I509">
            <v>117.3724062769595</v>
          </cell>
          <cell r="J509">
            <v>1057.101668307102</v>
          </cell>
          <cell r="K509">
            <v>109.2136520884126</v>
          </cell>
          <cell r="L509">
            <v>1481.3148063715271</v>
          </cell>
          <cell r="M509">
            <v>-458.83921259901331</v>
          </cell>
        </row>
        <row r="510">
          <cell r="A510" t="str">
            <v>MALTA</v>
          </cell>
          <cell r="B510">
            <v>0</v>
          </cell>
          <cell r="C510">
            <v>0</v>
          </cell>
          <cell r="D510">
            <v>-1902.532687951418</v>
          </cell>
          <cell r="E510">
            <v>0</v>
          </cell>
          <cell r="F510">
            <v>0</v>
          </cell>
          <cell r="G510">
            <v>0</v>
          </cell>
          <cell r="H510">
            <v>2479.2460606447448</v>
          </cell>
          <cell r="I510">
            <v>1540.442169306863</v>
          </cell>
          <cell r="J510">
            <v>410.77624426694177</v>
          </cell>
          <cell r="K510">
            <v>0</v>
          </cell>
          <cell r="L510">
            <v>270.82148987244449</v>
          </cell>
          <cell r="M510">
            <v>-75.665759852897281</v>
          </cell>
        </row>
        <row r="511">
          <cell r="A511" t="str">
            <v>NICARÁGUA</v>
          </cell>
          <cell r="B511">
            <v>-994.27389621223983</v>
          </cell>
          <cell r="C511">
            <v>-5404.648730005687</v>
          </cell>
          <cell r="D511">
            <v>2863.2006521102689</v>
          </cell>
          <cell r="E511">
            <v>-156.6393955192502</v>
          </cell>
          <cell r="F511">
            <v>574.10842138788757</v>
          </cell>
          <cell r="G511">
            <v>304.67740400649473</v>
          </cell>
          <cell r="H511">
            <v>-1616.73532981115</v>
          </cell>
          <cell r="I511">
            <v>-638.16196315722209</v>
          </cell>
          <cell r="J511">
            <v>401.36446089788518</v>
          </cell>
          <cell r="K511">
            <v>1758.751494354296</v>
          </cell>
          <cell r="L511">
            <v>115.6391663838203</v>
          </cell>
          <cell r="M511">
            <v>1417.6660269948809</v>
          </cell>
        </row>
        <row r="512">
          <cell r="A512" t="str">
            <v>SAN MARINO</v>
          </cell>
          <cell r="B512">
            <v>0</v>
          </cell>
          <cell r="C512">
            <v>22.749428826518169</v>
          </cell>
          <cell r="D512">
            <v>0</v>
          </cell>
          <cell r="E512">
            <v>0</v>
          </cell>
          <cell r="F512">
            <v>0</v>
          </cell>
          <cell r="G512">
            <v>1579.2035347205269</v>
          </cell>
          <cell r="H512">
            <v>3090.840072264305</v>
          </cell>
          <cell r="I512">
            <v>3.7998667259789731</v>
          </cell>
          <cell r="J512">
            <v>-1483.1859444718091</v>
          </cell>
          <cell r="K512">
            <v>-252.35473065392441</v>
          </cell>
          <cell r="L512">
            <v>-145.08136186660789</v>
          </cell>
          <cell r="M512">
            <v>2268.2626555237639</v>
          </cell>
        </row>
        <row r="513">
          <cell r="A513" t="str">
            <v>TIMOR LESTE</v>
          </cell>
          <cell r="B513">
            <v>-1771.959840640947</v>
          </cell>
          <cell r="C513">
            <v>0</v>
          </cell>
          <cell r="D513">
            <v>164.88133328864049</v>
          </cell>
          <cell r="E513">
            <v>-995.62379084025179</v>
          </cell>
          <cell r="F513">
            <v>0</v>
          </cell>
          <cell r="G513">
            <v>-164.60208459118189</v>
          </cell>
          <cell r="H513">
            <v>-1451.8776644714069</v>
          </cell>
          <cell r="I513">
            <v>-175.88455217510409</v>
          </cell>
          <cell r="J513">
            <v>-1472.047485954281</v>
          </cell>
          <cell r="K513">
            <v>713.88810857871863</v>
          </cell>
          <cell r="L513">
            <v>-190.10761379534921</v>
          </cell>
          <cell r="M513">
            <v>121.8505747507381</v>
          </cell>
        </row>
        <row r="514">
          <cell r="A514" t="str">
            <v>UGANDA</v>
          </cell>
          <cell r="B514">
            <v>-637.18496560290487</v>
          </cell>
          <cell r="C514">
            <v>-2853.6548264755338</v>
          </cell>
          <cell r="D514">
            <v>525.91305366768211</v>
          </cell>
          <cell r="E514">
            <v>703.01974416633948</v>
          </cell>
          <cell r="F514">
            <v>2729.6281725270951</v>
          </cell>
          <cell r="G514">
            <v>-2499.132170065202</v>
          </cell>
          <cell r="H514">
            <v>-54.751111650500661</v>
          </cell>
          <cell r="I514">
            <v>-160.47701776748161</v>
          </cell>
          <cell r="J514">
            <v>274.86768155594518</v>
          </cell>
          <cell r="K514">
            <v>1592.0061373997801</v>
          </cell>
          <cell r="L514">
            <v>-1646.4264490675851</v>
          </cell>
          <cell r="M514">
            <v>-218.81449152545019</v>
          </cell>
        </row>
        <row r="515">
          <cell r="A515" t="str">
            <v>MARSHALL, ILHAS</v>
          </cell>
          <cell r="B515">
            <v>0</v>
          </cell>
          <cell r="C515">
            <v>1899.6015320070089</v>
          </cell>
          <cell r="D515">
            <v>0</v>
          </cell>
          <cell r="E515">
            <v>0</v>
          </cell>
          <cell r="F515">
            <v>0</v>
          </cell>
          <cell r="G515">
            <v>1910.2238005238901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172.9282944088836</v>
          </cell>
        </row>
        <row r="516">
          <cell r="A516" t="str">
            <v>CURAÇAO</v>
          </cell>
          <cell r="B516">
            <v>0</v>
          </cell>
          <cell r="C516">
            <v>0</v>
          </cell>
          <cell r="D516">
            <v>13.83053142644053</v>
          </cell>
          <cell r="E516">
            <v>0</v>
          </cell>
          <cell r="F516">
            <v>1781.820178879648</v>
          </cell>
          <cell r="G516">
            <v>143.782380266681</v>
          </cell>
          <cell r="H516">
            <v>0</v>
          </cell>
          <cell r="I516">
            <v>0</v>
          </cell>
          <cell r="J516">
            <v>1907.2900197658</v>
          </cell>
          <cell r="K516">
            <v>1868.9662294564489</v>
          </cell>
          <cell r="L516">
            <v>-26.6421645123371</v>
          </cell>
          <cell r="M516">
            <v>-250.283519252959</v>
          </cell>
        </row>
        <row r="517">
          <cell r="A517" t="str">
            <v>TONGA</v>
          </cell>
          <cell r="B517">
            <v>0</v>
          </cell>
          <cell r="C517">
            <v>0</v>
          </cell>
          <cell r="D517">
            <v>-1685.696085708187</v>
          </cell>
          <cell r="E517">
            <v>-2044.165454404724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1992.771226161087</v>
          </cell>
          <cell r="L517">
            <v>-2685.827599704432</v>
          </cell>
          <cell r="M517">
            <v>2715.6546277794309</v>
          </cell>
        </row>
        <row r="518">
          <cell r="A518" t="str">
            <v>MALDIVAS, ILHAS</v>
          </cell>
          <cell r="B518">
            <v>0</v>
          </cell>
          <cell r="C518">
            <v>0</v>
          </cell>
          <cell r="D518">
            <v>0</v>
          </cell>
          <cell r="E518">
            <v>0</v>
          </cell>
          <cell r="F518">
            <v>0</v>
          </cell>
          <cell r="G518">
            <v>0</v>
          </cell>
          <cell r="H518">
            <v>2264.8045436625071</v>
          </cell>
          <cell r="I518">
            <v>-2377.79849864998</v>
          </cell>
          <cell r="J518">
            <v>0</v>
          </cell>
          <cell r="K518">
            <v>0</v>
          </cell>
          <cell r="L518">
            <v>0</v>
          </cell>
          <cell r="M518">
            <v>3192.57</v>
          </cell>
        </row>
        <row r="519">
          <cell r="A519" t="str">
            <v>ANDORRA</v>
          </cell>
          <cell r="B519">
            <v>2433.2958911473079</v>
          </cell>
          <cell r="C519">
            <v>-238.36016422613511</v>
          </cell>
          <cell r="D519">
            <v>-33.905352937048747</v>
          </cell>
          <cell r="E519">
            <v>2999.429552012783</v>
          </cell>
          <cell r="F519">
            <v>1713.6502687911029</v>
          </cell>
          <cell r="G519">
            <v>-258.64717884476249</v>
          </cell>
          <cell r="H519">
            <v>306.33663683058649</v>
          </cell>
          <cell r="I519">
            <v>4.1562066803007838</v>
          </cell>
          <cell r="J519">
            <v>-60.727126396177027</v>
          </cell>
          <cell r="K519">
            <v>7247.7702413540028</v>
          </cell>
          <cell r="L519">
            <v>622.66049255120106</v>
          </cell>
          <cell r="M519">
            <v>852.82943241109569</v>
          </cell>
        </row>
        <row r="520">
          <cell r="A520" t="str">
            <v>ARMÊNIA</v>
          </cell>
          <cell r="B520">
            <v>-3162.6638656752561</v>
          </cell>
          <cell r="C520">
            <v>29229.81796577667</v>
          </cell>
          <cell r="D520">
            <v>650.86184111286957</v>
          </cell>
          <cell r="E520">
            <v>9425.3011928825381</v>
          </cell>
          <cell r="F520">
            <v>894.82959092261171</v>
          </cell>
          <cell r="G520">
            <v>-441.70393831926498</v>
          </cell>
          <cell r="H520">
            <v>12759.41585806795</v>
          </cell>
          <cell r="I520">
            <v>314.55152134406148</v>
          </cell>
          <cell r="J520">
            <v>-62.836875432836223</v>
          </cell>
          <cell r="K520">
            <v>-11471.56907154769</v>
          </cell>
          <cell r="L520">
            <v>-901.53669555384931</v>
          </cell>
          <cell r="M520">
            <v>-3473.304141246902</v>
          </cell>
        </row>
        <row r="521">
          <cell r="A521" t="str">
            <v>BAHAMAS</v>
          </cell>
          <cell r="B521">
            <v>-5004.4320043147309</v>
          </cell>
          <cell r="C521">
            <v>1028.80920623462</v>
          </cell>
          <cell r="D521">
            <v>-328.72174276795892</v>
          </cell>
          <cell r="E521">
            <v>489.10534330279552</v>
          </cell>
          <cell r="F521">
            <v>-173.63781266499629</v>
          </cell>
          <cell r="G521">
            <v>-942.73201290395446</v>
          </cell>
          <cell r="H521">
            <v>819.71519433288859</v>
          </cell>
          <cell r="I521">
            <v>179.361285299527</v>
          </cell>
          <cell r="J521">
            <v>353.68640280757148</v>
          </cell>
          <cell r="K521">
            <v>-156.8903850746012</v>
          </cell>
          <cell r="L521">
            <v>-87.667346473518137</v>
          </cell>
          <cell r="M521">
            <v>-344.8752458991994</v>
          </cell>
        </row>
        <row r="522">
          <cell r="A522" t="str">
            <v>CAZAQUISTÃO</v>
          </cell>
          <cell r="B522">
            <v>-37528.691723640892</v>
          </cell>
          <cell r="C522">
            <v>-53664.33361478243</v>
          </cell>
          <cell r="D522">
            <v>-42954.355156468962</v>
          </cell>
          <cell r="E522">
            <v>-63.296583308513618</v>
          </cell>
          <cell r="F522">
            <v>755.09398021183779</v>
          </cell>
          <cell r="G522">
            <v>13547.93108932111</v>
          </cell>
          <cell r="H522">
            <v>4520.314872320334</v>
          </cell>
          <cell r="I522">
            <v>23073.510173413601</v>
          </cell>
          <cell r="J522">
            <v>-6574.6221729020972</v>
          </cell>
          <cell r="K522">
            <v>457.1273819309281</v>
          </cell>
          <cell r="L522">
            <v>24208.399738341039</v>
          </cell>
          <cell r="M522">
            <v>-14460.768975515241</v>
          </cell>
        </row>
        <row r="523">
          <cell r="A523" t="str">
            <v>CORÉIA DO SUL</v>
          </cell>
          <cell r="B523">
            <v>-2337.0639021670809</v>
          </cell>
          <cell r="C523">
            <v>1105.676303992559</v>
          </cell>
          <cell r="D523">
            <v>-1264.496983660925</v>
          </cell>
          <cell r="E523">
            <v>3148.6449420821882</v>
          </cell>
          <cell r="F523">
            <v>2426.5075737343982</v>
          </cell>
          <cell r="G523">
            <v>-1047.974793534433</v>
          </cell>
          <cell r="H523">
            <v>-5802.9834831991084</v>
          </cell>
          <cell r="I523">
            <v>366.27747868262122</v>
          </cell>
          <cell r="J523">
            <v>-1155.581921641096</v>
          </cell>
          <cell r="K523">
            <v>396.99209730932489</v>
          </cell>
          <cell r="L523">
            <v>-687.52500693534239</v>
          </cell>
          <cell r="M523">
            <v>-4993.8226097638226</v>
          </cell>
        </row>
        <row r="524">
          <cell r="A524" t="str">
            <v>ESTÔNIA</v>
          </cell>
          <cell r="B524">
            <v>7033.0262440285715</v>
          </cell>
          <cell r="C524">
            <v>-2269.2532402027459</v>
          </cell>
          <cell r="D524">
            <v>-38896.09636842084</v>
          </cell>
          <cell r="E524">
            <v>-4613.6258218851317</v>
          </cell>
          <cell r="F524">
            <v>19622.746675476428</v>
          </cell>
          <cell r="G524">
            <v>0</v>
          </cell>
          <cell r="H524">
            <v>-1524.4567619191721</v>
          </cell>
          <cell r="I524">
            <v>-38809.597123417108</v>
          </cell>
          <cell r="J524">
            <v>1733.9285240188301</v>
          </cell>
          <cell r="K524">
            <v>-1769.3718364057249</v>
          </cell>
          <cell r="L524">
            <v>-347.99903825607629</v>
          </cell>
          <cell r="M524">
            <v>929.20708356362366</v>
          </cell>
        </row>
        <row r="525">
          <cell r="A525" t="str">
            <v>HONDURAS</v>
          </cell>
          <cell r="B525">
            <v>-420.89536089604007</v>
          </cell>
          <cell r="C525">
            <v>-3386.7191750226689</v>
          </cell>
          <cell r="D525">
            <v>-2422.2629755432099</v>
          </cell>
          <cell r="E525">
            <v>-1767.4927370767839</v>
          </cell>
          <cell r="F525">
            <v>716.99793390915238</v>
          </cell>
          <cell r="G525">
            <v>2271.4578790241649</v>
          </cell>
          <cell r="H525">
            <v>3644.0561899037839</v>
          </cell>
          <cell r="I525">
            <v>-307.24107240916601</v>
          </cell>
          <cell r="J525">
            <v>-1444.7040142646119</v>
          </cell>
          <cell r="K525">
            <v>1332.298138830929</v>
          </cell>
          <cell r="L525">
            <v>-1080.67068681611</v>
          </cell>
          <cell r="M525">
            <v>-318.14739022127827</v>
          </cell>
        </row>
        <row r="526">
          <cell r="A526" t="str">
            <v>LITUÂNIA</v>
          </cell>
          <cell r="B526">
            <v>6288.143697710153</v>
          </cell>
          <cell r="C526">
            <v>-4396.4613011323409</v>
          </cell>
          <cell r="D526">
            <v>2242.2034943197268</v>
          </cell>
          <cell r="E526">
            <v>408.58283897233417</v>
          </cell>
          <cell r="F526">
            <v>3318.8827025090359</v>
          </cell>
          <cell r="G526">
            <v>-13811.928041289049</v>
          </cell>
          <cell r="H526">
            <v>-1471.408633022447</v>
          </cell>
          <cell r="I526">
            <v>563.11638672075969</v>
          </cell>
          <cell r="J526">
            <v>5124.7964550099632</v>
          </cell>
          <cell r="K526">
            <v>22789.965893297529</v>
          </cell>
          <cell r="L526">
            <v>-6156.1215966624068</v>
          </cell>
          <cell r="M526">
            <v>-22.985450071962081</v>
          </cell>
        </row>
        <row r="527">
          <cell r="A527" t="str">
            <v>MOLDÁVIA</v>
          </cell>
          <cell r="B527">
            <v>-209.39664277417799</v>
          </cell>
          <cell r="C527">
            <v>10275.310898836011</v>
          </cell>
          <cell r="D527">
            <v>1703.3270906862581</v>
          </cell>
          <cell r="E527">
            <v>0</v>
          </cell>
          <cell r="F527">
            <v>12829.612538574311</v>
          </cell>
          <cell r="G527">
            <v>3339.677846588826</v>
          </cell>
          <cell r="H527">
            <v>-11133.56884448936</v>
          </cell>
          <cell r="I527">
            <v>-32.037053344280586</v>
          </cell>
          <cell r="J527">
            <v>-5623.518697813347</v>
          </cell>
          <cell r="K527">
            <v>0</v>
          </cell>
          <cell r="L527">
            <v>1386.324439662347</v>
          </cell>
          <cell r="M527">
            <v>-87.76763589752909</v>
          </cell>
        </row>
        <row r="528">
          <cell r="A528" t="str">
            <v>MÔNACO</v>
          </cell>
          <cell r="B528">
            <v>0</v>
          </cell>
          <cell r="C528">
            <v>0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2037.0043717979049</v>
          </cell>
          <cell r="L528">
            <v>1980.4910159529809</v>
          </cell>
          <cell r="M528">
            <v>1.959825683251893</v>
          </cell>
        </row>
        <row r="529">
          <cell r="A529" t="str">
            <v>POLÔNIA</v>
          </cell>
          <cell r="B529">
            <v>13836.873923144451</v>
          </cell>
          <cell r="C529">
            <v>-4394.5192585858194</v>
          </cell>
          <cell r="D529">
            <v>-6740.8026802851782</v>
          </cell>
          <cell r="E529">
            <v>8764.0536910567498</v>
          </cell>
          <cell r="F529">
            <v>-4008.8699593134979</v>
          </cell>
          <cell r="G529">
            <v>1016.199729393414</v>
          </cell>
          <cell r="H529">
            <v>-1854.7390060079749</v>
          </cell>
          <cell r="I529">
            <v>11823.35171737463</v>
          </cell>
          <cell r="J529">
            <v>4042.956490199213</v>
          </cell>
          <cell r="K529">
            <v>4408.2531247222514</v>
          </cell>
          <cell r="L529">
            <v>-6855.5096260682012</v>
          </cell>
          <cell r="M529">
            <v>-3697.6500887693819</v>
          </cell>
        </row>
        <row r="530">
          <cell r="A530" t="str">
            <v>REPÚBLICA TCHECA</v>
          </cell>
          <cell r="B530">
            <v>-18443.668554976619</v>
          </cell>
          <cell r="C530">
            <v>-10096.326945932209</v>
          </cell>
          <cell r="D530">
            <v>3084.984312187195</v>
          </cell>
          <cell r="E530">
            <v>-2958.5321322203249</v>
          </cell>
          <cell r="F530">
            <v>-7713.2627459866999</v>
          </cell>
          <cell r="G530">
            <v>2393.7362901221381</v>
          </cell>
          <cell r="H530">
            <v>-8787.1895186085967</v>
          </cell>
          <cell r="I530">
            <v>-2070.5462085568129</v>
          </cell>
          <cell r="J530">
            <v>1449.8874243428229</v>
          </cell>
          <cell r="K530">
            <v>5371.8450703479384</v>
          </cell>
          <cell r="L530">
            <v>6082.1406604611757</v>
          </cell>
          <cell r="M530">
            <v>1784.5888402821849</v>
          </cell>
        </row>
        <row r="531">
          <cell r="A531" t="str">
            <v>SOMÁLIA</v>
          </cell>
          <cell r="B531">
            <v>202.53006294614511</v>
          </cell>
          <cell r="C531">
            <v>-705.26730591092905</v>
          </cell>
          <cell r="D531">
            <v>-1763.04739755121</v>
          </cell>
          <cell r="E531">
            <v>1173.0431318808101</v>
          </cell>
          <cell r="F531">
            <v>-1698.8675079733609</v>
          </cell>
          <cell r="G531">
            <v>129.22665224935051</v>
          </cell>
          <cell r="H531">
            <v>-155.12516828360981</v>
          </cell>
          <cell r="I531">
            <v>864.22826563052195</v>
          </cell>
          <cell r="J531">
            <v>-631.71531747211088</v>
          </cell>
          <cell r="K531">
            <v>258.2076657123082</v>
          </cell>
          <cell r="L531">
            <v>71.608075254423284</v>
          </cell>
          <cell r="M531">
            <v>41.545707738002193</v>
          </cell>
        </row>
        <row r="532">
          <cell r="A532" t="str">
            <v>SUÉCIA</v>
          </cell>
          <cell r="B532">
            <v>-11377.88726088365</v>
          </cell>
          <cell r="C532">
            <v>-1475.635960481552</v>
          </cell>
          <cell r="D532">
            <v>4555.2345363230161</v>
          </cell>
          <cell r="E532">
            <v>876.98688904247865</v>
          </cell>
          <cell r="F532">
            <v>3457.150428010249</v>
          </cell>
          <cell r="G532">
            <v>-29738.647255332649</v>
          </cell>
          <cell r="H532">
            <v>-5361.2805655464126</v>
          </cell>
          <cell r="I532">
            <v>-28585.716156280942</v>
          </cell>
          <cell r="J532">
            <v>-3750.5048174678609</v>
          </cell>
          <cell r="K532">
            <v>-2390.3784083785672</v>
          </cell>
          <cell r="L532">
            <v>510.41513777595901</v>
          </cell>
          <cell r="M532">
            <v>7668.5717368945598</v>
          </cell>
        </row>
        <row r="533">
          <cell r="A533" t="str">
            <v>TAILÂNDIA</v>
          </cell>
          <cell r="B533">
            <v>18807.027644386271</v>
          </cell>
          <cell r="C533">
            <v>-11852.136583718509</v>
          </cell>
          <cell r="D533">
            <v>-813.14598990874038</v>
          </cell>
          <cell r="E533">
            <v>2236.0233768775311</v>
          </cell>
          <cell r="F533">
            <v>-3786.1344022421758</v>
          </cell>
          <cell r="G533">
            <v>6424.7719567968597</v>
          </cell>
          <cell r="H533">
            <v>21763.997878311351</v>
          </cell>
          <cell r="I533">
            <v>-2184.0037868243598</v>
          </cell>
          <cell r="J533">
            <v>-916.29450129381348</v>
          </cell>
          <cell r="K533">
            <v>-2635.4386613407992</v>
          </cell>
          <cell r="L533">
            <v>-2326.1101479308099</v>
          </cell>
          <cell r="M533">
            <v>-1026.6626242036621</v>
          </cell>
        </row>
        <row r="534">
          <cell r="A534" t="str">
            <v>UCRÂNIA</v>
          </cell>
          <cell r="B534">
            <v>-86.661811197648149</v>
          </cell>
          <cell r="C534">
            <v>-2820.3796597787309</v>
          </cell>
          <cell r="D534">
            <v>7550.0948793406351</v>
          </cell>
          <cell r="E534">
            <v>273.04734941454171</v>
          </cell>
          <cell r="F534">
            <v>-5496.7131106962752</v>
          </cell>
          <cell r="G534">
            <v>1088.413243491641</v>
          </cell>
          <cell r="H534">
            <v>3094.326941967307</v>
          </cell>
          <cell r="I534">
            <v>1781.604217164228</v>
          </cell>
          <cell r="J534">
            <v>371.88712179636701</v>
          </cell>
          <cell r="K534">
            <v>-1439.7562733154759</v>
          </cell>
          <cell r="L534">
            <v>3719.5210633917841</v>
          </cell>
          <cell r="M534">
            <v>-3486.4043595581188</v>
          </cell>
        </row>
        <row r="535">
          <cell r="A535" t="str">
            <v>VATICANO</v>
          </cell>
          <cell r="B535">
            <v>1450.752551324488</v>
          </cell>
          <cell r="C535">
            <v>8.2530357019445546</v>
          </cell>
          <cell r="D535">
            <v>34.694521469240499</v>
          </cell>
          <cell r="E535">
            <v>310.13358298832031</v>
          </cell>
          <cell r="F535">
            <v>-91.660468113248953</v>
          </cell>
          <cell r="G535">
            <v>-181.62217299122429</v>
          </cell>
          <cell r="H535">
            <v>-210.42994404497989</v>
          </cell>
          <cell r="I535">
            <v>-158.00784932955321</v>
          </cell>
          <cell r="J535">
            <v>-384.94589794062091</v>
          </cell>
          <cell r="K535">
            <v>-447.63497886036521</v>
          </cell>
          <cell r="L535">
            <v>-415.75199633162327</v>
          </cell>
          <cell r="M535">
            <v>-35.557734708106643</v>
          </cell>
        </row>
        <row r="536">
          <cell r="A536" t="str">
            <v>KIRIBATI</v>
          </cell>
          <cell r="B536">
            <v>-1916.0940406835659</v>
          </cell>
          <cell r="C536">
            <v>0</v>
          </cell>
          <cell r="D536">
            <v>0</v>
          </cell>
          <cell r="E536">
            <v>0</v>
          </cell>
          <cell r="F536">
            <v>0</v>
          </cell>
          <cell r="G536">
            <v>2266.9879774836149</v>
          </cell>
          <cell r="H536">
            <v>-1455.1938871303271</v>
          </cell>
          <cell r="I536">
            <v>0</v>
          </cell>
          <cell r="J536">
            <v>3294.607612600535</v>
          </cell>
          <cell r="K536">
            <v>0</v>
          </cell>
          <cell r="L536">
            <v>0</v>
          </cell>
          <cell r="M536">
            <v>818.40428928856682</v>
          </cell>
        </row>
        <row r="537">
          <cell r="A537" t="str">
            <v>SEYCHELLES</v>
          </cell>
          <cell r="B537">
            <v>0</v>
          </cell>
          <cell r="C537">
            <v>0</v>
          </cell>
          <cell r="D537">
            <v>101.90509833200259</v>
          </cell>
          <cell r="E537">
            <v>-1927.308658633413</v>
          </cell>
          <cell r="F537">
            <v>2213.2330828063432</v>
          </cell>
          <cell r="G537">
            <v>2310.598918048885</v>
          </cell>
          <cell r="H537">
            <v>-199.86784216750931</v>
          </cell>
          <cell r="I537">
            <v>-4711.2217842945893</v>
          </cell>
          <cell r="J537">
            <v>5106.9178881070557</v>
          </cell>
          <cell r="K537">
            <v>278.86491472795518</v>
          </cell>
          <cell r="L537">
            <v>-86.25403579694057</v>
          </cell>
          <cell r="M537">
            <v>711.21190351139353</v>
          </cell>
        </row>
        <row r="538">
          <cell r="A538" t="str">
            <v>MONTENEGRO</v>
          </cell>
          <cell r="B538">
            <v>0</v>
          </cell>
          <cell r="C538">
            <v>0</v>
          </cell>
          <cell r="D538">
            <v>0</v>
          </cell>
          <cell r="E538">
            <v>-386.22869838749602</v>
          </cell>
          <cell r="F538">
            <v>1387.0640811865351</v>
          </cell>
          <cell r="G538">
            <v>1705.753789404507</v>
          </cell>
          <cell r="H538">
            <v>0</v>
          </cell>
          <cell r="I538">
            <v>0</v>
          </cell>
          <cell r="J538">
            <v>1847.710867018201</v>
          </cell>
          <cell r="K538">
            <v>0</v>
          </cell>
          <cell r="L538">
            <v>-11.74643624332521</v>
          </cell>
          <cell r="M538">
            <v>-245.82913860057531</v>
          </cell>
        </row>
        <row r="539">
          <cell r="A539" t="str">
            <v>ÁUSTRIA</v>
          </cell>
          <cell r="B539">
            <v>4085.210650850227</v>
          </cell>
          <cell r="C539">
            <v>-6454.4969995775473</v>
          </cell>
          <cell r="D539">
            <v>-3218.2216092336462</v>
          </cell>
          <cell r="E539">
            <v>-10509.79614674169</v>
          </cell>
          <cell r="F539">
            <v>-3722.1739556280131</v>
          </cell>
          <cell r="G539">
            <v>1129.736907121274</v>
          </cell>
          <cell r="H539">
            <v>-529.34646088681166</v>
          </cell>
          <cell r="I539">
            <v>-7783.8648177945724</v>
          </cell>
          <cell r="J539">
            <v>-165.3897349278632</v>
          </cell>
          <cell r="K539">
            <v>-4125.3987495201691</v>
          </cell>
          <cell r="L539">
            <v>-2796.045550238814</v>
          </cell>
          <cell r="M539">
            <v>309.66664751290142</v>
          </cell>
        </row>
        <row r="540">
          <cell r="A540" t="str">
            <v>BARBADOS</v>
          </cell>
          <cell r="B540">
            <v>7677.6862226406029</v>
          </cell>
          <cell r="C540">
            <v>-34.976533566135693</v>
          </cell>
          <cell r="D540">
            <v>32.673610525499733</v>
          </cell>
          <cell r="E540">
            <v>-104.6462113360553</v>
          </cell>
          <cell r="F540">
            <v>-4269.5713154405184</v>
          </cell>
          <cell r="G540">
            <v>-206.7792368138237</v>
          </cell>
          <cell r="H540">
            <v>131.84060229060111</v>
          </cell>
          <cell r="I540">
            <v>184.94241327008561</v>
          </cell>
          <cell r="J540">
            <v>165.72731658914469</v>
          </cell>
          <cell r="K540">
            <v>64.494930024314726</v>
          </cell>
          <cell r="L540">
            <v>26.841329586908159</v>
          </cell>
          <cell r="M540">
            <v>191.66184930904549</v>
          </cell>
        </row>
        <row r="541">
          <cell r="A541" t="str">
            <v>ETIÓPIA</v>
          </cell>
          <cell r="B541">
            <v>-2252.0471153354802</v>
          </cell>
          <cell r="C541">
            <v>-28548.50936832291</v>
          </cell>
          <cell r="D541">
            <v>-12001.333702240439</v>
          </cell>
          <cell r="E541">
            <v>7520.3187980822968</v>
          </cell>
          <cell r="F541">
            <v>-20566.339531915171</v>
          </cell>
          <cell r="G541">
            <v>-3884.7302679416289</v>
          </cell>
          <cell r="H541">
            <v>3515.941735467718</v>
          </cell>
          <cell r="I541">
            <v>5564.9079833798751</v>
          </cell>
          <cell r="J541">
            <v>10403.45777889887</v>
          </cell>
          <cell r="K541">
            <v>-1783.338697590231</v>
          </cell>
          <cell r="L541">
            <v>-4571.6103619945006</v>
          </cell>
          <cell r="M541">
            <v>207.31481965848641</v>
          </cell>
        </row>
        <row r="542">
          <cell r="A542" t="str">
            <v>FRANÇA</v>
          </cell>
          <cell r="B542">
            <v>-1975.613253771375</v>
          </cell>
          <cell r="C542">
            <v>-1673.821992080291</v>
          </cell>
          <cell r="D542">
            <v>-771.08314239074025</v>
          </cell>
          <cell r="E542">
            <v>-920.7761094155012</v>
          </cell>
          <cell r="F542">
            <v>-2694.199147782112</v>
          </cell>
          <cell r="G542">
            <v>-2517.5155381936638</v>
          </cell>
          <cell r="H542">
            <v>-1611.661782003524</v>
          </cell>
          <cell r="I542">
            <v>-486.66957610615651</v>
          </cell>
          <cell r="J542">
            <v>-1221.9511379304879</v>
          </cell>
          <cell r="K542">
            <v>-2939.441323515392</v>
          </cell>
          <cell r="L542">
            <v>122.57683273306429</v>
          </cell>
          <cell r="M542">
            <v>-4201.8987243037354</v>
          </cell>
        </row>
        <row r="543">
          <cell r="A543" t="str">
            <v>HUNGRIA</v>
          </cell>
          <cell r="B543">
            <v>-251.3217825769425</v>
          </cell>
          <cell r="C543">
            <v>19942.826370730589</v>
          </cell>
          <cell r="D543">
            <v>757.5058992433294</v>
          </cell>
          <cell r="E543">
            <v>-18592.180138084219</v>
          </cell>
          <cell r="F543">
            <v>4067.177569088507</v>
          </cell>
          <cell r="G543">
            <v>875.8884301692492</v>
          </cell>
          <cell r="H543">
            <v>2841.1944382137599</v>
          </cell>
          <cell r="I543">
            <v>13001.470046114549</v>
          </cell>
          <cell r="J543">
            <v>-11539.39674715141</v>
          </cell>
          <cell r="K543">
            <v>-634.69124950921832</v>
          </cell>
          <cell r="L543">
            <v>1817.9657748932341</v>
          </cell>
          <cell r="M543">
            <v>-264.4446154302077</v>
          </cell>
        </row>
        <row r="544">
          <cell r="A544" t="str">
            <v>LUXEMBURGO</v>
          </cell>
          <cell r="B544">
            <v>-2216.4286621645701</v>
          </cell>
          <cell r="C544">
            <v>-1075.0966841872039</v>
          </cell>
          <cell r="D544">
            <v>-15711.899092498619</v>
          </cell>
          <cell r="E544">
            <v>-1435.7522108656381</v>
          </cell>
          <cell r="F544">
            <v>8094.4155923504613</v>
          </cell>
          <cell r="G544">
            <v>0</v>
          </cell>
          <cell r="H544">
            <v>416.74153679417577</v>
          </cell>
          <cell r="I544">
            <v>1647.179475277527</v>
          </cell>
          <cell r="J544">
            <v>-1410.762718106708</v>
          </cell>
          <cell r="K544">
            <v>8280.3990319484801</v>
          </cell>
          <cell r="L544">
            <v>-2761.8141214294628</v>
          </cell>
          <cell r="M544">
            <v>4097.4132323127988</v>
          </cell>
        </row>
        <row r="545">
          <cell r="A545" t="str">
            <v>SANTA LÚCIA</v>
          </cell>
          <cell r="B545">
            <v>0</v>
          </cell>
          <cell r="C545">
            <v>0</v>
          </cell>
          <cell r="D545">
            <v>-1937.990661223598</v>
          </cell>
          <cell r="E545">
            <v>1511.395723669795</v>
          </cell>
          <cell r="F545">
            <v>1528.9546089396331</v>
          </cell>
          <cell r="G545">
            <v>-92.547961232388843</v>
          </cell>
          <cell r="H545">
            <v>-2041.480114294196</v>
          </cell>
          <cell r="I545">
            <v>0</v>
          </cell>
          <cell r="J545">
            <v>25.278988500186639</v>
          </cell>
          <cell r="K545">
            <v>0</v>
          </cell>
          <cell r="L545">
            <v>-89.970957189429328</v>
          </cell>
          <cell r="M545">
            <v>-1603.359057515388</v>
          </cell>
        </row>
        <row r="546">
          <cell r="A546" t="str">
            <v>TRINIDAD E TOBAGO</v>
          </cell>
          <cell r="B546">
            <v>119.952614849358</v>
          </cell>
          <cell r="C546">
            <v>-9989.3747692157758</v>
          </cell>
          <cell r="D546">
            <v>-2940.4438336628041</v>
          </cell>
          <cell r="E546">
            <v>1287.984718322112</v>
          </cell>
          <cell r="F546">
            <v>5249.5588872041162</v>
          </cell>
          <cell r="G546">
            <v>-593.54384379540761</v>
          </cell>
          <cell r="H546">
            <v>1375.1844035068179</v>
          </cell>
          <cell r="I546">
            <v>227.5894428246593</v>
          </cell>
          <cell r="J546">
            <v>92.829281786936917</v>
          </cell>
          <cell r="K546">
            <v>2216.796446487102</v>
          </cell>
          <cell r="L546">
            <v>-131.36469977438259</v>
          </cell>
          <cell r="M546">
            <v>685.84658679860968</v>
          </cell>
        </row>
        <row r="547">
          <cell r="A547" t="str">
            <v>TURCOMENISTÃO</v>
          </cell>
          <cell r="B547">
            <v>0</v>
          </cell>
          <cell r="C547">
            <v>0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4378.0184191883409</v>
          </cell>
          <cell r="J547">
            <v>0</v>
          </cell>
          <cell r="K547">
            <v>0</v>
          </cell>
          <cell r="L547">
            <v>1530.0070537015961</v>
          </cell>
          <cell r="M547">
            <v>-370.62458653536208</v>
          </cell>
        </row>
        <row r="548">
          <cell r="A548" t="str">
            <v>UZBEQUISTÃO</v>
          </cell>
          <cell r="B548">
            <v>978.89733962882883</v>
          </cell>
          <cell r="C548">
            <v>-11796.35068291425</v>
          </cell>
          <cell r="D548">
            <v>300.01203730042198</v>
          </cell>
          <cell r="E548">
            <v>202.92793141497049</v>
          </cell>
          <cell r="F548">
            <v>-274.56989907802472</v>
          </cell>
          <cell r="G548">
            <v>-149.72281691171841</v>
          </cell>
          <cell r="H548">
            <v>684.81892440112279</v>
          </cell>
          <cell r="I548">
            <v>0</v>
          </cell>
          <cell r="J548">
            <v>85.855894489298862</v>
          </cell>
          <cell r="K548">
            <v>3059.5871638589629</v>
          </cell>
          <cell r="L548">
            <v>-10030.46674462864</v>
          </cell>
          <cell r="M548">
            <v>-23.426440533919049</v>
          </cell>
        </row>
        <row r="549">
          <cell r="A549" t="str">
            <v>ZÂMBIA</v>
          </cell>
          <cell r="B549">
            <v>-1699.397516480147</v>
          </cell>
          <cell r="C549">
            <v>358.97833037129112</v>
          </cell>
          <cell r="D549">
            <v>-15058.683899929691</v>
          </cell>
          <cell r="E549">
            <v>-5071.1696964151397</v>
          </cell>
          <cell r="F549">
            <v>0</v>
          </cell>
          <cell r="G549">
            <v>-1387.379113202061</v>
          </cell>
          <cell r="H549">
            <v>38576.318367976841</v>
          </cell>
          <cell r="I549">
            <v>-95.516499068941357</v>
          </cell>
          <cell r="J549">
            <v>-35471.529986618218</v>
          </cell>
          <cell r="K549">
            <v>228.0824506202737</v>
          </cell>
          <cell r="L549">
            <v>919.72136440797203</v>
          </cell>
          <cell r="M549">
            <v>597.46450560239259</v>
          </cell>
        </row>
        <row r="550">
          <cell r="A550" t="str">
            <v>LAOS</v>
          </cell>
          <cell r="B550">
            <v>-1756.4383459457681</v>
          </cell>
          <cell r="C550">
            <v>1649.527406289563</v>
          </cell>
          <cell r="D550">
            <v>285.70869805191109</v>
          </cell>
          <cell r="E550">
            <v>0</v>
          </cell>
          <cell r="F550">
            <v>118.4924235783658</v>
          </cell>
          <cell r="G550">
            <v>-23.900058333767898</v>
          </cell>
          <cell r="H550">
            <v>2620.0766350279741</v>
          </cell>
          <cell r="I550">
            <v>-1498.2710512611311</v>
          </cell>
          <cell r="J550">
            <v>0</v>
          </cell>
          <cell r="K550">
            <v>0</v>
          </cell>
          <cell r="L550">
            <v>0</v>
          </cell>
          <cell r="M550">
            <v>-1320.10988850389</v>
          </cell>
        </row>
        <row r="551">
          <cell r="A551" t="str">
            <v>COMORES, ILHAS</v>
          </cell>
          <cell r="B551">
            <v>1356.7809869611999</v>
          </cell>
          <cell r="C551">
            <v>3100.7327351645949</v>
          </cell>
          <cell r="D551">
            <v>1519.3061889123289</v>
          </cell>
          <cell r="E551">
            <v>-2726.3796488090279</v>
          </cell>
          <cell r="F551">
            <v>80.944006523071948</v>
          </cell>
          <cell r="G551">
            <v>-3667.4024257287979</v>
          </cell>
          <cell r="H551">
            <v>6500.8656212818714</v>
          </cell>
          <cell r="I551">
            <v>1408.7176382295561</v>
          </cell>
          <cell r="J551">
            <v>-93.746887636223391</v>
          </cell>
          <cell r="K551">
            <v>801.4757105238084</v>
          </cell>
          <cell r="L551">
            <v>495.6889977945707</v>
          </cell>
          <cell r="M551">
            <v>-5007.1006545098007</v>
          </cell>
        </row>
        <row r="552">
          <cell r="A552" t="str">
            <v>PALAU</v>
          </cell>
          <cell r="B552">
            <v>0</v>
          </cell>
          <cell r="C552">
            <v>8993.5399699147329</v>
          </cell>
          <cell r="D552">
            <v>328.63863182563841</v>
          </cell>
          <cell r="E552">
            <v>-74.384769311150194</v>
          </cell>
          <cell r="F552">
            <v>-339.51830404756362</v>
          </cell>
          <cell r="G552">
            <v>-6713.544419387048</v>
          </cell>
          <cell r="H552">
            <v>-344.4543761963605</v>
          </cell>
          <cell r="I552">
            <v>-1832.7616961587939</v>
          </cell>
          <cell r="J552">
            <v>-4.5395445661929443</v>
          </cell>
          <cell r="K552">
            <v>0</v>
          </cell>
          <cell r="L552">
            <v>0</v>
          </cell>
          <cell r="M552">
            <v>-2074.9692739760312</v>
          </cell>
        </row>
        <row r="553">
          <cell r="A553" t="str">
            <v>BOTSWANA</v>
          </cell>
          <cell r="B553">
            <v>0</v>
          </cell>
          <cell r="C553">
            <v>221.38742591477279</v>
          </cell>
          <cell r="D553">
            <v>-148.13830816414429</v>
          </cell>
          <cell r="E553">
            <v>453.18246029743091</v>
          </cell>
          <cell r="F553">
            <v>-170.8745555400649</v>
          </cell>
          <cell r="G553">
            <v>-109.2710933149544</v>
          </cell>
          <cell r="H553">
            <v>-59.994700973895313</v>
          </cell>
          <cell r="I553">
            <v>12.772281637563079</v>
          </cell>
          <cell r="J553">
            <v>121.3765848044463</v>
          </cell>
          <cell r="K553">
            <v>-540.98595250435346</v>
          </cell>
          <cell r="L553">
            <v>-48.860986922110897</v>
          </cell>
          <cell r="M553">
            <v>-529.90100460269196</v>
          </cell>
        </row>
        <row r="554">
          <cell r="A554" t="str">
            <v>BURKINA FASO</v>
          </cell>
          <cell r="B554">
            <v>-244.28709270458651</v>
          </cell>
          <cell r="C554">
            <v>1365.17479709595</v>
          </cell>
          <cell r="D554">
            <v>322.43540557959591</v>
          </cell>
          <cell r="E554">
            <v>74.255332443966608</v>
          </cell>
          <cell r="F554">
            <v>-241.287501522469</v>
          </cell>
          <cell r="G554">
            <v>-36.807256427178118</v>
          </cell>
          <cell r="H554">
            <v>-39.048715886814989</v>
          </cell>
          <cell r="I554">
            <v>-83.510342357663376</v>
          </cell>
          <cell r="J554">
            <v>-135.30037137587689</v>
          </cell>
          <cell r="K554">
            <v>-126.052509593582</v>
          </cell>
          <cell r="L554">
            <v>9.8437832563856773</v>
          </cell>
          <cell r="M554">
            <v>-156.74914497854519</v>
          </cell>
        </row>
        <row r="555">
          <cell r="A555" t="str">
            <v>EL SALVADOR</v>
          </cell>
          <cell r="B555">
            <v>-3682.1429457455288</v>
          </cell>
          <cell r="C555">
            <v>374.07316559568881</v>
          </cell>
          <cell r="D555">
            <v>2285.4325885675612</v>
          </cell>
          <cell r="E555">
            <v>905.64927419533888</v>
          </cell>
          <cell r="F555">
            <v>1846.2370753207049</v>
          </cell>
          <cell r="G555">
            <v>-4021.9805828544372</v>
          </cell>
          <cell r="H555">
            <v>-461.78271903415413</v>
          </cell>
          <cell r="I555">
            <v>-1526.9200174835071</v>
          </cell>
          <cell r="J555">
            <v>-7789.0617552847616</v>
          </cell>
          <cell r="K555">
            <v>3982.508145021709</v>
          </cell>
          <cell r="L555">
            <v>823.12165824115345</v>
          </cell>
          <cell r="M555">
            <v>-464.29616905511148</v>
          </cell>
        </row>
        <row r="556">
          <cell r="A556" t="str">
            <v>INDONÉSIA</v>
          </cell>
          <cell r="B556">
            <v>-2012.4045437340051</v>
          </cell>
          <cell r="C556">
            <v>-5.6202880050500426</v>
          </cell>
          <cell r="D556">
            <v>487.20270809470549</v>
          </cell>
          <cell r="E556">
            <v>-345.15826959025031</v>
          </cell>
          <cell r="F556">
            <v>-840.2272366251018</v>
          </cell>
          <cell r="G556">
            <v>89.452729100582474</v>
          </cell>
          <cell r="H556">
            <v>3653.5309861002202</v>
          </cell>
          <cell r="I556">
            <v>-3120.017889761124</v>
          </cell>
          <cell r="J556">
            <v>-1438.3098825628549</v>
          </cell>
          <cell r="K556">
            <v>-517.55352015013068</v>
          </cell>
          <cell r="L556">
            <v>-4928.0810670974552</v>
          </cell>
          <cell r="M556">
            <v>-2194.8069334375441</v>
          </cell>
        </row>
        <row r="557">
          <cell r="A557" t="str">
            <v>ISRAEL</v>
          </cell>
          <cell r="B557">
            <v>3133.2484209856611</v>
          </cell>
          <cell r="C557">
            <v>2562.1690373677102</v>
          </cell>
          <cell r="D557">
            <v>-1616.431457220571</v>
          </cell>
          <cell r="E557">
            <v>3380.8576675595068</v>
          </cell>
          <cell r="F557">
            <v>-3239.7410950195722</v>
          </cell>
          <cell r="G557">
            <v>-4443.0203520386494</v>
          </cell>
          <cell r="H557">
            <v>-2084.6182870367129</v>
          </cell>
          <cell r="I557">
            <v>527.76365126048586</v>
          </cell>
          <cell r="J557">
            <v>-14583.741040680279</v>
          </cell>
          <cell r="K557">
            <v>-13187.267877801019</v>
          </cell>
          <cell r="L557">
            <v>11016.455289309541</v>
          </cell>
          <cell r="M557">
            <v>3801.327374922887</v>
          </cell>
        </row>
        <row r="558">
          <cell r="A558" t="str">
            <v>LIBÉRIA</v>
          </cell>
          <cell r="B558">
            <v>694.82799388319336</v>
          </cell>
          <cell r="C558">
            <v>2348.353004690915</v>
          </cell>
          <cell r="D558">
            <v>-137.76054928564349</v>
          </cell>
          <cell r="E558">
            <v>-2349.5925396436551</v>
          </cell>
          <cell r="F558">
            <v>79.467153717291467</v>
          </cell>
          <cell r="G558">
            <v>-1141.784569983254</v>
          </cell>
          <cell r="H558">
            <v>1998.8057590530771</v>
          </cell>
          <cell r="I558">
            <v>-835.63602554511954</v>
          </cell>
          <cell r="J558">
            <v>2939.5515003170181</v>
          </cell>
          <cell r="K558">
            <v>11250.27135459362</v>
          </cell>
          <cell r="L558">
            <v>-223.4386333458128</v>
          </cell>
          <cell r="M558">
            <v>-237.38677764854449</v>
          </cell>
        </row>
        <row r="559">
          <cell r="A559" t="str">
            <v>SAMOA</v>
          </cell>
          <cell r="B559">
            <v>0</v>
          </cell>
          <cell r="C559">
            <v>0</v>
          </cell>
          <cell r="D559">
            <v>0</v>
          </cell>
          <cell r="E559">
            <v>-1358.5358634872559</v>
          </cell>
          <cell r="F559">
            <v>1401.4902425612511</v>
          </cell>
          <cell r="G559">
            <v>-1537.2590941776321</v>
          </cell>
          <cell r="H559">
            <v>-8989.5918064420366</v>
          </cell>
          <cell r="I559">
            <v>0</v>
          </cell>
          <cell r="J559">
            <v>2189.242107401557</v>
          </cell>
          <cell r="K559">
            <v>0</v>
          </cell>
          <cell r="L559">
            <v>0</v>
          </cell>
          <cell r="M559">
            <v>-3004.083474546856</v>
          </cell>
        </row>
        <row r="560">
          <cell r="A560" t="str">
            <v>SRI LANKA</v>
          </cell>
          <cell r="B560">
            <v>3800.3949269258151</v>
          </cell>
          <cell r="C560">
            <v>1861.02947216439</v>
          </cell>
          <cell r="D560">
            <v>-14603.45215921614</v>
          </cell>
          <cell r="E560">
            <v>3200.659059073148</v>
          </cell>
          <cell r="F560">
            <v>1917.0603304566141</v>
          </cell>
          <cell r="G560">
            <v>-1969.466474506577</v>
          </cell>
          <cell r="H560">
            <v>37.797535895937017</v>
          </cell>
          <cell r="I560">
            <v>-1749.563381208623</v>
          </cell>
          <cell r="J560">
            <v>81.11583146539806</v>
          </cell>
          <cell r="K560">
            <v>1532.865687521788</v>
          </cell>
          <cell r="L560">
            <v>-1978.090146990955</v>
          </cell>
          <cell r="M560">
            <v>13097.382614171929</v>
          </cell>
        </row>
        <row r="561">
          <cell r="A561" t="str">
            <v>SUÍÇA</v>
          </cell>
          <cell r="B561">
            <v>-12806.39614912357</v>
          </cell>
          <cell r="C561">
            <v>-10195.51999870331</v>
          </cell>
          <cell r="D561">
            <v>2296.4656589933352</v>
          </cell>
          <cell r="E561">
            <v>-8181.8211092229276</v>
          </cell>
          <cell r="F561">
            <v>-5723.9215813425471</v>
          </cell>
          <cell r="G561">
            <v>-1529.6285565364451</v>
          </cell>
          <cell r="H561">
            <v>-1794.7131642965271</v>
          </cell>
          <cell r="I561">
            <v>-3550.0923365829399</v>
          </cell>
          <cell r="J561">
            <v>-8515.0055112869704</v>
          </cell>
          <cell r="K561">
            <v>8020.8071790087006</v>
          </cell>
          <cell r="L561">
            <v>-2352.192203232848</v>
          </cell>
          <cell r="M561">
            <v>-790.92574962510025</v>
          </cell>
        </row>
        <row r="562">
          <cell r="A562" t="str">
            <v>CROÁCIA</v>
          </cell>
          <cell r="B562">
            <v>-9517.6258323261191</v>
          </cell>
          <cell r="C562">
            <v>2516.1234231890339</v>
          </cell>
          <cell r="D562">
            <v>-2965.6574076549591</v>
          </cell>
          <cell r="E562">
            <v>-11364.37970983955</v>
          </cell>
          <cell r="F562">
            <v>-7946.0522565044121</v>
          </cell>
          <cell r="G562">
            <v>596.45955961665868</v>
          </cell>
          <cell r="H562">
            <v>642.72671781466943</v>
          </cell>
          <cell r="I562">
            <v>5648.7463274492266</v>
          </cell>
          <cell r="J562">
            <v>-10308.16253071601</v>
          </cell>
          <cell r="K562">
            <v>-6327.8949240921429</v>
          </cell>
          <cell r="L562">
            <v>-10.133919844291089</v>
          </cell>
          <cell r="M562">
            <v>-5133.5709201919453</v>
          </cell>
        </row>
        <row r="563">
          <cell r="A563" t="str">
            <v>FINLÂNDIA</v>
          </cell>
          <cell r="B563">
            <v>-12948.68489411985</v>
          </cell>
          <cell r="C563">
            <v>32962.064528969167</v>
          </cell>
          <cell r="D563">
            <v>15329.41312508778</v>
          </cell>
          <cell r="E563">
            <v>-32638.154058322321</v>
          </cell>
          <cell r="F563">
            <v>-23375.894229319409</v>
          </cell>
          <cell r="G563">
            <v>5579.6157564942814</v>
          </cell>
          <cell r="H563">
            <v>20177.56221359608</v>
          </cell>
          <cell r="I563">
            <v>-4455.1557855328756</v>
          </cell>
          <cell r="J563">
            <v>-30949.204136252531</v>
          </cell>
          <cell r="K563">
            <v>34089.135029048157</v>
          </cell>
          <cell r="L563">
            <v>9248.6629686206943</v>
          </cell>
          <cell r="M563">
            <v>6762.247390764278</v>
          </cell>
        </row>
        <row r="564">
          <cell r="A564" t="str">
            <v>LÍBIA</v>
          </cell>
          <cell r="B564">
            <v>-384.66844018883631</v>
          </cell>
          <cell r="C564">
            <v>423.30700628261178</v>
          </cell>
          <cell r="D564">
            <v>-802.98577716194836</v>
          </cell>
          <cell r="E564">
            <v>131.25417585784041</v>
          </cell>
          <cell r="F564">
            <v>-303.12552755499843</v>
          </cell>
          <cell r="G564">
            <v>-3027.7169617343839</v>
          </cell>
          <cell r="H564">
            <v>883.31415848279516</v>
          </cell>
          <cell r="I564">
            <v>30720.956586357112</v>
          </cell>
          <cell r="J564">
            <v>5610.673533052759</v>
          </cell>
          <cell r="K564">
            <v>1059.558940676824</v>
          </cell>
          <cell r="L564">
            <v>1663.9618683987601</v>
          </cell>
          <cell r="M564">
            <v>-12118.263419439971</v>
          </cell>
        </row>
        <row r="565">
          <cell r="A565" t="str">
            <v>AUSTRÁLIA</v>
          </cell>
          <cell r="B565">
            <v>1175.447119647353</v>
          </cell>
          <cell r="C565">
            <v>-8611.124815907795</v>
          </cell>
          <cell r="D565">
            <v>-3201.7167081857478</v>
          </cell>
          <cell r="E565">
            <v>959.8237563033581</v>
          </cell>
          <cell r="F565">
            <v>-5556.1296421559518</v>
          </cell>
          <cell r="G565">
            <v>899.41558128894212</v>
          </cell>
          <cell r="H565">
            <v>-9311.1221061501165</v>
          </cell>
          <cell r="I565">
            <v>-2304.5504747741761</v>
          </cell>
          <cell r="J565">
            <v>-2808.6845076450081</v>
          </cell>
          <cell r="K565">
            <v>6033.6128874751294</v>
          </cell>
          <cell r="L565">
            <v>-7818.0740570816524</v>
          </cell>
          <cell r="M565">
            <v>-2733.3102918185932</v>
          </cell>
        </row>
        <row r="566">
          <cell r="A566" t="str">
            <v>CHADE</v>
          </cell>
          <cell r="B566">
            <v>0</v>
          </cell>
          <cell r="C566">
            <v>-1930.665872998537</v>
          </cell>
          <cell r="D566">
            <v>0</v>
          </cell>
          <cell r="E566">
            <v>1894.9100501254741</v>
          </cell>
          <cell r="F566">
            <v>7.7891456793724956</v>
          </cell>
          <cell r="G566">
            <v>23.371482324569339</v>
          </cell>
          <cell r="H566">
            <v>241.07295113645449</v>
          </cell>
          <cell r="I566">
            <v>213.0572168247559</v>
          </cell>
          <cell r="J566">
            <v>199.46922739588811</v>
          </cell>
          <cell r="K566">
            <v>-811.93054066451964</v>
          </cell>
          <cell r="L566">
            <v>-2466.8788611038999</v>
          </cell>
          <cell r="M566">
            <v>130.0762231589579</v>
          </cell>
        </row>
        <row r="567">
          <cell r="A567" t="str">
            <v>GEÓRGIA</v>
          </cell>
          <cell r="B567">
            <v>705.81768657063549</v>
          </cell>
          <cell r="C567">
            <v>-1370.0625524522741</v>
          </cell>
          <cell r="D567">
            <v>48.812993361926829</v>
          </cell>
          <cell r="E567">
            <v>-126.56466329893151</v>
          </cell>
          <cell r="F567">
            <v>429.94509161998712</v>
          </cell>
          <cell r="G567">
            <v>81.822968168996795</v>
          </cell>
          <cell r="H567">
            <v>-555.09264719592966</v>
          </cell>
          <cell r="I567">
            <v>-612.97628160688146</v>
          </cell>
          <cell r="J567">
            <v>-385.80586211306081</v>
          </cell>
          <cell r="K567">
            <v>-407.16125752781232</v>
          </cell>
          <cell r="L567">
            <v>-112.7401675798972</v>
          </cell>
          <cell r="M567">
            <v>-438.74163863795229</v>
          </cell>
        </row>
        <row r="568">
          <cell r="A568" t="str">
            <v>GUATEMALA</v>
          </cell>
          <cell r="B568">
            <v>2386.7784275252889</v>
          </cell>
          <cell r="C568">
            <v>-11999.940360698591</v>
          </cell>
          <cell r="D568">
            <v>-1352.8193934968019</v>
          </cell>
          <cell r="E568">
            <v>6982.1114230001831</v>
          </cell>
          <cell r="F568">
            <v>-1035.8865378522601</v>
          </cell>
          <cell r="G568">
            <v>-3919.045551219459</v>
          </cell>
          <cell r="H568">
            <v>-10983.34877470737</v>
          </cell>
          <cell r="I568">
            <v>-1046.8659678773281</v>
          </cell>
          <cell r="J568">
            <v>-12114.613991681519</v>
          </cell>
          <cell r="K568">
            <v>-1346.601558903443</v>
          </cell>
          <cell r="L568">
            <v>-3945.5989228415929</v>
          </cell>
          <cell r="M568">
            <v>628.52244412130403</v>
          </cell>
        </row>
        <row r="569">
          <cell r="A569" t="str">
            <v>ARUBA</v>
          </cell>
          <cell r="B569">
            <v>-4.2514794987710047E-2</v>
          </cell>
          <cell r="C569">
            <v>0</v>
          </cell>
          <cell r="D569">
            <v>-1317.769049943339</v>
          </cell>
          <cell r="E569">
            <v>1437.521846664456</v>
          </cell>
          <cell r="F569">
            <v>64.075528128583755</v>
          </cell>
          <cell r="G569">
            <v>217.01633748658239</v>
          </cell>
          <cell r="H569">
            <v>-2022.6581564494579</v>
          </cell>
          <cell r="I569">
            <v>154.74190030794691</v>
          </cell>
          <cell r="J569">
            <v>-15846.13417384979</v>
          </cell>
          <cell r="K569">
            <v>428.15759876774791</v>
          </cell>
          <cell r="L569">
            <v>359.49078511389729</v>
          </cell>
          <cell r="M569">
            <v>-2574.7867437665332</v>
          </cell>
        </row>
        <row r="570">
          <cell r="A570" t="str">
            <v>IRAQUE</v>
          </cell>
          <cell r="B570">
            <v>-973.22848559694512</v>
          </cell>
          <cell r="C570">
            <v>-10438.02908677272</v>
          </cell>
          <cell r="D570">
            <v>-729.90204709286922</v>
          </cell>
          <cell r="E570">
            <v>333.06036544326781</v>
          </cell>
          <cell r="F570">
            <v>-333.60306518958532</v>
          </cell>
          <cell r="G570">
            <v>-139.79032081961441</v>
          </cell>
          <cell r="H570">
            <v>-116.09167543313789</v>
          </cell>
          <cell r="I570">
            <v>-146.80712495910569</v>
          </cell>
          <cell r="J570">
            <v>-14.743254869629251</v>
          </cell>
          <cell r="K570">
            <v>-79.473247906406414</v>
          </cell>
          <cell r="L570">
            <v>2243.480232230922</v>
          </cell>
          <cell r="M570">
            <v>-968.38852614402322</v>
          </cell>
        </row>
        <row r="571">
          <cell r="A571" t="str">
            <v>LÍBANO</v>
          </cell>
          <cell r="B571">
            <v>-1318.5445625283301</v>
          </cell>
          <cell r="C571">
            <v>-1270.251525389742</v>
          </cell>
          <cell r="D571">
            <v>1315.304882425007</v>
          </cell>
          <cell r="E571">
            <v>220.12312090322581</v>
          </cell>
          <cell r="F571">
            <v>-148.94107947735941</v>
          </cell>
          <cell r="G571">
            <v>993.83244033745177</v>
          </cell>
          <cell r="H571">
            <v>-42.525096719095473</v>
          </cell>
          <cell r="I571">
            <v>-65.905741000375201</v>
          </cell>
          <cell r="J571">
            <v>347.86030686177719</v>
          </cell>
          <cell r="K571">
            <v>-546.37171192734468</v>
          </cell>
          <cell r="L571">
            <v>-137.73180458295971</v>
          </cell>
          <cell r="M571">
            <v>49.629584430460909</v>
          </cell>
        </row>
        <row r="572">
          <cell r="A572" t="str">
            <v>MALÁSIA</v>
          </cell>
          <cell r="B572">
            <v>-9195.0565855519108</v>
          </cell>
          <cell r="C572">
            <v>5005.4883175194709</v>
          </cell>
          <cell r="D572">
            <v>8229.9058909791274</v>
          </cell>
          <cell r="E572">
            <v>12877.71913268652</v>
          </cell>
          <cell r="F572">
            <v>-9361.724379346364</v>
          </cell>
          <cell r="G572">
            <v>7654.7025606628431</v>
          </cell>
          <cell r="H572">
            <v>13470.98005516048</v>
          </cell>
          <cell r="I572">
            <v>8874.6801802557875</v>
          </cell>
          <cell r="J572">
            <v>-8764.2666566633125</v>
          </cell>
          <cell r="K572">
            <v>8326.4968373845968</v>
          </cell>
          <cell r="L572">
            <v>-14646.683658190461</v>
          </cell>
          <cell r="M572">
            <v>-2654.1038934358771</v>
          </cell>
        </row>
        <row r="573">
          <cell r="A573" t="str">
            <v>CAMBOJA</v>
          </cell>
          <cell r="B573">
            <v>-2149.0200890445199</v>
          </cell>
          <cell r="C573">
            <v>-8546.2835804138358</v>
          </cell>
          <cell r="D573">
            <v>-1401.73705075471</v>
          </cell>
          <cell r="E573">
            <v>-112.2978688903643</v>
          </cell>
          <cell r="F573">
            <v>-694.61001826992128</v>
          </cell>
          <cell r="G573">
            <v>392.42334214149059</v>
          </cell>
          <cell r="H573">
            <v>10.192424914454021</v>
          </cell>
          <cell r="I573">
            <v>-914.87371949830072</v>
          </cell>
          <cell r="J573">
            <v>-217.32980212777349</v>
          </cell>
          <cell r="K573">
            <v>-63.839401154275038</v>
          </cell>
          <cell r="L573">
            <v>-799.0740608284807</v>
          </cell>
          <cell r="M573">
            <v>23.411639432008311</v>
          </cell>
        </row>
        <row r="574">
          <cell r="A574" t="str">
            <v>BÓSNIA-HERZEGOVINA</v>
          </cell>
          <cell r="B574">
            <v>-2201.7703577264101</v>
          </cell>
          <cell r="C574">
            <v>-5386.2966164427289</v>
          </cell>
          <cell r="D574">
            <v>-1939.7969849646529</v>
          </cell>
          <cell r="E574">
            <v>-14427.2818559975</v>
          </cell>
          <cell r="F574">
            <v>59.299017886361071</v>
          </cell>
          <cell r="G574">
            <v>-1841.2046525105609</v>
          </cell>
          <cell r="H574">
            <v>11619.55961571162</v>
          </cell>
          <cell r="I574">
            <v>-1513.85655673921</v>
          </cell>
          <cell r="J574">
            <v>459.48607054879039</v>
          </cell>
          <cell r="K574">
            <v>291.67463477101228</v>
          </cell>
          <cell r="L574">
            <v>-555.78150790440918</v>
          </cell>
          <cell r="M574">
            <v>839.82529659894726</v>
          </cell>
        </row>
        <row r="575">
          <cell r="A575" t="str">
            <v>CHILE</v>
          </cell>
          <cell r="B575">
            <v>277.99984140069142</v>
          </cell>
          <cell r="C575">
            <v>-881.3447632854859</v>
          </cell>
          <cell r="D575">
            <v>834.8460357384829</v>
          </cell>
          <cell r="E575">
            <v>35.789787236585653</v>
          </cell>
          <cell r="F575">
            <v>159.15174542418839</v>
          </cell>
          <cell r="G575">
            <v>-232.60488913161319</v>
          </cell>
          <cell r="H575">
            <v>-564.59592742623681</v>
          </cell>
          <cell r="I575">
            <v>-466.94693489698602</v>
          </cell>
          <cell r="J575">
            <v>-364.52535400464149</v>
          </cell>
          <cell r="K575">
            <v>-1116.745131527869</v>
          </cell>
          <cell r="L575">
            <v>-161.59963322048321</v>
          </cell>
          <cell r="M575">
            <v>-517.57672309615282</v>
          </cell>
        </row>
        <row r="576">
          <cell r="A576" t="str">
            <v>BULGÁRIA</v>
          </cell>
          <cell r="B576">
            <v>-19.395202668230471</v>
          </cell>
          <cell r="C576">
            <v>-4229.2224992471492</v>
          </cell>
          <cell r="D576">
            <v>128.30652677273969</v>
          </cell>
          <cell r="E576">
            <v>-2729.0647970866448</v>
          </cell>
          <cell r="F576">
            <v>-2705.252631340541</v>
          </cell>
          <cell r="G576">
            <v>-80.884707230577533</v>
          </cell>
          <cell r="H576">
            <v>-494.83054822834401</v>
          </cell>
          <cell r="I576">
            <v>-1523.519163496273</v>
          </cell>
          <cell r="J576">
            <v>-457.05883271349239</v>
          </cell>
          <cell r="K576">
            <v>-289.61601088714627</v>
          </cell>
          <cell r="L576">
            <v>66.512040652207133</v>
          </cell>
          <cell r="M576">
            <v>2199.015839201998</v>
          </cell>
        </row>
        <row r="577">
          <cell r="A577" t="str">
            <v>JORDÂNIA</v>
          </cell>
          <cell r="B577">
            <v>413.45898036415878</v>
          </cell>
          <cell r="C577">
            <v>-187.8483232002163</v>
          </cell>
          <cell r="D577">
            <v>-729.16537629380628</v>
          </cell>
          <cell r="E577">
            <v>-519.86917632104678</v>
          </cell>
          <cell r="F577">
            <v>-445.75738868256491</v>
          </cell>
          <cell r="G577">
            <v>-787.94996608963265</v>
          </cell>
          <cell r="H577">
            <v>-64.692332465908748</v>
          </cell>
          <cell r="I577">
            <v>114.14212026790599</v>
          </cell>
          <cell r="J577">
            <v>3049.0225686042231</v>
          </cell>
          <cell r="K577">
            <v>-775.02248957197435</v>
          </cell>
          <cell r="L577">
            <v>-1823.0017109223879</v>
          </cell>
          <cell r="M577">
            <v>1.523070256859683</v>
          </cell>
        </row>
        <row r="578">
          <cell r="A578" t="str">
            <v>ROMÊNIA</v>
          </cell>
          <cell r="B578">
            <v>1299.6070980580209</v>
          </cell>
          <cell r="C578">
            <v>-3247.3144397863789</v>
          </cell>
          <cell r="D578">
            <v>5229.1642505464133</v>
          </cell>
          <cell r="E578">
            <v>-5390.818449469336</v>
          </cell>
          <cell r="F578">
            <v>489.81028874540698</v>
          </cell>
          <cell r="G578">
            <v>-1470.4221515837189</v>
          </cell>
          <cell r="H578">
            <v>4583.2564328865319</v>
          </cell>
          <cell r="I578">
            <v>-10103.882749760871</v>
          </cell>
          <cell r="J578">
            <v>1684.67342171872</v>
          </cell>
          <cell r="K578">
            <v>-5497.8351836387956</v>
          </cell>
          <cell r="L578">
            <v>938.32842900719834</v>
          </cell>
          <cell r="M578">
            <v>5425.8754609442312</v>
          </cell>
        </row>
        <row r="579">
          <cell r="A579" t="str">
            <v>MÉXICO</v>
          </cell>
          <cell r="B579">
            <v>-1911.1663358549181</v>
          </cell>
          <cell r="C579">
            <v>-4080.834283974847</v>
          </cell>
          <cell r="D579">
            <v>-837.81119635988034</v>
          </cell>
          <cell r="E579">
            <v>-1317.98834752362</v>
          </cell>
          <cell r="F579">
            <v>-3462.8148148034052</v>
          </cell>
          <cell r="G579">
            <v>3210.5364134665201</v>
          </cell>
          <cell r="H579">
            <v>-3572.8864210484639</v>
          </cell>
          <cell r="I579">
            <v>-459.26890190831182</v>
          </cell>
          <cell r="J579">
            <v>-2863.4332203998219</v>
          </cell>
          <cell r="K579">
            <v>-1247.826593133354</v>
          </cell>
          <cell r="L579">
            <v>-3491.414395578342</v>
          </cell>
          <cell r="M579">
            <v>141.35526404692251</v>
          </cell>
        </row>
        <row r="580">
          <cell r="A580" t="str">
            <v>ITÁLIA</v>
          </cell>
          <cell r="B580">
            <v>1169.6500228505729</v>
          </cell>
          <cell r="C580">
            <v>-2063.0259420382799</v>
          </cell>
          <cell r="D580">
            <v>-2435.634121033469</v>
          </cell>
          <cell r="E580">
            <v>-1005.450556596949</v>
          </cell>
          <cell r="F580">
            <v>-340.59934573285409</v>
          </cell>
          <cell r="G580">
            <v>-1815.064822241186</v>
          </cell>
          <cell r="H580">
            <v>-1196.4329353882131</v>
          </cell>
          <cell r="I580">
            <v>-2317.459851916391</v>
          </cell>
          <cell r="J580">
            <v>-1174.7202353530961</v>
          </cell>
          <cell r="K580">
            <v>-2111.8602224136762</v>
          </cell>
          <cell r="L580">
            <v>-1390.3225114522641</v>
          </cell>
          <cell r="M580">
            <v>-697.59115709791695</v>
          </cell>
        </row>
        <row r="581">
          <cell r="A581" t="str">
            <v>ALEMANHA</v>
          </cell>
          <cell r="B581">
            <v>-900.40582392521537</v>
          </cell>
          <cell r="C581">
            <v>-4029.2702066983779</v>
          </cell>
          <cell r="D581">
            <v>-2015.7619342174221</v>
          </cell>
          <cell r="E581">
            <v>-642.64045491341312</v>
          </cell>
          <cell r="F581">
            <v>-5987.2064668749099</v>
          </cell>
          <cell r="G581">
            <v>3237.8230492929142</v>
          </cell>
          <cell r="H581">
            <v>-2481.5394681956</v>
          </cell>
          <cell r="I581">
            <v>-1279.0218122862609</v>
          </cell>
          <cell r="J581">
            <v>-1728.496070680289</v>
          </cell>
          <cell r="K581">
            <v>-13.609359546457201</v>
          </cell>
          <cell r="L581">
            <v>-1343.6746501511921</v>
          </cell>
          <cell r="M581">
            <v>-7628.9398295977326</v>
          </cell>
        </row>
        <row r="582">
          <cell r="A582" t="str">
            <v>ARÁBIA SAUDITA</v>
          </cell>
          <cell r="B582">
            <v>-752.51828410552412</v>
          </cell>
          <cell r="C582">
            <v>66.299123897807021</v>
          </cell>
          <cell r="D582">
            <v>-139.28361981654831</v>
          </cell>
          <cell r="E582">
            <v>-83.482949645496774</v>
          </cell>
          <cell r="F582">
            <v>-172.97903479365959</v>
          </cell>
          <cell r="G582">
            <v>-425.83450188164761</v>
          </cell>
          <cell r="H582">
            <v>45.066218197886428</v>
          </cell>
          <cell r="I582">
            <v>70.640837915390421</v>
          </cell>
          <cell r="J582">
            <v>5.7853153761584508</v>
          </cell>
          <cell r="K582">
            <v>-238.34448678478131</v>
          </cell>
          <cell r="L582">
            <v>-35.044752488457327</v>
          </cell>
          <cell r="M582">
            <v>-23.882757792298431</v>
          </cell>
        </row>
        <row r="583">
          <cell r="A583" t="str">
            <v>VANUATU</v>
          </cell>
          <cell r="B583">
            <v>5913.5640331311442</v>
          </cell>
          <cell r="C583">
            <v>6188.6499857547642</v>
          </cell>
          <cell r="D583">
            <v>-865.48508386401954</v>
          </cell>
          <cell r="E583">
            <v>-28996.22826331418</v>
          </cell>
          <cell r="F583">
            <v>-4646.4329541684829</v>
          </cell>
          <cell r="G583">
            <v>11332.50013793331</v>
          </cell>
          <cell r="H583">
            <v>-11395.3258008459</v>
          </cell>
          <cell r="I583">
            <v>-9499.6209957451083</v>
          </cell>
          <cell r="J583">
            <v>-11268.12507862619</v>
          </cell>
          <cell r="K583">
            <v>-4825.2136878156552</v>
          </cell>
          <cell r="L583">
            <v>-6418.9819260713411</v>
          </cell>
          <cell r="M583">
            <v>-8689.9319090866375</v>
          </cell>
        </row>
        <row r="584">
          <cell r="A584" t="str">
            <v>CORÉIA DO NORTE</v>
          </cell>
          <cell r="B584">
            <v>65521.750758663387</v>
          </cell>
          <cell r="C584">
            <v>4065.7605389851419</v>
          </cell>
          <cell r="D584">
            <v>9683.6258294844665</v>
          </cell>
          <cell r="E584">
            <v>-4384.708223247274</v>
          </cell>
          <cell r="F584">
            <v>553.03621354620191</v>
          </cell>
          <cell r="G584">
            <v>-4736.5506684529428</v>
          </cell>
          <cell r="H584">
            <v>-5494.5941611647904</v>
          </cell>
          <cell r="I584">
            <v>-3209.1251228364658</v>
          </cell>
          <cell r="J584">
            <v>-5064.9857510256934</v>
          </cell>
          <cell r="K584">
            <v>-2108.970822876352</v>
          </cell>
          <cell r="L584">
            <v>2879.7332480432929</v>
          </cell>
          <cell r="M584">
            <v>-3002.6826459559061</v>
          </cell>
        </row>
        <row r="585">
          <cell r="A585" t="str">
            <v>SENEGAL</v>
          </cell>
          <cell r="B585">
            <v>-63.45625291051806</v>
          </cell>
          <cell r="C585">
            <v>28.13495047350602</v>
          </cell>
          <cell r="D585">
            <v>58.813252180424797</v>
          </cell>
          <cell r="E585">
            <v>75.550294247977718</v>
          </cell>
          <cell r="F585">
            <v>-61.287747471807961</v>
          </cell>
          <cell r="G585">
            <v>-180.98215448457589</v>
          </cell>
          <cell r="H585">
            <v>-76.724572423000609</v>
          </cell>
          <cell r="I585">
            <v>-85.113141773716507</v>
          </cell>
          <cell r="J585">
            <v>-38.35822057939049</v>
          </cell>
          <cell r="K585">
            <v>-155.94336521936091</v>
          </cell>
          <cell r="L585">
            <v>-88.746882600271647</v>
          </cell>
          <cell r="M585">
            <v>-256.27330453466288</v>
          </cell>
        </row>
        <row r="586">
          <cell r="A586" t="str">
            <v>PARAGUAI</v>
          </cell>
          <cell r="B586">
            <v>8.1891288757469738</v>
          </cell>
          <cell r="C586">
            <v>149.7657384969466</v>
          </cell>
          <cell r="D586">
            <v>56.894036022129512</v>
          </cell>
          <cell r="E586">
            <v>42.823846697415767</v>
          </cell>
          <cell r="F586">
            <v>-40.411171773948809</v>
          </cell>
          <cell r="G586">
            <v>-300.48596746286279</v>
          </cell>
          <cell r="H586">
            <v>20.266605950347181</v>
          </cell>
          <cell r="I586">
            <v>-68.17597938464769</v>
          </cell>
          <cell r="J586">
            <v>22.770630600147339</v>
          </cell>
          <cell r="K586">
            <v>-11.212330759391531</v>
          </cell>
          <cell r="L586">
            <v>-14.1953959457785</v>
          </cell>
          <cell r="M586">
            <v>-22.018798820436128</v>
          </cell>
        </row>
        <row r="587">
          <cell r="A587" t="str">
            <v>MAURÍCIO, ILHAS</v>
          </cell>
          <cell r="B587">
            <v>0</v>
          </cell>
          <cell r="C587">
            <v>-1486.5116386123209</v>
          </cell>
          <cell r="D587">
            <v>0</v>
          </cell>
          <cell r="E587">
            <v>0</v>
          </cell>
          <cell r="F587">
            <v>2094.415340942166</v>
          </cell>
          <cell r="G587">
            <v>0</v>
          </cell>
          <cell r="H587">
            <v>0</v>
          </cell>
          <cell r="I587">
            <v>0</v>
          </cell>
          <cell r="J587">
            <v>6618.7620544596939</v>
          </cell>
          <cell r="K587">
            <v>180.9212090545964</v>
          </cell>
          <cell r="L587">
            <v>-730.1078759640784</v>
          </cell>
          <cell r="M587">
            <v>0</v>
          </cell>
        </row>
        <row r="588">
          <cell r="A588" t="str">
            <v>BELIZE</v>
          </cell>
          <cell r="B588">
            <v>0</v>
          </cell>
          <cell r="C588">
            <v>0</v>
          </cell>
          <cell r="D588">
            <v>0</v>
          </cell>
          <cell r="E588">
            <v>-1661.736466269336</v>
          </cell>
          <cell r="F588">
            <v>-673.0441158143708</v>
          </cell>
          <cell r="G588">
            <v>240.15821161306741</v>
          </cell>
          <cell r="H588">
            <v>1005.3416491404309</v>
          </cell>
          <cell r="I588">
            <v>88.310384433431182</v>
          </cell>
          <cell r="J588">
            <v>680.30693795408706</v>
          </cell>
          <cell r="K588">
            <v>-436.15106851108322</v>
          </cell>
          <cell r="L588">
            <v>3803.4319151121658</v>
          </cell>
          <cell r="M588">
            <v>0</v>
          </cell>
        </row>
        <row r="589">
          <cell r="A589" t="str">
            <v>ERITRÉIA</v>
          </cell>
          <cell r="B589">
            <v>0</v>
          </cell>
          <cell r="C589">
            <v>0</v>
          </cell>
          <cell r="D589">
            <v>0</v>
          </cell>
          <cell r="E589">
            <v>-131.957804229723</v>
          </cell>
          <cell r="F589">
            <v>1734.5176269322419</v>
          </cell>
          <cell r="G589">
            <v>0</v>
          </cell>
          <cell r="H589">
            <v>0</v>
          </cell>
          <cell r="I589">
            <v>0</v>
          </cell>
          <cell r="J589">
            <v>18399.932517249559</v>
          </cell>
          <cell r="K589">
            <v>-62.105845662480313</v>
          </cell>
          <cell r="L589">
            <v>1898.2077471978901</v>
          </cell>
          <cell r="M589">
            <v>0</v>
          </cell>
        </row>
        <row r="590">
          <cell r="A590" t="str">
            <v>ILHAS COOK</v>
          </cell>
          <cell r="B590">
            <v>0</v>
          </cell>
          <cell r="C590">
            <v>0</v>
          </cell>
          <cell r="D590">
            <v>0</v>
          </cell>
          <cell r="E590">
            <v>0</v>
          </cell>
          <cell r="F590">
            <v>0</v>
          </cell>
          <cell r="G590">
            <v>1412.677051303654</v>
          </cell>
          <cell r="H590">
            <v>0</v>
          </cell>
          <cell r="I590">
            <v>1811.405120939176</v>
          </cell>
          <cell r="J590">
            <v>-91.662308650497835</v>
          </cell>
          <cell r="K590">
            <v>6739.0561161370551</v>
          </cell>
          <cell r="L590">
            <v>-1530.0070537015961</v>
          </cell>
          <cell r="M590">
            <v>0</v>
          </cell>
        </row>
        <row r="591">
          <cell r="A591" t="str">
            <v>TADJIQUISTÃO</v>
          </cell>
          <cell r="B591">
            <v>0</v>
          </cell>
          <cell r="C591">
            <v>0</v>
          </cell>
          <cell r="D591">
            <v>0</v>
          </cell>
          <cell r="E591">
            <v>-1171.9212269314551</v>
          </cell>
          <cell r="F591">
            <v>-2006.316734595036</v>
          </cell>
          <cell r="G591">
            <v>0</v>
          </cell>
          <cell r="H591">
            <v>3013.6106676351228</v>
          </cell>
          <cell r="I591">
            <v>0</v>
          </cell>
          <cell r="J591">
            <v>0</v>
          </cell>
          <cell r="K591">
            <v>415.34048210885612</v>
          </cell>
          <cell r="L591">
            <v>5154.4405616333488</v>
          </cell>
          <cell r="M591">
            <v>0</v>
          </cell>
        </row>
        <row r="592">
          <cell r="A592" t="str">
            <v>SÃO VICENTE E GRANADINAS</v>
          </cell>
          <cell r="B592">
            <v>0</v>
          </cell>
          <cell r="C592">
            <v>0</v>
          </cell>
          <cell r="D592">
            <v>0</v>
          </cell>
          <cell r="E592">
            <v>0</v>
          </cell>
          <cell r="F592">
            <v>540.18603093784304</v>
          </cell>
          <cell r="G592">
            <v>-3264.7844534606061</v>
          </cell>
          <cell r="H592">
            <v>124.8072619504774</v>
          </cell>
          <cell r="I592">
            <v>-138.44138123496401</v>
          </cell>
          <cell r="J592">
            <v>0</v>
          </cell>
          <cell r="K592">
            <v>0</v>
          </cell>
          <cell r="L592">
            <v>167.68745320040421</v>
          </cell>
          <cell r="M592">
            <v>0</v>
          </cell>
        </row>
        <row r="593">
          <cell r="A593" t="str">
            <v>SUDÃO DO SUL</v>
          </cell>
          <cell r="B593">
            <v>0</v>
          </cell>
          <cell r="C593">
            <v>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1449.5179382442229</v>
          </cell>
          <cell r="J593">
            <v>0</v>
          </cell>
          <cell r="K593">
            <v>0</v>
          </cell>
          <cell r="L593">
            <v>1530.0070537015961</v>
          </cell>
          <cell r="M593">
            <v>0</v>
          </cell>
        </row>
        <row r="594">
          <cell r="A594" t="str">
            <v>TCHECOSLOVÁQUIA</v>
          </cell>
          <cell r="B594">
            <v>0</v>
          </cell>
          <cell r="C594">
            <v>0</v>
          </cell>
          <cell r="D594">
            <v>0</v>
          </cell>
          <cell r="E594">
            <v>0</v>
          </cell>
          <cell r="F594">
            <v>1802.0141409069511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</row>
        <row r="595">
          <cell r="A595" t="str">
            <v>ILHAS SALOMÃO</v>
          </cell>
          <cell r="B595">
            <v>1178.961626982689</v>
          </cell>
          <cell r="C595">
            <v>1871.1981949216281</v>
          </cell>
          <cell r="D595">
            <v>-1774.1645183969999</v>
          </cell>
          <cell r="E595">
            <v>14.16522509041943</v>
          </cell>
          <cell r="F595">
            <v>-98.187653755162046</v>
          </cell>
          <cell r="G595">
            <v>-197.16957595820941</v>
          </cell>
          <cell r="H595">
            <v>0.7684153314392006</v>
          </cell>
          <cell r="I595">
            <v>-150.06730782630601</v>
          </cell>
          <cell r="J595">
            <v>0</v>
          </cell>
          <cell r="K595">
            <v>0</v>
          </cell>
          <cell r="L595">
            <v>1554.1670527806291</v>
          </cell>
          <cell r="M595">
            <v>0</v>
          </cell>
        </row>
        <row r="596">
          <cell r="A596" t="str">
            <v>SUAZILÂNDIA</v>
          </cell>
          <cell r="B596">
            <v>0</v>
          </cell>
          <cell r="C596">
            <v>0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1685.5484637078821</v>
          </cell>
          <cell r="I596">
            <v>-1980.5685033945381</v>
          </cell>
          <cell r="J596">
            <v>2371.426596781987</v>
          </cell>
          <cell r="K596">
            <v>2310.6878807633452</v>
          </cell>
          <cell r="L596">
            <v>-2276.987829633807</v>
          </cell>
          <cell r="M596">
            <v>0</v>
          </cell>
        </row>
        <row r="597">
          <cell r="A597" t="str">
            <v>DJIBUTI</v>
          </cell>
          <cell r="B597">
            <v>0</v>
          </cell>
          <cell r="C597">
            <v>0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1787.2044855410479</v>
          </cell>
          <cell r="L597">
            <v>0</v>
          </cell>
          <cell r="M597">
            <v>0</v>
          </cell>
        </row>
        <row r="598">
          <cell r="A598" t="str">
            <v>QUIRGUISTÃO</v>
          </cell>
          <cell r="B598">
            <v>-3868.5471919873271</v>
          </cell>
          <cell r="C598">
            <v>0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8213.3717064572302</v>
          </cell>
          <cell r="L598">
            <v>0</v>
          </cell>
          <cell r="M598">
            <v>0</v>
          </cell>
        </row>
        <row r="599">
          <cell r="A599" t="str">
            <v>TUVALU</v>
          </cell>
          <cell r="B599">
            <v>32007.921145601162</v>
          </cell>
          <cell r="C599">
            <v>-35512.967043092467</v>
          </cell>
          <cell r="D599">
            <v>0</v>
          </cell>
          <cell r="E599">
            <v>0</v>
          </cell>
          <cell r="F599">
            <v>0</v>
          </cell>
          <cell r="G599">
            <v>-23983.23729787804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</row>
        <row r="600">
          <cell r="A600" t="str">
            <v>PAPUA-NOVA GUINÉ</v>
          </cell>
          <cell r="B600">
            <v>0</v>
          </cell>
          <cell r="C600">
            <v>0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106.9015883220477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</row>
        <row r="601">
          <cell r="A601" t="str">
            <v>LESOTO</v>
          </cell>
          <cell r="B601">
            <v>0</v>
          </cell>
          <cell r="C601">
            <v>0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378.03672307764049</v>
          </cell>
          <cell r="M601">
            <v>0</v>
          </cell>
        </row>
        <row r="602">
          <cell r="A602" t="str">
            <v>IUGOSLÁVIA</v>
          </cell>
          <cell r="B602">
            <v>0</v>
          </cell>
          <cell r="C602">
            <v>1323.2044378374369</v>
          </cell>
          <cell r="D602">
            <v>-1274.230861433155</v>
          </cell>
          <cell r="E602">
            <v>49.408536673356139</v>
          </cell>
          <cell r="F602">
            <v>-4078.7244668663129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</row>
        <row r="603">
          <cell r="A603" t="str">
            <v>MALAWI</v>
          </cell>
          <cell r="B603">
            <v>-1851.4517942802649</v>
          </cell>
          <cell r="C603">
            <v>177.26448603870429</v>
          </cell>
          <cell r="D603">
            <v>-13.40987186418033</v>
          </cell>
          <cell r="E603">
            <v>-271.30570443641932</v>
          </cell>
          <cell r="F603">
            <v>1708.972317620465</v>
          </cell>
          <cell r="G603">
            <v>-706.52715621344169</v>
          </cell>
          <cell r="H603">
            <v>-2109.182977586463</v>
          </cell>
          <cell r="I603">
            <v>-609.33511080567109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</row>
        <row r="604">
          <cell r="A604" t="str">
            <v>UNIÃO SOVIÉTICA</v>
          </cell>
          <cell r="B604">
            <v>7597.5503602636827</v>
          </cell>
          <cell r="C604">
            <v>0</v>
          </cell>
          <cell r="D604">
            <v>0</v>
          </cell>
          <cell r="E604">
            <v>0</v>
          </cell>
          <cell r="F604">
            <v>-6681.3618989429951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</row>
        <row r="605">
          <cell r="A605" t="str">
            <v>ESTADOS FEDERADOS DA MICRONÉSIA</v>
          </cell>
          <cell r="B605">
            <v>0</v>
          </cell>
          <cell r="C605">
            <v>0</v>
          </cell>
          <cell r="D605">
            <v>0</v>
          </cell>
          <cell r="E605">
            <v>94.826137548036286</v>
          </cell>
          <cell r="F605">
            <v>2092.819231632131</v>
          </cell>
          <cell r="G605">
            <v>-2108.867907363699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</row>
        <row r="606">
          <cell r="A606" t="str">
            <v>ISLÂNDIA</v>
          </cell>
          <cell r="B606">
            <v>-5344.7505894605829</v>
          </cell>
          <cell r="C606">
            <v>13710.692507865249</v>
          </cell>
          <cell r="D606">
            <v>10052.06027010053</v>
          </cell>
          <cell r="E606">
            <v>28228.85753878743</v>
          </cell>
          <cell r="F606">
            <v>-1389.912492185485</v>
          </cell>
          <cell r="G606">
            <v>-19.890472323817448</v>
          </cell>
          <cell r="H606">
            <v>-14496.47437644262</v>
          </cell>
          <cell r="I606">
            <v>9883.0768516651588</v>
          </cell>
          <cell r="J606">
            <v>-16958.164502250929</v>
          </cell>
          <cell r="K606">
            <v>1467.0374494774469</v>
          </cell>
          <cell r="L606">
            <v>0</v>
          </cell>
          <cell r="M606">
            <v>0</v>
          </cell>
        </row>
        <row r="607">
          <cell r="A607" t="str">
            <v>LIECHTENSTEIN</v>
          </cell>
          <cell r="B607">
            <v>0</v>
          </cell>
          <cell r="C607">
            <v>0</v>
          </cell>
          <cell r="D607">
            <v>-70558.52289664869</v>
          </cell>
          <cell r="E607">
            <v>0</v>
          </cell>
          <cell r="F607">
            <v>-23.547499810013051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-1951.705268333154</v>
          </cell>
          <cell r="L607">
            <v>0</v>
          </cell>
          <cell r="M607">
            <v>0</v>
          </cell>
        </row>
        <row r="608">
          <cell r="A608" t="str">
            <v>OMÃ</v>
          </cell>
          <cell r="B608">
            <v>0</v>
          </cell>
          <cell r="C608">
            <v>0</v>
          </cell>
          <cell r="D608">
            <v>-3654.2705756150458</v>
          </cell>
          <cell r="E608">
            <v>0</v>
          </cell>
          <cell r="F608">
            <v>2352.2378599071271</v>
          </cell>
          <cell r="G608">
            <v>1800.6679265815401</v>
          </cell>
          <cell r="H608">
            <v>0</v>
          </cell>
          <cell r="I608">
            <v>0</v>
          </cell>
          <cell r="J608">
            <v>1500.640628707082</v>
          </cell>
          <cell r="K608">
            <v>-25227.450373217001</v>
          </cell>
          <cell r="L608">
            <v>-29720.338843002992</v>
          </cell>
          <cell r="M608">
            <v>0</v>
          </cell>
        </row>
        <row r="609">
          <cell r="A609" t="str">
            <v>NÃO ESPECIFICADO</v>
          </cell>
          <cell r="B609">
            <v>3464.2430516927338</v>
          </cell>
          <cell r="C609">
            <v>-4183.893473616964</v>
          </cell>
          <cell r="D609">
            <v>-659.44275938706596</v>
          </cell>
          <cell r="E609">
            <v>2019.7222091794661</v>
          </cell>
          <cell r="F609">
            <v>-6184.0534922338929</v>
          </cell>
          <cell r="G609">
            <v>853.83120202102509</v>
          </cell>
          <cell r="H609">
            <v>0</v>
          </cell>
          <cell r="I609">
            <v>-6.8959404164052103</v>
          </cell>
          <cell r="J609">
            <v>-1446.5723895595561</v>
          </cell>
          <cell r="K609">
            <v>1856.594139028696</v>
          </cell>
          <cell r="L609">
            <v>188.75246235219791</v>
          </cell>
          <cell r="M609">
            <v>-250.6366426484858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GIL 3.1"/>
      <sheetName val="CGIL 3.2"/>
      <sheetName val="CGIL 3.3"/>
      <sheetName val="CGIL 3.4"/>
      <sheetName val="CGIL 3.5"/>
      <sheetName val="CGIL 3.6"/>
      <sheetName val="CGIL 3.7"/>
      <sheetName val="CGIL 4.1"/>
      <sheetName val="CGIL 4.2"/>
      <sheetName val="CGIL 4.3"/>
      <sheetName val="CGIL 4.4"/>
      <sheetName val="CGIL 4.5"/>
    </sheetNames>
    <sheetDataSet>
      <sheetData sheetId="0" refreshError="1"/>
      <sheetData sheetId="1" refreshError="1"/>
      <sheetData sheetId="2"/>
      <sheetData sheetId="3"/>
      <sheetData sheetId="4" refreshError="1"/>
      <sheetData sheetId="5">
        <row r="5">
          <cell r="AI5" t="str">
            <v>Norte</v>
          </cell>
          <cell r="AJ5">
            <v>0</v>
          </cell>
        </row>
        <row r="6">
          <cell r="AI6" t="str">
            <v>Nordeste</v>
          </cell>
          <cell r="AJ6">
            <v>34.578098249872475</v>
          </cell>
        </row>
        <row r="7">
          <cell r="AI7" t="str">
            <v>Sudeste</v>
          </cell>
          <cell r="AJ7">
            <v>54.162021363522449</v>
          </cell>
        </row>
        <row r="8">
          <cell r="AI8" t="str">
            <v>Sul</v>
          </cell>
          <cell r="AJ8">
            <v>10.645235062883334</v>
          </cell>
        </row>
        <row r="9">
          <cell r="AI9" t="str">
            <v>Centro oeste</v>
          </cell>
          <cell r="AJ9">
            <v>0.61464532372173353</v>
          </cell>
        </row>
      </sheetData>
      <sheetData sheetId="6" refreshError="1"/>
      <sheetData sheetId="7" refreshError="1"/>
      <sheetData sheetId="8"/>
      <sheetData sheetId="9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B2">
            <v>0.27036575615017022</v>
          </cell>
          <cell r="C2">
            <v>0.34247468280758941</v>
          </cell>
          <cell r="D2">
            <v>0.34645405133394119</v>
          </cell>
          <cell r="E2">
            <v>0.35530247623027889</v>
          </cell>
          <cell r="F2">
            <v>0.40921821903185679</v>
          </cell>
          <cell r="G2">
            <v>0.4041784691252242</v>
          </cell>
          <cell r="H2">
            <v>0.45591593364926902</v>
          </cell>
          <cell r="I2">
            <v>0.44893299921120822</v>
          </cell>
          <cell r="J2">
            <v>0.52345247137690498</v>
          </cell>
          <cell r="K2">
            <v>0.50482323137783436</v>
          </cell>
          <cell r="L2">
            <v>0.55069394811229044</v>
          </cell>
          <cell r="M2">
            <v>0.49036955061264048</v>
          </cell>
        </row>
        <row r="3">
          <cell r="B3">
            <v>0.16542034896895541</v>
          </cell>
          <cell r="C3">
            <v>0.20350715274573139</v>
          </cell>
          <cell r="D3">
            <v>0.2466758367721229</v>
          </cell>
          <cell r="E3">
            <v>0.27223382045929018</v>
          </cell>
          <cell r="F3">
            <v>0.26490566037735852</v>
          </cell>
          <cell r="G3">
            <v>0.27320754716981133</v>
          </cell>
          <cell r="H3">
            <v>0.28943396226415102</v>
          </cell>
          <cell r="I3">
            <v>0.28933285765251521</v>
          </cell>
          <cell r="J3">
            <v>0.27639804020949482</v>
          </cell>
          <cell r="K3">
            <v>0.28915270775735891</v>
          </cell>
          <cell r="L3">
            <v>0.27297000157059842</v>
          </cell>
          <cell r="M3">
            <v>0.28519083969465647</v>
          </cell>
        </row>
        <row r="4">
          <cell r="B4">
            <v>0.29532293626884842</v>
          </cell>
          <cell r="C4">
            <v>0.38093216928041918</v>
          </cell>
          <cell r="D4">
            <v>0.31621623478804622</v>
          </cell>
          <cell r="E4">
            <v>0.25166620547891061</v>
          </cell>
          <cell r="F4">
            <v>0.32013364349161583</v>
          </cell>
          <cell r="G4">
            <v>0.28567012184033458</v>
          </cell>
          <cell r="H4">
            <v>0.33628889247138483</v>
          </cell>
          <cell r="I4">
            <v>0.33380024537032571</v>
          </cell>
          <cell r="J4">
            <v>0.38255625408926691</v>
          </cell>
          <cell r="K4">
            <v>0.4162188310831611</v>
          </cell>
          <cell r="L4">
            <v>0.50471992060378057</v>
          </cell>
          <cell r="M4">
            <v>0.51029282719620395</v>
          </cell>
        </row>
        <row r="5">
          <cell r="B5">
            <v>0.337854773942179</v>
          </cell>
          <cell r="C5">
            <v>0.41241781754522472</v>
          </cell>
          <cell r="D5">
            <v>0.45290851185453362</v>
          </cell>
          <cell r="E5">
            <v>0.49985957028507227</v>
          </cell>
          <cell r="F5">
            <v>0.54180880190514857</v>
          </cell>
          <cell r="G5">
            <v>0.52267149382222311</v>
          </cell>
          <cell r="H5">
            <v>0.55295613065380922</v>
          </cell>
          <cell r="I5">
            <v>0.53456350255939511</v>
          </cell>
          <cell r="J5">
            <v>0.61472191432658529</v>
          </cell>
          <cell r="K5">
            <v>0.5683970879712662</v>
          </cell>
          <cell r="L5">
            <v>0.61049677641574618</v>
          </cell>
          <cell r="M5">
            <v>0.52043048891681876</v>
          </cell>
        </row>
        <row r="6">
          <cell r="B6">
            <v>3.7921880925293888E-3</v>
          </cell>
          <cell r="C6">
            <v>3.6210018105009051E-3</v>
          </cell>
          <cell r="D6">
            <v>1.716001716001716E-3</v>
          </cell>
          <cell r="E6">
            <v>8.5634767715692573E-4</v>
          </cell>
          <cell r="F6">
            <v>8.5488352212011111E-4</v>
          </cell>
          <cell r="G6">
            <v>9.0049527239981989E-4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B7">
            <v>9.7301849512519023E-2</v>
          </cell>
          <cell r="C7">
            <v>0.1045031480974541</v>
          </cell>
          <cell r="D7">
            <v>0.1320487390195523</v>
          </cell>
          <cell r="E7">
            <v>0.13788359155350841</v>
          </cell>
          <cell r="F7">
            <v>0.13981157607169301</v>
          </cell>
          <cell r="G7">
            <v>0.1479472824819221</v>
          </cell>
          <cell r="H7">
            <v>0.19645963368464139</v>
          </cell>
          <cell r="I7">
            <v>0.18034560776469821</v>
          </cell>
          <cell r="J7">
            <v>0.21995158298487749</v>
          </cell>
          <cell r="K7">
            <v>0.21544339680778951</v>
          </cell>
          <cell r="L7">
            <v>0.24752505040170911</v>
          </cell>
          <cell r="M7">
            <v>0.22966056826872169</v>
          </cell>
        </row>
        <row r="8">
          <cell r="B8">
            <v>0.1503553854565336</v>
          </cell>
          <cell r="C8">
            <v>0.1842355175688509</v>
          </cell>
          <cell r="D8">
            <v>0.22899147964582059</v>
          </cell>
          <cell r="E8">
            <v>0.30067814293166412</v>
          </cell>
          <cell r="F8">
            <v>0.34953279804667331</v>
          </cell>
          <cell r="G8">
            <v>0.29287489643744818</v>
          </cell>
          <cell r="H8">
            <v>0.30390453893210478</v>
          </cell>
          <cell r="I8">
            <v>0.27159983464241422</v>
          </cell>
          <cell r="J8">
            <v>0.29468025254735258</v>
          </cell>
          <cell r="K8">
            <v>0.28802506051544918</v>
          </cell>
          <cell r="L8">
            <v>0.30243777264562482</v>
          </cell>
          <cell r="M8">
            <v>0.29414535349253451</v>
          </cell>
        </row>
        <row r="9">
          <cell r="B9">
            <v>0.5</v>
          </cell>
          <cell r="C9">
            <v>0.48695652173913051</v>
          </cell>
          <cell r="D9">
            <v>0.625</v>
          </cell>
          <cell r="E9">
            <v>0.49704142011834318</v>
          </cell>
          <cell r="F9">
            <v>0.51643192488262912</v>
          </cell>
          <cell r="G9">
            <v>0.46441947565543068</v>
          </cell>
          <cell r="H9">
            <v>0.45659163987138263</v>
          </cell>
          <cell r="I9">
            <v>0.36781609195402298</v>
          </cell>
          <cell r="J9">
            <v>0.38095238095238088</v>
          </cell>
          <cell r="K9">
            <v>0.42654028436018959</v>
          </cell>
          <cell r="L9">
            <v>0.37136465324384788</v>
          </cell>
          <cell r="M9">
            <v>0.50684931506849318</v>
          </cell>
        </row>
        <row r="10">
          <cell r="B10">
            <v>0.23832373640435059</v>
          </cell>
          <cell r="C10">
            <v>0.28763484577438059</v>
          </cell>
          <cell r="D10">
            <v>0.34494922501336178</v>
          </cell>
          <cell r="E10">
            <v>0.35799938505688222</v>
          </cell>
          <cell r="F10">
            <v>0.37804030576789438</v>
          </cell>
          <cell r="G10">
            <v>0.40810126582278478</v>
          </cell>
          <cell r="H10">
            <v>0.50335603838313525</v>
          </cell>
          <cell r="I10">
            <v>0.46202128627308292</v>
          </cell>
          <cell r="J10">
            <v>0.52152062900218854</v>
          </cell>
          <cell r="K10">
            <v>0.577729807519338</v>
          </cell>
          <cell r="L10">
            <v>0.54629278767209799</v>
          </cell>
          <cell r="M10">
            <v>0.50099326785123055</v>
          </cell>
        </row>
        <row r="11">
          <cell r="B11">
            <v>6.725297465080186E-3</v>
          </cell>
          <cell r="C11">
            <v>4.0299366724237187E-3</v>
          </cell>
          <cell r="D11">
            <v>5.1998700032499191E-3</v>
          </cell>
          <cell r="E11">
            <v>3.240615716986227E-3</v>
          </cell>
          <cell r="F11">
            <v>3.2332563510392609E-3</v>
          </cell>
          <cell r="G11">
            <v>1.934859722670106E-3</v>
          </cell>
          <cell r="H11">
            <v>0</v>
          </cell>
          <cell r="I11">
            <v>2.684563758389262E-3</v>
          </cell>
          <cell r="J11">
            <v>5.4249547920433997E-3</v>
          </cell>
          <cell r="K11">
            <v>3.7771482530689331E-3</v>
          </cell>
          <cell r="L11">
            <v>1.976284584980237E-3</v>
          </cell>
          <cell r="M11">
            <v>1.379310344827586E-2</v>
          </cell>
        </row>
        <row r="13">
          <cell r="B13">
            <v>0.25065546030978642</v>
          </cell>
          <cell r="C13">
            <v>0.21720987079501811</v>
          </cell>
          <cell r="D13">
            <v>0.30212191472840949</v>
          </cell>
          <cell r="E13">
            <v>0.3718367986626267</v>
          </cell>
          <cell r="F13">
            <v>0.3084279180907426</v>
          </cell>
          <cell r="G13">
            <v>0.33446895203283339</v>
          </cell>
          <cell r="H13">
            <v>0.36175125485639509</v>
          </cell>
          <cell r="I13">
            <v>0.35314615517298192</v>
          </cell>
          <cell r="J13">
            <v>0.40153864379141901</v>
          </cell>
          <cell r="K13">
            <v>0.39385459174123022</v>
          </cell>
          <cell r="L13">
            <v>0.43365078388233302</v>
          </cell>
          <cell r="M13">
            <v>0.39820310599481451</v>
          </cell>
        </row>
        <row r="14">
          <cell r="B14">
            <v>0.23476093360525721</v>
          </cell>
          <cell r="C14">
            <v>0.19150899861559759</v>
          </cell>
          <cell r="D14">
            <v>0.26776707932141219</v>
          </cell>
          <cell r="E14">
            <v>0.21127348643006261</v>
          </cell>
          <cell r="F14">
            <v>0.25132075471698112</v>
          </cell>
          <cell r="G14">
            <v>0.20377358490566039</v>
          </cell>
          <cell r="H14">
            <v>0.27584905660377362</v>
          </cell>
          <cell r="I14">
            <v>0.24045665358544421</v>
          </cell>
          <cell r="J14">
            <v>0.26186855887818888</v>
          </cell>
          <cell r="K14">
            <v>0.23353390795251261</v>
          </cell>
          <cell r="L14">
            <v>0.26323229150306271</v>
          </cell>
          <cell r="M14">
            <v>0.23877862595419849</v>
          </cell>
        </row>
        <row r="15">
          <cell r="B15">
            <v>0.26293643037708869</v>
          </cell>
          <cell r="C15">
            <v>0.2095587966249296</v>
          </cell>
          <cell r="D15">
            <v>0.34300164230692592</v>
          </cell>
          <cell r="E15">
            <v>0.5220698106494841</v>
          </cell>
          <cell r="F15">
            <v>0.28512407828203451</v>
          </cell>
          <cell r="G15">
            <v>0.3679214402618658</v>
          </cell>
          <cell r="H15">
            <v>0.35940863529032441</v>
          </cell>
          <cell r="I15">
            <v>0.33360704038950117</v>
          </cell>
          <cell r="J15">
            <v>0.33216700329037818</v>
          </cell>
          <cell r="K15">
            <v>0.30583578873301381</v>
          </cell>
          <cell r="L15">
            <v>0.33997276525030579</v>
          </cell>
          <cell r="M15">
            <v>0.33925054437908292</v>
          </cell>
        </row>
        <row r="16">
          <cell r="B16">
            <v>0.28549018270485033</v>
          </cell>
          <cell r="C16">
            <v>0.25949815211048433</v>
          </cell>
          <cell r="D16">
            <v>0.31324005770748842</v>
          </cell>
          <cell r="E16">
            <v>0.34526985910218599</v>
          </cell>
          <cell r="F16">
            <v>0.36970180068224923</v>
          </cell>
          <cell r="G16">
            <v>0.36564019448946522</v>
          </cell>
          <cell r="H16">
            <v>0.39465487503195767</v>
          </cell>
          <cell r="I16">
            <v>0.39327867067042149</v>
          </cell>
          <cell r="J16">
            <v>0.4560374234100284</v>
          </cell>
          <cell r="K16">
            <v>0.44873429505384049</v>
          </cell>
          <cell r="L16">
            <v>0.49733005656856799</v>
          </cell>
          <cell r="M16">
            <v>0.44813873108707508</v>
          </cell>
        </row>
        <row r="17">
          <cell r="B17">
            <v>3.033750474023511E-3</v>
          </cell>
          <cell r="C17">
            <v>2.414001207000604E-3</v>
          </cell>
          <cell r="D17">
            <v>3.432003432003432E-3</v>
          </cell>
          <cell r="E17">
            <v>8.5634767715692573E-4</v>
          </cell>
          <cell r="F17">
            <v>2.992092327420389E-3</v>
          </cell>
          <cell r="G17">
            <v>1.35074290859973E-3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>
            <v>0.15256048974832381</v>
          </cell>
          <cell r="C18">
            <v>0.14474404598959759</v>
          </cell>
          <cell r="D18">
            <v>0.1459336922640975</v>
          </cell>
          <cell r="E18">
            <v>0.13573009511275949</v>
          </cell>
          <cell r="F18">
            <v>0.12270533867796871</v>
          </cell>
          <cell r="G18">
            <v>0.14182411943083739</v>
          </cell>
          <cell r="H18">
            <v>0.18083836420068899</v>
          </cell>
          <cell r="I18">
            <v>0.17424664721120109</v>
          </cell>
          <cell r="J18">
            <v>0.1972521771936995</v>
          </cell>
          <cell r="K18">
            <v>0.1933197756825045</v>
          </cell>
          <cell r="L18">
            <v>0.21785574579484249</v>
          </cell>
          <cell r="M18">
            <v>0.21365962703688449</v>
          </cell>
        </row>
        <row r="19">
          <cell r="B19">
            <v>0.18950246036085289</v>
          </cell>
          <cell r="C19">
            <v>0.17205742695938769</v>
          </cell>
          <cell r="D19">
            <v>0.21930166508882329</v>
          </cell>
          <cell r="E19">
            <v>0.24068857589984349</v>
          </cell>
          <cell r="F19">
            <v>0.25552894773911822</v>
          </cell>
          <cell r="G19">
            <v>0.23123446561723279</v>
          </cell>
          <cell r="H19">
            <v>0.26614304055584931</v>
          </cell>
          <cell r="I19">
            <v>0.2272977814523908</v>
          </cell>
          <cell r="J19">
            <v>0.23716946927548921</v>
          </cell>
          <cell r="K19">
            <v>0.2279367791542076</v>
          </cell>
          <cell r="L19">
            <v>0.21755196304849889</v>
          </cell>
          <cell r="M19">
            <v>0.2075738307192313</v>
          </cell>
        </row>
        <row r="20">
          <cell r="B20">
            <v>0.71739130434782605</v>
          </cell>
          <cell r="C20">
            <v>0.53913043478260869</v>
          </cell>
          <cell r="D20">
            <v>0.68055555555555558</v>
          </cell>
          <cell r="E20">
            <v>0.36686390532544377</v>
          </cell>
          <cell r="F20">
            <v>0.37558685446009388</v>
          </cell>
          <cell r="G20">
            <v>0.45692883895131092</v>
          </cell>
          <cell r="H20">
            <v>0.42443729903536981</v>
          </cell>
          <cell r="I20">
            <v>0.43678160919540232</v>
          </cell>
          <cell r="J20">
            <v>0.39153439153439151</v>
          </cell>
          <cell r="K20">
            <v>0.47867298578199052</v>
          </cell>
          <cell r="L20">
            <v>0.46532438478747201</v>
          </cell>
          <cell r="M20">
            <v>0.45205479452054792</v>
          </cell>
        </row>
        <row r="21">
          <cell r="B21">
            <v>0.29441245468116872</v>
          </cell>
          <cell r="C21">
            <v>0.23917168103214609</v>
          </cell>
          <cell r="D21">
            <v>0.34003206841261358</v>
          </cell>
          <cell r="E21">
            <v>0.36209900584195959</v>
          </cell>
          <cell r="F21">
            <v>0.39054899235580259</v>
          </cell>
          <cell r="G21">
            <v>0.39422784810126582</v>
          </cell>
          <cell r="H21">
            <v>0.44041167404166459</v>
          </cell>
          <cell r="I21">
            <v>0.35813699627035378</v>
          </cell>
          <cell r="J21">
            <v>0.40415011753262542</v>
          </cell>
          <cell r="K21">
            <v>0.41000179888469152</v>
          </cell>
          <cell r="L21">
            <v>0.40735126942023492</v>
          </cell>
          <cell r="M21">
            <v>0.36988191148879812</v>
          </cell>
        </row>
        <row r="22">
          <cell r="B22">
            <v>5.6906363166063113E-3</v>
          </cell>
          <cell r="C22">
            <v>8.0598733448474374E-3</v>
          </cell>
          <cell r="D22">
            <v>7.1498212544686386E-3</v>
          </cell>
          <cell r="E22">
            <v>4.3208209559816363E-3</v>
          </cell>
          <cell r="F22">
            <v>4.1570438799076216E-3</v>
          </cell>
          <cell r="G22">
            <v>3.8697194453402128E-3</v>
          </cell>
          <cell r="H22">
            <v>0</v>
          </cell>
          <cell r="I22">
            <v>6.7114093959731542E-3</v>
          </cell>
          <cell r="J22">
            <v>5.4249547920433997E-3</v>
          </cell>
          <cell r="K22">
            <v>0</v>
          </cell>
          <cell r="L22">
            <v>1.976284584980237E-3</v>
          </cell>
          <cell r="M22">
            <v>7.8817733990147777E-3</v>
          </cell>
        </row>
        <row r="24">
          <cell r="B24">
            <v>0.52102121645995658</v>
          </cell>
          <cell r="C24">
            <v>0.55968455360260738</v>
          </cell>
          <cell r="D24">
            <v>0.64857596606235068</v>
          </cell>
          <cell r="E24">
            <v>0.72713927489290564</v>
          </cell>
          <cell r="F24">
            <v>0.7176461371225995</v>
          </cell>
          <cell r="G24">
            <v>0.73864742115805759</v>
          </cell>
          <cell r="H24">
            <v>0.81766718850566411</v>
          </cell>
          <cell r="I24">
            <v>0.80207915438419009</v>
          </cell>
          <cell r="J24">
            <v>0.924991115168324</v>
          </cell>
          <cell r="K24">
            <v>0.89867782311906463</v>
          </cell>
          <cell r="L24">
            <v>0.98434473199462347</v>
          </cell>
          <cell r="M24">
            <v>0.88857265660745499</v>
          </cell>
        </row>
        <row r="25">
          <cell r="B25">
            <v>0.40018128257421248</v>
          </cell>
          <cell r="C25">
            <v>0.395016151361329</v>
          </cell>
          <cell r="D25">
            <v>0.5144429160935351</v>
          </cell>
          <cell r="E25">
            <v>0.48350730688935278</v>
          </cell>
          <cell r="F25">
            <v>0.51622641509433964</v>
          </cell>
          <cell r="G25">
            <v>0.47698113207547171</v>
          </cell>
          <cell r="H25">
            <v>0.56528301886792454</v>
          </cell>
          <cell r="I25">
            <v>0.52978951123795937</v>
          </cell>
          <cell r="J25">
            <v>0.53826659908768371</v>
          </cell>
          <cell r="K25">
            <v>0.52268661570987152</v>
          </cell>
          <cell r="L25">
            <v>0.53620229307366107</v>
          </cell>
          <cell r="M25">
            <v>0.52396946564885494</v>
          </cell>
        </row>
        <row r="26">
          <cell r="B26">
            <v>0.55825936664593712</v>
          </cell>
          <cell r="C26">
            <v>0.59049096590534877</v>
          </cell>
          <cell r="D26">
            <v>0.65921787709497215</v>
          </cell>
          <cell r="E26">
            <v>0.7737360161283946</v>
          </cell>
          <cell r="F26">
            <v>0.60525772177365034</v>
          </cell>
          <cell r="G26">
            <v>0.65359156210220037</v>
          </cell>
          <cell r="H26">
            <v>0.69569752776170923</v>
          </cell>
          <cell r="I26">
            <v>0.66740728575982688</v>
          </cell>
          <cell r="J26">
            <v>0.71472325737964515</v>
          </cell>
          <cell r="K26">
            <v>0.7220546198161748</v>
          </cell>
          <cell r="L26">
            <v>0.84469268585408641</v>
          </cell>
          <cell r="M26">
            <v>0.84954337157528681</v>
          </cell>
        </row>
        <row r="27">
          <cell r="B27">
            <v>0.62334495664702927</v>
          </cell>
          <cell r="C27">
            <v>0.67191596965570899</v>
          </cell>
          <cell r="D27">
            <v>0.76614856956202193</v>
          </cell>
          <cell r="E27">
            <v>0.84512942938725844</v>
          </cell>
          <cell r="F27">
            <v>0.9115106025873978</v>
          </cell>
          <cell r="G27">
            <v>0.88831168831168827</v>
          </cell>
          <cell r="H27">
            <v>0.94761100568576695</v>
          </cell>
          <cell r="I27">
            <v>0.92784217322981655</v>
          </cell>
          <cell r="J27">
            <v>1.070759337736614</v>
          </cell>
          <cell r="K27">
            <v>1.017131383025107</v>
          </cell>
          <cell r="L27">
            <v>1.1078268329843139</v>
          </cell>
          <cell r="M27">
            <v>0.96856922000389389</v>
          </cell>
        </row>
        <row r="28">
          <cell r="B28">
            <v>6.8259385665529002E-3</v>
          </cell>
          <cell r="C28">
            <v>6.0350030175015086E-3</v>
          </cell>
          <cell r="D28">
            <v>5.1480051480051478E-3</v>
          </cell>
          <cell r="E28">
            <v>1.712695354313851E-3</v>
          </cell>
          <cell r="F28">
            <v>3.8469758495404999E-3</v>
          </cell>
          <cell r="G28">
            <v>2.25123818099955E-3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B29">
            <v>0.24986233926084281</v>
          </cell>
          <cell r="C29">
            <v>0.2492471940870517</v>
          </cell>
          <cell r="D29">
            <v>0.27798243128364969</v>
          </cell>
          <cell r="E29">
            <v>0.27361368666626779</v>
          </cell>
          <cell r="F29">
            <v>0.26251691474966171</v>
          </cell>
          <cell r="G29">
            <v>0.28977140191275952</v>
          </cell>
          <cell r="H29">
            <v>0.37729799788533042</v>
          </cell>
          <cell r="I29">
            <v>0.35459225497589919</v>
          </cell>
          <cell r="J29">
            <v>0.41720376017857708</v>
          </cell>
          <cell r="K29">
            <v>0.40876317249029392</v>
          </cell>
          <cell r="L29">
            <v>0.46538079619655159</v>
          </cell>
          <cell r="M29">
            <v>0.44332019530560618</v>
          </cell>
        </row>
        <row r="30">
          <cell r="B30">
            <v>0.33985784581738648</v>
          </cell>
          <cell r="C30">
            <v>0.35629294452823868</v>
          </cell>
          <cell r="D30">
            <v>0.44829314473464388</v>
          </cell>
          <cell r="E30">
            <v>0.54136671883150755</v>
          </cell>
          <cell r="F30">
            <v>0.60506174578579142</v>
          </cell>
          <cell r="G30">
            <v>0.52410936205468106</v>
          </cell>
          <cell r="H30">
            <v>0.57004757948795404</v>
          </cell>
          <cell r="I30">
            <v>0.49889761609480499</v>
          </cell>
          <cell r="J30">
            <v>0.53184972182284174</v>
          </cell>
          <cell r="K30">
            <v>0.51596183966965681</v>
          </cell>
          <cell r="L30">
            <v>0.51998973569412366</v>
          </cell>
          <cell r="M30">
            <v>0.50171918421176587</v>
          </cell>
        </row>
        <row r="31">
          <cell r="B31">
            <v>1.2173913043478259</v>
          </cell>
          <cell r="C31">
            <v>1.026086956521739</v>
          </cell>
          <cell r="D31">
            <v>1.305555555555556</v>
          </cell>
          <cell r="E31">
            <v>0.86390532544378695</v>
          </cell>
          <cell r="F31">
            <v>0.892018779342723</v>
          </cell>
          <cell r="G31">
            <v>0.9213483146067416</v>
          </cell>
          <cell r="H31">
            <v>0.88102893890675238</v>
          </cell>
          <cell r="I31">
            <v>0.8045977011494253</v>
          </cell>
          <cell r="J31">
            <v>0.77248677248677244</v>
          </cell>
          <cell r="K31">
            <v>0.90521327014218012</v>
          </cell>
          <cell r="L31">
            <v>0.83668903803131989</v>
          </cell>
          <cell r="M31">
            <v>0.95890410958904115</v>
          </cell>
        </row>
        <row r="32">
          <cell r="B32">
            <v>0.53273619108551928</v>
          </cell>
          <cell r="C32">
            <v>0.52680652680652673</v>
          </cell>
          <cell r="D32">
            <v>0.68498129342597536</v>
          </cell>
          <cell r="E32">
            <v>0.72009839089884187</v>
          </cell>
          <cell r="F32">
            <v>0.76858929812369703</v>
          </cell>
          <cell r="G32">
            <v>0.80232911392405071</v>
          </cell>
          <cell r="H32">
            <v>0.94376771242479984</v>
          </cell>
          <cell r="I32">
            <v>0.8201582825434367</v>
          </cell>
          <cell r="J32">
            <v>0.92567074653481396</v>
          </cell>
          <cell r="K32">
            <v>0.98773160640402957</v>
          </cell>
          <cell r="L32">
            <v>0.95364405709233291</v>
          </cell>
          <cell r="M32">
            <v>0.87087517934002867</v>
          </cell>
        </row>
        <row r="33">
          <cell r="B33">
            <v>1.2415933781686501E-2</v>
          </cell>
          <cell r="C33">
            <v>1.208981001727116E-2</v>
          </cell>
          <cell r="D33">
            <v>1.2349691257718559E-2</v>
          </cell>
          <cell r="E33">
            <v>7.5614366729678632E-3</v>
          </cell>
          <cell r="F33">
            <v>7.3903002309468821E-3</v>
          </cell>
          <cell r="G33">
            <v>5.804579168010319E-3</v>
          </cell>
          <cell r="H33">
            <v>0</v>
          </cell>
          <cell r="I33">
            <v>9.3959731543624154E-3</v>
          </cell>
          <cell r="J33">
            <v>1.0849909584086799E-2</v>
          </cell>
          <cell r="K33">
            <v>3.7771482530689331E-3</v>
          </cell>
          <cell r="L33">
            <v>3.952569169960474E-3</v>
          </cell>
          <cell r="M33">
            <v>2.167487684729064E-2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B2">
            <v>43620</v>
          </cell>
          <cell r="C2">
            <v>58844</v>
          </cell>
          <cell r="D2">
            <v>64028</v>
          </cell>
          <cell r="E2">
            <v>68012</v>
          </cell>
          <cell r="F2">
            <v>83573</v>
          </cell>
          <cell r="G2">
            <v>88681</v>
          </cell>
          <cell r="H2">
            <v>107316</v>
          </cell>
          <cell r="I2">
            <v>115820</v>
          </cell>
          <cell r="J2">
            <v>150234</v>
          </cell>
          <cell r="K2">
            <v>161812</v>
          </cell>
          <cell r="L2">
            <v>196864</v>
          </cell>
          <cell r="M2">
            <v>194522</v>
          </cell>
        </row>
        <row r="3">
          <cell r="A3" t="str">
            <v>VENEZUELA</v>
          </cell>
          <cell r="B3">
            <v>12723</v>
          </cell>
          <cell r="C3">
            <v>18433</v>
          </cell>
          <cell r="D3">
            <v>22926</v>
          </cell>
          <cell r="E3">
            <v>31401</v>
          </cell>
          <cell r="F3">
            <v>41506</v>
          </cell>
          <cell r="G3">
            <v>48451</v>
          </cell>
          <cell r="H3">
            <v>60019</v>
          </cell>
          <cell r="I3">
            <v>69009</v>
          </cell>
          <cell r="J3">
            <v>87350</v>
          </cell>
          <cell r="K3">
            <v>94515</v>
          </cell>
          <cell r="L3">
            <v>107336</v>
          </cell>
          <cell r="M3">
            <v>104121</v>
          </cell>
        </row>
        <row r="4">
          <cell r="A4" t="str">
            <v>CUBA</v>
          </cell>
          <cell r="B4">
            <v>1167</v>
          </cell>
          <cell r="C4">
            <v>1163</v>
          </cell>
          <cell r="D4">
            <v>1112</v>
          </cell>
          <cell r="E4">
            <v>1029</v>
          </cell>
          <cell r="F4">
            <v>1267</v>
          </cell>
          <cell r="G4">
            <v>2467</v>
          </cell>
          <cell r="H4">
            <v>4435</v>
          </cell>
          <cell r="I4">
            <v>5844</v>
          </cell>
          <cell r="J4">
            <v>7372</v>
          </cell>
          <cell r="K4">
            <v>10561</v>
          </cell>
          <cell r="L4">
            <v>17400</v>
          </cell>
          <cell r="M4">
            <v>24338</v>
          </cell>
        </row>
        <row r="5">
          <cell r="A5" t="str">
            <v>HAITI</v>
          </cell>
          <cell r="B5">
            <v>16941</v>
          </cell>
          <cell r="C5">
            <v>24674</v>
          </cell>
          <cell r="D5">
            <v>21638</v>
          </cell>
          <cell r="E5">
            <v>14600</v>
          </cell>
          <cell r="F5">
            <v>16228</v>
          </cell>
          <cell r="G5">
            <v>12870</v>
          </cell>
          <cell r="H5">
            <v>12803</v>
          </cell>
          <cell r="I5">
            <v>10983</v>
          </cell>
          <cell r="J5">
            <v>12195</v>
          </cell>
          <cell r="K5">
            <v>12460</v>
          </cell>
          <cell r="L5">
            <v>14657</v>
          </cell>
          <cell r="M5">
            <v>14125</v>
          </cell>
        </row>
        <row r="6">
          <cell r="A6" t="str">
            <v>ARGENTINA</v>
          </cell>
          <cell r="B6">
            <v>1442</v>
          </cell>
          <cell r="C6">
            <v>1809</v>
          </cell>
          <cell r="D6">
            <v>2166</v>
          </cell>
          <cell r="E6">
            <v>2661</v>
          </cell>
          <cell r="F6">
            <v>2970</v>
          </cell>
          <cell r="G6">
            <v>3370</v>
          </cell>
          <cell r="H6">
            <v>4840</v>
          </cell>
          <cell r="I6">
            <v>5450</v>
          </cell>
          <cell r="J6">
            <v>11927</v>
          </cell>
          <cell r="K6">
            <v>11217</v>
          </cell>
          <cell r="L6">
            <v>16156</v>
          </cell>
          <cell r="M6">
            <v>12757</v>
          </cell>
        </row>
        <row r="7">
          <cell r="A7" t="str">
            <v>CHINA</v>
          </cell>
          <cell r="B7">
            <v>296</v>
          </cell>
          <cell r="C7">
            <v>334</v>
          </cell>
          <cell r="D7">
            <v>482</v>
          </cell>
          <cell r="E7">
            <v>584</v>
          </cell>
          <cell r="F7">
            <v>763</v>
          </cell>
          <cell r="G7">
            <v>676</v>
          </cell>
          <cell r="H7">
            <v>776</v>
          </cell>
          <cell r="I7">
            <v>786</v>
          </cell>
          <cell r="J7">
            <v>936</v>
          </cell>
          <cell r="K7">
            <v>1407</v>
          </cell>
          <cell r="L7">
            <v>1333</v>
          </cell>
          <cell r="M7">
            <v>1551</v>
          </cell>
        </row>
        <row r="8">
          <cell r="A8" t="str">
            <v>ANGOLA</v>
          </cell>
          <cell r="B8">
            <v>495</v>
          </cell>
          <cell r="C8">
            <v>639</v>
          </cell>
          <cell r="D8">
            <v>892</v>
          </cell>
          <cell r="E8">
            <v>1235</v>
          </cell>
          <cell r="F8">
            <v>1320</v>
          </cell>
          <cell r="G8">
            <v>1657</v>
          </cell>
          <cell r="H8">
            <v>1972</v>
          </cell>
          <cell r="I8">
            <v>2337</v>
          </cell>
          <cell r="J8">
            <v>3054</v>
          </cell>
          <cell r="K8">
            <v>3889</v>
          </cell>
          <cell r="L8">
            <v>4468</v>
          </cell>
          <cell r="M8">
            <v>3806</v>
          </cell>
        </row>
        <row r="9">
          <cell r="A9" t="str">
            <v>BOLÍVIA</v>
          </cell>
          <cell r="B9">
            <v>988</v>
          </cell>
          <cell r="C9">
            <v>1004</v>
          </cell>
          <cell r="D9">
            <v>1475</v>
          </cell>
          <cell r="E9">
            <v>1330</v>
          </cell>
          <cell r="F9">
            <v>1580</v>
          </cell>
          <cell r="G9">
            <v>1456</v>
          </cell>
          <cell r="H9">
            <v>1773</v>
          </cell>
          <cell r="I9">
            <v>1672</v>
          </cell>
          <cell r="J9">
            <v>2058</v>
          </cell>
          <cell r="K9">
            <v>2137</v>
          </cell>
          <cell r="L9">
            <v>2653</v>
          </cell>
          <cell r="M9">
            <v>2921</v>
          </cell>
        </row>
        <row r="10">
          <cell r="A10" t="str">
            <v>BANGLADESH</v>
          </cell>
          <cell r="B10">
            <v>121</v>
          </cell>
          <cell r="C10">
            <v>124</v>
          </cell>
          <cell r="D10">
            <v>112</v>
          </cell>
          <cell r="E10">
            <v>121</v>
          </cell>
          <cell r="F10">
            <v>135</v>
          </cell>
          <cell r="G10">
            <v>137</v>
          </cell>
          <cell r="H10">
            <v>191</v>
          </cell>
          <cell r="I10">
            <v>154</v>
          </cell>
          <cell r="J10">
            <v>217</v>
          </cell>
          <cell r="K10">
            <v>202</v>
          </cell>
          <cell r="L10">
            <v>527</v>
          </cell>
          <cell r="M10">
            <v>864</v>
          </cell>
        </row>
        <row r="11">
          <cell r="A11" t="str">
            <v>GANA</v>
          </cell>
          <cell r="B11">
            <v>119</v>
          </cell>
          <cell r="C11">
            <v>182</v>
          </cell>
          <cell r="D11">
            <v>133</v>
          </cell>
          <cell r="E11">
            <v>163</v>
          </cell>
          <cell r="F11">
            <v>125</v>
          </cell>
          <cell r="G11">
            <v>112</v>
          </cell>
          <cell r="H11">
            <v>102</v>
          </cell>
          <cell r="I11">
            <v>126</v>
          </cell>
          <cell r="J11">
            <v>103</v>
          </cell>
          <cell r="K11">
            <v>119</v>
          </cell>
          <cell r="L11">
            <v>148</v>
          </cell>
          <cell r="M11">
            <v>582</v>
          </cell>
        </row>
        <row r="12">
          <cell r="A12" t="str">
            <v>COLÔMBIA</v>
          </cell>
          <cell r="B12">
            <v>605</v>
          </cell>
          <cell r="C12">
            <v>742</v>
          </cell>
          <cell r="D12">
            <v>942</v>
          </cell>
          <cell r="E12">
            <v>1063</v>
          </cell>
          <cell r="F12">
            <v>1185</v>
          </cell>
          <cell r="G12">
            <v>1339</v>
          </cell>
          <cell r="H12">
            <v>1433</v>
          </cell>
          <cell r="I12">
            <v>1570</v>
          </cell>
          <cell r="J12">
            <v>1801</v>
          </cell>
          <cell r="K12">
            <v>2014</v>
          </cell>
          <cell r="L12">
            <v>2204</v>
          </cell>
          <cell r="M12">
            <v>2239</v>
          </cell>
        </row>
        <row r="13">
          <cell r="A13" t="str">
            <v>CONGO</v>
          </cell>
          <cell r="B13">
            <v>58</v>
          </cell>
          <cell r="C13">
            <v>64</v>
          </cell>
          <cell r="D13">
            <v>74</v>
          </cell>
          <cell r="E13">
            <v>82</v>
          </cell>
          <cell r="F13">
            <v>70</v>
          </cell>
          <cell r="G13">
            <v>59</v>
          </cell>
          <cell r="H13">
            <v>58</v>
          </cell>
          <cell r="I13">
            <v>64</v>
          </cell>
          <cell r="J13">
            <v>125</v>
          </cell>
          <cell r="K13">
            <v>185</v>
          </cell>
          <cell r="L13">
            <v>273</v>
          </cell>
          <cell r="M13">
            <v>522</v>
          </cell>
        </row>
        <row r="14">
          <cell r="A14" t="str">
            <v>URUGUAI</v>
          </cell>
          <cell r="B14">
            <v>755</v>
          </cell>
          <cell r="C14">
            <v>858</v>
          </cell>
          <cell r="D14">
            <v>1053</v>
          </cell>
          <cell r="E14">
            <v>1207</v>
          </cell>
          <cell r="F14">
            <v>1353</v>
          </cell>
          <cell r="G14">
            <v>1357</v>
          </cell>
          <cell r="H14">
            <v>1481</v>
          </cell>
          <cell r="I14">
            <v>1528</v>
          </cell>
          <cell r="J14">
            <v>1622</v>
          </cell>
          <cell r="K14">
            <v>1736</v>
          </cell>
          <cell r="L14">
            <v>1886</v>
          </cell>
          <cell r="M14">
            <v>1831</v>
          </cell>
        </row>
        <row r="15">
          <cell r="A15" t="str">
            <v>ESTADOS UNIDOS</v>
          </cell>
          <cell r="B15">
            <v>265</v>
          </cell>
          <cell r="C15">
            <v>334</v>
          </cell>
          <cell r="D15">
            <v>375</v>
          </cell>
          <cell r="E15">
            <v>471</v>
          </cell>
          <cell r="F15">
            <v>476</v>
          </cell>
          <cell r="G15">
            <v>531</v>
          </cell>
          <cell r="H15">
            <v>560</v>
          </cell>
          <cell r="I15">
            <v>576</v>
          </cell>
          <cell r="J15">
            <v>606</v>
          </cell>
          <cell r="K15">
            <v>652</v>
          </cell>
          <cell r="L15">
            <v>661</v>
          </cell>
          <cell r="M15">
            <v>722</v>
          </cell>
        </row>
        <row r="16">
          <cell r="A16" t="str">
            <v>PERU</v>
          </cell>
          <cell r="B16">
            <v>692</v>
          </cell>
          <cell r="C16">
            <v>807</v>
          </cell>
          <cell r="D16">
            <v>1006</v>
          </cell>
          <cell r="E16">
            <v>1115</v>
          </cell>
          <cell r="F16">
            <v>1165</v>
          </cell>
          <cell r="G16">
            <v>1176</v>
          </cell>
          <cell r="H16">
            <v>1305</v>
          </cell>
          <cell r="I16">
            <v>1168</v>
          </cell>
          <cell r="J16">
            <v>1477</v>
          </cell>
          <cell r="K16">
            <v>1464</v>
          </cell>
          <cell r="L16">
            <v>1636</v>
          </cell>
          <cell r="M16">
            <v>1485</v>
          </cell>
        </row>
        <row r="17">
          <cell r="A17" t="str">
            <v>JAPÃO</v>
          </cell>
          <cell r="B17">
            <v>445</v>
          </cell>
          <cell r="C17">
            <v>621</v>
          </cell>
          <cell r="D17">
            <v>745</v>
          </cell>
          <cell r="E17">
            <v>916</v>
          </cell>
          <cell r="F17">
            <v>1093</v>
          </cell>
          <cell r="G17">
            <v>972</v>
          </cell>
          <cell r="H17">
            <v>1130</v>
          </cell>
          <cell r="I17">
            <v>1122</v>
          </cell>
          <cell r="J17">
            <v>1332</v>
          </cell>
          <cell r="K17">
            <v>1214</v>
          </cell>
          <cell r="L17">
            <v>1506</v>
          </cell>
          <cell r="M17">
            <v>1242</v>
          </cell>
        </row>
        <row r="18">
          <cell r="A18" t="str">
            <v>AFEGANISTÃO</v>
          </cell>
          <cell r="B18">
            <v>34</v>
          </cell>
          <cell r="C18">
            <v>60</v>
          </cell>
          <cell r="D18">
            <v>108</v>
          </cell>
          <cell r="E18">
            <v>312</v>
          </cell>
          <cell r="F18">
            <v>561</v>
          </cell>
          <cell r="G18">
            <v>601</v>
          </cell>
          <cell r="H18">
            <v>606</v>
          </cell>
          <cell r="I18">
            <v>563</v>
          </cell>
          <cell r="J18">
            <v>593</v>
          </cell>
          <cell r="K18">
            <v>559</v>
          </cell>
          <cell r="L18">
            <v>627</v>
          </cell>
          <cell r="M18">
            <v>590</v>
          </cell>
        </row>
        <row r="19">
          <cell r="A19" t="str">
            <v>VIETNÃ</v>
          </cell>
          <cell r="B19">
            <v>8</v>
          </cell>
          <cell r="C19">
            <v>13</v>
          </cell>
          <cell r="D19">
            <v>16</v>
          </cell>
          <cell r="E19">
            <v>47</v>
          </cell>
          <cell r="F19">
            <v>66</v>
          </cell>
          <cell r="G19">
            <v>93</v>
          </cell>
          <cell r="H19">
            <v>124</v>
          </cell>
          <cell r="I19">
            <v>235</v>
          </cell>
          <cell r="J19">
            <v>329</v>
          </cell>
          <cell r="K19">
            <v>367</v>
          </cell>
          <cell r="L19">
            <v>416</v>
          </cell>
          <cell r="M19">
            <v>470</v>
          </cell>
        </row>
        <row r="20">
          <cell r="A20" t="str">
            <v>COSTA DO MARFIM</v>
          </cell>
          <cell r="B20">
            <v>13</v>
          </cell>
          <cell r="C20">
            <v>18</v>
          </cell>
          <cell r="D20">
            <v>15</v>
          </cell>
          <cell r="E20">
            <v>22</v>
          </cell>
          <cell r="F20">
            <v>27</v>
          </cell>
          <cell r="G20">
            <v>17</v>
          </cell>
          <cell r="H20">
            <v>517</v>
          </cell>
          <cell r="I20">
            <v>24</v>
          </cell>
          <cell r="J20">
            <v>33</v>
          </cell>
          <cell r="K20">
            <v>36</v>
          </cell>
          <cell r="L20">
            <v>31</v>
          </cell>
          <cell r="M20">
            <v>135</v>
          </cell>
        </row>
        <row r="21">
          <cell r="A21" t="str">
            <v>SURINAME</v>
          </cell>
          <cell r="B21">
            <v>4</v>
          </cell>
          <cell r="C21">
            <v>5</v>
          </cell>
          <cell r="D21">
            <v>5</v>
          </cell>
          <cell r="E21">
            <v>9</v>
          </cell>
          <cell r="F21">
            <v>10</v>
          </cell>
          <cell r="G21">
            <v>9</v>
          </cell>
          <cell r="H21">
            <v>17</v>
          </cell>
          <cell r="I21">
            <v>20</v>
          </cell>
          <cell r="J21">
            <v>46</v>
          </cell>
          <cell r="K21">
            <v>67</v>
          </cell>
          <cell r="L21">
            <v>328</v>
          </cell>
          <cell r="M21">
            <v>406</v>
          </cell>
        </row>
        <row r="22">
          <cell r="A22" t="str">
            <v>MARROCOS</v>
          </cell>
          <cell r="B22">
            <v>89</v>
          </cell>
          <cell r="C22">
            <v>120</v>
          </cell>
          <cell r="D22">
            <v>125</v>
          </cell>
          <cell r="E22">
            <v>185</v>
          </cell>
          <cell r="F22">
            <v>184</v>
          </cell>
          <cell r="G22">
            <v>254</v>
          </cell>
          <cell r="H22">
            <v>297</v>
          </cell>
          <cell r="I22">
            <v>291</v>
          </cell>
          <cell r="J22">
            <v>325</v>
          </cell>
          <cell r="K22">
            <v>328</v>
          </cell>
          <cell r="L22">
            <v>418</v>
          </cell>
          <cell r="M22">
            <v>524</v>
          </cell>
        </row>
        <row r="23">
          <cell r="A23" t="str">
            <v>REPÚBLICA DEMOCRÁTICA DO CONGO</v>
          </cell>
          <cell r="B23">
            <v>87</v>
          </cell>
          <cell r="C23">
            <v>107</v>
          </cell>
          <cell r="D23">
            <v>108</v>
          </cell>
          <cell r="E23">
            <v>102</v>
          </cell>
          <cell r="F23">
            <v>125</v>
          </cell>
          <cell r="G23">
            <v>176</v>
          </cell>
          <cell r="H23">
            <v>145</v>
          </cell>
          <cell r="I23">
            <v>181</v>
          </cell>
          <cell r="J23">
            <v>161</v>
          </cell>
          <cell r="K23">
            <v>172</v>
          </cell>
          <cell r="L23">
            <v>208</v>
          </cell>
          <cell r="M23">
            <v>246</v>
          </cell>
        </row>
        <row r="24">
          <cell r="A24" t="str">
            <v>REPÚBLICA DOMINICANA</v>
          </cell>
          <cell r="B24">
            <v>86</v>
          </cell>
          <cell r="C24">
            <v>108</v>
          </cell>
          <cell r="D24">
            <v>133</v>
          </cell>
          <cell r="E24">
            <v>111</v>
          </cell>
          <cell r="F24">
            <v>106</v>
          </cell>
          <cell r="G24">
            <v>161</v>
          </cell>
          <cell r="H24">
            <v>209</v>
          </cell>
          <cell r="I24">
            <v>200</v>
          </cell>
          <cell r="J24">
            <v>235</v>
          </cell>
          <cell r="K24">
            <v>229</v>
          </cell>
          <cell r="L24">
            <v>264</v>
          </cell>
          <cell r="M24">
            <v>344</v>
          </cell>
        </row>
        <row r="25">
          <cell r="A25" t="str">
            <v>GUINÉ</v>
          </cell>
          <cell r="B25">
            <v>39</v>
          </cell>
          <cell r="C25">
            <v>59</v>
          </cell>
          <cell r="D25">
            <v>96</v>
          </cell>
          <cell r="E25">
            <v>59</v>
          </cell>
          <cell r="F25">
            <v>59</v>
          </cell>
          <cell r="G25">
            <v>57</v>
          </cell>
          <cell r="H25">
            <v>65</v>
          </cell>
          <cell r="I25">
            <v>72</v>
          </cell>
          <cell r="J25">
            <v>101</v>
          </cell>
          <cell r="K25">
            <v>96</v>
          </cell>
          <cell r="L25">
            <v>137</v>
          </cell>
          <cell r="M25">
            <v>172</v>
          </cell>
        </row>
        <row r="26">
          <cell r="A26" t="str">
            <v>GUINÉ BISSAU</v>
          </cell>
          <cell r="B26">
            <v>182</v>
          </cell>
          <cell r="C26">
            <v>279</v>
          </cell>
          <cell r="D26">
            <v>255</v>
          </cell>
          <cell r="E26">
            <v>264</v>
          </cell>
          <cell r="F26">
            <v>318</v>
          </cell>
          <cell r="G26">
            <v>286</v>
          </cell>
          <cell r="H26">
            <v>279</v>
          </cell>
          <cell r="I26">
            <v>356</v>
          </cell>
          <cell r="J26">
            <v>347</v>
          </cell>
          <cell r="K26">
            <v>398</v>
          </cell>
          <cell r="L26">
            <v>471</v>
          </cell>
          <cell r="M26">
            <v>488</v>
          </cell>
        </row>
        <row r="27">
          <cell r="A27" t="str">
            <v>TUNÍSIA</v>
          </cell>
          <cell r="B27">
            <v>21</v>
          </cell>
          <cell r="C27">
            <v>32</v>
          </cell>
          <cell r="D27">
            <v>38</v>
          </cell>
          <cell r="E27">
            <v>42</v>
          </cell>
          <cell r="F27">
            <v>55</v>
          </cell>
          <cell r="G27">
            <v>46</v>
          </cell>
          <cell r="H27">
            <v>56</v>
          </cell>
          <cell r="I27">
            <v>88</v>
          </cell>
          <cell r="J27">
            <v>118</v>
          </cell>
          <cell r="K27">
            <v>115</v>
          </cell>
          <cell r="L27">
            <v>129</v>
          </cell>
          <cell r="M27">
            <v>216</v>
          </cell>
        </row>
        <row r="28">
          <cell r="A28" t="str">
            <v>ÁFRICA DO SUL</v>
          </cell>
          <cell r="B28">
            <v>58</v>
          </cell>
          <cell r="C28">
            <v>56</v>
          </cell>
          <cell r="D28">
            <v>82</v>
          </cell>
          <cell r="E28">
            <v>57</v>
          </cell>
          <cell r="F28">
            <v>72</v>
          </cell>
          <cell r="G28">
            <v>111</v>
          </cell>
          <cell r="H28">
            <v>127</v>
          </cell>
          <cell r="I28">
            <v>146</v>
          </cell>
          <cell r="J28">
            <v>164</v>
          </cell>
          <cell r="K28">
            <v>176</v>
          </cell>
          <cell r="L28">
            <v>229</v>
          </cell>
          <cell r="M28">
            <v>248</v>
          </cell>
        </row>
        <row r="29">
          <cell r="A29" t="str">
            <v>FILIPINAS</v>
          </cell>
          <cell r="B29">
            <v>35</v>
          </cell>
          <cell r="C29">
            <v>21</v>
          </cell>
          <cell r="D29">
            <v>31</v>
          </cell>
          <cell r="E29">
            <v>28</v>
          </cell>
          <cell r="F29">
            <v>35</v>
          </cell>
          <cell r="G29">
            <v>35</v>
          </cell>
          <cell r="H29">
            <v>34</v>
          </cell>
          <cell r="I29">
            <v>38</v>
          </cell>
          <cell r="J29">
            <v>47</v>
          </cell>
          <cell r="K29">
            <v>91</v>
          </cell>
          <cell r="L29">
            <v>183</v>
          </cell>
          <cell r="M29">
            <v>179</v>
          </cell>
        </row>
        <row r="30">
          <cell r="A30" t="str">
            <v>MAURITÂNIA</v>
          </cell>
          <cell r="B30">
            <v>27</v>
          </cell>
          <cell r="C30">
            <v>16</v>
          </cell>
          <cell r="D30">
            <v>19</v>
          </cell>
          <cell r="E30">
            <v>11</v>
          </cell>
          <cell r="F30">
            <v>12</v>
          </cell>
          <cell r="G30">
            <v>12</v>
          </cell>
          <cell r="H30">
            <v>13</v>
          </cell>
          <cell r="I30">
            <v>41</v>
          </cell>
          <cell r="J30">
            <v>114</v>
          </cell>
          <cell r="K30">
            <v>127</v>
          </cell>
          <cell r="L30">
            <v>217</v>
          </cell>
          <cell r="M30">
            <v>157</v>
          </cell>
        </row>
        <row r="31">
          <cell r="A31" t="str">
            <v>HOLANDA</v>
          </cell>
          <cell r="B31">
            <v>30</v>
          </cell>
          <cell r="C31">
            <v>26</v>
          </cell>
          <cell r="D31">
            <v>39</v>
          </cell>
          <cell r="E31">
            <v>30</v>
          </cell>
          <cell r="F31">
            <v>32</v>
          </cell>
          <cell r="G31">
            <v>50</v>
          </cell>
          <cell r="H31">
            <v>63</v>
          </cell>
          <cell r="I31">
            <v>57</v>
          </cell>
          <cell r="J31">
            <v>145</v>
          </cell>
          <cell r="K31">
            <v>208</v>
          </cell>
          <cell r="L31">
            <v>480</v>
          </cell>
          <cell r="M31">
            <v>335</v>
          </cell>
        </row>
        <row r="32">
          <cell r="A32" t="str">
            <v>NIGÉRIA</v>
          </cell>
          <cell r="B32">
            <v>81</v>
          </cell>
          <cell r="C32">
            <v>66</v>
          </cell>
          <cell r="D32">
            <v>87</v>
          </cell>
          <cell r="E32">
            <v>89</v>
          </cell>
          <cell r="F32">
            <v>128</v>
          </cell>
          <cell r="G32">
            <v>105</v>
          </cell>
          <cell r="H32">
            <v>155</v>
          </cell>
          <cell r="I32">
            <v>132</v>
          </cell>
          <cell r="J32">
            <v>160</v>
          </cell>
          <cell r="K32">
            <v>196</v>
          </cell>
          <cell r="L32">
            <v>197</v>
          </cell>
          <cell r="M32">
            <v>224</v>
          </cell>
        </row>
        <row r="33">
          <cell r="A33" t="str">
            <v>TOGO</v>
          </cell>
          <cell r="B33">
            <v>42</v>
          </cell>
          <cell r="C33">
            <v>55</v>
          </cell>
          <cell r="D33">
            <v>56</v>
          </cell>
          <cell r="E33">
            <v>49</v>
          </cell>
          <cell r="F33">
            <v>41</v>
          </cell>
          <cell r="G33">
            <v>51</v>
          </cell>
          <cell r="H33">
            <v>57</v>
          </cell>
          <cell r="I33">
            <v>123</v>
          </cell>
          <cell r="J33">
            <v>146</v>
          </cell>
          <cell r="K33">
            <v>224</v>
          </cell>
          <cell r="L33">
            <v>213</v>
          </cell>
          <cell r="M33">
            <v>152</v>
          </cell>
        </row>
        <row r="34">
          <cell r="A34" t="str">
            <v>REINO UNIDO</v>
          </cell>
          <cell r="B34">
            <v>73</v>
          </cell>
          <cell r="C34">
            <v>68</v>
          </cell>
          <cell r="D34">
            <v>70</v>
          </cell>
          <cell r="E34">
            <v>112</v>
          </cell>
          <cell r="F34">
            <v>116</v>
          </cell>
          <cell r="G34">
            <v>129</v>
          </cell>
          <cell r="H34">
            <v>100</v>
          </cell>
          <cell r="I34">
            <v>143</v>
          </cell>
          <cell r="J34">
            <v>158</v>
          </cell>
          <cell r="K34">
            <v>203</v>
          </cell>
          <cell r="L34">
            <v>182</v>
          </cell>
          <cell r="M34">
            <v>234</v>
          </cell>
        </row>
        <row r="35">
          <cell r="A35" t="str">
            <v>BENIN</v>
          </cell>
          <cell r="B35">
            <v>34</v>
          </cell>
          <cell r="C35">
            <v>62</v>
          </cell>
          <cell r="D35">
            <v>54</v>
          </cell>
          <cell r="E35">
            <v>64</v>
          </cell>
          <cell r="F35">
            <v>84</v>
          </cell>
          <cell r="G35">
            <v>75</v>
          </cell>
          <cell r="H35">
            <v>71</v>
          </cell>
          <cell r="I35">
            <v>77</v>
          </cell>
          <cell r="J35">
            <v>97</v>
          </cell>
          <cell r="K35">
            <v>118</v>
          </cell>
          <cell r="L35">
            <v>135</v>
          </cell>
          <cell r="M35">
            <v>129</v>
          </cell>
        </row>
        <row r="36">
          <cell r="A36" t="str">
            <v>EQUADOR</v>
          </cell>
          <cell r="B36">
            <v>56</v>
          </cell>
          <cell r="C36">
            <v>81</v>
          </cell>
          <cell r="D36">
            <v>88</v>
          </cell>
          <cell r="E36">
            <v>128</v>
          </cell>
          <cell r="F36">
            <v>115</v>
          </cell>
          <cell r="G36">
            <v>159</v>
          </cell>
          <cell r="H36">
            <v>157</v>
          </cell>
          <cell r="I36">
            <v>166</v>
          </cell>
          <cell r="J36">
            <v>196</v>
          </cell>
          <cell r="K36">
            <v>242</v>
          </cell>
          <cell r="L36">
            <v>243</v>
          </cell>
          <cell r="M36">
            <v>238</v>
          </cell>
        </row>
        <row r="37">
          <cell r="A37" t="str">
            <v>PORTUGAL</v>
          </cell>
          <cell r="B37">
            <v>549</v>
          </cell>
          <cell r="C37">
            <v>585</v>
          </cell>
          <cell r="D37">
            <v>711</v>
          </cell>
          <cell r="E37">
            <v>780</v>
          </cell>
          <cell r="F37">
            <v>948</v>
          </cell>
          <cell r="G37">
            <v>870</v>
          </cell>
          <cell r="H37">
            <v>956</v>
          </cell>
          <cell r="I37">
            <v>937</v>
          </cell>
          <cell r="J37">
            <v>1159</v>
          </cell>
          <cell r="K37">
            <v>1055</v>
          </cell>
          <cell r="L37">
            <v>1338</v>
          </cell>
          <cell r="M37">
            <v>1195</v>
          </cell>
        </row>
        <row r="38">
          <cell r="A38" t="str">
            <v>ESPANHA</v>
          </cell>
          <cell r="B38">
            <v>145</v>
          </cell>
          <cell r="C38">
            <v>137</v>
          </cell>
          <cell r="D38">
            <v>236</v>
          </cell>
          <cell r="E38">
            <v>242</v>
          </cell>
          <cell r="F38">
            <v>271</v>
          </cell>
          <cell r="G38">
            <v>212</v>
          </cell>
          <cell r="H38">
            <v>392</v>
          </cell>
          <cell r="I38">
            <v>275</v>
          </cell>
          <cell r="J38">
            <v>343</v>
          </cell>
          <cell r="K38">
            <v>397</v>
          </cell>
          <cell r="L38">
            <v>411</v>
          </cell>
          <cell r="M38">
            <v>420</v>
          </cell>
        </row>
        <row r="39">
          <cell r="A39" t="str">
            <v>ALBÂNIA</v>
          </cell>
          <cell r="B39">
            <v>16</v>
          </cell>
          <cell r="C39">
            <v>28</v>
          </cell>
          <cell r="D39">
            <v>30</v>
          </cell>
          <cell r="E39">
            <v>135</v>
          </cell>
          <cell r="F39">
            <v>212</v>
          </cell>
          <cell r="G39">
            <v>168</v>
          </cell>
          <cell r="H39">
            <v>223</v>
          </cell>
          <cell r="I39">
            <v>195</v>
          </cell>
          <cell r="J39">
            <v>280</v>
          </cell>
          <cell r="K39">
            <v>254</v>
          </cell>
          <cell r="L39">
            <v>303</v>
          </cell>
          <cell r="M39">
            <v>281</v>
          </cell>
        </row>
        <row r="40">
          <cell r="A40" t="str">
            <v>CAMARÕES</v>
          </cell>
          <cell r="B40">
            <v>33</v>
          </cell>
          <cell r="C40">
            <v>30</v>
          </cell>
          <cell r="D40">
            <v>30</v>
          </cell>
          <cell r="E40">
            <v>26</v>
          </cell>
          <cell r="F40">
            <v>39</v>
          </cell>
          <cell r="G40">
            <v>42</v>
          </cell>
          <cell r="H40">
            <v>36</v>
          </cell>
          <cell r="I40">
            <v>34</v>
          </cell>
          <cell r="J40">
            <v>36</v>
          </cell>
          <cell r="K40">
            <v>35</v>
          </cell>
          <cell r="L40">
            <v>58</v>
          </cell>
          <cell r="M40">
            <v>102</v>
          </cell>
        </row>
        <row r="41">
          <cell r="A41" t="str">
            <v>BURUNDI</v>
          </cell>
          <cell r="B41">
            <v>0</v>
          </cell>
          <cell r="C41">
            <v>1</v>
          </cell>
          <cell r="D41">
            <v>3</v>
          </cell>
          <cell r="E41">
            <v>6</v>
          </cell>
          <cell r="F41">
            <v>10</v>
          </cell>
          <cell r="G41">
            <v>34</v>
          </cell>
          <cell r="H41">
            <v>28</v>
          </cell>
          <cell r="I41">
            <v>7</v>
          </cell>
          <cell r="J41">
            <v>71</v>
          </cell>
          <cell r="K41">
            <v>50</v>
          </cell>
          <cell r="L41">
            <v>35</v>
          </cell>
          <cell r="M41">
            <v>82</v>
          </cell>
        </row>
        <row r="42">
          <cell r="A42" t="str">
            <v>TURQUIA</v>
          </cell>
          <cell r="B42">
            <v>9</v>
          </cell>
          <cell r="C42">
            <v>9</v>
          </cell>
          <cell r="D42">
            <v>14</v>
          </cell>
          <cell r="E42">
            <v>23</v>
          </cell>
          <cell r="F42">
            <v>22</v>
          </cell>
          <cell r="G42">
            <v>17</v>
          </cell>
          <cell r="H42">
            <v>20</v>
          </cell>
          <cell r="I42">
            <v>39</v>
          </cell>
          <cell r="J42">
            <v>35</v>
          </cell>
          <cell r="K42">
            <v>34</v>
          </cell>
          <cell r="L42">
            <v>37</v>
          </cell>
          <cell r="M42">
            <v>70</v>
          </cell>
        </row>
        <row r="43">
          <cell r="A43" t="str">
            <v>BUTÃO</v>
          </cell>
          <cell r="B43">
            <v>1</v>
          </cell>
          <cell r="C43">
            <v>2</v>
          </cell>
          <cell r="D43">
            <v>8</v>
          </cell>
          <cell r="E43">
            <v>10</v>
          </cell>
          <cell r="F43">
            <v>28</v>
          </cell>
          <cell r="G43">
            <v>35</v>
          </cell>
          <cell r="H43">
            <v>32</v>
          </cell>
          <cell r="I43">
            <v>37</v>
          </cell>
          <cell r="J43">
            <v>47</v>
          </cell>
          <cell r="K43">
            <v>77</v>
          </cell>
          <cell r="L43">
            <v>70</v>
          </cell>
          <cell r="M43">
            <v>105</v>
          </cell>
        </row>
        <row r="44">
          <cell r="A44" t="str">
            <v>BRUNEI</v>
          </cell>
          <cell r="B44">
            <v>1</v>
          </cell>
          <cell r="C44">
            <v>4</v>
          </cell>
          <cell r="D44">
            <v>7</v>
          </cell>
          <cell r="E44">
            <v>36</v>
          </cell>
          <cell r="F44">
            <v>54</v>
          </cell>
          <cell r="G44">
            <v>48</v>
          </cell>
          <cell r="H44">
            <v>64</v>
          </cell>
          <cell r="I44">
            <v>60</v>
          </cell>
          <cell r="J44">
            <v>99</v>
          </cell>
          <cell r="K44">
            <v>100</v>
          </cell>
          <cell r="L44">
            <v>89</v>
          </cell>
          <cell r="M44">
            <v>125</v>
          </cell>
        </row>
        <row r="45">
          <cell r="A45" t="str">
            <v>DOMINICA</v>
          </cell>
          <cell r="B45">
            <v>0</v>
          </cell>
          <cell r="C45">
            <v>0</v>
          </cell>
          <cell r="D45">
            <v>0</v>
          </cell>
          <cell r="E45">
            <v>6</v>
          </cell>
          <cell r="F45">
            <v>10</v>
          </cell>
          <cell r="G45">
            <v>17</v>
          </cell>
          <cell r="H45">
            <v>44</v>
          </cell>
          <cell r="I45">
            <v>64</v>
          </cell>
          <cell r="J45">
            <v>99</v>
          </cell>
          <cell r="K45">
            <v>164</v>
          </cell>
          <cell r="L45">
            <v>193</v>
          </cell>
          <cell r="M45">
            <v>194</v>
          </cell>
        </row>
        <row r="46">
          <cell r="A46" t="str">
            <v>ÍNDIA</v>
          </cell>
          <cell r="B46">
            <v>60</v>
          </cell>
          <cell r="C46">
            <v>41</v>
          </cell>
          <cell r="D46">
            <v>56</v>
          </cell>
          <cell r="E46">
            <v>72</v>
          </cell>
          <cell r="F46">
            <v>96</v>
          </cell>
          <cell r="G46">
            <v>91</v>
          </cell>
          <cell r="H46">
            <v>89</v>
          </cell>
          <cell r="I46">
            <v>74</v>
          </cell>
          <cell r="J46">
            <v>65</v>
          </cell>
          <cell r="K46">
            <v>102</v>
          </cell>
          <cell r="L46">
            <v>115</v>
          </cell>
          <cell r="M46">
            <v>126</v>
          </cell>
        </row>
        <row r="47">
          <cell r="A47" t="str">
            <v>NORUEGA</v>
          </cell>
          <cell r="B47">
            <v>15</v>
          </cell>
          <cell r="C47">
            <v>5</v>
          </cell>
          <cell r="D47">
            <v>3</v>
          </cell>
          <cell r="E47">
            <v>16</v>
          </cell>
          <cell r="F47">
            <v>41</v>
          </cell>
          <cell r="G47">
            <v>26</v>
          </cell>
          <cell r="H47">
            <v>32</v>
          </cell>
          <cell r="I47">
            <v>24</v>
          </cell>
          <cell r="J47">
            <v>40</v>
          </cell>
          <cell r="K47">
            <v>150</v>
          </cell>
          <cell r="L47">
            <v>150</v>
          </cell>
          <cell r="M47">
            <v>185</v>
          </cell>
        </row>
        <row r="48">
          <cell r="A48" t="str">
            <v>IRÃ</v>
          </cell>
          <cell r="B48">
            <v>12</v>
          </cell>
          <cell r="C48">
            <v>18</v>
          </cell>
          <cell r="D48">
            <v>22</v>
          </cell>
          <cell r="E48">
            <v>20</v>
          </cell>
          <cell r="F48">
            <v>31</v>
          </cell>
          <cell r="G48">
            <v>26</v>
          </cell>
          <cell r="H48">
            <v>22</v>
          </cell>
          <cell r="I48">
            <v>43</v>
          </cell>
          <cell r="J48">
            <v>49</v>
          </cell>
          <cell r="K48">
            <v>38</v>
          </cell>
          <cell r="L48">
            <v>35</v>
          </cell>
          <cell r="M48">
            <v>43</v>
          </cell>
        </row>
        <row r="49">
          <cell r="A49" t="str">
            <v>MALI</v>
          </cell>
          <cell r="B49">
            <v>28</v>
          </cell>
          <cell r="C49">
            <v>29</v>
          </cell>
          <cell r="D49">
            <v>34</v>
          </cell>
          <cell r="E49">
            <v>22</v>
          </cell>
          <cell r="F49">
            <v>24</v>
          </cell>
          <cell r="G49">
            <v>26</v>
          </cell>
          <cell r="H49">
            <v>19</v>
          </cell>
          <cell r="I49">
            <v>22</v>
          </cell>
          <cell r="J49">
            <v>20</v>
          </cell>
          <cell r="K49">
            <v>22</v>
          </cell>
          <cell r="L49">
            <v>28</v>
          </cell>
          <cell r="M49">
            <v>36</v>
          </cell>
        </row>
        <row r="50">
          <cell r="A50" t="str">
            <v>MOÇAMBIQUE</v>
          </cell>
          <cell r="B50">
            <v>43</v>
          </cell>
          <cell r="C50">
            <v>47</v>
          </cell>
          <cell r="D50">
            <v>49</v>
          </cell>
          <cell r="E50">
            <v>51</v>
          </cell>
          <cell r="F50">
            <v>64</v>
          </cell>
          <cell r="G50">
            <v>69</v>
          </cell>
          <cell r="H50">
            <v>90</v>
          </cell>
          <cell r="I50">
            <v>80</v>
          </cell>
          <cell r="J50">
            <v>110</v>
          </cell>
          <cell r="K50">
            <v>132</v>
          </cell>
          <cell r="L50">
            <v>133</v>
          </cell>
          <cell r="M50">
            <v>148</v>
          </cell>
        </row>
        <row r="51">
          <cell r="A51" t="str">
            <v>NAURU</v>
          </cell>
          <cell r="B51">
            <v>0</v>
          </cell>
          <cell r="C51">
            <v>0</v>
          </cell>
          <cell r="D51">
            <v>3</v>
          </cell>
          <cell r="E51">
            <v>7</v>
          </cell>
          <cell r="F51">
            <v>4</v>
          </cell>
          <cell r="G51">
            <v>9</v>
          </cell>
          <cell r="H51">
            <v>36</v>
          </cell>
          <cell r="I51">
            <v>17</v>
          </cell>
          <cell r="J51">
            <v>25</v>
          </cell>
          <cell r="K51">
            <v>23</v>
          </cell>
          <cell r="L51">
            <v>21</v>
          </cell>
          <cell r="M51">
            <v>40</v>
          </cell>
        </row>
        <row r="52">
          <cell r="A52" t="str">
            <v>CABO VERDE</v>
          </cell>
          <cell r="B52">
            <v>30</v>
          </cell>
          <cell r="C52">
            <v>40</v>
          </cell>
          <cell r="D52">
            <v>35</v>
          </cell>
          <cell r="E52">
            <v>64</v>
          </cell>
          <cell r="F52">
            <v>65</v>
          </cell>
          <cell r="G52">
            <v>75</v>
          </cell>
          <cell r="H52">
            <v>79</v>
          </cell>
          <cell r="I52">
            <v>81</v>
          </cell>
          <cell r="J52">
            <v>88</v>
          </cell>
          <cell r="K52">
            <v>87</v>
          </cell>
          <cell r="L52">
            <v>66</v>
          </cell>
          <cell r="M52">
            <v>94</v>
          </cell>
        </row>
        <row r="53">
          <cell r="A53" t="str">
            <v>SÍRIA</v>
          </cell>
          <cell r="B53">
            <v>81</v>
          </cell>
          <cell r="C53">
            <v>102</v>
          </cell>
          <cell r="D53">
            <v>102</v>
          </cell>
          <cell r="E53">
            <v>139</v>
          </cell>
          <cell r="F53">
            <v>125</v>
          </cell>
          <cell r="G53">
            <v>98</v>
          </cell>
          <cell r="H53">
            <v>140</v>
          </cell>
          <cell r="I53">
            <v>115</v>
          </cell>
          <cell r="J53">
            <v>118</v>
          </cell>
          <cell r="K53">
            <v>104</v>
          </cell>
          <cell r="L53">
            <v>100</v>
          </cell>
          <cell r="M53">
            <v>110</v>
          </cell>
        </row>
        <row r="54">
          <cell r="A54" t="str">
            <v>CINGAPURA-SINGAPURA</v>
          </cell>
          <cell r="B54">
            <v>2</v>
          </cell>
          <cell r="C54">
            <v>4</v>
          </cell>
          <cell r="D54">
            <v>5</v>
          </cell>
          <cell r="E54">
            <v>10</v>
          </cell>
          <cell r="F54">
            <v>26</v>
          </cell>
          <cell r="G54">
            <v>26</v>
          </cell>
          <cell r="H54">
            <v>20</v>
          </cell>
          <cell r="I54">
            <v>19</v>
          </cell>
          <cell r="J54">
            <v>27</v>
          </cell>
          <cell r="K54">
            <v>38</v>
          </cell>
          <cell r="L54">
            <v>42</v>
          </cell>
          <cell r="M54">
            <v>45</v>
          </cell>
        </row>
        <row r="55">
          <cell r="A55" t="str">
            <v>NOVA ZELÂNDIA</v>
          </cell>
          <cell r="B55">
            <v>5</v>
          </cell>
          <cell r="C55">
            <v>8</v>
          </cell>
          <cell r="D55">
            <v>7</v>
          </cell>
          <cell r="E55">
            <v>8</v>
          </cell>
          <cell r="F55">
            <v>18</v>
          </cell>
          <cell r="G55">
            <v>13</v>
          </cell>
          <cell r="H55">
            <v>6</v>
          </cell>
          <cell r="I55">
            <v>15</v>
          </cell>
          <cell r="J55">
            <v>24</v>
          </cell>
          <cell r="K55">
            <v>32</v>
          </cell>
          <cell r="L55">
            <v>23</v>
          </cell>
          <cell r="M55">
            <v>31</v>
          </cell>
        </row>
        <row r="56">
          <cell r="A56" t="str">
            <v>QUÊNIA</v>
          </cell>
          <cell r="B56">
            <v>6</v>
          </cell>
          <cell r="C56">
            <v>12</v>
          </cell>
          <cell r="D56">
            <v>14</v>
          </cell>
          <cell r="E56">
            <v>13</v>
          </cell>
          <cell r="F56">
            <v>15</v>
          </cell>
          <cell r="G56">
            <v>14</v>
          </cell>
          <cell r="H56">
            <v>27</v>
          </cell>
          <cell r="I56">
            <v>21</v>
          </cell>
          <cell r="J56">
            <v>18</v>
          </cell>
          <cell r="K56">
            <v>15</v>
          </cell>
          <cell r="L56">
            <v>23</v>
          </cell>
          <cell r="M56">
            <v>28</v>
          </cell>
        </row>
        <row r="57">
          <cell r="A57" t="str">
            <v>RÚSSIA</v>
          </cell>
          <cell r="B57">
            <v>22</v>
          </cell>
          <cell r="C57">
            <v>27</v>
          </cell>
          <cell r="D57">
            <v>25</v>
          </cell>
          <cell r="E57">
            <v>37</v>
          </cell>
          <cell r="F57">
            <v>47</v>
          </cell>
          <cell r="G57">
            <v>66</v>
          </cell>
          <cell r="H57">
            <v>75</v>
          </cell>
          <cell r="I57">
            <v>68</v>
          </cell>
          <cell r="J57">
            <v>65</v>
          </cell>
          <cell r="K57">
            <v>75</v>
          </cell>
          <cell r="L57">
            <v>56</v>
          </cell>
          <cell r="M57">
            <v>78</v>
          </cell>
        </row>
        <row r="58">
          <cell r="A58" t="str">
            <v>GÂMBIA</v>
          </cell>
          <cell r="B58">
            <v>18</v>
          </cell>
          <cell r="C58">
            <v>16</v>
          </cell>
          <cell r="D58">
            <v>18</v>
          </cell>
          <cell r="E58">
            <v>24</v>
          </cell>
          <cell r="F58">
            <v>21</v>
          </cell>
          <cell r="G58">
            <v>14</v>
          </cell>
          <cell r="H58">
            <v>25</v>
          </cell>
          <cell r="I58">
            <v>15</v>
          </cell>
          <cell r="J58">
            <v>23</v>
          </cell>
          <cell r="K58">
            <v>23</v>
          </cell>
          <cell r="L58">
            <v>37</v>
          </cell>
          <cell r="M58">
            <v>35</v>
          </cell>
        </row>
        <row r="59">
          <cell r="A59" t="str">
            <v>MADAGASCAR</v>
          </cell>
          <cell r="B59">
            <v>1</v>
          </cell>
          <cell r="C59">
            <v>1</v>
          </cell>
          <cell r="D59">
            <v>0</v>
          </cell>
          <cell r="E59">
            <v>0</v>
          </cell>
          <cell r="F59">
            <v>6</v>
          </cell>
          <cell r="G59">
            <v>4</v>
          </cell>
          <cell r="H59">
            <v>9</v>
          </cell>
          <cell r="I59">
            <v>7</v>
          </cell>
          <cell r="J59">
            <v>10</v>
          </cell>
          <cell r="K59">
            <v>17</v>
          </cell>
          <cell r="L59">
            <v>20</v>
          </cell>
          <cell r="M59">
            <v>42</v>
          </cell>
        </row>
        <row r="60">
          <cell r="A60" t="str">
            <v>EGITO</v>
          </cell>
          <cell r="B60">
            <v>40</v>
          </cell>
          <cell r="C60">
            <v>73</v>
          </cell>
          <cell r="D60">
            <v>52</v>
          </cell>
          <cell r="E60">
            <v>65</v>
          </cell>
          <cell r="F60">
            <v>61</v>
          </cell>
          <cell r="G60">
            <v>62</v>
          </cell>
          <cell r="H60">
            <v>67</v>
          </cell>
          <cell r="I60">
            <v>71</v>
          </cell>
          <cell r="J60">
            <v>87</v>
          </cell>
          <cell r="K60">
            <v>117</v>
          </cell>
          <cell r="L60">
            <v>75</v>
          </cell>
          <cell r="M60">
            <v>77</v>
          </cell>
        </row>
        <row r="61">
          <cell r="A61" t="str">
            <v>CANADÁ</v>
          </cell>
          <cell r="B61">
            <v>21</v>
          </cell>
          <cell r="C61">
            <v>16</v>
          </cell>
          <cell r="D61">
            <v>25</v>
          </cell>
          <cell r="E61">
            <v>55</v>
          </cell>
          <cell r="F61">
            <v>39</v>
          </cell>
          <cell r="G61">
            <v>45</v>
          </cell>
          <cell r="H61">
            <v>43</v>
          </cell>
          <cell r="I61">
            <v>64</v>
          </cell>
          <cell r="J61">
            <v>46</v>
          </cell>
          <cell r="K61">
            <v>54</v>
          </cell>
          <cell r="L61">
            <v>51</v>
          </cell>
          <cell r="M61">
            <v>55</v>
          </cell>
        </row>
        <row r="62">
          <cell r="A62" t="str">
            <v>PAQUISTÃO</v>
          </cell>
          <cell r="B62">
            <v>34</v>
          </cell>
          <cell r="C62">
            <v>49</v>
          </cell>
          <cell r="D62">
            <v>37</v>
          </cell>
          <cell r="E62">
            <v>47</v>
          </cell>
          <cell r="F62">
            <v>55</v>
          </cell>
          <cell r="G62">
            <v>54</v>
          </cell>
          <cell r="H62">
            <v>47</v>
          </cell>
          <cell r="I62">
            <v>52</v>
          </cell>
          <cell r="J62">
            <v>45</v>
          </cell>
          <cell r="K62">
            <v>51</v>
          </cell>
          <cell r="L62">
            <v>56</v>
          </cell>
          <cell r="M62">
            <v>57</v>
          </cell>
        </row>
        <row r="63">
          <cell r="A63" t="str">
            <v>BAREIN</v>
          </cell>
          <cell r="B63">
            <v>0</v>
          </cell>
          <cell r="C63">
            <v>0</v>
          </cell>
          <cell r="D63">
            <v>0</v>
          </cell>
          <cell r="E63">
            <v>4</v>
          </cell>
          <cell r="F63">
            <v>4</v>
          </cell>
          <cell r="G63">
            <v>2</v>
          </cell>
          <cell r="H63">
            <v>12</v>
          </cell>
          <cell r="I63">
            <v>6</v>
          </cell>
          <cell r="J63">
            <v>9</v>
          </cell>
          <cell r="K63">
            <v>5</v>
          </cell>
          <cell r="L63">
            <v>11</v>
          </cell>
          <cell r="M63">
            <v>13</v>
          </cell>
        </row>
        <row r="64">
          <cell r="A64" t="str">
            <v>IRLANDA</v>
          </cell>
          <cell r="B64">
            <v>6</v>
          </cell>
          <cell r="C64">
            <v>3</v>
          </cell>
          <cell r="D64">
            <v>8</v>
          </cell>
          <cell r="E64">
            <v>9</v>
          </cell>
          <cell r="F64">
            <v>11</v>
          </cell>
          <cell r="G64">
            <v>12</v>
          </cell>
          <cell r="H64">
            <v>9</v>
          </cell>
          <cell r="I64">
            <v>19</v>
          </cell>
          <cell r="J64">
            <v>21</v>
          </cell>
          <cell r="K64">
            <v>26</v>
          </cell>
          <cell r="L64">
            <v>25</v>
          </cell>
          <cell r="M64">
            <v>36</v>
          </cell>
        </row>
        <row r="65">
          <cell r="A65" t="str">
            <v>PANAMÁ</v>
          </cell>
          <cell r="B65">
            <v>5</v>
          </cell>
          <cell r="C65">
            <v>6</v>
          </cell>
          <cell r="D65">
            <v>17</v>
          </cell>
          <cell r="E65">
            <v>23</v>
          </cell>
          <cell r="F65">
            <v>18</v>
          </cell>
          <cell r="G65">
            <v>24</v>
          </cell>
          <cell r="H65">
            <v>27</v>
          </cell>
          <cell r="I65">
            <v>18</v>
          </cell>
          <cell r="J65">
            <v>19</v>
          </cell>
          <cell r="K65">
            <v>16</v>
          </cell>
          <cell r="L65">
            <v>23</v>
          </cell>
          <cell r="M65">
            <v>25</v>
          </cell>
        </row>
        <row r="66">
          <cell r="A66" t="str">
            <v>ESTADO DA PALESTINA</v>
          </cell>
          <cell r="B66">
            <v>8</v>
          </cell>
          <cell r="C66">
            <v>8</v>
          </cell>
          <cell r="D66">
            <v>8</v>
          </cell>
          <cell r="E66">
            <v>19</v>
          </cell>
          <cell r="F66">
            <v>13</v>
          </cell>
          <cell r="G66">
            <v>10</v>
          </cell>
          <cell r="H66">
            <v>13</v>
          </cell>
          <cell r="I66">
            <v>20</v>
          </cell>
          <cell r="J66">
            <v>28</v>
          </cell>
          <cell r="K66">
            <v>18</v>
          </cell>
          <cell r="L66">
            <v>13</v>
          </cell>
          <cell r="M66">
            <v>16</v>
          </cell>
        </row>
        <row r="67">
          <cell r="A67" t="str">
            <v>GRÉCIA</v>
          </cell>
          <cell r="B67">
            <v>6</v>
          </cell>
          <cell r="C67">
            <v>4</v>
          </cell>
          <cell r="D67">
            <v>9</v>
          </cell>
          <cell r="E67">
            <v>8</v>
          </cell>
          <cell r="F67">
            <v>8</v>
          </cell>
          <cell r="G67">
            <v>5</v>
          </cell>
          <cell r="H67">
            <v>22</v>
          </cell>
          <cell r="I67">
            <v>5</v>
          </cell>
          <cell r="J67">
            <v>11</v>
          </cell>
          <cell r="K67">
            <v>8</v>
          </cell>
          <cell r="L67">
            <v>10</v>
          </cell>
          <cell r="M67">
            <v>14</v>
          </cell>
        </row>
        <row r="68">
          <cell r="A68" t="str">
            <v>SÃO TOMÉ E PRÍNCIPE</v>
          </cell>
          <cell r="B68">
            <v>5</v>
          </cell>
          <cell r="C68">
            <v>10</v>
          </cell>
          <cell r="D68">
            <v>12</v>
          </cell>
          <cell r="E68">
            <v>14</v>
          </cell>
          <cell r="F68">
            <v>13</v>
          </cell>
          <cell r="G68">
            <v>19</v>
          </cell>
          <cell r="H68">
            <v>17</v>
          </cell>
          <cell r="I68">
            <v>15</v>
          </cell>
          <cell r="J68">
            <v>29</v>
          </cell>
          <cell r="K68">
            <v>15</v>
          </cell>
          <cell r="L68">
            <v>21</v>
          </cell>
          <cell r="M68">
            <v>24</v>
          </cell>
        </row>
        <row r="69">
          <cell r="A69" t="str">
            <v>COSTA RICA</v>
          </cell>
          <cell r="B69">
            <v>9</v>
          </cell>
          <cell r="C69">
            <v>8</v>
          </cell>
          <cell r="D69">
            <v>24</v>
          </cell>
          <cell r="E69">
            <v>34</v>
          </cell>
          <cell r="F69">
            <v>46</v>
          </cell>
          <cell r="G69">
            <v>35</v>
          </cell>
          <cell r="H69">
            <v>62</v>
          </cell>
          <cell r="I69">
            <v>54</v>
          </cell>
          <cell r="J69">
            <v>77</v>
          </cell>
          <cell r="K69">
            <v>68</v>
          </cell>
          <cell r="L69">
            <v>66</v>
          </cell>
          <cell r="M69">
            <v>76</v>
          </cell>
        </row>
        <row r="70">
          <cell r="A70" t="str">
            <v>SERRA LEOA</v>
          </cell>
          <cell r="B70">
            <v>6</v>
          </cell>
          <cell r="C70">
            <v>16</v>
          </cell>
          <cell r="D70">
            <v>16</v>
          </cell>
          <cell r="E70">
            <v>24</v>
          </cell>
          <cell r="F70">
            <v>19</v>
          </cell>
          <cell r="G70">
            <v>7</v>
          </cell>
          <cell r="H70">
            <v>13</v>
          </cell>
          <cell r="I70">
            <v>18</v>
          </cell>
          <cell r="J70">
            <v>13</v>
          </cell>
          <cell r="K70">
            <v>18</v>
          </cell>
          <cell r="L70">
            <v>11</v>
          </cell>
          <cell r="M70">
            <v>10</v>
          </cell>
        </row>
        <row r="71">
          <cell r="A71" t="str">
            <v>IÊMEN</v>
          </cell>
          <cell r="B71">
            <v>0</v>
          </cell>
          <cell r="C71">
            <v>2</v>
          </cell>
          <cell r="D71">
            <v>2</v>
          </cell>
          <cell r="E71">
            <v>7</v>
          </cell>
          <cell r="F71">
            <v>6</v>
          </cell>
          <cell r="G71">
            <v>11</v>
          </cell>
          <cell r="H71">
            <v>4</v>
          </cell>
          <cell r="I71">
            <v>1</v>
          </cell>
          <cell r="J71">
            <v>4</v>
          </cell>
          <cell r="K71">
            <v>3</v>
          </cell>
          <cell r="L71">
            <v>6</v>
          </cell>
          <cell r="M71">
            <v>11</v>
          </cell>
        </row>
        <row r="72">
          <cell r="A72" t="str">
            <v>REPÚBLICA CENTRO AFRICANA</v>
          </cell>
          <cell r="B72">
            <v>8</v>
          </cell>
          <cell r="C72">
            <v>11</v>
          </cell>
          <cell r="D72">
            <v>12</v>
          </cell>
          <cell r="E72">
            <v>4</v>
          </cell>
          <cell r="F72">
            <v>12</v>
          </cell>
          <cell r="G72">
            <v>10</v>
          </cell>
          <cell r="H72">
            <v>25</v>
          </cell>
          <cell r="I72">
            <v>25</v>
          </cell>
          <cell r="J72">
            <v>28</v>
          </cell>
          <cell r="K72">
            <v>24</v>
          </cell>
          <cell r="L72">
            <v>29</v>
          </cell>
          <cell r="M72">
            <v>38</v>
          </cell>
        </row>
        <row r="73">
          <cell r="A73" t="str">
            <v>TANZÂNIA</v>
          </cell>
          <cell r="B73">
            <v>4</v>
          </cell>
          <cell r="C73">
            <v>6</v>
          </cell>
          <cell r="D73">
            <v>6</v>
          </cell>
          <cell r="E73">
            <v>3</v>
          </cell>
          <cell r="F73">
            <v>8</v>
          </cell>
          <cell r="G73">
            <v>7</v>
          </cell>
          <cell r="H73">
            <v>4</v>
          </cell>
          <cell r="I73">
            <v>0</v>
          </cell>
          <cell r="J73">
            <v>10</v>
          </cell>
          <cell r="K73">
            <v>9</v>
          </cell>
          <cell r="L73">
            <v>4</v>
          </cell>
          <cell r="M73">
            <v>11</v>
          </cell>
        </row>
        <row r="74">
          <cell r="A74" t="str">
            <v>BÉLGICA</v>
          </cell>
          <cell r="B74">
            <v>22</v>
          </cell>
          <cell r="C74">
            <v>31</v>
          </cell>
          <cell r="D74">
            <v>30</v>
          </cell>
          <cell r="E74">
            <v>39</v>
          </cell>
          <cell r="F74">
            <v>52</v>
          </cell>
          <cell r="G74">
            <v>35</v>
          </cell>
          <cell r="H74">
            <v>36</v>
          </cell>
          <cell r="I74">
            <v>35</v>
          </cell>
          <cell r="J74">
            <v>48</v>
          </cell>
          <cell r="K74">
            <v>60</v>
          </cell>
          <cell r="L74">
            <v>42</v>
          </cell>
          <cell r="M74">
            <v>47</v>
          </cell>
        </row>
        <row r="75">
          <cell r="A75" t="str">
            <v>BIELORRÚSSIA</v>
          </cell>
          <cell r="B75">
            <v>6</v>
          </cell>
          <cell r="C75">
            <v>8</v>
          </cell>
          <cell r="D75">
            <v>6</v>
          </cell>
          <cell r="E75">
            <v>14</v>
          </cell>
          <cell r="F75">
            <v>9</v>
          </cell>
          <cell r="G75">
            <v>17</v>
          </cell>
          <cell r="H75">
            <v>30</v>
          </cell>
          <cell r="I75">
            <v>21</v>
          </cell>
          <cell r="J75">
            <v>46</v>
          </cell>
          <cell r="K75">
            <v>36</v>
          </cell>
          <cell r="L75">
            <v>39</v>
          </cell>
          <cell r="M75">
            <v>54</v>
          </cell>
        </row>
        <row r="76">
          <cell r="A76" t="str">
            <v>GABÃO</v>
          </cell>
          <cell r="B76">
            <v>1</v>
          </cell>
          <cell r="C76">
            <v>5</v>
          </cell>
          <cell r="D76">
            <v>3</v>
          </cell>
          <cell r="E76">
            <v>3</v>
          </cell>
          <cell r="F76">
            <v>4</v>
          </cell>
          <cell r="G76">
            <v>3</v>
          </cell>
          <cell r="H76">
            <v>9</v>
          </cell>
          <cell r="I76">
            <v>6</v>
          </cell>
          <cell r="J76">
            <v>5</v>
          </cell>
          <cell r="K76">
            <v>14</v>
          </cell>
          <cell r="L76">
            <v>9</v>
          </cell>
          <cell r="M76">
            <v>15</v>
          </cell>
        </row>
        <row r="77">
          <cell r="A77" t="str">
            <v>JAMAICA</v>
          </cell>
          <cell r="B77">
            <v>2</v>
          </cell>
          <cell r="C77">
            <v>1</v>
          </cell>
          <cell r="D77">
            <v>3</v>
          </cell>
          <cell r="E77">
            <v>4</v>
          </cell>
          <cell r="F77">
            <v>2</v>
          </cell>
          <cell r="G77">
            <v>2</v>
          </cell>
          <cell r="H77">
            <v>4</v>
          </cell>
          <cell r="I77">
            <v>3</v>
          </cell>
          <cell r="J77">
            <v>5</v>
          </cell>
          <cell r="K77">
            <v>9</v>
          </cell>
          <cell r="L77">
            <v>10</v>
          </cell>
          <cell r="M77">
            <v>10</v>
          </cell>
        </row>
        <row r="78">
          <cell r="A78" t="str">
            <v>MACEDÔNIA</v>
          </cell>
          <cell r="B78">
            <v>1</v>
          </cell>
          <cell r="C78">
            <v>3</v>
          </cell>
          <cell r="D78">
            <v>3</v>
          </cell>
          <cell r="E78">
            <v>1</v>
          </cell>
          <cell r="F78">
            <v>4</v>
          </cell>
          <cell r="G78">
            <v>3</v>
          </cell>
          <cell r="H78">
            <v>5</v>
          </cell>
          <cell r="I78">
            <v>5</v>
          </cell>
          <cell r="J78">
            <v>4</v>
          </cell>
          <cell r="K78">
            <v>9</v>
          </cell>
          <cell r="L78">
            <v>6</v>
          </cell>
          <cell r="M78">
            <v>9</v>
          </cell>
        </row>
        <row r="79">
          <cell r="A79" t="str">
            <v>NAMÍBIA</v>
          </cell>
          <cell r="B79">
            <v>2</v>
          </cell>
          <cell r="C79">
            <v>0</v>
          </cell>
          <cell r="D79">
            <v>2</v>
          </cell>
          <cell r="E79">
            <v>7</v>
          </cell>
          <cell r="F79">
            <v>2</v>
          </cell>
          <cell r="G79">
            <v>6</v>
          </cell>
          <cell r="H79">
            <v>2</v>
          </cell>
          <cell r="I79">
            <v>4</v>
          </cell>
          <cell r="J79">
            <v>6</v>
          </cell>
          <cell r="K79">
            <v>14</v>
          </cell>
          <cell r="L79">
            <v>13</v>
          </cell>
          <cell r="M79">
            <v>10</v>
          </cell>
        </row>
        <row r="80">
          <cell r="A80" t="str">
            <v>DINAMARCA</v>
          </cell>
          <cell r="B80">
            <v>3</v>
          </cell>
          <cell r="C80">
            <v>1</v>
          </cell>
          <cell r="D80">
            <v>9</v>
          </cell>
          <cell r="E80">
            <v>10</v>
          </cell>
          <cell r="F80">
            <v>12</v>
          </cell>
          <cell r="G80">
            <v>10</v>
          </cell>
          <cell r="H80">
            <v>15</v>
          </cell>
          <cell r="I80">
            <v>13</v>
          </cell>
          <cell r="J80">
            <v>10</v>
          </cell>
          <cell r="K80">
            <v>22</v>
          </cell>
          <cell r="L80">
            <v>8</v>
          </cell>
          <cell r="M80">
            <v>11</v>
          </cell>
        </row>
        <row r="81">
          <cell r="A81" t="str">
            <v>KUWAIT</v>
          </cell>
          <cell r="B81">
            <v>2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2</v>
          </cell>
          <cell r="H81">
            <v>4</v>
          </cell>
          <cell r="I81">
            <v>0</v>
          </cell>
          <cell r="J81">
            <v>3</v>
          </cell>
          <cell r="K81">
            <v>1</v>
          </cell>
          <cell r="L81">
            <v>2</v>
          </cell>
          <cell r="M81">
            <v>4</v>
          </cell>
        </row>
        <row r="82">
          <cell r="A82" t="str">
            <v>MONGÓLIA</v>
          </cell>
          <cell r="B82">
            <v>1</v>
          </cell>
          <cell r="C82">
            <v>1</v>
          </cell>
          <cell r="D82">
            <v>1</v>
          </cell>
          <cell r="E82">
            <v>1</v>
          </cell>
          <cell r="F82">
            <v>0</v>
          </cell>
          <cell r="G82">
            <v>1</v>
          </cell>
          <cell r="H82">
            <v>1</v>
          </cell>
          <cell r="I82">
            <v>0</v>
          </cell>
          <cell r="J82">
            <v>1</v>
          </cell>
          <cell r="K82">
            <v>0</v>
          </cell>
          <cell r="L82">
            <v>0</v>
          </cell>
          <cell r="M82">
            <v>3</v>
          </cell>
        </row>
        <row r="83">
          <cell r="A83" t="str">
            <v>MYANMAR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1</v>
          </cell>
          <cell r="G83">
            <v>1</v>
          </cell>
          <cell r="H83">
            <v>0</v>
          </cell>
          <cell r="I83">
            <v>1</v>
          </cell>
          <cell r="J83">
            <v>1</v>
          </cell>
          <cell r="K83">
            <v>0</v>
          </cell>
          <cell r="L83">
            <v>2</v>
          </cell>
          <cell r="M83">
            <v>3</v>
          </cell>
        </row>
        <row r="84">
          <cell r="A84" t="str">
            <v>NEPAL</v>
          </cell>
          <cell r="B84">
            <v>2</v>
          </cell>
          <cell r="C84">
            <v>3</v>
          </cell>
          <cell r="D84">
            <v>2</v>
          </cell>
          <cell r="E84">
            <v>4</v>
          </cell>
          <cell r="F84">
            <v>3</v>
          </cell>
          <cell r="G84">
            <v>2</v>
          </cell>
          <cell r="H84">
            <v>2</v>
          </cell>
          <cell r="I84">
            <v>5</v>
          </cell>
          <cell r="J84">
            <v>4</v>
          </cell>
          <cell r="K84">
            <v>3</v>
          </cell>
          <cell r="L84">
            <v>1</v>
          </cell>
          <cell r="M84">
            <v>5</v>
          </cell>
        </row>
        <row r="85">
          <cell r="A85" t="str">
            <v>SÉRVIA</v>
          </cell>
          <cell r="B85">
            <v>5</v>
          </cell>
          <cell r="C85">
            <v>1</v>
          </cell>
          <cell r="D85">
            <v>2</v>
          </cell>
          <cell r="E85">
            <v>7</v>
          </cell>
          <cell r="F85">
            <v>1</v>
          </cell>
          <cell r="G85">
            <v>7</v>
          </cell>
          <cell r="H85">
            <v>4</v>
          </cell>
          <cell r="I85">
            <v>9</v>
          </cell>
          <cell r="J85">
            <v>3</v>
          </cell>
          <cell r="K85">
            <v>2</v>
          </cell>
          <cell r="L85">
            <v>8</v>
          </cell>
          <cell r="M85">
            <v>10</v>
          </cell>
        </row>
        <row r="86">
          <cell r="A86" t="str">
            <v>SUDÃO</v>
          </cell>
          <cell r="B86">
            <v>8</v>
          </cell>
          <cell r="C86">
            <v>8</v>
          </cell>
          <cell r="D86">
            <v>8</v>
          </cell>
          <cell r="E86">
            <v>3</v>
          </cell>
          <cell r="F86">
            <v>4</v>
          </cell>
          <cell r="G86">
            <v>6</v>
          </cell>
          <cell r="H86">
            <v>6</v>
          </cell>
          <cell r="I86">
            <v>3</v>
          </cell>
          <cell r="J86">
            <v>9</v>
          </cell>
          <cell r="K86">
            <v>9</v>
          </cell>
          <cell r="L86">
            <v>8</v>
          </cell>
          <cell r="M86">
            <v>11</v>
          </cell>
        </row>
        <row r="87">
          <cell r="A87" t="str">
            <v>ZIMBABWE</v>
          </cell>
          <cell r="B87">
            <v>1</v>
          </cell>
          <cell r="C87">
            <v>1</v>
          </cell>
          <cell r="D87">
            <v>1</v>
          </cell>
          <cell r="E87">
            <v>4</v>
          </cell>
          <cell r="F87">
            <v>1</v>
          </cell>
          <cell r="G87">
            <v>0</v>
          </cell>
          <cell r="H87">
            <v>2</v>
          </cell>
          <cell r="I87">
            <v>7</v>
          </cell>
          <cell r="J87">
            <v>4</v>
          </cell>
          <cell r="K87">
            <v>5</v>
          </cell>
          <cell r="L87">
            <v>1</v>
          </cell>
          <cell r="M87">
            <v>5</v>
          </cell>
        </row>
        <row r="88">
          <cell r="A88" t="str">
            <v>ANTÍGUA E BARBUDA</v>
          </cell>
          <cell r="B88">
            <v>0</v>
          </cell>
          <cell r="C88">
            <v>0</v>
          </cell>
          <cell r="D88">
            <v>0</v>
          </cell>
          <cell r="E88">
            <v>3</v>
          </cell>
          <cell r="F88">
            <v>3</v>
          </cell>
          <cell r="G88">
            <v>0</v>
          </cell>
          <cell r="H88">
            <v>2</v>
          </cell>
          <cell r="I88">
            <v>1</v>
          </cell>
          <cell r="J88">
            <v>3</v>
          </cell>
          <cell r="K88">
            <v>5</v>
          </cell>
          <cell r="L88">
            <v>1</v>
          </cell>
          <cell r="M88">
            <v>5</v>
          </cell>
        </row>
        <row r="89">
          <cell r="A89" t="str">
            <v>AZERBAIDJÃO</v>
          </cell>
          <cell r="B89">
            <v>3</v>
          </cell>
          <cell r="C89">
            <v>0</v>
          </cell>
          <cell r="D89">
            <v>1</v>
          </cell>
          <cell r="E89">
            <v>1</v>
          </cell>
          <cell r="F89">
            <v>0</v>
          </cell>
          <cell r="G89">
            <v>3</v>
          </cell>
          <cell r="H89">
            <v>2</v>
          </cell>
          <cell r="I89">
            <v>3</v>
          </cell>
          <cell r="J89">
            <v>3</v>
          </cell>
          <cell r="K89">
            <v>1</v>
          </cell>
          <cell r="L89">
            <v>3</v>
          </cell>
          <cell r="M89">
            <v>3</v>
          </cell>
        </row>
        <row r="90">
          <cell r="A90" t="str">
            <v>ESLOVÊNIA</v>
          </cell>
          <cell r="B90">
            <v>1</v>
          </cell>
          <cell r="C90">
            <v>3</v>
          </cell>
          <cell r="D90">
            <v>0</v>
          </cell>
          <cell r="E90">
            <v>1</v>
          </cell>
          <cell r="F90">
            <v>2</v>
          </cell>
          <cell r="G90">
            <v>5</v>
          </cell>
          <cell r="H90">
            <v>5</v>
          </cell>
          <cell r="I90">
            <v>8</v>
          </cell>
          <cell r="J90">
            <v>2</v>
          </cell>
          <cell r="K90">
            <v>2</v>
          </cell>
          <cell r="L90">
            <v>4</v>
          </cell>
          <cell r="M90">
            <v>2</v>
          </cell>
        </row>
        <row r="91">
          <cell r="A91" t="str">
            <v>FIJI</v>
          </cell>
          <cell r="B91">
            <v>0</v>
          </cell>
          <cell r="C91">
            <v>0</v>
          </cell>
          <cell r="D91">
            <v>0</v>
          </cell>
          <cell r="E91">
            <v>1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1</v>
          </cell>
          <cell r="L91">
            <v>1</v>
          </cell>
          <cell r="M91">
            <v>2</v>
          </cell>
        </row>
        <row r="92">
          <cell r="A92" t="str">
            <v>GUINÉ EQUATORIAL</v>
          </cell>
          <cell r="B92">
            <v>2</v>
          </cell>
          <cell r="C92">
            <v>2</v>
          </cell>
          <cell r="D92">
            <v>1</v>
          </cell>
          <cell r="E92">
            <v>2</v>
          </cell>
          <cell r="F92">
            <v>5</v>
          </cell>
          <cell r="G92">
            <v>6</v>
          </cell>
          <cell r="H92">
            <v>4</v>
          </cell>
          <cell r="I92">
            <v>7</v>
          </cell>
          <cell r="J92">
            <v>5</v>
          </cell>
          <cell r="K92">
            <v>15</v>
          </cell>
          <cell r="L92">
            <v>22</v>
          </cell>
          <cell r="M92">
            <v>16</v>
          </cell>
        </row>
        <row r="93">
          <cell r="A93" t="str">
            <v>NÍGER</v>
          </cell>
          <cell r="B93">
            <v>6</v>
          </cell>
          <cell r="C93">
            <v>8</v>
          </cell>
          <cell r="D93">
            <v>4</v>
          </cell>
          <cell r="E93">
            <v>2</v>
          </cell>
          <cell r="F93">
            <v>1</v>
          </cell>
          <cell r="G93">
            <v>1</v>
          </cell>
          <cell r="H93">
            <v>5</v>
          </cell>
          <cell r="I93">
            <v>3</v>
          </cell>
          <cell r="J93">
            <v>3</v>
          </cell>
          <cell r="K93">
            <v>4</v>
          </cell>
          <cell r="L93">
            <v>4</v>
          </cell>
          <cell r="M93">
            <v>3</v>
          </cell>
        </row>
        <row r="94">
          <cell r="A94" t="str">
            <v>RUANDA</v>
          </cell>
          <cell r="B94">
            <v>0</v>
          </cell>
          <cell r="C94">
            <v>0</v>
          </cell>
          <cell r="D94">
            <v>1</v>
          </cell>
          <cell r="E94">
            <v>0</v>
          </cell>
          <cell r="F94">
            <v>2</v>
          </cell>
          <cell r="G94">
            <v>1</v>
          </cell>
          <cell r="H94">
            <v>1</v>
          </cell>
          <cell r="I94">
            <v>1</v>
          </cell>
          <cell r="J94">
            <v>2</v>
          </cell>
          <cell r="K94">
            <v>0</v>
          </cell>
          <cell r="L94">
            <v>2</v>
          </cell>
          <cell r="M94">
            <v>3</v>
          </cell>
        </row>
        <row r="95">
          <cell r="A95" t="str">
            <v>CATAR</v>
          </cell>
          <cell r="B95">
            <v>0</v>
          </cell>
          <cell r="C95">
            <v>0</v>
          </cell>
          <cell r="D95">
            <v>1</v>
          </cell>
          <cell r="E95">
            <v>0</v>
          </cell>
          <cell r="F95">
            <v>0</v>
          </cell>
          <cell r="G95">
            <v>2</v>
          </cell>
          <cell r="H95">
            <v>0</v>
          </cell>
          <cell r="I95">
            <v>1</v>
          </cell>
          <cell r="J95">
            <v>0</v>
          </cell>
          <cell r="K95">
            <v>2</v>
          </cell>
          <cell r="L95">
            <v>2</v>
          </cell>
          <cell r="M95">
            <v>10</v>
          </cell>
        </row>
        <row r="96">
          <cell r="A96" t="str">
            <v>SÃO CRISTOVÃO E NEVIS</v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1</v>
          </cell>
          <cell r="H96">
            <v>3</v>
          </cell>
          <cell r="I96">
            <v>0</v>
          </cell>
          <cell r="J96">
            <v>2</v>
          </cell>
          <cell r="K96">
            <v>1</v>
          </cell>
          <cell r="L96">
            <v>1</v>
          </cell>
          <cell r="M96">
            <v>2</v>
          </cell>
        </row>
        <row r="97">
          <cell r="A97" t="str">
            <v>NIUE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3</v>
          </cell>
          <cell r="L97">
            <v>1</v>
          </cell>
          <cell r="M97">
            <v>4</v>
          </cell>
        </row>
        <row r="98">
          <cell r="A98" t="str">
            <v>ARGÉLIA</v>
          </cell>
          <cell r="B98">
            <v>13</v>
          </cell>
          <cell r="C98">
            <v>21</v>
          </cell>
          <cell r="D98">
            <v>23</v>
          </cell>
          <cell r="E98">
            <v>22</v>
          </cell>
          <cell r="F98">
            <v>28</v>
          </cell>
          <cell r="G98">
            <v>27</v>
          </cell>
          <cell r="H98">
            <v>23</v>
          </cell>
          <cell r="I98">
            <v>33</v>
          </cell>
          <cell r="J98">
            <v>28</v>
          </cell>
          <cell r="K98">
            <v>38</v>
          </cell>
          <cell r="L98">
            <v>28</v>
          </cell>
          <cell r="M98">
            <v>38</v>
          </cell>
        </row>
        <row r="99">
          <cell r="A99" t="str">
            <v>CHIPRE</v>
          </cell>
          <cell r="B99">
            <v>2</v>
          </cell>
          <cell r="C99">
            <v>1</v>
          </cell>
          <cell r="D99">
            <v>1</v>
          </cell>
          <cell r="E99">
            <v>1</v>
          </cell>
          <cell r="F99">
            <v>0</v>
          </cell>
          <cell r="G99">
            <v>2</v>
          </cell>
          <cell r="H99">
            <v>5</v>
          </cell>
          <cell r="I99">
            <v>0</v>
          </cell>
          <cell r="J99">
            <v>0</v>
          </cell>
          <cell r="K99">
            <v>1</v>
          </cell>
          <cell r="L99">
            <v>0</v>
          </cell>
          <cell r="M99">
            <v>4</v>
          </cell>
        </row>
        <row r="100">
          <cell r="A100" t="str">
            <v>EMIRADOS ÁRABES UNIDOS</v>
          </cell>
          <cell r="B100">
            <v>2</v>
          </cell>
          <cell r="C100">
            <v>1</v>
          </cell>
          <cell r="D100">
            <v>5</v>
          </cell>
          <cell r="E100">
            <v>21</v>
          </cell>
          <cell r="F100">
            <v>19</v>
          </cell>
          <cell r="G100">
            <v>25</v>
          </cell>
          <cell r="H100">
            <v>25</v>
          </cell>
          <cell r="I100">
            <v>20</v>
          </cell>
          <cell r="J100">
            <v>30</v>
          </cell>
          <cell r="K100">
            <v>32</v>
          </cell>
          <cell r="L100">
            <v>34</v>
          </cell>
          <cell r="M100">
            <v>54</v>
          </cell>
        </row>
        <row r="101">
          <cell r="A101" t="str">
            <v>ESLOVÁQUIA</v>
          </cell>
          <cell r="B101">
            <v>1</v>
          </cell>
          <cell r="C101">
            <v>2</v>
          </cell>
          <cell r="D101">
            <v>2</v>
          </cell>
          <cell r="E101">
            <v>5</v>
          </cell>
          <cell r="F101">
            <v>0</v>
          </cell>
          <cell r="G101">
            <v>2</v>
          </cell>
          <cell r="H101">
            <v>3</v>
          </cell>
          <cell r="I101">
            <v>3</v>
          </cell>
          <cell r="J101">
            <v>1</v>
          </cell>
          <cell r="K101">
            <v>1</v>
          </cell>
          <cell r="L101">
            <v>5</v>
          </cell>
          <cell r="M101">
            <v>5</v>
          </cell>
        </row>
        <row r="102">
          <cell r="A102" t="str">
            <v>GUIANA</v>
          </cell>
          <cell r="B102">
            <v>7</v>
          </cell>
          <cell r="C102">
            <v>10</v>
          </cell>
          <cell r="D102">
            <v>16</v>
          </cell>
          <cell r="E102">
            <v>10</v>
          </cell>
          <cell r="F102">
            <v>28</v>
          </cell>
          <cell r="G102">
            <v>25</v>
          </cell>
          <cell r="H102">
            <v>27</v>
          </cell>
          <cell r="I102">
            <v>33</v>
          </cell>
          <cell r="J102">
            <v>38</v>
          </cell>
          <cell r="K102">
            <v>43</v>
          </cell>
          <cell r="L102">
            <v>35</v>
          </cell>
          <cell r="M102">
            <v>27</v>
          </cell>
        </row>
        <row r="103">
          <cell r="A103" t="str">
            <v>LETÔNIA</v>
          </cell>
          <cell r="B103">
            <v>1</v>
          </cell>
          <cell r="C103">
            <v>0</v>
          </cell>
          <cell r="D103">
            <v>6</v>
          </cell>
          <cell r="E103">
            <v>1</v>
          </cell>
          <cell r="F103">
            <v>0</v>
          </cell>
          <cell r="G103">
            <v>1</v>
          </cell>
          <cell r="H103">
            <v>4</v>
          </cell>
          <cell r="I103">
            <v>3</v>
          </cell>
          <cell r="J103">
            <v>2</v>
          </cell>
          <cell r="K103">
            <v>4</v>
          </cell>
          <cell r="L103">
            <v>3</v>
          </cell>
          <cell r="M103">
            <v>2</v>
          </cell>
        </row>
        <row r="104">
          <cell r="A104" t="str">
            <v>MALTA</v>
          </cell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1</v>
          </cell>
          <cell r="I104">
            <v>1</v>
          </cell>
          <cell r="J104">
            <v>2</v>
          </cell>
          <cell r="K104">
            <v>0</v>
          </cell>
          <cell r="L104">
            <v>6</v>
          </cell>
          <cell r="M104">
            <v>2</v>
          </cell>
        </row>
        <row r="105">
          <cell r="A105" t="str">
            <v>NICARÁGUA</v>
          </cell>
          <cell r="B105">
            <v>12</v>
          </cell>
          <cell r="C105">
            <v>12</v>
          </cell>
          <cell r="D105">
            <v>17</v>
          </cell>
          <cell r="E105">
            <v>15</v>
          </cell>
          <cell r="F105">
            <v>20</v>
          </cell>
          <cell r="G105">
            <v>19</v>
          </cell>
          <cell r="H105">
            <v>27</v>
          </cell>
          <cell r="I105">
            <v>33</v>
          </cell>
          <cell r="J105">
            <v>20</v>
          </cell>
          <cell r="K105">
            <v>17</v>
          </cell>
          <cell r="L105">
            <v>26</v>
          </cell>
          <cell r="M105">
            <v>31</v>
          </cell>
        </row>
        <row r="106">
          <cell r="A106" t="str">
            <v>SAN MARINO</v>
          </cell>
          <cell r="B106">
            <v>0</v>
          </cell>
          <cell r="C106">
            <v>1</v>
          </cell>
          <cell r="D106">
            <v>0</v>
          </cell>
          <cell r="E106">
            <v>0</v>
          </cell>
          <cell r="F106">
            <v>0</v>
          </cell>
          <cell r="G106">
            <v>1</v>
          </cell>
          <cell r="H106">
            <v>2</v>
          </cell>
          <cell r="I106">
            <v>1</v>
          </cell>
          <cell r="J106">
            <v>1</v>
          </cell>
          <cell r="K106">
            <v>5</v>
          </cell>
          <cell r="L106">
            <v>1</v>
          </cell>
          <cell r="M106">
            <v>1</v>
          </cell>
        </row>
        <row r="107">
          <cell r="A107" t="str">
            <v>TIMOR LESTE</v>
          </cell>
          <cell r="B107">
            <v>0</v>
          </cell>
          <cell r="C107">
            <v>0</v>
          </cell>
          <cell r="D107">
            <v>2</v>
          </cell>
          <cell r="E107">
            <v>2</v>
          </cell>
          <cell r="F107">
            <v>0</v>
          </cell>
          <cell r="G107">
            <v>3</v>
          </cell>
          <cell r="H107">
            <v>0</v>
          </cell>
          <cell r="I107">
            <v>2</v>
          </cell>
          <cell r="J107">
            <v>0</v>
          </cell>
          <cell r="K107">
            <v>2</v>
          </cell>
          <cell r="L107">
            <v>3</v>
          </cell>
          <cell r="M107">
            <v>4</v>
          </cell>
        </row>
        <row r="108">
          <cell r="A108" t="str">
            <v>UGANDA</v>
          </cell>
          <cell r="B108">
            <v>1</v>
          </cell>
          <cell r="C108">
            <v>2</v>
          </cell>
          <cell r="D108">
            <v>1</v>
          </cell>
          <cell r="E108">
            <v>3</v>
          </cell>
          <cell r="F108">
            <v>3</v>
          </cell>
          <cell r="G108">
            <v>1</v>
          </cell>
          <cell r="H108">
            <v>4</v>
          </cell>
          <cell r="I108">
            <v>1</v>
          </cell>
          <cell r="J108">
            <v>3</v>
          </cell>
          <cell r="K108">
            <v>1</v>
          </cell>
          <cell r="L108">
            <v>3</v>
          </cell>
          <cell r="M108">
            <v>3</v>
          </cell>
        </row>
        <row r="109">
          <cell r="A109" t="str">
            <v>MARSHALL, ILHAS</v>
          </cell>
          <cell r="B109">
            <v>0</v>
          </cell>
          <cell r="C109">
            <v>1</v>
          </cell>
          <cell r="D109">
            <v>0</v>
          </cell>
          <cell r="E109">
            <v>0</v>
          </cell>
          <cell r="F109">
            <v>0</v>
          </cell>
          <cell r="G109">
            <v>1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3</v>
          </cell>
        </row>
        <row r="110">
          <cell r="A110" t="str">
            <v>CURAÇAO</v>
          </cell>
          <cell r="B110">
            <v>0</v>
          </cell>
          <cell r="C110">
            <v>0</v>
          </cell>
          <cell r="D110">
            <v>1</v>
          </cell>
          <cell r="E110">
            <v>0</v>
          </cell>
          <cell r="F110">
            <v>1</v>
          </cell>
          <cell r="G110">
            <v>1</v>
          </cell>
          <cell r="H110">
            <v>0</v>
          </cell>
          <cell r="I110">
            <v>0</v>
          </cell>
          <cell r="J110">
            <v>3</v>
          </cell>
          <cell r="K110">
            <v>1</v>
          </cell>
          <cell r="L110">
            <v>11</v>
          </cell>
          <cell r="M110">
            <v>4</v>
          </cell>
        </row>
        <row r="111">
          <cell r="A111" t="str">
            <v>TONGA</v>
          </cell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1</v>
          </cell>
          <cell r="L111">
            <v>0</v>
          </cell>
          <cell r="M111">
            <v>1</v>
          </cell>
        </row>
        <row r="112">
          <cell r="A112" t="str">
            <v>MALDIVAS, ILHAS</v>
          </cell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3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1</v>
          </cell>
        </row>
        <row r="113">
          <cell r="A113" t="str">
            <v>ANDORRA</v>
          </cell>
          <cell r="B113">
            <v>1</v>
          </cell>
          <cell r="C113">
            <v>1</v>
          </cell>
          <cell r="D113">
            <v>1</v>
          </cell>
          <cell r="E113">
            <v>5</v>
          </cell>
          <cell r="F113">
            <v>4</v>
          </cell>
          <cell r="G113">
            <v>3</v>
          </cell>
          <cell r="H113">
            <v>11</v>
          </cell>
          <cell r="I113">
            <v>7</v>
          </cell>
          <cell r="J113">
            <v>5</v>
          </cell>
          <cell r="K113">
            <v>11</v>
          </cell>
          <cell r="L113">
            <v>6</v>
          </cell>
          <cell r="M113">
            <v>4</v>
          </cell>
        </row>
        <row r="114">
          <cell r="A114" t="str">
            <v>ARMÊNIA</v>
          </cell>
          <cell r="B114">
            <v>3</v>
          </cell>
          <cell r="C114">
            <v>2</v>
          </cell>
          <cell r="D114">
            <v>4</v>
          </cell>
          <cell r="E114">
            <v>9</v>
          </cell>
          <cell r="F114">
            <v>12</v>
          </cell>
          <cell r="G114">
            <v>4</v>
          </cell>
          <cell r="H114">
            <v>5</v>
          </cell>
          <cell r="I114">
            <v>5</v>
          </cell>
          <cell r="J114">
            <v>11</v>
          </cell>
          <cell r="K114">
            <v>10</v>
          </cell>
          <cell r="L114">
            <v>8</v>
          </cell>
          <cell r="M114">
            <v>12</v>
          </cell>
        </row>
        <row r="115">
          <cell r="A115" t="str">
            <v>BAHAMAS</v>
          </cell>
          <cell r="B115">
            <v>1</v>
          </cell>
          <cell r="C115">
            <v>4</v>
          </cell>
          <cell r="D115">
            <v>4</v>
          </cell>
          <cell r="E115">
            <v>15</v>
          </cell>
          <cell r="F115">
            <v>21</v>
          </cell>
          <cell r="G115">
            <v>14</v>
          </cell>
          <cell r="H115">
            <v>13</v>
          </cell>
          <cell r="I115">
            <v>11</v>
          </cell>
          <cell r="J115">
            <v>20</v>
          </cell>
          <cell r="K115">
            <v>15</v>
          </cell>
          <cell r="L115">
            <v>17</v>
          </cell>
          <cell r="M115">
            <v>18</v>
          </cell>
        </row>
        <row r="116">
          <cell r="A116" t="str">
            <v>CAZAQUISTÃO</v>
          </cell>
          <cell r="B116">
            <v>0</v>
          </cell>
          <cell r="C116">
            <v>0</v>
          </cell>
          <cell r="D116">
            <v>2</v>
          </cell>
          <cell r="E116">
            <v>4</v>
          </cell>
          <cell r="F116">
            <v>1</v>
          </cell>
          <cell r="G116">
            <v>3</v>
          </cell>
          <cell r="H116">
            <v>4</v>
          </cell>
          <cell r="I116">
            <v>5</v>
          </cell>
          <cell r="J116">
            <v>3</v>
          </cell>
          <cell r="K116">
            <v>5</v>
          </cell>
          <cell r="L116">
            <v>4</v>
          </cell>
          <cell r="M116">
            <v>8</v>
          </cell>
        </row>
        <row r="117">
          <cell r="A117" t="str">
            <v>CORÉIA DO SUL</v>
          </cell>
          <cell r="B117">
            <v>80</v>
          </cell>
          <cell r="C117">
            <v>83</v>
          </cell>
          <cell r="D117">
            <v>107</v>
          </cell>
          <cell r="E117">
            <v>105</v>
          </cell>
          <cell r="F117">
            <v>97</v>
          </cell>
          <cell r="G117">
            <v>82</v>
          </cell>
          <cell r="H117">
            <v>70</v>
          </cell>
          <cell r="I117">
            <v>60</v>
          </cell>
          <cell r="J117">
            <v>79</v>
          </cell>
          <cell r="K117">
            <v>69</v>
          </cell>
          <cell r="L117">
            <v>76</v>
          </cell>
          <cell r="M117">
            <v>66</v>
          </cell>
        </row>
        <row r="118">
          <cell r="A118" t="str">
            <v>ESTÔNIA</v>
          </cell>
          <cell r="B118">
            <v>1</v>
          </cell>
          <cell r="C118">
            <v>2</v>
          </cell>
          <cell r="D118">
            <v>1</v>
          </cell>
          <cell r="E118">
            <v>2</v>
          </cell>
          <cell r="F118">
            <v>2</v>
          </cell>
          <cell r="G118">
            <v>1</v>
          </cell>
          <cell r="H118">
            <v>1</v>
          </cell>
          <cell r="I118">
            <v>2</v>
          </cell>
          <cell r="J118">
            <v>2</v>
          </cell>
          <cell r="K118">
            <v>0</v>
          </cell>
          <cell r="L118">
            <v>2</v>
          </cell>
          <cell r="M118">
            <v>2</v>
          </cell>
        </row>
        <row r="119">
          <cell r="A119" t="str">
            <v>HONDURAS</v>
          </cell>
          <cell r="B119">
            <v>17</v>
          </cell>
          <cell r="C119">
            <v>13</v>
          </cell>
          <cell r="D119">
            <v>21</v>
          </cell>
          <cell r="E119">
            <v>27</v>
          </cell>
          <cell r="F119">
            <v>19</v>
          </cell>
          <cell r="G119">
            <v>19</v>
          </cell>
          <cell r="H119">
            <v>26</v>
          </cell>
          <cell r="I119">
            <v>12</v>
          </cell>
          <cell r="J119">
            <v>40</v>
          </cell>
          <cell r="K119">
            <v>38</v>
          </cell>
          <cell r="L119">
            <v>41</v>
          </cell>
          <cell r="M119">
            <v>30</v>
          </cell>
        </row>
        <row r="120">
          <cell r="A120" t="str">
            <v>LITUÂNIA</v>
          </cell>
          <cell r="B120">
            <v>1</v>
          </cell>
          <cell r="C120">
            <v>0</v>
          </cell>
          <cell r="D120">
            <v>2</v>
          </cell>
          <cell r="E120">
            <v>3</v>
          </cell>
          <cell r="F120">
            <v>1</v>
          </cell>
          <cell r="G120">
            <v>4</v>
          </cell>
          <cell r="H120">
            <v>2</v>
          </cell>
          <cell r="I120">
            <v>1</v>
          </cell>
          <cell r="J120">
            <v>1</v>
          </cell>
          <cell r="K120">
            <v>4</v>
          </cell>
          <cell r="L120">
            <v>0</v>
          </cell>
          <cell r="M120">
            <v>1</v>
          </cell>
        </row>
        <row r="121">
          <cell r="A121" t="str">
            <v>MOLDÁVIA</v>
          </cell>
          <cell r="B121">
            <v>1</v>
          </cell>
          <cell r="C121">
            <v>2</v>
          </cell>
          <cell r="D121">
            <v>1</v>
          </cell>
          <cell r="E121">
            <v>0</v>
          </cell>
          <cell r="F121">
            <v>4</v>
          </cell>
          <cell r="G121">
            <v>2</v>
          </cell>
          <cell r="H121">
            <v>5</v>
          </cell>
          <cell r="I121">
            <v>2</v>
          </cell>
          <cell r="J121">
            <v>2</v>
          </cell>
          <cell r="K121">
            <v>0</v>
          </cell>
          <cell r="L121">
            <v>4</v>
          </cell>
          <cell r="M121">
            <v>1</v>
          </cell>
        </row>
        <row r="122">
          <cell r="A122" t="str">
            <v>MÔNACO</v>
          </cell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1</v>
          </cell>
          <cell r="L122">
            <v>1</v>
          </cell>
          <cell r="M122">
            <v>3</v>
          </cell>
        </row>
        <row r="123">
          <cell r="A123" t="str">
            <v>POLÔNIA</v>
          </cell>
          <cell r="B123">
            <v>13</v>
          </cell>
          <cell r="C123">
            <v>11</v>
          </cell>
          <cell r="D123">
            <v>8</v>
          </cell>
          <cell r="E123">
            <v>13</v>
          </cell>
          <cell r="F123">
            <v>18</v>
          </cell>
          <cell r="G123">
            <v>13</v>
          </cell>
          <cell r="H123">
            <v>20</v>
          </cell>
          <cell r="I123">
            <v>12</v>
          </cell>
          <cell r="J123">
            <v>16</v>
          </cell>
          <cell r="K123">
            <v>15</v>
          </cell>
          <cell r="L123">
            <v>20</v>
          </cell>
          <cell r="M123">
            <v>11</v>
          </cell>
        </row>
        <row r="124">
          <cell r="A124" t="str">
            <v>REPÚBLICA TCHECA</v>
          </cell>
          <cell r="B124">
            <v>2</v>
          </cell>
          <cell r="C124">
            <v>3</v>
          </cell>
          <cell r="D124">
            <v>2</v>
          </cell>
          <cell r="E124">
            <v>6</v>
          </cell>
          <cell r="F124">
            <v>7</v>
          </cell>
          <cell r="G124">
            <v>3</v>
          </cell>
          <cell r="H124">
            <v>4</v>
          </cell>
          <cell r="I124">
            <v>1</v>
          </cell>
          <cell r="J124">
            <v>7</v>
          </cell>
          <cell r="K124">
            <v>3</v>
          </cell>
          <cell r="L124">
            <v>6</v>
          </cell>
          <cell r="M124">
            <v>3</v>
          </cell>
        </row>
        <row r="125">
          <cell r="A125" t="str">
            <v>SOMÁLIA</v>
          </cell>
          <cell r="B125">
            <v>7</v>
          </cell>
          <cell r="C125">
            <v>4</v>
          </cell>
          <cell r="D125">
            <v>0</v>
          </cell>
          <cell r="E125">
            <v>2</v>
          </cell>
          <cell r="F125">
            <v>0</v>
          </cell>
          <cell r="G125">
            <v>3</v>
          </cell>
          <cell r="H125">
            <v>2</v>
          </cell>
          <cell r="I125">
            <v>2</v>
          </cell>
          <cell r="J125">
            <v>4</v>
          </cell>
          <cell r="K125">
            <v>5</v>
          </cell>
          <cell r="L125">
            <v>10</v>
          </cell>
          <cell r="M125">
            <v>12</v>
          </cell>
        </row>
        <row r="126">
          <cell r="A126" t="str">
            <v>SUÉCIA</v>
          </cell>
          <cell r="B126">
            <v>7</v>
          </cell>
          <cell r="C126">
            <v>5</v>
          </cell>
          <cell r="D126">
            <v>10</v>
          </cell>
          <cell r="E126">
            <v>9</v>
          </cell>
          <cell r="F126">
            <v>13</v>
          </cell>
          <cell r="G126">
            <v>9</v>
          </cell>
          <cell r="H126">
            <v>7</v>
          </cell>
          <cell r="I126">
            <v>10</v>
          </cell>
          <cell r="J126">
            <v>10</v>
          </cell>
          <cell r="K126">
            <v>10</v>
          </cell>
          <cell r="L126">
            <v>12</v>
          </cell>
          <cell r="M126">
            <v>10</v>
          </cell>
        </row>
        <row r="127">
          <cell r="A127" t="str">
            <v>TAILÂNDIA</v>
          </cell>
          <cell r="B127">
            <v>2</v>
          </cell>
          <cell r="C127">
            <v>2</v>
          </cell>
          <cell r="D127">
            <v>3</v>
          </cell>
          <cell r="E127">
            <v>7</v>
          </cell>
          <cell r="F127">
            <v>3</v>
          </cell>
          <cell r="G127">
            <v>5</v>
          </cell>
          <cell r="H127">
            <v>3</v>
          </cell>
          <cell r="I127">
            <v>10</v>
          </cell>
          <cell r="J127">
            <v>2</v>
          </cell>
          <cell r="K127">
            <v>6</v>
          </cell>
          <cell r="L127">
            <v>5</v>
          </cell>
          <cell r="M127">
            <v>8</v>
          </cell>
        </row>
        <row r="128">
          <cell r="A128" t="str">
            <v>UCRÂNIA</v>
          </cell>
          <cell r="B128">
            <v>5</v>
          </cell>
          <cell r="C128">
            <v>19</v>
          </cell>
          <cell r="D128">
            <v>15</v>
          </cell>
          <cell r="E128">
            <v>17</v>
          </cell>
          <cell r="F128">
            <v>11</v>
          </cell>
          <cell r="G128">
            <v>27</v>
          </cell>
          <cell r="H128">
            <v>27</v>
          </cell>
          <cell r="I128">
            <v>29</v>
          </cell>
          <cell r="J128">
            <v>25</v>
          </cell>
          <cell r="K128">
            <v>25</v>
          </cell>
          <cell r="L128">
            <v>33</v>
          </cell>
          <cell r="M128">
            <v>28</v>
          </cell>
        </row>
        <row r="129">
          <cell r="A129" t="str">
            <v>VATICANO</v>
          </cell>
          <cell r="B129">
            <v>2</v>
          </cell>
          <cell r="C129">
            <v>2</v>
          </cell>
          <cell r="D129">
            <v>2</v>
          </cell>
          <cell r="E129">
            <v>2</v>
          </cell>
          <cell r="F129">
            <v>5</v>
          </cell>
          <cell r="G129">
            <v>5</v>
          </cell>
          <cell r="H129">
            <v>3</v>
          </cell>
          <cell r="I129">
            <v>1</v>
          </cell>
          <cell r="J129">
            <v>1</v>
          </cell>
          <cell r="K129">
            <v>5</v>
          </cell>
          <cell r="L129">
            <v>3</v>
          </cell>
          <cell r="M129">
            <v>2</v>
          </cell>
        </row>
        <row r="130">
          <cell r="A130" t="str">
            <v>KIRIBATI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3</v>
          </cell>
          <cell r="H130">
            <v>0</v>
          </cell>
          <cell r="I130">
            <v>0</v>
          </cell>
          <cell r="J130">
            <v>1</v>
          </cell>
          <cell r="K130">
            <v>0</v>
          </cell>
          <cell r="L130">
            <v>0</v>
          </cell>
          <cell r="M130">
            <v>1</v>
          </cell>
        </row>
        <row r="131">
          <cell r="A131" t="str">
            <v>SEYCHELLES</v>
          </cell>
          <cell r="B131">
            <v>0</v>
          </cell>
          <cell r="C131">
            <v>0</v>
          </cell>
          <cell r="D131">
            <v>2</v>
          </cell>
          <cell r="E131">
            <v>0</v>
          </cell>
          <cell r="F131">
            <v>1</v>
          </cell>
          <cell r="G131">
            <v>1</v>
          </cell>
          <cell r="H131">
            <v>1</v>
          </cell>
          <cell r="I131">
            <v>0</v>
          </cell>
          <cell r="J131">
            <v>2</v>
          </cell>
          <cell r="K131">
            <v>3</v>
          </cell>
          <cell r="L131">
            <v>1</v>
          </cell>
          <cell r="M131">
            <v>1</v>
          </cell>
        </row>
        <row r="132">
          <cell r="A132" t="str">
            <v>MONTENEGRO</v>
          </cell>
          <cell r="B132">
            <v>0</v>
          </cell>
          <cell r="C132">
            <v>0</v>
          </cell>
          <cell r="D132">
            <v>0</v>
          </cell>
          <cell r="E132">
            <v>1</v>
          </cell>
          <cell r="F132">
            <v>1</v>
          </cell>
          <cell r="G132">
            <v>1</v>
          </cell>
          <cell r="H132">
            <v>0</v>
          </cell>
          <cell r="I132">
            <v>0</v>
          </cell>
          <cell r="J132">
            <v>2</v>
          </cell>
          <cell r="K132">
            <v>0</v>
          </cell>
          <cell r="L132">
            <v>1</v>
          </cell>
          <cell r="M132">
            <v>2</v>
          </cell>
        </row>
        <row r="133">
          <cell r="A133" t="str">
            <v>ÁUSTRIA</v>
          </cell>
          <cell r="B133">
            <v>10</v>
          </cell>
          <cell r="C133">
            <v>6</v>
          </cell>
          <cell r="D133">
            <v>19</v>
          </cell>
          <cell r="E133">
            <v>14</v>
          </cell>
          <cell r="F133">
            <v>33</v>
          </cell>
          <cell r="G133">
            <v>21</v>
          </cell>
          <cell r="H133">
            <v>23</v>
          </cell>
          <cell r="I133">
            <v>24</v>
          </cell>
          <cell r="J133">
            <v>22</v>
          </cell>
          <cell r="K133">
            <v>21</v>
          </cell>
          <cell r="L133">
            <v>23</v>
          </cell>
          <cell r="M133">
            <v>24</v>
          </cell>
        </row>
        <row r="134">
          <cell r="A134" t="str">
            <v>BARBADOS</v>
          </cell>
          <cell r="B134">
            <v>1</v>
          </cell>
          <cell r="C134">
            <v>2</v>
          </cell>
          <cell r="D134">
            <v>3</v>
          </cell>
          <cell r="E134">
            <v>3</v>
          </cell>
          <cell r="F134">
            <v>13</v>
          </cell>
          <cell r="G134">
            <v>12</v>
          </cell>
          <cell r="H134">
            <v>28</v>
          </cell>
          <cell r="I134">
            <v>12</v>
          </cell>
          <cell r="J134">
            <v>14</v>
          </cell>
          <cell r="K134">
            <v>9</v>
          </cell>
          <cell r="L134">
            <v>12</v>
          </cell>
          <cell r="M134">
            <v>6</v>
          </cell>
        </row>
        <row r="135">
          <cell r="A135" t="str">
            <v>ETIÓPIA</v>
          </cell>
          <cell r="B135">
            <v>0</v>
          </cell>
          <cell r="C135">
            <v>1</v>
          </cell>
          <cell r="D135">
            <v>1</v>
          </cell>
          <cell r="E135">
            <v>3</v>
          </cell>
          <cell r="F135">
            <v>0</v>
          </cell>
          <cell r="G135">
            <v>3</v>
          </cell>
          <cell r="H135">
            <v>4</v>
          </cell>
          <cell r="I135">
            <v>3</v>
          </cell>
          <cell r="J135">
            <v>2</v>
          </cell>
          <cell r="K135">
            <v>1</v>
          </cell>
          <cell r="L135">
            <v>7</v>
          </cell>
          <cell r="M135">
            <v>3</v>
          </cell>
        </row>
        <row r="136">
          <cell r="A136" t="str">
            <v>FRANÇA</v>
          </cell>
          <cell r="B136">
            <v>164</v>
          </cell>
          <cell r="C136">
            <v>172</v>
          </cell>
          <cell r="D136">
            <v>173</v>
          </cell>
          <cell r="E136">
            <v>222</v>
          </cell>
          <cell r="F136">
            <v>213</v>
          </cell>
          <cell r="G136">
            <v>231</v>
          </cell>
          <cell r="H136">
            <v>195</v>
          </cell>
          <cell r="I136">
            <v>240</v>
          </cell>
          <cell r="J136">
            <v>235</v>
          </cell>
          <cell r="K136">
            <v>245</v>
          </cell>
          <cell r="L136">
            <v>233</v>
          </cell>
          <cell r="M136">
            <v>254</v>
          </cell>
        </row>
        <row r="137">
          <cell r="A137" t="str">
            <v>HUNGRIA</v>
          </cell>
          <cell r="B137">
            <v>3</v>
          </cell>
          <cell r="C137">
            <v>5</v>
          </cell>
          <cell r="D137">
            <v>1</v>
          </cell>
          <cell r="E137">
            <v>5</v>
          </cell>
          <cell r="F137">
            <v>6</v>
          </cell>
          <cell r="G137">
            <v>3</v>
          </cell>
          <cell r="H137">
            <v>7</v>
          </cell>
          <cell r="I137">
            <v>5</v>
          </cell>
          <cell r="J137">
            <v>7</v>
          </cell>
          <cell r="K137">
            <v>5</v>
          </cell>
          <cell r="L137">
            <v>11</v>
          </cell>
          <cell r="M137">
            <v>5</v>
          </cell>
        </row>
        <row r="138">
          <cell r="A138" t="str">
            <v>LUXEMBURGO</v>
          </cell>
          <cell r="B138">
            <v>1</v>
          </cell>
          <cell r="C138">
            <v>1</v>
          </cell>
          <cell r="D138">
            <v>1</v>
          </cell>
          <cell r="E138">
            <v>0</v>
          </cell>
          <cell r="F138">
            <v>1</v>
          </cell>
          <cell r="G138">
            <v>0</v>
          </cell>
          <cell r="H138">
            <v>2</v>
          </cell>
          <cell r="I138">
            <v>1</v>
          </cell>
          <cell r="J138">
            <v>0</v>
          </cell>
          <cell r="K138">
            <v>2</v>
          </cell>
          <cell r="L138">
            <v>2</v>
          </cell>
          <cell r="M138">
            <v>4</v>
          </cell>
        </row>
        <row r="139">
          <cell r="A139" t="str">
            <v>SANTA LÚCIA</v>
          </cell>
          <cell r="B139">
            <v>0</v>
          </cell>
          <cell r="C139">
            <v>0</v>
          </cell>
          <cell r="D139">
            <v>0</v>
          </cell>
          <cell r="E139">
            <v>1</v>
          </cell>
          <cell r="F139">
            <v>2</v>
          </cell>
          <cell r="G139">
            <v>1</v>
          </cell>
          <cell r="H139">
            <v>0</v>
          </cell>
          <cell r="I139">
            <v>0</v>
          </cell>
          <cell r="J139">
            <v>1</v>
          </cell>
          <cell r="K139">
            <v>0</v>
          </cell>
          <cell r="L139">
            <v>1</v>
          </cell>
          <cell r="M139">
            <v>0</v>
          </cell>
        </row>
        <row r="140">
          <cell r="A140" t="str">
            <v>TRINIDAD E TOBAGO</v>
          </cell>
          <cell r="B140">
            <v>1</v>
          </cell>
          <cell r="C140">
            <v>1</v>
          </cell>
          <cell r="D140">
            <v>0</v>
          </cell>
          <cell r="E140">
            <v>1</v>
          </cell>
          <cell r="F140">
            <v>4</v>
          </cell>
          <cell r="G140">
            <v>4</v>
          </cell>
          <cell r="H140">
            <v>3</v>
          </cell>
          <cell r="I140">
            <v>3</v>
          </cell>
          <cell r="J140">
            <v>5</v>
          </cell>
          <cell r="K140">
            <v>3</v>
          </cell>
          <cell r="L140">
            <v>8</v>
          </cell>
          <cell r="M140">
            <v>6</v>
          </cell>
        </row>
        <row r="141">
          <cell r="A141" t="str">
            <v>TURCOMENISTÃO</v>
          </cell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1</v>
          </cell>
          <cell r="J141">
            <v>0</v>
          </cell>
          <cell r="K141">
            <v>0</v>
          </cell>
          <cell r="L141">
            <v>1</v>
          </cell>
          <cell r="M141">
            <v>2</v>
          </cell>
        </row>
        <row r="142">
          <cell r="A142" t="str">
            <v>UZBEQUISTÃO</v>
          </cell>
          <cell r="B142">
            <v>7</v>
          </cell>
          <cell r="C142">
            <v>6</v>
          </cell>
          <cell r="D142">
            <v>6</v>
          </cell>
          <cell r="E142">
            <v>7</v>
          </cell>
          <cell r="F142">
            <v>3</v>
          </cell>
          <cell r="G142">
            <v>1</v>
          </cell>
          <cell r="H142">
            <v>1</v>
          </cell>
          <cell r="I142">
            <v>0</v>
          </cell>
          <cell r="J142">
            <v>1</v>
          </cell>
          <cell r="K142">
            <v>5</v>
          </cell>
          <cell r="L142">
            <v>4</v>
          </cell>
          <cell r="M142">
            <v>1</v>
          </cell>
        </row>
        <row r="143">
          <cell r="A143" t="str">
            <v>ZÂMBIA</v>
          </cell>
          <cell r="B143">
            <v>0</v>
          </cell>
          <cell r="C143">
            <v>1</v>
          </cell>
          <cell r="D143">
            <v>2</v>
          </cell>
          <cell r="E143">
            <v>2</v>
          </cell>
          <cell r="F143">
            <v>1</v>
          </cell>
          <cell r="G143">
            <v>0</v>
          </cell>
          <cell r="H143">
            <v>1</v>
          </cell>
          <cell r="I143">
            <v>2</v>
          </cell>
          <cell r="J143">
            <v>1</v>
          </cell>
          <cell r="K143">
            <v>3</v>
          </cell>
          <cell r="L143">
            <v>4</v>
          </cell>
          <cell r="M143">
            <v>2</v>
          </cell>
        </row>
        <row r="144">
          <cell r="A144" t="str">
            <v>LAOS</v>
          </cell>
          <cell r="B144">
            <v>0</v>
          </cell>
          <cell r="C144">
            <v>1</v>
          </cell>
          <cell r="D144">
            <v>1</v>
          </cell>
          <cell r="E144">
            <v>1</v>
          </cell>
          <cell r="F144">
            <v>4</v>
          </cell>
          <cell r="G144">
            <v>2</v>
          </cell>
          <cell r="H144">
            <v>2</v>
          </cell>
          <cell r="I144">
            <v>1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</row>
        <row r="145">
          <cell r="A145" t="str">
            <v>COMORES, ILHAS</v>
          </cell>
          <cell r="B145">
            <v>1</v>
          </cell>
          <cell r="C145">
            <v>2</v>
          </cell>
          <cell r="D145">
            <v>1</v>
          </cell>
          <cell r="E145">
            <v>4</v>
          </cell>
          <cell r="F145">
            <v>6</v>
          </cell>
          <cell r="G145">
            <v>3</v>
          </cell>
          <cell r="H145">
            <v>6</v>
          </cell>
          <cell r="I145">
            <v>5</v>
          </cell>
          <cell r="J145">
            <v>9</v>
          </cell>
          <cell r="K145">
            <v>464</v>
          </cell>
          <cell r="L145">
            <v>7</v>
          </cell>
          <cell r="M145">
            <v>9</v>
          </cell>
        </row>
        <row r="146">
          <cell r="A146" t="str">
            <v>PALAU</v>
          </cell>
          <cell r="B146">
            <v>0</v>
          </cell>
          <cell r="C146">
            <v>2</v>
          </cell>
          <cell r="D146">
            <v>1</v>
          </cell>
          <cell r="E146">
            <v>3</v>
          </cell>
          <cell r="F146">
            <v>2</v>
          </cell>
          <cell r="G146">
            <v>1</v>
          </cell>
          <cell r="H146">
            <v>1</v>
          </cell>
          <cell r="I146">
            <v>0</v>
          </cell>
          <cell r="J146">
            <v>2</v>
          </cell>
          <cell r="K146">
            <v>0</v>
          </cell>
          <cell r="L146">
            <v>0</v>
          </cell>
          <cell r="M146">
            <v>0</v>
          </cell>
        </row>
        <row r="147">
          <cell r="A147" t="str">
            <v>BOTSWANA</v>
          </cell>
          <cell r="B147">
            <v>0</v>
          </cell>
          <cell r="C147">
            <v>2</v>
          </cell>
          <cell r="D147">
            <v>4</v>
          </cell>
          <cell r="E147">
            <v>10</v>
          </cell>
          <cell r="F147">
            <v>33</v>
          </cell>
          <cell r="G147">
            <v>26</v>
          </cell>
          <cell r="H147">
            <v>35</v>
          </cell>
          <cell r="I147">
            <v>36</v>
          </cell>
          <cell r="J147">
            <v>66</v>
          </cell>
          <cell r="K147">
            <v>67</v>
          </cell>
          <cell r="L147">
            <v>75</v>
          </cell>
          <cell r="M147">
            <v>56</v>
          </cell>
        </row>
        <row r="148">
          <cell r="A148" t="str">
            <v>BURKINA FASO</v>
          </cell>
          <cell r="B148">
            <v>11</v>
          </cell>
          <cell r="C148">
            <v>12</v>
          </cell>
          <cell r="D148">
            <v>12</v>
          </cell>
          <cell r="E148">
            <v>22</v>
          </cell>
          <cell r="F148">
            <v>48</v>
          </cell>
          <cell r="G148">
            <v>36</v>
          </cell>
          <cell r="H148">
            <v>31</v>
          </cell>
          <cell r="I148">
            <v>34</v>
          </cell>
          <cell r="J148">
            <v>47</v>
          </cell>
          <cell r="K148">
            <v>43</v>
          </cell>
          <cell r="L148">
            <v>60</v>
          </cell>
          <cell r="M148">
            <v>48</v>
          </cell>
        </row>
        <row r="149">
          <cell r="A149" t="str">
            <v>EL SALVADOR</v>
          </cell>
          <cell r="B149">
            <v>29</v>
          </cell>
          <cell r="C149">
            <v>26</v>
          </cell>
          <cell r="D149">
            <v>27</v>
          </cell>
          <cell r="E149">
            <v>25</v>
          </cell>
          <cell r="F149">
            <v>32</v>
          </cell>
          <cell r="G149">
            <v>36</v>
          </cell>
          <cell r="H149">
            <v>19</v>
          </cell>
          <cell r="I149">
            <v>18</v>
          </cell>
          <cell r="J149">
            <v>29</v>
          </cell>
          <cell r="K149">
            <v>30</v>
          </cell>
          <cell r="L149">
            <v>30</v>
          </cell>
          <cell r="M149">
            <v>23</v>
          </cell>
        </row>
        <row r="150">
          <cell r="A150" t="str">
            <v>INDONÉSIA</v>
          </cell>
          <cell r="B150">
            <v>7</v>
          </cell>
          <cell r="C150">
            <v>4</v>
          </cell>
          <cell r="D150">
            <v>4</v>
          </cell>
          <cell r="E150">
            <v>10</v>
          </cell>
          <cell r="F150">
            <v>4</v>
          </cell>
          <cell r="G150">
            <v>6</v>
          </cell>
          <cell r="H150">
            <v>7</v>
          </cell>
          <cell r="I150">
            <v>7</v>
          </cell>
          <cell r="J150">
            <v>9</v>
          </cell>
          <cell r="K150">
            <v>5</v>
          </cell>
          <cell r="L150">
            <v>5</v>
          </cell>
          <cell r="M150">
            <v>7</v>
          </cell>
        </row>
        <row r="151">
          <cell r="A151" t="str">
            <v>ISRAEL</v>
          </cell>
          <cell r="B151">
            <v>21</v>
          </cell>
          <cell r="C151">
            <v>10</v>
          </cell>
          <cell r="D151">
            <v>25</v>
          </cell>
          <cell r="E151">
            <v>13</v>
          </cell>
          <cell r="F151">
            <v>19</v>
          </cell>
          <cell r="G151">
            <v>25</v>
          </cell>
          <cell r="H151">
            <v>26</v>
          </cell>
          <cell r="I151">
            <v>16</v>
          </cell>
          <cell r="J151">
            <v>10</v>
          </cell>
          <cell r="K151">
            <v>27</v>
          </cell>
          <cell r="L151">
            <v>12</v>
          </cell>
          <cell r="M151">
            <v>14</v>
          </cell>
        </row>
        <row r="152">
          <cell r="A152" t="str">
            <v>LIBÉRIA</v>
          </cell>
          <cell r="B152">
            <v>1</v>
          </cell>
          <cell r="C152">
            <v>4</v>
          </cell>
          <cell r="D152">
            <v>5</v>
          </cell>
          <cell r="E152">
            <v>2</v>
          </cell>
          <cell r="F152">
            <v>4</v>
          </cell>
          <cell r="G152">
            <v>2</v>
          </cell>
          <cell r="H152">
            <v>2</v>
          </cell>
          <cell r="I152">
            <v>4</v>
          </cell>
          <cell r="J152">
            <v>4</v>
          </cell>
          <cell r="K152">
            <v>4</v>
          </cell>
          <cell r="L152">
            <v>2</v>
          </cell>
          <cell r="M152">
            <v>6</v>
          </cell>
        </row>
        <row r="153">
          <cell r="A153" t="str">
            <v>SAMOA</v>
          </cell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1</v>
          </cell>
          <cell r="G153">
            <v>0</v>
          </cell>
          <cell r="H153">
            <v>0</v>
          </cell>
          <cell r="I153">
            <v>0</v>
          </cell>
          <cell r="J153">
            <v>2</v>
          </cell>
          <cell r="K153">
            <v>0</v>
          </cell>
          <cell r="L153">
            <v>0</v>
          </cell>
          <cell r="M153">
            <v>0</v>
          </cell>
        </row>
        <row r="154">
          <cell r="A154" t="str">
            <v>SRI LANKA</v>
          </cell>
          <cell r="B154">
            <v>3</v>
          </cell>
          <cell r="C154">
            <v>4</v>
          </cell>
          <cell r="D154">
            <v>2</v>
          </cell>
          <cell r="E154">
            <v>4</v>
          </cell>
          <cell r="F154">
            <v>2</v>
          </cell>
          <cell r="G154">
            <v>1</v>
          </cell>
          <cell r="H154">
            <v>4</v>
          </cell>
          <cell r="I154">
            <v>5</v>
          </cell>
          <cell r="J154">
            <v>1</v>
          </cell>
          <cell r="K154">
            <v>3</v>
          </cell>
          <cell r="L154">
            <v>1</v>
          </cell>
          <cell r="M154">
            <v>1</v>
          </cell>
        </row>
        <row r="155">
          <cell r="A155" t="str">
            <v>SUÍÇA</v>
          </cell>
          <cell r="B155">
            <v>17</v>
          </cell>
          <cell r="C155">
            <v>16</v>
          </cell>
          <cell r="D155">
            <v>25</v>
          </cell>
          <cell r="E155">
            <v>38</v>
          </cell>
          <cell r="F155">
            <v>41</v>
          </cell>
          <cell r="G155">
            <v>27</v>
          </cell>
          <cell r="H155">
            <v>38</v>
          </cell>
          <cell r="I155">
            <v>34</v>
          </cell>
          <cell r="J155">
            <v>54</v>
          </cell>
          <cell r="K155">
            <v>32</v>
          </cell>
          <cell r="L155">
            <v>34</v>
          </cell>
          <cell r="M155">
            <v>36</v>
          </cell>
        </row>
        <row r="156">
          <cell r="A156" t="str">
            <v>CROÁCIA</v>
          </cell>
          <cell r="B156">
            <v>0</v>
          </cell>
          <cell r="C156">
            <v>4</v>
          </cell>
          <cell r="D156">
            <v>3</v>
          </cell>
          <cell r="E156">
            <v>3</v>
          </cell>
          <cell r="F156">
            <v>9</v>
          </cell>
          <cell r="G156">
            <v>6</v>
          </cell>
          <cell r="H156">
            <v>6</v>
          </cell>
          <cell r="I156">
            <v>6</v>
          </cell>
          <cell r="J156">
            <v>13</v>
          </cell>
          <cell r="K156">
            <v>9</v>
          </cell>
          <cell r="L156">
            <v>10</v>
          </cell>
          <cell r="M156">
            <v>10</v>
          </cell>
        </row>
        <row r="157">
          <cell r="A157" t="str">
            <v>FINLÂNDIA</v>
          </cell>
          <cell r="B157">
            <v>3</v>
          </cell>
          <cell r="C157">
            <v>3</v>
          </cell>
          <cell r="D157">
            <v>2</v>
          </cell>
          <cell r="E157">
            <v>2</v>
          </cell>
          <cell r="F157">
            <v>4</v>
          </cell>
          <cell r="G157">
            <v>21</v>
          </cell>
          <cell r="H157">
            <v>1</v>
          </cell>
          <cell r="I157">
            <v>4</v>
          </cell>
          <cell r="J157">
            <v>4</v>
          </cell>
          <cell r="K157">
            <v>1</v>
          </cell>
          <cell r="L157">
            <v>3</v>
          </cell>
          <cell r="M157">
            <v>2</v>
          </cell>
        </row>
        <row r="158">
          <cell r="A158" t="str">
            <v>LÍBIA</v>
          </cell>
          <cell r="B158">
            <v>3</v>
          </cell>
          <cell r="C158">
            <v>1</v>
          </cell>
          <cell r="D158">
            <v>1</v>
          </cell>
          <cell r="E158">
            <v>2</v>
          </cell>
          <cell r="F158">
            <v>2</v>
          </cell>
          <cell r="G158">
            <v>4</v>
          </cell>
          <cell r="H158">
            <v>2</v>
          </cell>
          <cell r="I158">
            <v>2</v>
          </cell>
          <cell r="J158">
            <v>3</v>
          </cell>
          <cell r="K158">
            <v>3</v>
          </cell>
          <cell r="L158">
            <v>3</v>
          </cell>
          <cell r="M158">
            <v>2</v>
          </cell>
        </row>
        <row r="159">
          <cell r="A159" t="str">
            <v>AUSTRÁLIA</v>
          </cell>
          <cell r="B159">
            <v>8</v>
          </cell>
          <cell r="C159">
            <v>11</v>
          </cell>
          <cell r="D159">
            <v>21</v>
          </cell>
          <cell r="E159">
            <v>19</v>
          </cell>
          <cell r="F159">
            <v>23</v>
          </cell>
          <cell r="G159">
            <v>30</v>
          </cell>
          <cell r="H159">
            <v>20</v>
          </cell>
          <cell r="I159">
            <v>21</v>
          </cell>
          <cell r="J159">
            <v>12</v>
          </cell>
          <cell r="K159">
            <v>18</v>
          </cell>
          <cell r="L159">
            <v>28</v>
          </cell>
          <cell r="M159">
            <v>20</v>
          </cell>
        </row>
        <row r="160">
          <cell r="A160" t="str">
            <v>CHADE</v>
          </cell>
          <cell r="B160">
            <v>0</v>
          </cell>
          <cell r="C160">
            <v>0</v>
          </cell>
          <cell r="D160">
            <v>0</v>
          </cell>
          <cell r="E160">
            <v>1</v>
          </cell>
          <cell r="F160">
            <v>4</v>
          </cell>
          <cell r="G160">
            <v>5</v>
          </cell>
          <cell r="H160">
            <v>5</v>
          </cell>
          <cell r="I160">
            <v>3</v>
          </cell>
          <cell r="J160">
            <v>6</v>
          </cell>
          <cell r="K160">
            <v>1</v>
          </cell>
          <cell r="L160">
            <v>11</v>
          </cell>
          <cell r="M160">
            <v>5</v>
          </cell>
        </row>
        <row r="161">
          <cell r="A161" t="str">
            <v>GEÓRGIA</v>
          </cell>
          <cell r="B161">
            <v>1</v>
          </cell>
          <cell r="C161">
            <v>0</v>
          </cell>
          <cell r="D161">
            <v>1</v>
          </cell>
          <cell r="E161">
            <v>4</v>
          </cell>
          <cell r="F161">
            <v>8</v>
          </cell>
          <cell r="G161">
            <v>9</v>
          </cell>
          <cell r="H161">
            <v>7</v>
          </cell>
          <cell r="I161">
            <v>9</v>
          </cell>
          <cell r="J161">
            <v>10</v>
          </cell>
          <cell r="K161">
            <v>9</v>
          </cell>
          <cell r="L161">
            <v>13</v>
          </cell>
          <cell r="M161">
            <v>7</v>
          </cell>
        </row>
        <row r="162">
          <cell r="A162" t="str">
            <v>GUATEMALA</v>
          </cell>
          <cell r="B162">
            <v>11</v>
          </cell>
          <cell r="C162">
            <v>9</v>
          </cell>
          <cell r="D162">
            <v>9</v>
          </cell>
          <cell r="E162">
            <v>15</v>
          </cell>
          <cell r="F162">
            <v>18</v>
          </cell>
          <cell r="G162">
            <v>16</v>
          </cell>
          <cell r="H162">
            <v>22</v>
          </cell>
          <cell r="I162">
            <v>12</v>
          </cell>
          <cell r="J162">
            <v>21</v>
          </cell>
          <cell r="K162">
            <v>27</v>
          </cell>
          <cell r="L162">
            <v>25</v>
          </cell>
          <cell r="M162">
            <v>12</v>
          </cell>
        </row>
        <row r="163">
          <cell r="A163" t="str">
            <v>ARUBA</v>
          </cell>
          <cell r="B163">
            <v>1</v>
          </cell>
          <cell r="C163">
            <v>0</v>
          </cell>
          <cell r="D163">
            <v>0</v>
          </cell>
          <cell r="E163">
            <v>3</v>
          </cell>
          <cell r="F163">
            <v>6</v>
          </cell>
          <cell r="G163">
            <v>9</v>
          </cell>
          <cell r="H163">
            <v>0</v>
          </cell>
          <cell r="I163">
            <v>5</v>
          </cell>
          <cell r="J163">
            <v>7</v>
          </cell>
          <cell r="K163">
            <v>5</v>
          </cell>
          <cell r="L163">
            <v>8</v>
          </cell>
          <cell r="M163">
            <v>4</v>
          </cell>
        </row>
        <row r="164">
          <cell r="A164" t="str">
            <v>IRAQUE</v>
          </cell>
          <cell r="B164">
            <v>7</v>
          </cell>
          <cell r="C164">
            <v>7</v>
          </cell>
          <cell r="D164">
            <v>15</v>
          </cell>
          <cell r="E164">
            <v>12</v>
          </cell>
          <cell r="F164">
            <v>15</v>
          </cell>
          <cell r="G164">
            <v>14</v>
          </cell>
          <cell r="H164">
            <v>10</v>
          </cell>
          <cell r="I164">
            <v>16</v>
          </cell>
          <cell r="J164">
            <v>13</v>
          </cell>
          <cell r="K164">
            <v>15</v>
          </cell>
          <cell r="L164">
            <v>13</v>
          </cell>
          <cell r="M164">
            <v>13</v>
          </cell>
        </row>
        <row r="165">
          <cell r="A165" t="str">
            <v>LÍBANO</v>
          </cell>
          <cell r="B165">
            <v>54</v>
          </cell>
          <cell r="C165">
            <v>52</v>
          </cell>
          <cell r="D165">
            <v>52</v>
          </cell>
          <cell r="E165">
            <v>62</v>
          </cell>
          <cell r="F165">
            <v>101</v>
          </cell>
          <cell r="G165">
            <v>75</v>
          </cell>
          <cell r="H165">
            <v>96</v>
          </cell>
          <cell r="I165">
            <v>82</v>
          </cell>
          <cell r="J165">
            <v>115</v>
          </cell>
          <cell r="K165">
            <v>76</v>
          </cell>
          <cell r="L165">
            <v>99</v>
          </cell>
          <cell r="M165">
            <v>83</v>
          </cell>
        </row>
        <row r="166">
          <cell r="A166" t="str">
            <v>MALÁSIA</v>
          </cell>
          <cell r="B166">
            <v>4</v>
          </cell>
          <cell r="C166">
            <v>6</v>
          </cell>
          <cell r="D166">
            <v>2</v>
          </cell>
          <cell r="E166">
            <v>8</v>
          </cell>
          <cell r="F166">
            <v>5</v>
          </cell>
          <cell r="G166">
            <v>9</v>
          </cell>
          <cell r="H166">
            <v>6</v>
          </cell>
          <cell r="I166">
            <v>10</v>
          </cell>
          <cell r="J166">
            <v>2</v>
          </cell>
          <cell r="K166">
            <v>11</v>
          </cell>
          <cell r="L166">
            <v>6</v>
          </cell>
          <cell r="M166">
            <v>1</v>
          </cell>
        </row>
        <row r="167">
          <cell r="A167" t="str">
            <v>CAMBOJA</v>
          </cell>
          <cell r="B167">
            <v>0</v>
          </cell>
          <cell r="C167">
            <v>0</v>
          </cell>
          <cell r="D167">
            <v>0</v>
          </cell>
          <cell r="E167">
            <v>6</v>
          </cell>
          <cell r="F167">
            <v>12</v>
          </cell>
          <cell r="G167">
            <v>9</v>
          </cell>
          <cell r="H167">
            <v>14</v>
          </cell>
          <cell r="I167">
            <v>10</v>
          </cell>
          <cell r="J167">
            <v>19</v>
          </cell>
          <cell r="K167">
            <v>8</v>
          </cell>
          <cell r="L167">
            <v>17</v>
          </cell>
          <cell r="M167">
            <v>11</v>
          </cell>
        </row>
        <row r="168">
          <cell r="A168" t="str">
            <v>BÓSNIA-HERZEGOVINA</v>
          </cell>
          <cell r="B168">
            <v>0</v>
          </cell>
          <cell r="C168">
            <v>0</v>
          </cell>
          <cell r="D168">
            <v>3</v>
          </cell>
          <cell r="E168">
            <v>0</v>
          </cell>
          <cell r="F168">
            <v>7</v>
          </cell>
          <cell r="G168">
            <v>7</v>
          </cell>
          <cell r="H168">
            <v>4</v>
          </cell>
          <cell r="I168">
            <v>4</v>
          </cell>
          <cell r="J168">
            <v>17</v>
          </cell>
          <cell r="K168">
            <v>14</v>
          </cell>
          <cell r="L168">
            <v>12</v>
          </cell>
          <cell r="M168">
            <v>7</v>
          </cell>
        </row>
        <row r="169">
          <cell r="A169" t="str">
            <v>CHILE</v>
          </cell>
          <cell r="B169">
            <v>392</v>
          </cell>
          <cell r="C169">
            <v>412</v>
          </cell>
          <cell r="D169">
            <v>529</v>
          </cell>
          <cell r="E169">
            <v>517</v>
          </cell>
          <cell r="F169">
            <v>569</v>
          </cell>
          <cell r="G169">
            <v>570</v>
          </cell>
          <cell r="H169">
            <v>644</v>
          </cell>
          <cell r="I169">
            <v>549</v>
          </cell>
          <cell r="J169">
            <v>662</v>
          </cell>
          <cell r="K169">
            <v>579</v>
          </cell>
          <cell r="L169">
            <v>703</v>
          </cell>
          <cell r="M169">
            <v>666</v>
          </cell>
        </row>
        <row r="170">
          <cell r="A170" t="str">
            <v>BULGÁRIA</v>
          </cell>
          <cell r="B170">
            <v>4</v>
          </cell>
          <cell r="C170">
            <v>5</v>
          </cell>
          <cell r="D170">
            <v>3</v>
          </cell>
          <cell r="E170">
            <v>26</v>
          </cell>
          <cell r="F170">
            <v>30</v>
          </cell>
          <cell r="G170">
            <v>34</v>
          </cell>
          <cell r="H170">
            <v>42</v>
          </cell>
          <cell r="I170">
            <v>40</v>
          </cell>
          <cell r="J170">
            <v>81</v>
          </cell>
          <cell r="K170">
            <v>49</v>
          </cell>
          <cell r="L170">
            <v>60</v>
          </cell>
          <cell r="M170">
            <v>45</v>
          </cell>
        </row>
        <row r="171">
          <cell r="A171" t="str">
            <v>JORDÂNIA</v>
          </cell>
          <cell r="B171">
            <v>9</v>
          </cell>
          <cell r="C171">
            <v>18</v>
          </cell>
          <cell r="D171">
            <v>21</v>
          </cell>
          <cell r="E171">
            <v>21</v>
          </cell>
          <cell r="F171">
            <v>24</v>
          </cell>
          <cell r="G171">
            <v>18</v>
          </cell>
          <cell r="H171">
            <v>19</v>
          </cell>
          <cell r="I171">
            <v>12</v>
          </cell>
          <cell r="J171">
            <v>13</v>
          </cell>
          <cell r="K171">
            <v>23</v>
          </cell>
          <cell r="L171">
            <v>32</v>
          </cell>
          <cell r="M171">
            <v>14</v>
          </cell>
        </row>
        <row r="172">
          <cell r="A172" t="str">
            <v>ROMÊNIA</v>
          </cell>
          <cell r="B172">
            <v>17</v>
          </cell>
          <cell r="C172">
            <v>6</v>
          </cell>
          <cell r="D172">
            <v>12</v>
          </cell>
          <cell r="E172">
            <v>6</v>
          </cell>
          <cell r="F172">
            <v>9</v>
          </cell>
          <cell r="G172">
            <v>14</v>
          </cell>
          <cell r="H172">
            <v>22</v>
          </cell>
          <cell r="I172">
            <v>14</v>
          </cell>
          <cell r="J172">
            <v>17</v>
          </cell>
          <cell r="K172">
            <v>12</v>
          </cell>
          <cell r="L172">
            <v>17</v>
          </cell>
          <cell r="M172">
            <v>16</v>
          </cell>
        </row>
        <row r="173">
          <cell r="A173" t="str">
            <v>MÉXICO</v>
          </cell>
          <cell r="B173">
            <v>79</v>
          </cell>
          <cell r="C173">
            <v>91</v>
          </cell>
          <cell r="D173">
            <v>138</v>
          </cell>
          <cell r="E173">
            <v>126</v>
          </cell>
          <cell r="F173">
            <v>187</v>
          </cell>
          <cell r="G173">
            <v>148</v>
          </cell>
          <cell r="H173">
            <v>164</v>
          </cell>
          <cell r="I173">
            <v>171</v>
          </cell>
          <cell r="J173">
            <v>166</v>
          </cell>
          <cell r="K173">
            <v>183</v>
          </cell>
          <cell r="L173">
            <v>157</v>
          </cell>
          <cell r="M173">
            <v>157</v>
          </cell>
        </row>
        <row r="174">
          <cell r="A174" t="str">
            <v>ITÁLIA</v>
          </cell>
          <cell r="B174">
            <v>204</v>
          </cell>
          <cell r="C174">
            <v>230</v>
          </cell>
          <cell r="D174">
            <v>255</v>
          </cell>
          <cell r="E174">
            <v>307</v>
          </cell>
          <cell r="F174">
            <v>337</v>
          </cell>
          <cell r="G174">
            <v>295</v>
          </cell>
          <cell r="H174">
            <v>308</v>
          </cell>
          <cell r="I174">
            <v>299</v>
          </cell>
          <cell r="J174">
            <v>399</v>
          </cell>
          <cell r="K174">
            <v>323</v>
          </cell>
          <cell r="L174">
            <v>347</v>
          </cell>
          <cell r="M174">
            <v>311</v>
          </cell>
        </row>
        <row r="175">
          <cell r="A175" t="str">
            <v>ALEMANHA</v>
          </cell>
          <cell r="B175">
            <v>121</v>
          </cell>
          <cell r="C175">
            <v>83</v>
          </cell>
          <cell r="D175">
            <v>113</v>
          </cell>
          <cell r="E175">
            <v>139</v>
          </cell>
          <cell r="F175">
            <v>178</v>
          </cell>
          <cell r="G175">
            <v>159</v>
          </cell>
          <cell r="H175">
            <v>142</v>
          </cell>
          <cell r="I175">
            <v>143</v>
          </cell>
          <cell r="J175">
            <v>191</v>
          </cell>
          <cell r="K175">
            <v>142</v>
          </cell>
          <cell r="L175">
            <v>142</v>
          </cell>
          <cell r="M175">
            <v>120</v>
          </cell>
        </row>
        <row r="176">
          <cell r="A176" t="str">
            <v>ARÁBIA SAUDITA</v>
          </cell>
          <cell r="B176">
            <v>31</v>
          </cell>
          <cell r="C176">
            <v>43</v>
          </cell>
          <cell r="D176">
            <v>59</v>
          </cell>
          <cell r="E176">
            <v>208</v>
          </cell>
          <cell r="F176">
            <v>302</v>
          </cell>
          <cell r="G176">
            <v>321</v>
          </cell>
          <cell r="H176">
            <v>399</v>
          </cell>
          <cell r="I176">
            <v>333</v>
          </cell>
          <cell r="J176">
            <v>434</v>
          </cell>
          <cell r="K176">
            <v>370</v>
          </cell>
          <cell r="L176">
            <v>420</v>
          </cell>
          <cell r="M176">
            <v>359</v>
          </cell>
        </row>
        <row r="177">
          <cell r="A177" t="str">
            <v>VANUATU</v>
          </cell>
          <cell r="B177">
            <v>6</v>
          </cell>
          <cell r="C177">
            <v>5</v>
          </cell>
          <cell r="D177">
            <v>13</v>
          </cell>
          <cell r="E177">
            <v>2</v>
          </cell>
          <cell r="F177">
            <v>4</v>
          </cell>
          <cell r="G177">
            <v>2</v>
          </cell>
          <cell r="H177">
            <v>6</v>
          </cell>
          <cell r="I177">
            <v>9</v>
          </cell>
          <cell r="J177">
            <v>4</v>
          </cell>
          <cell r="K177">
            <v>10</v>
          </cell>
          <cell r="L177">
            <v>8</v>
          </cell>
          <cell r="M177">
            <v>9</v>
          </cell>
        </row>
        <row r="178">
          <cell r="A178" t="str">
            <v>CORÉIA DO NORTE</v>
          </cell>
          <cell r="B178">
            <v>5</v>
          </cell>
          <cell r="C178">
            <v>7</v>
          </cell>
          <cell r="D178">
            <v>5</v>
          </cell>
          <cell r="E178">
            <v>9</v>
          </cell>
          <cell r="F178">
            <v>4</v>
          </cell>
          <cell r="G178">
            <v>5</v>
          </cell>
          <cell r="H178">
            <v>16</v>
          </cell>
          <cell r="I178">
            <v>12</v>
          </cell>
          <cell r="J178">
            <v>15</v>
          </cell>
          <cell r="K178">
            <v>7</v>
          </cell>
          <cell r="L178">
            <v>17</v>
          </cell>
          <cell r="M178">
            <v>12</v>
          </cell>
        </row>
        <row r="179">
          <cell r="A179" t="str">
            <v>SENEGAL</v>
          </cell>
          <cell r="B179">
            <v>606</v>
          </cell>
          <cell r="C179">
            <v>526</v>
          </cell>
          <cell r="D179">
            <v>839</v>
          </cell>
          <cell r="E179">
            <v>656</v>
          </cell>
          <cell r="F179">
            <v>676</v>
          </cell>
          <cell r="G179">
            <v>494</v>
          </cell>
          <cell r="H179">
            <v>563</v>
          </cell>
          <cell r="I179">
            <v>467</v>
          </cell>
          <cell r="J179">
            <v>630</v>
          </cell>
          <cell r="K179">
            <v>587</v>
          </cell>
          <cell r="L179">
            <v>559</v>
          </cell>
          <cell r="M179">
            <v>503</v>
          </cell>
        </row>
        <row r="180">
          <cell r="A180" t="str">
            <v>PARAGUAI</v>
          </cell>
          <cell r="B180">
            <v>2150</v>
          </cell>
          <cell r="C180">
            <v>2342</v>
          </cell>
          <cell r="D180">
            <v>3071</v>
          </cell>
          <cell r="E180">
            <v>3273</v>
          </cell>
          <cell r="F180">
            <v>4236</v>
          </cell>
          <cell r="G180">
            <v>4167</v>
          </cell>
          <cell r="H180">
            <v>5085</v>
          </cell>
          <cell r="I180">
            <v>4730</v>
          </cell>
          <cell r="J180">
            <v>7346</v>
          </cell>
          <cell r="K180">
            <v>6574</v>
          </cell>
          <cell r="L180">
            <v>11273</v>
          </cell>
          <cell r="M180">
            <v>8298</v>
          </cell>
        </row>
        <row r="181">
          <cell r="A181" t="str">
            <v>MAURÍCIO, ILHAS</v>
          </cell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2</v>
          </cell>
          <cell r="G181">
            <v>0</v>
          </cell>
          <cell r="H181">
            <v>0</v>
          </cell>
          <cell r="I181">
            <v>0</v>
          </cell>
          <cell r="J181">
            <v>2</v>
          </cell>
          <cell r="K181">
            <v>2</v>
          </cell>
          <cell r="L181">
            <v>3</v>
          </cell>
          <cell r="M181">
            <v>0</v>
          </cell>
        </row>
        <row r="182">
          <cell r="A182" t="str">
            <v>BELIZE</v>
          </cell>
          <cell r="B182">
            <v>0</v>
          </cell>
          <cell r="C182">
            <v>0</v>
          </cell>
          <cell r="D182">
            <v>0</v>
          </cell>
          <cell r="E182">
            <v>1</v>
          </cell>
          <cell r="F182">
            <v>3</v>
          </cell>
          <cell r="G182">
            <v>1</v>
          </cell>
          <cell r="H182">
            <v>2</v>
          </cell>
          <cell r="I182">
            <v>3</v>
          </cell>
          <cell r="J182">
            <v>5</v>
          </cell>
          <cell r="K182">
            <v>3</v>
          </cell>
          <cell r="L182">
            <v>4</v>
          </cell>
          <cell r="M182">
            <v>0</v>
          </cell>
        </row>
        <row r="183">
          <cell r="A183" t="str">
            <v>ERITRÉIA</v>
          </cell>
          <cell r="B183">
            <v>1</v>
          </cell>
          <cell r="C183">
            <v>0</v>
          </cell>
          <cell r="D183">
            <v>0</v>
          </cell>
          <cell r="E183">
            <v>1</v>
          </cell>
          <cell r="F183">
            <v>1</v>
          </cell>
          <cell r="G183">
            <v>0</v>
          </cell>
          <cell r="H183">
            <v>0</v>
          </cell>
          <cell r="I183">
            <v>0</v>
          </cell>
          <cell r="J183">
            <v>1</v>
          </cell>
          <cell r="K183">
            <v>1</v>
          </cell>
          <cell r="L183">
            <v>1</v>
          </cell>
          <cell r="M183">
            <v>0</v>
          </cell>
        </row>
        <row r="184">
          <cell r="A184" t="str">
            <v>ILHAS COOK</v>
          </cell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2</v>
          </cell>
          <cell r="H184">
            <v>0</v>
          </cell>
          <cell r="I184">
            <v>1</v>
          </cell>
          <cell r="J184">
            <v>2</v>
          </cell>
          <cell r="K184">
            <v>2</v>
          </cell>
          <cell r="L184">
            <v>0</v>
          </cell>
          <cell r="M184">
            <v>0</v>
          </cell>
        </row>
        <row r="185">
          <cell r="A185" t="str">
            <v>TADJIQUISTÃO</v>
          </cell>
          <cell r="B185">
            <v>0</v>
          </cell>
          <cell r="C185">
            <v>0</v>
          </cell>
          <cell r="D185">
            <v>0</v>
          </cell>
          <cell r="E185">
            <v>2</v>
          </cell>
          <cell r="F185">
            <v>0</v>
          </cell>
          <cell r="G185">
            <v>0</v>
          </cell>
          <cell r="H185">
            <v>2</v>
          </cell>
          <cell r="I185">
            <v>0</v>
          </cell>
          <cell r="J185">
            <v>0</v>
          </cell>
          <cell r="K185">
            <v>3</v>
          </cell>
          <cell r="L185">
            <v>1</v>
          </cell>
          <cell r="M185">
            <v>0</v>
          </cell>
        </row>
        <row r="186">
          <cell r="A186" t="str">
            <v>SÃO VICENTE E GRANADINAS</v>
          </cell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3</v>
          </cell>
          <cell r="G186">
            <v>0</v>
          </cell>
          <cell r="H186">
            <v>2</v>
          </cell>
          <cell r="I186">
            <v>1</v>
          </cell>
          <cell r="J186">
            <v>0</v>
          </cell>
          <cell r="K186">
            <v>0</v>
          </cell>
          <cell r="L186">
            <v>4</v>
          </cell>
          <cell r="M186">
            <v>0</v>
          </cell>
        </row>
        <row r="187">
          <cell r="A187" t="str">
            <v>SUDÃO DO SUL</v>
          </cell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1</v>
          </cell>
          <cell r="J187">
            <v>0</v>
          </cell>
          <cell r="K187">
            <v>0</v>
          </cell>
          <cell r="L187">
            <v>1</v>
          </cell>
          <cell r="M187">
            <v>0</v>
          </cell>
        </row>
        <row r="188">
          <cell r="A188" t="str">
            <v>TCHECOSLOVÁQUIA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1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</row>
        <row r="189">
          <cell r="A189" t="str">
            <v>ILHAS SALOMÃO</v>
          </cell>
          <cell r="B189">
            <v>2</v>
          </cell>
          <cell r="C189">
            <v>1</v>
          </cell>
          <cell r="D189">
            <v>0</v>
          </cell>
          <cell r="E189">
            <v>1</v>
          </cell>
          <cell r="F189">
            <v>2</v>
          </cell>
          <cell r="G189">
            <v>1</v>
          </cell>
          <cell r="H189">
            <v>1</v>
          </cell>
          <cell r="I189">
            <v>1</v>
          </cell>
          <cell r="J189">
            <v>0</v>
          </cell>
          <cell r="K189">
            <v>0</v>
          </cell>
          <cell r="L189">
            <v>1</v>
          </cell>
          <cell r="M189">
            <v>0</v>
          </cell>
        </row>
        <row r="190">
          <cell r="A190" t="str">
            <v>SUAZILÂNDIA</v>
          </cell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1</v>
          </cell>
          <cell r="I190">
            <v>0</v>
          </cell>
          <cell r="J190">
            <v>1</v>
          </cell>
          <cell r="K190">
            <v>1</v>
          </cell>
          <cell r="L190">
            <v>0</v>
          </cell>
          <cell r="M190">
            <v>0</v>
          </cell>
        </row>
        <row r="191">
          <cell r="A191" t="str">
            <v>DJIBUTI</v>
          </cell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1</v>
          </cell>
          <cell r="L191">
            <v>1</v>
          </cell>
          <cell r="M191">
            <v>0</v>
          </cell>
        </row>
        <row r="192">
          <cell r="A192" t="str">
            <v>QUIRGUISTÃO</v>
          </cell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1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1</v>
          </cell>
          <cell r="L192">
            <v>0</v>
          </cell>
          <cell r="M192">
            <v>0</v>
          </cell>
        </row>
        <row r="193">
          <cell r="A193" t="str">
            <v>TUVALU</v>
          </cell>
          <cell r="B193">
            <v>2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</row>
        <row r="194">
          <cell r="A194" t="str">
            <v>PAPUA-NOVA GUINÉ</v>
          </cell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1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</row>
        <row r="195">
          <cell r="A195" t="str">
            <v>LESOTO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1</v>
          </cell>
          <cell r="M195">
            <v>0</v>
          </cell>
        </row>
        <row r="196">
          <cell r="A196" t="str">
            <v>IUGOSLÁVIA</v>
          </cell>
          <cell r="B196">
            <v>0</v>
          </cell>
          <cell r="C196">
            <v>1</v>
          </cell>
          <cell r="D196">
            <v>0</v>
          </cell>
          <cell r="E196">
            <v>2</v>
          </cell>
          <cell r="F196">
            <v>1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</row>
        <row r="197">
          <cell r="A197" t="str">
            <v>MALAWI</v>
          </cell>
          <cell r="B197">
            <v>0</v>
          </cell>
          <cell r="C197">
            <v>3</v>
          </cell>
          <cell r="D197">
            <v>1</v>
          </cell>
          <cell r="E197">
            <v>1</v>
          </cell>
          <cell r="F197">
            <v>1</v>
          </cell>
          <cell r="G197">
            <v>1</v>
          </cell>
          <cell r="H197">
            <v>0</v>
          </cell>
          <cell r="I197">
            <v>1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</row>
        <row r="198">
          <cell r="A198" t="str">
            <v>UNIÃO SOVIÉTICA</v>
          </cell>
          <cell r="B198">
            <v>1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</row>
        <row r="199">
          <cell r="A199" t="str">
            <v>ESTADOS FEDERADOS DA MICRONÉSIA</v>
          </cell>
          <cell r="B199">
            <v>0</v>
          </cell>
          <cell r="C199">
            <v>0</v>
          </cell>
          <cell r="D199">
            <v>0</v>
          </cell>
          <cell r="E199">
            <v>1</v>
          </cell>
          <cell r="F199">
            <v>1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</row>
        <row r="200">
          <cell r="A200" t="str">
            <v>ISLÂNDIA</v>
          </cell>
          <cell r="B200">
            <v>3</v>
          </cell>
          <cell r="C200">
            <v>1</v>
          </cell>
          <cell r="D200">
            <v>1</v>
          </cell>
          <cell r="E200">
            <v>1</v>
          </cell>
          <cell r="F200">
            <v>2</v>
          </cell>
          <cell r="G200">
            <v>3</v>
          </cell>
          <cell r="H200">
            <v>0</v>
          </cell>
          <cell r="I200">
            <v>1</v>
          </cell>
          <cell r="J200">
            <v>0</v>
          </cell>
          <cell r="K200">
            <v>1</v>
          </cell>
          <cell r="L200">
            <v>0</v>
          </cell>
          <cell r="M200">
            <v>0</v>
          </cell>
        </row>
        <row r="201">
          <cell r="A201" t="str">
            <v>LIECHTENSTEIN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1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</row>
        <row r="202">
          <cell r="A202" t="str">
            <v>OMÃ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1</v>
          </cell>
          <cell r="G202">
            <v>1</v>
          </cell>
          <cell r="H202">
            <v>0</v>
          </cell>
          <cell r="I202">
            <v>0</v>
          </cell>
          <cell r="J202">
            <v>1</v>
          </cell>
          <cell r="K202">
            <v>1</v>
          </cell>
          <cell r="L202">
            <v>0</v>
          </cell>
          <cell r="M202">
            <v>0</v>
          </cell>
        </row>
        <row r="203">
          <cell r="A203" t="str">
            <v>NÃO ESPECIFICADO</v>
          </cell>
          <cell r="B203">
            <v>28</v>
          </cell>
          <cell r="C203">
            <v>21</v>
          </cell>
          <cell r="D203">
            <v>13</v>
          </cell>
          <cell r="E203">
            <v>9</v>
          </cell>
          <cell r="F203">
            <v>12</v>
          </cell>
          <cell r="G203">
            <v>6</v>
          </cell>
          <cell r="H203">
            <v>0</v>
          </cell>
          <cell r="I203">
            <v>2</v>
          </cell>
          <cell r="J203">
            <v>3</v>
          </cell>
          <cell r="K203">
            <v>2</v>
          </cell>
          <cell r="L203">
            <v>1</v>
          </cell>
          <cell r="M203">
            <v>7</v>
          </cell>
        </row>
        <row r="205">
          <cell r="B205">
            <v>40440</v>
          </cell>
          <cell r="C205">
            <v>37321</v>
          </cell>
          <cell r="D205">
            <v>55835</v>
          </cell>
          <cell r="E205">
            <v>71177</v>
          </cell>
          <cell r="F205">
            <v>62989</v>
          </cell>
          <cell r="G205">
            <v>73386</v>
          </cell>
          <cell r="H205">
            <v>85151</v>
          </cell>
          <cell r="I205">
            <v>91108</v>
          </cell>
          <cell r="J205">
            <v>115244</v>
          </cell>
          <cell r="K205">
            <v>126243</v>
          </cell>
          <cell r="L205">
            <v>155023</v>
          </cell>
          <cell r="M205">
            <v>157961</v>
          </cell>
        </row>
        <row r="206">
          <cell r="A206" t="str">
            <v>VENEZUELA</v>
          </cell>
          <cell r="B206">
            <v>7897</v>
          </cell>
          <cell r="C206">
            <v>9538</v>
          </cell>
          <cell r="D206">
            <v>14346</v>
          </cell>
          <cell r="E206">
            <v>19803</v>
          </cell>
          <cell r="F206">
            <v>26428</v>
          </cell>
          <cell r="G206">
            <v>31976</v>
          </cell>
          <cell r="H206">
            <v>41105</v>
          </cell>
          <cell r="I206">
            <v>48813</v>
          </cell>
          <cell r="J206">
            <v>62820</v>
          </cell>
          <cell r="K206">
            <v>72743</v>
          </cell>
          <cell r="L206">
            <v>86293</v>
          </cell>
          <cell r="M206">
            <v>88541</v>
          </cell>
        </row>
        <row r="207">
          <cell r="A207" t="str">
            <v>CUBA</v>
          </cell>
          <cell r="B207">
            <v>1215</v>
          </cell>
          <cell r="C207">
            <v>1107</v>
          </cell>
          <cell r="D207">
            <v>1236</v>
          </cell>
          <cell r="E207">
            <v>1164</v>
          </cell>
          <cell r="F207">
            <v>1049</v>
          </cell>
          <cell r="G207">
            <v>1383</v>
          </cell>
          <cell r="H207">
            <v>2382</v>
          </cell>
          <cell r="I207">
            <v>4026</v>
          </cell>
          <cell r="J207">
            <v>5099</v>
          </cell>
          <cell r="K207">
            <v>6831</v>
          </cell>
          <cell r="L207">
            <v>10268</v>
          </cell>
          <cell r="M207">
            <v>14846</v>
          </cell>
        </row>
        <row r="208">
          <cell r="A208" t="str">
            <v>HAITI</v>
          </cell>
          <cell r="B208">
            <v>14842</v>
          </cell>
          <cell r="C208">
            <v>13032</v>
          </cell>
          <cell r="D208">
            <v>23461</v>
          </cell>
          <cell r="E208">
            <v>31597</v>
          </cell>
          <cell r="F208">
            <v>14531</v>
          </cell>
          <cell r="G208">
            <v>18547</v>
          </cell>
          <cell r="H208">
            <v>16192</v>
          </cell>
          <cell r="I208">
            <v>12798</v>
          </cell>
          <cell r="J208">
            <v>11971</v>
          </cell>
          <cell r="K208">
            <v>10057</v>
          </cell>
          <cell r="L208">
            <v>11201</v>
          </cell>
          <cell r="M208">
            <v>10593</v>
          </cell>
        </row>
        <row r="209">
          <cell r="A209" t="str">
            <v>ARGENTINA</v>
          </cell>
          <cell r="B209">
            <v>2039</v>
          </cell>
          <cell r="C209">
            <v>1361</v>
          </cell>
          <cell r="D209">
            <v>1804</v>
          </cell>
          <cell r="E209">
            <v>2088</v>
          </cell>
          <cell r="F209">
            <v>2521</v>
          </cell>
          <cell r="G209">
            <v>2688</v>
          </cell>
          <cell r="H209">
            <v>4034</v>
          </cell>
          <cell r="I209">
            <v>4144</v>
          </cell>
          <cell r="J209">
            <v>9743</v>
          </cell>
          <cell r="K209">
            <v>9433</v>
          </cell>
          <cell r="L209">
            <v>14297</v>
          </cell>
          <cell r="M209">
            <v>10717</v>
          </cell>
        </row>
        <row r="210">
          <cell r="A210" t="str">
            <v>CHINA</v>
          </cell>
          <cell r="B210">
            <v>423</v>
          </cell>
          <cell r="C210">
            <v>356</v>
          </cell>
          <cell r="D210">
            <v>405</v>
          </cell>
          <cell r="E210">
            <v>462</v>
          </cell>
          <cell r="F210">
            <v>483</v>
          </cell>
          <cell r="G210">
            <v>505</v>
          </cell>
          <cell r="H210">
            <v>524</v>
          </cell>
          <cell r="I210">
            <v>536</v>
          </cell>
          <cell r="J210">
            <v>614</v>
          </cell>
          <cell r="K210">
            <v>870</v>
          </cell>
          <cell r="L210">
            <v>719</v>
          </cell>
          <cell r="M210">
            <v>748</v>
          </cell>
        </row>
        <row r="211">
          <cell r="A211" t="str">
            <v>ANGOLA</v>
          </cell>
          <cell r="B211">
            <v>619</v>
          </cell>
          <cell r="C211">
            <v>502</v>
          </cell>
          <cell r="D211">
            <v>678</v>
          </cell>
          <cell r="E211">
            <v>897</v>
          </cell>
          <cell r="F211">
            <v>1136</v>
          </cell>
          <cell r="G211">
            <v>1329</v>
          </cell>
          <cell r="H211">
            <v>1493</v>
          </cell>
          <cell r="I211">
            <v>1705</v>
          </cell>
          <cell r="J211">
            <v>2281</v>
          </cell>
          <cell r="K211">
            <v>2738</v>
          </cell>
          <cell r="L211">
            <v>3245</v>
          </cell>
          <cell r="M211">
            <v>3138</v>
          </cell>
        </row>
        <row r="212">
          <cell r="A212" t="str">
            <v>BOLÍVIA</v>
          </cell>
          <cell r="B212">
            <v>1229</v>
          </cell>
          <cell r="C212">
            <v>969</v>
          </cell>
          <cell r="D212">
            <v>1156</v>
          </cell>
          <cell r="E212">
            <v>1292</v>
          </cell>
          <cell r="F212">
            <v>1380</v>
          </cell>
          <cell r="G212">
            <v>1362</v>
          </cell>
          <cell r="H212">
            <v>1355</v>
          </cell>
          <cell r="I212">
            <v>1518</v>
          </cell>
          <cell r="J212">
            <v>1585</v>
          </cell>
          <cell r="K212">
            <v>1785</v>
          </cell>
          <cell r="L212">
            <v>2075</v>
          </cell>
          <cell r="M212">
            <v>2253</v>
          </cell>
        </row>
        <row r="213">
          <cell r="A213" t="str">
            <v>BANGLADESH</v>
          </cell>
          <cell r="B213">
            <v>103</v>
          </cell>
          <cell r="C213">
            <v>131</v>
          </cell>
          <cell r="D213">
            <v>210</v>
          </cell>
          <cell r="E213">
            <v>301</v>
          </cell>
          <cell r="F213">
            <v>258</v>
          </cell>
          <cell r="G213">
            <v>179</v>
          </cell>
          <cell r="H213">
            <v>169</v>
          </cell>
          <cell r="I213">
            <v>144</v>
          </cell>
          <cell r="J213">
            <v>166</v>
          </cell>
          <cell r="K213">
            <v>155</v>
          </cell>
          <cell r="L213">
            <v>219</v>
          </cell>
          <cell r="M213">
            <v>359</v>
          </cell>
        </row>
        <row r="214">
          <cell r="A214" t="str">
            <v>GANA</v>
          </cell>
          <cell r="B214">
            <v>196</v>
          </cell>
          <cell r="C214">
            <v>137</v>
          </cell>
          <cell r="D214">
            <v>221</v>
          </cell>
          <cell r="E214">
            <v>206</v>
          </cell>
          <cell r="F214">
            <v>218</v>
          </cell>
          <cell r="G214">
            <v>178</v>
          </cell>
          <cell r="H214">
            <v>127</v>
          </cell>
          <cell r="I214">
            <v>79</v>
          </cell>
          <cell r="J214">
            <v>125</v>
          </cell>
          <cell r="K214">
            <v>79</v>
          </cell>
          <cell r="L214">
            <v>92</v>
          </cell>
          <cell r="M214">
            <v>133</v>
          </cell>
        </row>
        <row r="215">
          <cell r="A215" t="str">
            <v>COLÔMBIA</v>
          </cell>
          <cell r="B215">
            <v>640</v>
          </cell>
          <cell r="C215">
            <v>607</v>
          </cell>
          <cell r="D215">
            <v>712</v>
          </cell>
          <cell r="E215">
            <v>884</v>
          </cell>
          <cell r="F215">
            <v>990</v>
          </cell>
          <cell r="G215">
            <v>1068</v>
          </cell>
          <cell r="H215">
            <v>1126</v>
          </cell>
          <cell r="I215">
            <v>1328</v>
          </cell>
          <cell r="J215">
            <v>1470</v>
          </cell>
          <cell r="K215">
            <v>1614</v>
          </cell>
          <cell r="L215">
            <v>1827</v>
          </cell>
          <cell r="M215">
            <v>1963</v>
          </cell>
        </row>
        <row r="216">
          <cell r="A216" t="str">
            <v>CONGO</v>
          </cell>
          <cell r="B216">
            <v>97</v>
          </cell>
          <cell r="C216">
            <v>54</v>
          </cell>
          <cell r="D216">
            <v>75</v>
          </cell>
          <cell r="E216">
            <v>91</v>
          </cell>
          <cell r="F216">
            <v>88</v>
          </cell>
          <cell r="G216">
            <v>64</v>
          </cell>
          <cell r="H216">
            <v>69</v>
          </cell>
          <cell r="I216">
            <v>41</v>
          </cell>
          <cell r="J216">
            <v>71</v>
          </cell>
          <cell r="K216">
            <v>115</v>
          </cell>
          <cell r="L216">
            <v>164</v>
          </cell>
          <cell r="M216">
            <v>252</v>
          </cell>
        </row>
        <row r="217">
          <cell r="A217" t="str">
            <v>URUGUAI</v>
          </cell>
          <cell r="B217">
            <v>995</v>
          </cell>
          <cell r="C217">
            <v>759</v>
          </cell>
          <cell r="D217">
            <v>1001</v>
          </cell>
          <cell r="E217">
            <v>1083</v>
          </cell>
          <cell r="F217">
            <v>1177</v>
          </cell>
          <cell r="G217">
            <v>1155</v>
          </cell>
          <cell r="H217">
            <v>1361</v>
          </cell>
          <cell r="I217">
            <v>1376</v>
          </cell>
          <cell r="J217">
            <v>1454</v>
          </cell>
          <cell r="K217">
            <v>1560</v>
          </cell>
          <cell r="L217">
            <v>1723</v>
          </cell>
          <cell r="M217">
            <v>1666</v>
          </cell>
        </row>
        <row r="218">
          <cell r="A218" t="str">
            <v>ESTADOS UNIDOS</v>
          </cell>
          <cell r="B218">
            <v>381</v>
          </cell>
          <cell r="C218">
            <v>288</v>
          </cell>
          <cell r="D218">
            <v>429</v>
          </cell>
          <cell r="E218">
            <v>351</v>
          </cell>
          <cell r="F218">
            <v>487</v>
          </cell>
          <cell r="G218">
            <v>379</v>
          </cell>
          <cell r="H218">
            <v>543</v>
          </cell>
          <cell r="I218">
            <v>495</v>
          </cell>
          <cell r="J218">
            <v>558</v>
          </cell>
          <cell r="K218">
            <v>502</v>
          </cell>
          <cell r="L218">
            <v>639</v>
          </cell>
          <cell r="M218">
            <v>568</v>
          </cell>
        </row>
        <row r="219">
          <cell r="A219" t="str">
            <v>PERU</v>
          </cell>
          <cell r="B219">
            <v>923</v>
          </cell>
          <cell r="C219">
            <v>734</v>
          </cell>
          <cell r="D219">
            <v>841</v>
          </cell>
          <cell r="E219">
            <v>965</v>
          </cell>
          <cell r="F219">
            <v>970</v>
          </cell>
          <cell r="G219">
            <v>1004</v>
          </cell>
          <cell r="H219">
            <v>1059</v>
          </cell>
          <cell r="I219">
            <v>1110</v>
          </cell>
          <cell r="J219">
            <v>1189</v>
          </cell>
          <cell r="K219">
            <v>1250</v>
          </cell>
          <cell r="L219">
            <v>1401</v>
          </cell>
          <cell r="M219">
            <v>1341</v>
          </cell>
        </row>
        <row r="220">
          <cell r="A220" t="str">
            <v>JAPÃO</v>
          </cell>
          <cell r="B220">
            <v>561</v>
          </cell>
          <cell r="C220">
            <v>489</v>
          </cell>
          <cell r="D220">
            <v>639</v>
          </cell>
          <cell r="E220">
            <v>710</v>
          </cell>
          <cell r="F220">
            <v>866</v>
          </cell>
          <cell r="G220">
            <v>781</v>
          </cell>
          <cell r="H220">
            <v>909</v>
          </cell>
          <cell r="I220">
            <v>972</v>
          </cell>
          <cell r="J220">
            <v>1112</v>
          </cell>
          <cell r="K220">
            <v>1069</v>
          </cell>
          <cell r="L220">
            <v>1202</v>
          </cell>
          <cell r="M220">
            <v>1111</v>
          </cell>
        </row>
        <row r="221">
          <cell r="A221" t="str">
            <v>AFEGANISTÃO</v>
          </cell>
          <cell r="B221">
            <v>40</v>
          </cell>
          <cell r="C221">
            <v>60</v>
          </cell>
          <cell r="D221">
            <v>85</v>
          </cell>
          <cell r="E221">
            <v>161</v>
          </cell>
          <cell r="F221">
            <v>275</v>
          </cell>
          <cell r="G221">
            <v>451</v>
          </cell>
          <cell r="H221">
            <v>471</v>
          </cell>
          <cell r="I221">
            <v>432</v>
          </cell>
          <cell r="J221">
            <v>465</v>
          </cell>
          <cell r="K221">
            <v>481</v>
          </cell>
          <cell r="L221">
            <v>526</v>
          </cell>
          <cell r="M221">
            <v>477</v>
          </cell>
        </row>
        <row r="222">
          <cell r="A222" t="str">
            <v>VIETNÃ</v>
          </cell>
          <cell r="B222">
            <v>3</v>
          </cell>
          <cell r="C222">
            <v>9</v>
          </cell>
          <cell r="D222">
            <v>9</v>
          </cell>
          <cell r="E222">
            <v>14</v>
          </cell>
          <cell r="F222">
            <v>29</v>
          </cell>
          <cell r="G222">
            <v>42</v>
          </cell>
          <cell r="H222">
            <v>91</v>
          </cell>
          <cell r="I222">
            <v>140</v>
          </cell>
          <cell r="J222">
            <v>258</v>
          </cell>
          <cell r="K222">
            <v>253</v>
          </cell>
          <cell r="L222">
            <v>308</v>
          </cell>
          <cell r="M222">
            <v>361</v>
          </cell>
        </row>
        <row r="223">
          <cell r="A223" t="str">
            <v>COSTA DO MARFIM</v>
          </cell>
          <cell r="B223">
            <v>11</v>
          </cell>
          <cell r="C223">
            <v>10</v>
          </cell>
          <cell r="D223">
            <v>20</v>
          </cell>
          <cell r="E223">
            <v>20</v>
          </cell>
          <cell r="F223">
            <v>25</v>
          </cell>
          <cell r="G223">
            <v>31</v>
          </cell>
          <cell r="H223">
            <v>443</v>
          </cell>
          <cell r="I223">
            <v>51</v>
          </cell>
          <cell r="J223">
            <v>36</v>
          </cell>
          <cell r="K223">
            <v>34</v>
          </cell>
          <cell r="L223">
            <v>41</v>
          </cell>
          <cell r="M223">
            <v>35</v>
          </cell>
        </row>
        <row r="224">
          <cell r="A224" t="str">
            <v>SURINAME</v>
          </cell>
          <cell r="B224">
            <v>2</v>
          </cell>
          <cell r="C224">
            <v>3</v>
          </cell>
          <cell r="D224">
            <v>6</v>
          </cell>
          <cell r="E224">
            <v>7</v>
          </cell>
          <cell r="F224">
            <v>8</v>
          </cell>
          <cell r="G224">
            <v>8</v>
          </cell>
          <cell r="H224">
            <v>16</v>
          </cell>
          <cell r="I224">
            <v>11</v>
          </cell>
          <cell r="J224">
            <v>26</v>
          </cell>
          <cell r="K224">
            <v>37</v>
          </cell>
          <cell r="L224">
            <v>165</v>
          </cell>
          <cell r="M224">
            <v>306</v>
          </cell>
        </row>
        <row r="225">
          <cell r="A225" t="str">
            <v>MARROCOS</v>
          </cell>
          <cell r="B225">
            <v>98</v>
          </cell>
          <cell r="C225">
            <v>97</v>
          </cell>
          <cell r="D225">
            <v>137</v>
          </cell>
          <cell r="E225">
            <v>131</v>
          </cell>
          <cell r="F225">
            <v>167</v>
          </cell>
          <cell r="G225">
            <v>178</v>
          </cell>
          <cell r="H225">
            <v>232</v>
          </cell>
          <cell r="I225">
            <v>215</v>
          </cell>
          <cell r="J225">
            <v>283</v>
          </cell>
          <cell r="K225">
            <v>278</v>
          </cell>
          <cell r="L225">
            <v>303</v>
          </cell>
          <cell r="M225">
            <v>426</v>
          </cell>
        </row>
        <row r="226">
          <cell r="A226" t="str">
            <v>REPÚBLICA DEMOCRÁTICA DO CONGO</v>
          </cell>
          <cell r="B226">
            <v>131</v>
          </cell>
          <cell r="C226">
            <v>75</v>
          </cell>
          <cell r="D226">
            <v>106</v>
          </cell>
          <cell r="E226">
            <v>124</v>
          </cell>
          <cell r="F226">
            <v>132</v>
          </cell>
          <cell r="G226">
            <v>130</v>
          </cell>
          <cell r="H226">
            <v>137</v>
          </cell>
          <cell r="I226">
            <v>133</v>
          </cell>
          <cell r="J226">
            <v>151</v>
          </cell>
          <cell r="K226">
            <v>128</v>
          </cell>
          <cell r="L226">
            <v>154</v>
          </cell>
          <cell r="M226">
            <v>155</v>
          </cell>
        </row>
        <row r="227">
          <cell r="A227" t="str">
            <v>REPÚBLICA DOMINICANA</v>
          </cell>
          <cell r="B227">
            <v>114</v>
          </cell>
          <cell r="C227">
            <v>79</v>
          </cell>
          <cell r="D227">
            <v>138</v>
          </cell>
          <cell r="E227">
            <v>130</v>
          </cell>
          <cell r="F227">
            <v>115</v>
          </cell>
          <cell r="G227">
            <v>122</v>
          </cell>
          <cell r="H227">
            <v>171</v>
          </cell>
          <cell r="I227">
            <v>180</v>
          </cell>
          <cell r="J227">
            <v>185</v>
          </cell>
          <cell r="K227">
            <v>178</v>
          </cell>
          <cell r="L227">
            <v>200</v>
          </cell>
          <cell r="M227">
            <v>253</v>
          </cell>
        </row>
        <row r="228">
          <cell r="A228" t="str">
            <v>GUINÉ</v>
          </cell>
          <cell r="B228">
            <v>53</v>
          </cell>
          <cell r="C228">
            <v>47</v>
          </cell>
          <cell r="D228">
            <v>88</v>
          </cell>
          <cell r="E228">
            <v>93</v>
          </cell>
          <cell r="F228">
            <v>68</v>
          </cell>
          <cell r="G228">
            <v>76</v>
          </cell>
          <cell r="H228">
            <v>68</v>
          </cell>
          <cell r="I228">
            <v>50</v>
          </cell>
          <cell r="J228">
            <v>75</v>
          </cell>
          <cell r="K228">
            <v>76</v>
          </cell>
          <cell r="L228">
            <v>89</v>
          </cell>
          <cell r="M228">
            <v>87</v>
          </cell>
        </row>
        <row r="229">
          <cell r="A229" t="str">
            <v>GUINÉ BISSAU</v>
          </cell>
          <cell r="B229">
            <v>235</v>
          </cell>
          <cell r="C229">
            <v>181</v>
          </cell>
          <cell r="D229">
            <v>244</v>
          </cell>
          <cell r="E229">
            <v>281</v>
          </cell>
          <cell r="F229">
            <v>284</v>
          </cell>
          <cell r="G229">
            <v>273</v>
          </cell>
          <cell r="H229">
            <v>266</v>
          </cell>
          <cell r="I229">
            <v>263</v>
          </cell>
          <cell r="J229">
            <v>306</v>
          </cell>
          <cell r="K229">
            <v>309</v>
          </cell>
          <cell r="L229">
            <v>392</v>
          </cell>
          <cell r="M229">
            <v>410</v>
          </cell>
        </row>
        <row r="230">
          <cell r="A230" t="str">
            <v>TUNÍSIA</v>
          </cell>
          <cell r="B230">
            <v>25</v>
          </cell>
          <cell r="C230">
            <v>20</v>
          </cell>
          <cell r="D230">
            <v>19</v>
          </cell>
          <cell r="E230">
            <v>38</v>
          </cell>
          <cell r="F230">
            <v>37</v>
          </cell>
          <cell r="G230">
            <v>42</v>
          </cell>
          <cell r="H230">
            <v>38</v>
          </cell>
          <cell r="I230">
            <v>58</v>
          </cell>
          <cell r="J230">
            <v>83</v>
          </cell>
          <cell r="K230">
            <v>99</v>
          </cell>
          <cell r="L230">
            <v>114</v>
          </cell>
          <cell r="M230">
            <v>144</v>
          </cell>
        </row>
        <row r="231">
          <cell r="A231" t="str">
            <v>ÁFRICA DO SUL</v>
          </cell>
          <cell r="B231">
            <v>60</v>
          </cell>
          <cell r="C231">
            <v>33</v>
          </cell>
          <cell r="D231">
            <v>77</v>
          </cell>
          <cell r="E231">
            <v>69</v>
          </cell>
          <cell r="F231">
            <v>72</v>
          </cell>
          <cell r="G231">
            <v>78</v>
          </cell>
          <cell r="H231">
            <v>150</v>
          </cell>
          <cell r="I231">
            <v>155</v>
          </cell>
          <cell r="J231">
            <v>152</v>
          </cell>
          <cell r="K231">
            <v>147</v>
          </cell>
          <cell r="L231">
            <v>167</v>
          </cell>
          <cell r="M231">
            <v>177</v>
          </cell>
        </row>
        <row r="232">
          <cell r="A232" t="str">
            <v>FILIPINAS</v>
          </cell>
          <cell r="B232">
            <v>37</v>
          </cell>
          <cell r="C232">
            <v>27</v>
          </cell>
          <cell r="D232">
            <v>76</v>
          </cell>
          <cell r="E232">
            <v>30</v>
          </cell>
          <cell r="F232">
            <v>26</v>
          </cell>
          <cell r="G232">
            <v>23</v>
          </cell>
          <cell r="H232">
            <v>47</v>
          </cell>
          <cell r="I232">
            <v>31</v>
          </cell>
          <cell r="J232">
            <v>32</v>
          </cell>
          <cell r="K232">
            <v>45</v>
          </cell>
          <cell r="L232">
            <v>84</v>
          </cell>
          <cell r="M232">
            <v>109</v>
          </cell>
        </row>
        <row r="233">
          <cell r="A233" t="str">
            <v>MAURITÂNIA</v>
          </cell>
          <cell r="B233">
            <v>27</v>
          </cell>
          <cell r="C233">
            <v>23</v>
          </cell>
          <cell r="D233">
            <v>40</v>
          </cell>
          <cell r="E233">
            <v>25</v>
          </cell>
          <cell r="F233">
            <v>18</v>
          </cell>
          <cell r="G233">
            <v>20</v>
          </cell>
          <cell r="H233">
            <v>11</v>
          </cell>
          <cell r="I233">
            <v>5</v>
          </cell>
          <cell r="J233">
            <v>55</v>
          </cell>
          <cell r="K233">
            <v>50</v>
          </cell>
          <cell r="L233">
            <v>87</v>
          </cell>
          <cell r="M233">
            <v>91</v>
          </cell>
        </row>
        <row r="234">
          <cell r="A234" t="str">
            <v>HOLANDA</v>
          </cell>
          <cell r="B234">
            <v>36</v>
          </cell>
          <cell r="C234">
            <v>42</v>
          </cell>
          <cell r="D234">
            <v>49</v>
          </cell>
          <cell r="E234">
            <v>41</v>
          </cell>
          <cell r="F234">
            <v>38</v>
          </cell>
          <cell r="G234">
            <v>45</v>
          </cell>
          <cell r="H234">
            <v>48</v>
          </cell>
          <cell r="I234">
            <v>45</v>
          </cell>
          <cell r="J234">
            <v>131</v>
          </cell>
          <cell r="K234">
            <v>153</v>
          </cell>
          <cell r="L234">
            <v>297</v>
          </cell>
          <cell r="M234">
            <v>281</v>
          </cell>
        </row>
        <row r="235">
          <cell r="A235" t="str">
            <v>NIGÉRIA</v>
          </cell>
          <cell r="B235">
            <v>111</v>
          </cell>
          <cell r="C235">
            <v>77</v>
          </cell>
          <cell r="D235">
            <v>72</v>
          </cell>
          <cell r="E235">
            <v>88</v>
          </cell>
          <cell r="F235">
            <v>117</v>
          </cell>
          <cell r="G235">
            <v>111</v>
          </cell>
          <cell r="H235">
            <v>135</v>
          </cell>
          <cell r="I235">
            <v>124</v>
          </cell>
          <cell r="J235">
            <v>125</v>
          </cell>
          <cell r="K235">
            <v>135</v>
          </cell>
          <cell r="L235">
            <v>144</v>
          </cell>
          <cell r="M235">
            <v>171</v>
          </cell>
        </row>
        <row r="236">
          <cell r="A236" t="str">
            <v>TOGO</v>
          </cell>
          <cell r="B236">
            <v>68</v>
          </cell>
          <cell r="C236">
            <v>43</v>
          </cell>
          <cell r="D236">
            <v>87</v>
          </cell>
          <cell r="E236">
            <v>90</v>
          </cell>
          <cell r="F236">
            <v>48</v>
          </cell>
          <cell r="G236">
            <v>57</v>
          </cell>
          <cell r="H236">
            <v>49</v>
          </cell>
          <cell r="I236">
            <v>63</v>
          </cell>
          <cell r="J236">
            <v>90</v>
          </cell>
          <cell r="K236">
            <v>103</v>
          </cell>
          <cell r="L236">
            <v>114</v>
          </cell>
          <cell r="M236">
            <v>99</v>
          </cell>
        </row>
        <row r="237">
          <cell r="A237" t="str">
            <v>REINO UNIDO</v>
          </cell>
          <cell r="B237">
            <v>85</v>
          </cell>
          <cell r="C237">
            <v>86</v>
          </cell>
          <cell r="D237">
            <v>94</v>
          </cell>
          <cell r="E237">
            <v>100</v>
          </cell>
          <cell r="F237">
            <v>105</v>
          </cell>
          <cell r="G237">
            <v>101</v>
          </cell>
          <cell r="H237">
            <v>111</v>
          </cell>
          <cell r="I237">
            <v>107</v>
          </cell>
          <cell r="J237">
            <v>145</v>
          </cell>
          <cell r="K237">
            <v>141</v>
          </cell>
          <cell r="L237">
            <v>169</v>
          </cell>
          <cell r="M237">
            <v>183</v>
          </cell>
        </row>
        <row r="238">
          <cell r="A238" t="str">
            <v>BENIN</v>
          </cell>
          <cell r="B238">
            <v>42</v>
          </cell>
          <cell r="C238">
            <v>34</v>
          </cell>
          <cell r="D238">
            <v>48</v>
          </cell>
          <cell r="E238">
            <v>56</v>
          </cell>
          <cell r="F238">
            <v>63</v>
          </cell>
          <cell r="G238">
            <v>77</v>
          </cell>
          <cell r="H238">
            <v>55</v>
          </cell>
          <cell r="I238">
            <v>73</v>
          </cell>
          <cell r="J238">
            <v>76</v>
          </cell>
          <cell r="K238">
            <v>72</v>
          </cell>
          <cell r="L238">
            <v>106</v>
          </cell>
          <cell r="M238">
            <v>80</v>
          </cell>
        </row>
        <row r="239">
          <cell r="A239" t="str">
            <v>EQUADOR</v>
          </cell>
          <cell r="B239">
            <v>78</v>
          </cell>
          <cell r="C239">
            <v>70</v>
          </cell>
          <cell r="D239">
            <v>69</v>
          </cell>
          <cell r="E239">
            <v>83</v>
          </cell>
          <cell r="F239">
            <v>103</v>
          </cell>
          <cell r="G239">
            <v>130</v>
          </cell>
          <cell r="H239">
            <v>103</v>
          </cell>
          <cell r="I239">
            <v>126</v>
          </cell>
          <cell r="J239">
            <v>162</v>
          </cell>
          <cell r="K239">
            <v>196</v>
          </cell>
          <cell r="L239">
            <v>161</v>
          </cell>
          <cell r="M239">
            <v>193</v>
          </cell>
        </row>
        <row r="240">
          <cell r="A240" t="str">
            <v>PORTUGAL</v>
          </cell>
          <cell r="B240">
            <v>878</v>
          </cell>
          <cell r="C240">
            <v>819</v>
          </cell>
          <cell r="D240">
            <v>779</v>
          </cell>
          <cell r="E240">
            <v>801</v>
          </cell>
          <cell r="F240">
            <v>856</v>
          </cell>
          <cell r="G240">
            <v>906</v>
          </cell>
          <cell r="H240">
            <v>935</v>
          </cell>
          <cell r="I240">
            <v>941</v>
          </cell>
          <cell r="J240">
            <v>1049</v>
          </cell>
          <cell r="K240">
            <v>1053</v>
          </cell>
          <cell r="L240">
            <v>1168</v>
          </cell>
          <cell r="M240">
            <v>1153</v>
          </cell>
        </row>
        <row r="241">
          <cell r="A241" t="str">
            <v>ESPANHA</v>
          </cell>
          <cell r="B241">
            <v>238</v>
          </cell>
          <cell r="C241">
            <v>199</v>
          </cell>
          <cell r="D241">
            <v>236</v>
          </cell>
          <cell r="E241">
            <v>270</v>
          </cell>
          <cell r="F241">
            <v>256</v>
          </cell>
          <cell r="G241">
            <v>249</v>
          </cell>
          <cell r="H241">
            <v>292</v>
          </cell>
          <cell r="I241">
            <v>313</v>
          </cell>
          <cell r="J241">
            <v>309</v>
          </cell>
          <cell r="K241">
            <v>332</v>
          </cell>
          <cell r="L241">
            <v>385</v>
          </cell>
          <cell r="M241">
            <v>379</v>
          </cell>
        </row>
        <row r="242">
          <cell r="A242" t="str">
            <v>ALBÂNIA</v>
          </cell>
          <cell r="B242">
            <v>22</v>
          </cell>
          <cell r="C242">
            <v>27</v>
          </cell>
          <cell r="D242">
            <v>31</v>
          </cell>
          <cell r="E242">
            <v>69</v>
          </cell>
          <cell r="F242">
            <v>117</v>
          </cell>
          <cell r="G242">
            <v>128</v>
          </cell>
          <cell r="H242">
            <v>152</v>
          </cell>
          <cell r="I242">
            <v>171</v>
          </cell>
          <cell r="J242">
            <v>197</v>
          </cell>
          <cell r="K242">
            <v>200</v>
          </cell>
          <cell r="L242">
            <v>242</v>
          </cell>
          <cell r="M242">
            <v>241</v>
          </cell>
        </row>
        <row r="243">
          <cell r="A243" t="str">
            <v>CAMARÕES</v>
          </cell>
          <cell r="B243">
            <v>30</v>
          </cell>
          <cell r="C243">
            <v>22</v>
          </cell>
          <cell r="D243">
            <v>28</v>
          </cell>
          <cell r="E243">
            <v>32</v>
          </cell>
          <cell r="F243">
            <v>34</v>
          </cell>
          <cell r="G243">
            <v>43</v>
          </cell>
          <cell r="H243">
            <v>40</v>
          </cell>
          <cell r="I243">
            <v>33</v>
          </cell>
          <cell r="J243">
            <v>36</v>
          </cell>
          <cell r="K243">
            <v>25</v>
          </cell>
          <cell r="L243">
            <v>47</v>
          </cell>
          <cell r="M243">
            <v>63</v>
          </cell>
        </row>
        <row r="244">
          <cell r="A244" t="str">
            <v>BURUNDI</v>
          </cell>
          <cell r="B244">
            <v>0</v>
          </cell>
          <cell r="C244">
            <v>1</v>
          </cell>
          <cell r="D244">
            <v>1</v>
          </cell>
          <cell r="E244">
            <v>4</v>
          </cell>
          <cell r="F244">
            <v>5</v>
          </cell>
          <cell r="G244">
            <v>13</v>
          </cell>
          <cell r="H244">
            <v>15</v>
          </cell>
          <cell r="I244">
            <v>9</v>
          </cell>
          <cell r="J244">
            <v>23</v>
          </cell>
          <cell r="K244">
            <v>61</v>
          </cell>
          <cell r="L244">
            <v>45</v>
          </cell>
          <cell r="M244">
            <v>44</v>
          </cell>
        </row>
        <row r="245">
          <cell r="A245" t="str">
            <v>TURQUIA</v>
          </cell>
          <cell r="B245">
            <v>14</v>
          </cell>
          <cell r="C245">
            <v>15</v>
          </cell>
          <cell r="D245">
            <v>9</v>
          </cell>
          <cell r="E245">
            <v>14</v>
          </cell>
          <cell r="F245">
            <v>17</v>
          </cell>
          <cell r="G245">
            <v>21</v>
          </cell>
          <cell r="H245">
            <v>16</v>
          </cell>
          <cell r="I245">
            <v>22</v>
          </cell>
          <cell r="J245">
            <v>33</v>
          </cell>
          <cell r="K245">
            <v>21</v>
          </cell>
          <cell r="L245">
            <v>30</v>
          </cell>
          <cell r="M245">
            <v>32</v>
          </cell>
        </row>
        <row r="246">
          <cell r="A246" t="str">
            <v>BUTÃO</v>
          </cell>
          <cell r="B246">
            <v>0</v>
          </cell>
          <cell r="C246">
            <v>3</v>
          </cell>
          <cell r="D246">
            <v>7</v>
          </cell>
          <cell r="E246">
            <v>4</v>
          </cell>
          <cell r="F246">
            <v>17</v>
          </cell>
          <cell r="G246">
            <v>16</v>
          </cell>
          <cell r="H246">
            <v>23</v>
          </cell>
          <cell r="I246">
            <v>30</v>
          </cell>
          <cell r="J246">
            <v>36</v>
          </cell>
          <cell r="K246">
            <v>42</v>
          </cell>
          <cell r="L246">
            <v>58</v>
          </cell>
          <cell r="M246">
            <v>68</v>
          </cell>
        </row>
        <row r="247">
          <cell r="A247" t="str">
            <v>BRUNEI</v>
          </cell>
          <cell r="B247">
            <v>3</v>
          </cell>
          <cell r="C247">
            <v>2</v>
          </cell>
          <cell r="D247">
            <v>7</v>
          </cell>
          <cell r="E247">
            <v>12</v>
          </cell>
          <cell r="F247">
            <v>27</v>
          </cell>
          <cell r="G247">
            <v>27</v>
          </cell>
          <cell r="H247">
            <v>50</v>
          </cell>
          <cell r="I247">
            <v>54</v>
          </cell>
          <cell r="J247">
            <v>55</v>
          </cell>
          <cell r="K247">
            <v>68</v>
          </cell>
          <cell r="L247">
            <v>69</v>
          </cell>
          <cell r="M247">
            <v>93</v>
          </cell>
        </row>
        <row r="248">
          <cell r="A248" t="str">
            <v>DOMINICA</v>
          </cell>
          <cell r="B248">
            <v>0</v>
          </cell>
          <cell r="C248">
            <v>1</v>
          </cell>
          <cell r="D248">
            <v>0</v>
          </cell>
          <cell r="E248">
            <v>1</v>
          </cell>
          <cell r="F248">
            <v>3</v>
          </cell>
          <cell r="G248">
            <v>11</v>
          </cell>
          <cell r="H248">
            <v>30</v>
          </cell>
          <cell r="I248">
            <v>56</v>
          </cell>
          <cell r="J248">
            <v>73</v>
          </cell>
          <cell r="K248">
            <v>122</v>
          </cell>
          <cell r="L248">
            <v>175</v>
          </cell>
          <cell r="M248">
            <v>164</v>
          </cell>
        </row>
        <row r="249">
          <cell r="A249" t="str">
            <v>ÍNDIA</v>
          </cell>
          <cell r="B249">
            <v>75</v>
          </cell>
          <cell r="C249">
            <v>62</v>
          </cell>
          <cell r="D249">
            <v>75</v>
          </cell>
          <cell r="E249">
            <v>57</v>
          </cell>
          <cell r="F249">
            <v>78</v>
          </cell>
          <cell r="G249">
            <v>86</v>
          </cell>
          <cell r="H249">
            <v>81</v>
          </cell>
          <cell r="I249">
            <v>74</v>
          </cell>
          <cell r="J249">
            <v>76</v>
          </cell>
          <cell r="K249">
            <v>91</v>
          </cell>
          <cell r="L249">
            <v>82</v>
          </cell>
          <cell r="M249">
            <v>98</v>
          </cell>
        </row>
        <row r="250">
          <cell r="A250" t="str">
            <v>NORUEGA</v>
          </cell>
          <cell r="B250">
            <v>36</v>
          </cell>
          <cell r="C250">
            <v>17</v>
          </cell>
          <cell r="D250">
            <v>11</v>
          </cell>
          <cell r="E250">
            <v>4</v>
          </cell>
          <cell r="F250">
            <v>9</v>
          </cell>
          <cell r="G250">
            <v>22</v>
          </cell>
          <cell r="H250">
            <v>16</v>
          </cell>
          <cell r="I250">
            <v>27</v>
          </cell>
          <cell r="J250">
            <v>26</v>
          </cell>
          <cell r="K250">
            <v>94</v>
          </cell>
          <cell r="L250">
            <v>130</v>
          </cell>
          <cell r="M250">
            <v>159</v>
          </cell>
        </row>
        <row r="251">
          <cell r="A251" t="str">
            <v>IRÃ</v>
          </cell>
          <cell r="B251">
            <v>17</v>
          </cell>
          <cell r="C251">
            <v>20</v>
          </cell>
          <cell r="D251">
            <v>13</v>
          </cell>
          <cell r="E251">
            <v>16</v>
          </cell>
          <cell r="F251">
            <v>31</v>
          </cell>
          <cell r="G251">
            <v>14</v>
          </cell>
          <cell r="H251">
            <v>22</v>
          </cell>
          <cell r="I251">
            <v>22</v>
          </cell>
          <cell r="J251">
            <v>31</v>
          </cell>
          <cell r="K251">
            <v>36</v>
          </cell>
          <cell r="L251">
            <v>35</v>
          </cell>
          <cell r="M251">
            <v>21</v>
          </cell>
        </row>
        <row r="252">
          <cell r="A252" t="str">
            <v>MALI</v>
          </cell>
          <cell r="B252">
            <v>41</v>
          </cell>
          <cell r="C252">
            <v>38</v>
          </cell>
          <cell r="D252">
            <v>36</v>
          </cell>
          <cell r="E252">
            <v>52</v>
          </cell>
          <cell r="F252">
            <v>39</v>
          </cell>
          <cell r="G252">
            <v>31</v>
          </cell>
          <cell r="H252">
            <v>34</v>
          </cell>
          <cell r="I252">
            <v>19</v>
          </cell>
          <cell r="J252">
            <v>32</v>
          </cell>
          <cell r="K252">
            <v>22</v>
          </cell>
          <cell r="L252">
            <v>24</v>
          </cell>
          <cell r="M252">
            <v>14</v>
          </cell>
        </row>
        <row r="253">
          <cell r="A253" t="str">
            <v>MOÇAMBIQUE</v>
          </cell>
          <cell r="B253">
            <v>33</v>
          </cell>
          <cell r="C253">
            <v>24</v>
          </cell>
          <cell r="D253">
            <v>44</v>
          </cell>
          <cell r="E253">
            <v>37</v>
          </cell>
          <cell r="F253">
            <v>46</v>
          </cell>
          <cell r="G253">
            <v>52</v>
          </cell>
          <cell r="H253">
            <v>71</v>
          </cell>
          <cell r="I253">
            <v>62</v>
          </cell>
          <cell r="J253">
            <v>74</v>
          </cell>
          <cell r="K253">
            <v>97</v>
          </cell>
          <cell r="L253">
            <v>114</v>
          </cell>
          <cell r="M253">
            <v>127</v>
          </cell>
        </row>
        <row r="254">
          <cell r="A254" t="str">
            <v>NAURU</v>
          </cell>
          <cell r="B254">
            <v>1</v>
          </cell>
          <cell r="C254">
            <v>1</v>
          </cell>
          <cell r="D254">
            <v>3</v>
          </cell>
          <cell r="E254">
            <v>4</v>
          </cell>
          <cell r="F254">
            <v>0</v>
          </cell>
          <cell r="G254">
            <v>5</v>
          </cell>
          <cell r="H254">
            <v>18</v>
          </cell>
          <cell r="I254">
            <v>17</v>
          </cell>
          <cell r="J254">
            <v>9</v>
          </cell>
          <cell r="K254">
            <v>29</v>
          </cell>
          <cell r="L254">
            <v>21</v>
          </cell>
          <cell r="M254">
            <v>21</v>
          </cell>
        </row>
        <row r="255">
          <cell r="A255" t="str">
            <v>CABO VERDE</v>
          </cell>
          <cell r="B255">
            <v>38</v>
          </cell>
          <cell r="C255">
            <v>28</v>
          </cell>
          <cell r="D255">
            <v>34</v>
          </cell>
          <cell r="E255">
            <v>49</v>
          </cell>
          <cell r="F255">
            <v>55</v>
          </cell>
          <cell r="G255">
            <v>54</v>
          </cell>
          <cell r="H255">
            <v>69</v>
          </cell>
          <cell r="I255">
            <v>48</v>
          </cell>
          <cell r="J255">
            <v>79</v>
          </cell>
          <cell r="K255">
            <v>66</v>
          </cell>
          <cell r="L255">
            <v>66</v>
          </cell>
          <cell r="M255">
            <v>81</v>
          </cell>
        </row>
        <row r="256">
          <cell r="A256" t="str">
            <v>SÍRIA</v>
          </cell>
          <cell r="B256">
            <v>124</v>
          </cell>
          <cell r="C256">
            <v>79</v>
          </cell>
          <cell r="D256">
            <v>99</v>
          </cell>
          <cell r="E256">
            <v>114</v>
          </cell>
          <cell r="F256">
            <v>121</v>
          </cell>
          <cell r="G256">
            <v>108</v>
          </cell>
          <cell r="H256">
            <v>153</v>
          </cell>
          <cell r="I256">
            <v>103</v>
          </cell>
          <cell r="J256">
            <v>109</v>
          </cell>
          <cell r="K256">
            <v>92</v>
          </cell>
          <cell r="L256">
            <v>105</v>
          </cell>
          <cell r="M256">
            <v>97</v>
          </cell>
        </row>
        <row r="257">
          <cell r="A257" t="str">
            <v>CINGAPURA-SINGAPURA</v>
          </cell>
          <cell r="B257">
            <v>2</v>
          </cell>
          <cell r="C257">
            <v>4</v>
          </cell>
          <cell r="D257">
            <v>2</v>
          </cell>
          <cell r="E257">
            <v>8</v>
          </cell>
          <cell r="F257">
            <v>12</v>
          </cell>
          <cell r="G257">
            <v>17</v>
          </cell>
          <cell r="H257">
            <v>21</v>
          </cell>
          <cell r="I257">
            <v>18</v>
          </cell>
          <cell r="J257">
            <v>22</v>
          </cell>
          <cell r="K257">
            <v>21</v>
          </cell>
          <cell r="L257">
            <v>24</v>
          </cell>
          <cell r="M257">
            <v>33</v>
          </cell>
        </row>
        <row r="258">
          <cell r="A258" t="str">
            <v>NOVA ZELÂNDIA</v>
          </cell>
          <cell r="B258">
            <v>7</v>
          </cell>
          <cell r="C258">
            <v>5</v>
          </cell>
          <cell r="D258">
            <v>13</v>
          </cell>
          <cell r="E258">
            <v>4</v>
          </cell>
          <cell r="F258">
            <v>14</v>
          </cell>
          <cell r="G258">
            <v>8</v>
          </cell>
          <cell r="H258">
            <v>6</v>
          </cell>
          <cell r="I258">
            <v>8</v>
          </cell>
          <cell r="J258">
            <v>17</v>
          </cell>
          <cell r="K258">
            <v>29</v>
          </cell>
          <cell r="L258">
            <v>25</v>
          </cell>
          <cell r="M258">
            <v>19</v>
          </cell>
        </row>
        <row r="259">
          <cell r="A259" t="str">
            <v>QUÊNIA</v>
          </cell>
          <cell r="B259">
            <v>5</v>
          </cell>
          <cell r="C259">
            <v>8</v>
          </cell>
          <cell r="D259">
            <v>9</v>
          </cell>
          <cell r="E259">
            <v>19</v>
          </cell>
          <cell r="F259">
            <v>13</v>
          </cell>
          <cell r="G259">
            <v>14</v>
          </cell>
          <cell r="H259">
            <v>19</v>
          </cell>
          <cell r="I259">
            <v>19</v>
          </cell>
          <cell r="J259">
            <v>15</v>
          </cell>
          <cell r="K259">
            <v>23</v>
          </cell>
          <cell r="L259">
            <v>14</v>
          </cell>
          <cell r="M259">
            <v>16</v>
          </cell>
        </row>
        <row r="260">
          <cell r="A260" t="str">
            <v>RÚSSIA</v>
          </cell>
          <cell r="B260">
            <v>39</v>
          </cell>
          <cell r="C260">
            <v>32</v>
          </cell>
          <cell r="D260">
            <v>21</v>
          </cell>
          <cell r="E260">
            <v>23</v>
          </cell>
          <cell r="F260">
            <v>46</v>
          </cell>
          <cell r="G260">
            <v>25</v>
          </cell>
          <cell r="H260">
            <v>50</v>
          </cell>
          <cell r="I260">
            <v>49</v>
          </cell>
          <cell r="J260">
            <v>48</v>
          </cell>
          <cell r="K260">
            <v>54</v>
          </cell>
          <cell r="L260">
            <v>57</v>
          </cell>
          <cell r="M260">
            <v>66</v>
          </cell>
        </row>
        <row r="261">
          <cell r="A261" t="str">
            <v>GÂMBIA</v>
          </cell>
          <cell r="B261">
            <v>28</v>
          </cell>
          <cell r="C261">
            <v>16</v>
          </cell>
          <cell r="D261">
            <v>23</v>
          </cell>
          <cell r="E261">
            <v>28</v>
          </cell>
          <cell r="F261">
            <v>31</v>
          </cell>
          <cell r="G261">
            <v>29</v>
          </cell>
          <cell r="H261">
            <v>24</v>
          </cell>
          <cell r="I261">
            <v>15</v>
          </cell>
          <cell r="J261">
            <v>24</v>
          </cell>
          <cell r="K261">
            <v>13</v>
          </cell>
          <cell r="L261">
            <v>13</v>
          </cell>
          <cell r="M261">
            <v>24</v>
          </cell>
        </row>
        <row r="262">
          <cell r="A262" t="str">
            <v>MADAGASCAR</v>
          </cell>
          <cell r="B262">
            <v>2</v>
          </cell>
          <cell r="C262">
            <v>0</v>
          </cell>
          <cell r="D262">
            <v>2</v>
          </cell>
          <cell r="E262">
            <v>0</v>
          </cell>
          <cell r="F262">
            <v>5</v>
          </cell>
          <cell r="G262">
            <v>5</v>
          </cell>
          <cell r="H262">
            <v>3</v>
          </cell>
          <cell r="I262">
            <v>1</v>
          </cell>
          <cell r="J262">
            <v>10</v>
          </cell>
          <cell r="K262">
            <v>6</v>
          </cell>
          <cell r="L262">
            <v>11</v>
          </cell>
          <cell r="M262">
            <v>31</v>
          </cell>
        </row>
        <row r="263">
          <cell r="A263" t="str">
            <v>EGITO</v>
          </cell>
          <cell r="B263">
            <v>45</v>
          </cell>
          <cell r="C263">
            <v>38</v>
          </cell>
          <cell r="D263">
            <v>59</v>
          </cell>
          <cell r="E263">
            <v>58</v>
          </cell>
          <cell r="F263">
            <v>58</v>
          </cell>
          <cell r="G263">
            <v>65</v>
          </cell>
          <cell r="H263">
            <v>58</v>
          </cell>
          <cell r="I263">
            <v>65</v>
          </cell>
          <cell r="J263">
            <v>72</v>
          </cell>
          <cell r="K263">
            <v>83</v>
          </cell>
          <cell r="L263">
            <v>89</v>
          </cell>
          <cell r="M263">
            <v>67</v>
          </cell>
        </row>
        <row r="264">
          <cell r="A264" t="str">
            <v>CANADÁ</v>
          </cell>
          <cell r="B264">
            <v>37</v>
          </cell>
          <cell r="C264">
            <v>28</v>
          </cell>
          <cell r="D264">
            <v>36</v>
          </cell>
          <cell r="E264">
            <v>42</v>
          </cell>
          <cell r="F264">
            <v>45</v>
          </cell>
          <cell r="G264">
            <v>34</v>
          </cell>
          <cell r="H264">
            <v>44</v>
          </cell>
          <cell r="I264">
            <v>33</v>
          </cell>
          <cell r="J264">
            <v>62</v>
          </cell>
          <cell r="K264">
            <v>54</v>
          </cell>
          <cell r="L264">
            <v>55</v>
          </cell>
          <cell r="M264">
            <v>46</v>
          </cell>
        </row>
        <row r="265">
          <cell r="A265" t="str">
            <v>PAQUISTÃO</v>
          </cell>
          <cell r="B265">
            <v>42</v>
          </cell>
          <cell r="C265">
            <v>45</v>
          </cell>
          <cell r="D265">
            <v>46</v>
          </cell>
          <cell r="E265">
            <v>63</v>
          </cell>
          <cell r="F265">
            <v>65</v>
          </cell>
          <cell r="G265">
            <v>57</v>
          </cell>
          <cell r="H265">
            <v>49</v>
          </cell>
          <cell r="I265">
            <v>51</v>
          </cell>
          <cell r="J265">
            <v>57</v>
          </cell>
          <cell r="K265">
            <v>54</v>
          </cell>
          <cell r="L265">
            <v>45</v>
          </cell>
          <cell r="M265">
            <v>48</v>
          </cell>
        </row>
        <row r="266">
          <cell r="A266" t="str">
            <v>BAREIN</v>
          </cell>
          <cell r="B266">
            <v>1</v>
          </cell>
          <cell r="C266">
            <v>0</v>
          </cell>
          <cell r="D266">
            <v>1</v>
          </cell>
          <cell r="E266">
            <v>1</v>
          </cell>
          <cell r="F266">
            <v>5</v>
          </cell>
          <cell r="G266">
            <v>1</v>
          </cell>
          <cell r="H266">
            <v>3</v>
          </cell>
          <cell r="I266">
            <v>5</v>
          </cell>
          <cell r="J266">
            <v>9</v>
          </cell>
          <cell r="K266">
            <v>7</v>
          </cell>
          <cell r="L266">
            <v>10</v>
          </cell>
          <cell r="M266">
            <v>5</v>
          </cell>
        </row>
        <row r="267">
          <cell r="A267" t="str">
            <v>IRLANDA</v>
          </cell>
          <cell r="B267">
            <v>10</v>
          </cell>
          <cell r="C267">
            <v>6</v>
          </cell>
          <cell r="D267">
            <v>6</v>
          </cell>
          <cell r="E267">
            <v>11</v>
          </cell>
          <cell r="F267">
            <v>14</v>
          </cell>
          <cell r="G267">
            <v>6</v>
          </cell>
          <cell r="H267">
            <v>12</v>
          </cell>
          <cell r="I267">
            <v>8</v>
          </cell>
          <cell r="J267">
            <v>14</v>
          </cell>
          <cell r="K267">
            <v>13</v>
          </cell>
          <cell r="L267">
            <v>25</v>
          </cell>
          <cell r="M267">
            <v>28</v>
          </cell>
        </row>
        <row r="268">
          <cell r="A268" t="str">
            <v>PANAMÁ</v>
          </cell>
          <cell r="B268">
            <v>15</v>
          </cell>
          <cell r="C268">
            <v>14</v>
          </cell>
          <cell r="D268">
            <v>14</v>
          </cell>
          <cell r="E268">
            <v>14</v>
          </cell>
          <cell r="F268">
            <v>19</v>
          </cell>
          <cell r="G268">
            <v>20</v>
          </cell>
          <cell r="H268">
            <v>25</v>
          </cell>
          <cell r="I268">
            <v>23</v>
          </cell>
          <cell r="J268">
            <v>15</v>
          </cell>
          <cell r="K268">
            <v>19</v>
          </cell>
          <cell r="L268">
            <v>22</v>
          </cell>
          <cell r="M268">
            <v>17</v>
          </cell>
        </row>
        <row r="269">
          <cell r="A269" t="str">
            <v>ESTADO DA PALESTINA</v>
          </cell>
          <cell r="B269">
            <v>12</v>
          </cell>
          <cell r="C269">
            <v>10</v>
          </cell>
          <cell r="D269">
            <v>7</v>
          </cell>
          <cell r="E269">
            <v>15</v>
          </cell>
          <cell r="F269">
            <v>15</v>
          </cell>
          <cell r="G269">
            <v>13</v>
          </cell>
          <cell r="H269">
            <v>5</v>
          </cell>
          <cell r="I269">
            <v>16</v>
          </cell>
          <cell r="J269">
            <v>19</v>
          </cell>
          <cell r="K269">
            <v>17</v>
          </cell>
          <cell r="L269">
            <v>17</v>
          </cell>
          <cell r="M269">
            <v>9</v>
          </cell>
        </row>
        <row r="270">
          <cell r="A270" t="str">
            <v>GRÉCIA</v>
          </cell>
          <cell r="B270">
            <v>14</v>
          </cell>
          <cell r="C270">
            <v>5</v>
          </cell>
          <cell r="D270">
            <v>7</v>
          </cell>
          <cell r="E270">
            <v>8</v>
          </cell>
          <cell r="F270">
            <v>9</v>
          </cell>
          <cell r="G270">
            <v>7</v>
          </cell>
          <cell r="H270">
            <v>14</v>
          </cell>
          <cell r="I270">
            <v>9</v>
          </cell>
          <cell r="J270">
            <v>7</v>
          </cell>
          <cell r="K270">
            <v>9</v>
          </cell>
          <cell r="L270">
            <v>8</v>
          </cell>
          <cell r="M270">
            <v>7</v>
          </cell>
        </row>
        <row r="271">
          <cell r="A271" t="str">
            <v>SÃO TOMÉ E PRÍNCIPE</v>
          </cell>
          <cell r="B271">
            <v>4</v>
          </cell>
          <cell r="C271">
            <v>7</v>
          </cell>
          <cell r="D271">
            <v>11</v>
          </cell>
          <cell r="E271">
            <v>10</v>
          </cell>
          <cell r="F271">
            <v>8</v>
          </cell>
          <cell r="G271">
            <v>13</v>
          </cell>
          <cell r="H271">
            <v>17</v>
          </cell>
          <cell r="I271">
            <v>12</v>
          </cell>
          <cell r="J271">
            <v>13</v>
          </cell>
          <cell r="K271">
            <v>5</v>
          </cell>
          <cell r="L271">
            <v>16</v>
          </cell>
          <cell r="M271">
            <v>17</v>
          </cell>
        </row>
        <row r="272">
          <cell r="A272" t="str">
            <v>COSTA RICA</v>
          </cell>
          <cell r="B272">
            <v>16</v>
          </cell>
          <cell r="C272">
            <v>16</v>
          </cell>
          <cell r="D272">
            <v>13</v>
          </cell>
          <cell r="E272">
            <v>25</v>
          </cell>
          <cell r="F272">
            <v>36</v>
          </cell>
          <cell r="G272">
            <v>45</v>
          </cell>
          <cell r="H272">
            <v>34</v>
          </cell>
          <cell r="I272">
            <v>45</v>
          </cell>
          <cell r="J272">
            <v>49</v>
          </cell>
          <cell r="K272">
            <v>45</v>
          </cell>
          <cell r="L272">
            <v>59</v>
          </cell>
          <cell r="M272">
            <v>70</v>
          </cell>
        </row>
        <row r="273">
          <cell r="A273" t="str">
            <v>SERRA LEOA</v>
          </cell>
          <cell r="B273">
            <v>25</v>
          </cell>
          <cell r="C273">
            <v>24</v>
          </cell>
          <cell r="D273">
            <v>43</v>
          </cell>
          <cell r="E273">
            <v>30</v>
          </cell>
          <cell r="F273">
            <v>22</v>
          </cell>
          <cell r="G273">
            <v>13</v>
          </cell>
          <cell r="H273">
            <v>24</v>
          </cell>
          <cell r="I273">
            <v>14</v>
          </cell>
          <cell r="J273">
            <v>15</v>
          </cell>
          <cell r="K273">
            <v>18</v>
          </cell>
          <cell r="L273">
            <v>7</v>
          </cell>
          <cell r="M273">
            <v>4</v>
          </cell>
        </row>
        <row r="274">
          <cell r="A274" t="str">
            <v>IÊMEN</v>
          </cell>
          <cell r="B274">
            <v>2</v>
          </cell>
          <cell r="C274">
            <v>1</v>
          </cell>
          <cell r="D274">
            <v>3</v>
          </cell>
          <cell r="E274">
            <v>1</v>
          </cell>
          <cell r="F274">
            <v>6</v>
          </cell>
          <cell r="G274">
            <v>7</v>
          </cell>
          <cell r="H274">
            <v>5</v>
          </cell>
          <cell r="I274">
            <v>5</v>
          </cell>
          <cell r="J274">
            <v>4</v>
          </cell>
          <cell r="K274">
            <v>4</v>
          </cell>
          <cell r="L274">
            <v>4</v>
          </cell>
          <cell r="M274">
            <v>6</v>
          </cell>
        </row>
        <row r="275">
          <cell r="A275" t="str">
            <v>REPÚBLICA CENTRO AFRICANA</v>
          </cell>
          <cell r="B275">
            <v>11</v>
          </cell>
          <cell r="C275">
            <v>6</v>
          </cell>
          <cell r="D275">
            <v>6</v>
          </cell>
          <cell r="E275">
            <v>11</v>
          </cell>
          <cell r="F275">
            <v>10</v>
          </cell>
          <cell r="G275">
            <v>13</v>
          </cell>
          <cell r="H275">
            <v>20</v>
          </cell>
          <cell r="I275">
            <v>19</v>
          </cell>
          <cell r="J275">
            <v>36</v>
          </cell>
          <cell r="K275">
            <v>16</v>
          </cell>
          <cell r="L275">
            <v>24</v>
          </cell>
          <cell r="M275">
            <v>33</v>
          </cell>
        </row>
        <row r="276">
          <cell r="A276" t="str">
            <v>TANZÂNIA</v>
          </cell>
          <cell r="B276">
            <v>0</v>
          </cell>
          <cell r="C276">
            <v>3</v>
          </cell>
          <cell r="D276">
            <v>4</v>
          </cell>
          <cell r="E276">
            <v>6</v>
          </cell>
          <cell r="F276">
            <v>6</v>
          </cell>
          <cell r="G276">
            <v>8</v>
          </cell>
          <cell r="H276">
            <v>4</v>
          </cell>
          <cell r="I276">
            <v>0</v>
          </cell>
          <cell r="J276">
            <v>7</v>
          </cell>
          <cell r="K276">
            <v>7</v>
          </cell>
          <cell r="L276">
            <v>1</v>
          </cell>
          <cell r="M276">
            <v>6</v>
          </cell>
        </row>
        <row r="277">
          <cell r="A277" t="str">
            <v>BÉLGICA</v>
          </cell>
          <cell r="B277">
            <v>42</v>
          </cell>
          <cell r="C277">
            <v>31</v>
          </cell>
          <cell r="D277">
            <v>37</v>
          </cell>
          <cell r="E277">
            <v>31</v>
          </cell>
          <cell r="F277">
            <v>33</v>
          </cell>
          <cell r="G277">
            <v>40</v>
          </cell>
          <cell r="H277">
            <v>31</v>
          </cell>
          <cell r="I277">
            <v>41</v>
          </cell>
          <cell r="J277">
            <v>41</v>
          </cell>
          <cell r="K277">
            <v>49</v>
          </cell>
          <cell r="L277">
            <v>41</v>
          </cell>
          <cell r="M277">
            <v>43</v>
          </cell>
        </row>
        <row r="278">
          <cell r="A278" t="str">
            <v>BIELORRÚSSIA</v>
          </cell>
          <cell r="B278">
            <v>6</v>
          </cell>
          <cell r="C278">
            <v>6</v>
          </cell>
          <cell r="D278">
            <v>3</v>
          </cell>
          <cell r="E278">
            <v>9</v>
          </cell>
          <cell r="F278">
            <v>8</v>
          </cell>
          <cell r="G278">
            <v>9</v>
          </cell>
          <cell r="H278">
            <v>26</v>
          </cell>
          <cell r="I278">
            <v>19</v>
          </cell>
          <cell r="J278">
            <v>85</v>
          </cell>
          <cell r="K278">
            <v>52</v>
          </cell>
          <cell r="L278">
            <v>45</v>
          </cell>
          <cell r="M278">
            <v>50</v>
          </cell>
        </row>
        <row r="279">
          <cell r="A279" t="str">
            <v>GABÃO</v>
          </cell>
          <cell r="B279">
            <v>0</v>
          </cell>
          <cell r="C279">
            <v>1</v>
          </cell>
          <cell r="D279">
            <v>8</v>
          </cell>
          <cell r="E279">
            <v>12</v>
          </cell>
          <cell r="F279">
            <v>2</v>
          </cell>
          <cell r="G279">
            <v>6</v>
          </cell>
          <cell r="H279">
            <v>6</v>
          </cell>
          <cell r="I279">
            <v>8</v>
          </cell>
          <cell r="J279">
            <v>4</v>
          </cell>
          <cell r="K279">
            <v>8</v>
          </cell>
          <cell r="L279">
            <v>14</v>
          </cell>
          <cell r="M279">
            <v>11</v>
          </cell>
        </row>
        <row r="280">
          <cell r="A280" t="str">
            <v>JAMAICA</v>
          </cell>
          <cell r="B280">
            <v>4</v>
          </cell>
          <cell r="C280">
            <v>1</v>
          </cell>
          <cell r="D280">
            <v>3</v>
          </cell>
          <cell r="E280">
            <v>2</v>
          </cell>
          <cell r="F280">
            <v>0</v>
          </cell>
          <cell r="G280">
            <v>4</v>
          </cell>
          <cell r="H280">
            <v>1</v>
          </cell>
          <cell r="I280">
            <v>5</v>
          </cell>
          <cell r="J280">
            <v>1</v>
          </cell>
          <cell r="K280">
            <v>8</v>
          </cell>
          <cell r="L280">
            <v>7</v>
          </cell>
          <cell r="M280">
            <v>6</v>
          </cell>
        </row>
        <row r="281">
          <cell r="A281" t="str">
            <v>MACEDÔNIA</v>
          </cell>
          <cell r="B281">
            <v>2</v>
          </cell>
          <cell r="C281">
            <v>4</v>
          </cell>
          <cell r="D281">
            <v>3</v>
          </cell>
          <cell r="E281">
            <v>2</v>
          </cell>
          <cell r="F281">
            <v>0</v>
          </cell>
          <cell r="G281">
            <v>2</v>
          </cell>
          <cell r="H281">
            <v>3</v>
          </cell>
          <cell r="I281">
            <v>3</v>
          </cell>
          <cell r="J281">
            <v>4</v>
          </cell>
          <cell r="K281">
            <v>9</v>
          </cell>
          <cell r="L281">
            <v>2</v>
          </cell>
          <cell r="M281">
            <v>5</v>
          </cell>
        </row>
        <row r="282">
          <cell r="A282" t="str">
            <v>NAMÍBIA</v>
          </cell>
          <cell r="B282">
            <v>1</v>
          </cell>
          <cell r="C282">
            <v>1</v>
          </cell>
          <cell r="D282">
            <v>3</v>
          </cell>
          <cell r="E282">
            <v>4</v>
          </cell>
          <cell r="F282">
            <v>2</v>
          </cell>
          <cell r="G282">
            <v>4</v>
          </cell>
          <cell r="H282">
            <v>3</v>
          </cell>
          <cell r="I282">
            <v>1</v>
          </cell>
          <cell r="J282">
            <v>6</v>
          </cell>
          <cell r="K282">
            <v>10</v>
          </cell>
          <cell r="L282">
            <v>10</v>
          </cell>
          <cell r="M282">
            <v>6</v>
          </cell>
        </row>
        <row r="283">
          <cell r="A283" t="str">
            <v>DINAMARCA</v>
          </cell>
          <cell r="B283">
            <v>5</v>
          </cell>
          <cell r="C283">
            <v>7</v>
          </cell>
          <cell r="D283">
            <v>9</v>
          </cell>
          <cell r="E283">
            <v>14</v>
          </cell>
          <cell r="F283">
            <v>6</v>
          </cell>
          <cell r="G283">
            <v>10</v>
          </cell>
          <cell r="H283">
            <v>13</v>
          </cell>
          <cell r="I283">
            <v>12</v>
          </cell>
          <cell r="J283">
            <v>7</v>
          </cell>
          <cell r="K283">
            <v>23</v>
          </cell>
          <cell r="L283">
            <v>9</v>
          </cell>
          <cell r="M283">
            <v>8</v>
          </cell>
        </row>
        <row r="284">
          <cell r="A284" t="str">
            <v>KUWAIT</v>
          </cell>
          <cell r="B284">
            <v>0</v>
          </cell>
          <cell r="C284">
            <v>2</v>
          </cell>
          <cell r="D284">
            <v>0</v>
          </cell>
          <cell r="E284">
            <v>0</v>
          </cell>
          <cell r="F284">
            <v>1</v>
          </cell>
          <cell r="G284">
            <v>0</v>
          </cell>
          <cell r="H284">
            <v>0</v>
          </cell>
          <cell r="I284">
            <v>2</v>
          </cell>
          <cell r="J284">
            <v>4</v>
          </cell>
          <cell r="K284">
            <v>1</v>
          </cell>
          <cell r="L284">
            <v>1</v>
          </cell>
          <cell r="M284">
            <v>1</v>
          </cell>
        </row>
        <row r="285">
          <cell r="A285" t="str">
            <v>MONGÓLIA</v>
          </cell>
          <cell r="B285">
            <v>2</v>
          </cell>
          <cell r="C285">
            <v>1</v>
          </cell>
          <cell r="D285">
            <v>0</v>
          </cell>
          <cell r="E285">
            <v>0</v>
          </cell>
          <cell r="F285">
            <v>1</v>
          </cell>
          <cell r="G285">
            <v>0</v>
          </cell>
          <cell r="H285">
            <v>1</v>
          </cell>
          <cell r="I285">
            <v>0</v>
          </cell>
          <cell r="J285">
            <v>1</v>
          </cell>
          <cell r="K285">
            <v>0</v>
          </cell>
          <cell r="L285">
            <v>1</v>
          </cell>
          <cell r="M285">
            <v>0</v>
          </cell>
        </row>
        <row r="286">
          <cell r="A286" t="str">
            <v>MYANMAR</v>
          </cell>
          <cell r="B286">
            <v>0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2</v>
          </cell>
          <cell r="J286">
            <v>0</v>
          </cell>
          <cell r="K286">
            <v>2</v>
          </cell>
          <cell r="L286">
            <v>1</v>
          </cell>
          <cell r="M286">
            <v>0</v>
          </cell>
        </row>
        <row r="287">
          <cell r="A287" t="str">
            <v>NEPAL</v>
          </cell>
          <cell r="B287">
            <v>4</v>
          </cell>
          <cell r="C287">
            <v>1</v>
          </cell>
          <cell r="D287">
            <v>1</v>
          </cell>
          <cell r="E287">
            <v>5</v>
          </cell>
          <cell r="F287">
            <v>4</v>
          </cell>
          <cell r="G287">
            <v>1</v>
          </cell>
          <cell r="H287">
            <v>2</v>
          </cell>
          <cell r="I287">
            <v>4</v>
          </cell>
          <cell r="J287">
            <v>4</v>
          </cell>
          <cell r="K287">
            <v>1</v>
          </cell>
          <cell r="L287">
            <v>1</v>
          </cell>
          <cell r="M287">
            <v>2</v>
          </cell>
        </row>
        <row r="288">
          <cell r="A288" t="str">
            <v>SÉRVIA</v>
          </cell>
          <cell r="B288">
            <v>6</v>
          </cell>
          <cell r="C288">
            <v>4</v>
          </cell>
          <cell r="D288">
            <v>4</v>
          </cell>
          <cell r="E288">
            <v>3</v>
          </cell>
          <cell r="F288">
            <v>5</v>
          </cell>
          <cell r="G288">
            <v>4</v>
          </cell>
          <cell r="H288">
            <v>4</v>
          </cell>
          <cell r="I288">
            <v>5</v>
          </cell>
          <cell r="J288">
            <v>4</v>
          </cell>
          <cell r="K288">
            <v>4</v>
          </cell>
          <cell r="L288">
            <v>6</v>
          </cell>
          <cell r="M288">
            <v>7</v>
          </cell>
        </row>
        <row r="289">
          <cell r="A289" t="str">
            <v>SUDÃO</v>
          </cell>
          <cell r="B289">
            <v>5</v>
          </cell>
          <cell r="C289">
            <v>5</v>
          </cell>
          <cell r="D289">
            <v>2</v>
          </cell>
          <cell r="E289">
            <v>10</v>
          </cell>
          <cell r="F289">
            <v>7</v>
          </cell>
          <cell r="G289">
            <v>17</v>
          </cell>
          <cell r="H289">
            <v>3</v>
          </cell>
          <cell r="I289">
            <v>3</v>
          </cell>
          <cell r="J289">
            <v>13</v>
          </cell>
          <cell r="K289">
            <v>6</v>
          </cell>
          <cell r="L289">
            <v>5</v>
          </cell>
          <cell r="M289">
            <v>8</v>
          </cell>
        </row>
        <row r="290">
          <cell r="A290" t="str">
            <v>ZIMBABWE</v>
          </cell>
          <cell r="B290">
            <v>0</v>
          </cell>
          <cell r="C290">
            <v>0</v>
          </cell>
          <cell r="D290">
            <v>1</v>
          </cell>
          <cell r="E290">
            <v>0</v>
          </cell>
          <cell r="F290">
            <v>2</v>
          </cell>
          <cell r="G290">
            <v>1</v>
          </cell>
          <cell r="H290">
            <v>1</v>
          </cell>
          <cell r="I290">
            <v>8</v>
          </cell>
          <cell r="J290">
            <v>2</v>
          </cell>
          <cell r="K290">
            <v>5</v>
          </cell>
          <cell r="L290">
            <v>1</v>
          </cell>
          <cell r="M290">
            <v>2</v>
          </cell>
        </row>
        <row r="291">
          <cell r="A291" t="str">
            <v>ANTÍGUA E BARBUDA</v>
          </cell>
          <cell r="B291">
            <v>0</v>
          </cell>
          <cell r="C291">
            <v>2</v>
          </cell>
          <cell r="D291">
            <v>0</v>
          </cell>
          <cell r="E291">
            <v>1</v>
          </cell>
          <cell r="F291">
            <v>2</v>
          </cell>
          <cell r="G291">
            <v>0</v>
          </cell>
          <cell r="H291">
            <v>1</v>
          </cell>
          <cell r="I291">
            <v>2</v>
          </cell>
          <cell r="J291">
            <v>1</v>
          </cell>
          <cell r="K291">
            <v>7</v>
          </cell>
          <cell r="L291">
            <v>0</v>
          </cell>
          <cell r="M291">
            <v>2</v>
          </cell>
        </row>
        <row r="292">
          <cell r="A292" t="str">
            <v>AZERBAIDJÃO</v>
          </cell>
          <cell r="B292">
            <v>2</v>
          </cell>
          <cell r="C292">
            <v>0</v>
          </cell>
          <cell r="D292">
            <v>0</v>
          </cell>
          <cell r="E292">
            <v>1</v>
          </cell>
          <cell r="F292">
            <v>1</v>
          </cell>
          <cell r="G292">
            <v>0</v>
          </cell>
          <cell r="H292">
            <v>1</v>
          </cell>
          <cell r="I292">
            <v>2</v>
          </cell>
          <cell r="J292">
            <v>1</v>
          </cell>
          <cell r="K292">
            <v>2</v>
          </cell>
          <cell r="L292">
            <v>5</v>
          </cell>
          <cell r="M292">
            <v>1</v>
          </cell>
        </row>
        <row r="293">
          <cell r="A293" t="str">
            <v>ESLOVÊNIA</v>
          </cell>
          <cell r="B293">
            <v>1</v>
          </cell>
          <cell r="C293">
            <v>2</v>
          </cell>
          <cell r="D293">
            <v>1</v>
          </cell>
          <cell r="E293">
            <v>2</v>
          </cell>
          <cell r="F293">
            <v>2</v>
          </cell>
          <cell r="G293">
            <v>2</v>
          </cell>
          <cell r="H293">
            <v>5</v>
          </cell>
          <cell r="I293">
            <v>5</v>
          </cell>
          <cell r="J293">
            <v>2</v>
          </cell>
          <cell r="K293">
            <v>5</v>
          </cell>
          <cell r="L293">
            <v>5</v>
          </cell>
          <cell r="M293">
            <v>0</v>
          </cell>
        </row>
        <row r="294">
          <cell r="A294" t="str">
            <v>FIJI</v>
          </cell>
          <cell r="B294">
            <v>1</v>
          </cell>
          <cell r="C294">
            <v>0</v>
          </cell>
          <cell r="D294">
            <v>0</v>
          </cell>
          <cell r="E294">
            <v>1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1</v>
          </cell>
          <cell r="M294">
            <v>0</v>
          </cell>
        </row>
        <row r="295">
          <cell r="A295" t="str">
            <v>GUINÉ EQUATORIAL</v>
          </cell>
          <cell r="B295">
            <v>2</v>
          </cell>
          <cell r="C295">
            <v>1</v>
          </cell>
          <cell r="D295">
            <v>1</v>
          </cell>
          <cell r="E295">
            <v>3</v>
          </cell>
          <cell r="F295">
            <v>2</v>
          </cell>
          <cell r="G295">
            <v>4</v>
          </cell>
          <cell r="H295">
            <v>5</v>
          </cell>
          <cell r="I295">
            <v>6</v>
          </cell>
          <cell r="J295">
            <v>3</v>
          </cell>
          <cell r="K295">
            <v>5</v>
          </cell>
          <cell r="L295">
            <v>17</v>
          </cell>
          <cell r="M295">
            <v>14</v>
          </cell>
        </row>
        <row r="296">
          <cell r="A296" t="str">
            <v>NÍGER</v>
          </cell>
          <cell r="B296">
            <v>6</v>
          </cell>
          <cell r="C296">
            <v>4</v>
          </cell>
          <cell r="D296">
            <v>6</v>
          </cell>
          <cell r="E296">
            <v>7</v>
          </cell>
          <cell r="F296">
            <v>1</v>
          </cell>
          <cell r="G296">
            <v>2</v>
          </cell>
          <cell r="H296">
            <v>3</v>
          </cell>
          <cell r="I296">
            <v>3</v>
          </cell>
          <cell r="J296">
            <v>3</v>
          </cell>
          <cell r="K296">
            <v>3</v>
          </cell>
          <cell r="L296">
            <v>2</v>
          </cell>
          <cell r="M296">
            <v>1</v>
          </cell>
        </row>
        <row r="297">
          <cell r="A297" t="str">
            <v>RUANDA</v>
          </cell>
          <cell r="B297">
            <v>0</v>
          </cell>
          <cell r="C297">
            <v>0</v>
          </cell>
          <cell r="D297">
            <v>0</v>
          </cell>
          <cell r="E297">
            <v>1</v>
          </cell>
          <cell r="F297">
            <v>1</v>
          </cell>
          <cell r="G297">
            <v>1</v>
          </cell>
          <cell r="H297">
            <v>3</v>
          </cell>
          <cell r="I297">
            <v>1</v>
          </cell>
          <cell r="J297">
            <v>0</v>
          </cell>
          <cell r="K297">
            <v>1</v>
          </cell>
          <cell r="L297">
            <v>1</v>
          </cell>
          <cell r="M297">
            <v>1</v>
          </cell>
        </row>
        <row r="298">
          <cell r="A298" t="str">
            <v>CATAR</v>
          </cell>
          <cell r="B298">
            <v>1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2</v>
          </cell>
          <cell r="J298">
            <v>2</v>
          </cell>
          <cell r="K298">
            <v>2</v>
          </cell>
          <cell r="L298">
            <v>2</v>
          </cell>
          <cell r="M298">
            <v>8</v>
          </cell>
        </row>
        <row r="299">
          <cell r="A299" t="str">
            <v>SÃO CRISTOVÃO E NEVIS</v>
          </cell>
          <cell r="B299">
            <v>0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>
            <v>1</v>
          </cell>
          <cell r="H299">
            <v>2</v>
          </cell>
          <cell r="I299">
            <v>1</v>
          </cell>
          <cell r="J299">
            <v>3</v>
          </cell>
          <cell r="K299">
            <v>1</v>
          </cell>
          <cell r="L299">
            <v>1</v>
          </cell>
          <cell r="M299">
            <v>0</v>
          </cell>
        </row>
        <row r="300">
          <cell r="A300" t="str">
            <v>NIUE</v>
          </cell>
          <cell r="B300">
            <v>0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1</v>
          </cell>
          <cell r="M300">
            <v>2</v>
          </cell>
        </row>
        <row r="301">
          <cell r="A301" t="str">
            <v>ARGÉLIA</v>
          </cell>
          <cell r="B301">
            <v>14</v>
          </cell>
          <cell r="C301">
            <v>15</v>
          </cell>
          <cell r="D301">
            <v>18</v>
          </cell>
          <cell r="E301">
            <v>21</v>
          </cell>
          <cell r="F301">
            <v>25</v>
          </cell>
          <cell r="G301">
            <v>19</v>
          </cell>
          <cell r="H301">
            <v>24</v>
          </cell>
          <cell r="I301">
            <v>32</v>
          </cell>
          <cell r="J301">
            <v>29</v>
          </cell>
          <cell r="K301">
            <v>41</v>
          </cell>
          <cell r="L301">
            <v>25</v>
          </cell>
          <cell r="M301">
            <v>37</v>
          </cell>
        </row>
        <row r="302">
          <cell r="A302" t="str">
            <v>CHIPRE</v>
          </cell>
          <cell r="B302">
            <v>1</v>
          </cell>
          <cell r="C302">
            <v>1</v>
          </cell>
          <cell r="D302">
            <v>1</v>
          </cell>
          <cell r="E302">
            <v>0</v>
          </cell>
          <cell r="F302">
            <v>1</v>
          </cell>
          <cell r="G302">
            <v>2</v>
          </cell>
          <cell r="H302">
            <v>2</v>
          </cell>
          <cell r="I302">
            <v>4</v>
          </cell>
          <cell r="J302">
            <v>1</v>
          </cell>
          <cell r="K302">
            <v>1</v>
          </cell>
          <cell r="L302">
            <v>0</v>
          </cell>
          <cell r="M302">
            <v>3</v>
          </cell>
        </row>
        <row r="303">
          <cell r="A303" t="str">
            <v>EMIRADOS ÁRABES UNIDOS</v>
          </cell>
          <cell r="B303">
            <v>3</v>
          </cell>
          <cell r="C303">
            <v>2</v>
          </cell>
          <cell r="D303">
            <v>7</v>
          </cell>
          <cell r="E303">
            <v>6</v>
          </cell>
          <cell r="F303">
            <v>10</v>
          </cell>
          <cell r="G303">
            <v>19</v>
          </cell>
          <cell r="H303">
            <v>16</v>
          </cell>
          <cell r="I303">
            <v>12</v>
          </cell>
          <cell r="J303">
            <v>11</v>
          </cell>
          <cell r="K303">
            <v>19</v>
          </cell>
          <cell r="L303">
            <v>26</v>
          </cell>
          <cell r="M303">
            <v>53</v>
          </cell>
        </row>
        <row r="304">
          <cell r="A304" t="str">
            <v>ESLOVÁQUIA</v>
          </cell>
          <cell r="B304">
            <v>1</v>
          </cell>
          <cell r="C304">
            <v>2</v>
          </cell>
          <cell r="D304">
            <v>1</v>
          </cell>
          <cell r="E304">
            <v>0</v>
          </cell>
          <cell r="F304">
            <v>3</v>
          </cell>
          <cell r="G304">
            <v>2</v>
          </cell>
          <cell r="H304">
            <v>1</v>
          </cell>
          <cell r="I304">
            <v>0</v>
          </cell>
          <cell r="J304">
            <v>2</v>
          </cell>
          <cell r="K304">
            <v>1</v>
          </cell>
          <cell r="L304">
            <v>2</v>
          </cell>
          <cell r="M304">
            <v>4</v>
          </cell>
        </row>
        <row r="305">
          <cell r="A305" t="str">
            <v>GUIANA</v>
          </cell>
          <cell r="B305">
            <v>14</v>
          </cell>
          <cell r="C305">
            <v>4</v>
          </cell>
          <cell r="D305">
            <v>13</v>
          </cell>
          <cell r="E305">
            <v>14</v>
          </cell>
          <cell r="F305">
            <v>24</v>
          </cell>
          <cell r="G305">
            <v>17</v>
          </cell>
          <cell r="H305">
            <v>26</v>
          </cell>
          <cell r="I305">
            <v>35</v>
          </cell>
          <cell r="J305">
            <v>34</v>
          </cell>
          <cell r="K305">
            <v>27</v>
          </cell>
          <cell r="L305">
            <v>32</v>
          </cell>
          <cell r="M305">
            <v>26</v>
          </cell>
        </row>
        <row r="306">
          <cell r="A306" t="str">
            <v>LETÔNIA</v>
          </cell>
          <cell r="B306">
            <v>0</v>
          </cell>
          <cell r="C306">
            <v>1</v>
          </cell>
          <cell r="D306">
            <v>4</v>
          </cell>
          <cell r="E306">
            <v>0</v>
          </cell>
          <cell r="F306">
            <v>2</v>
          </cell>
          <cell r="G306">
            <v>2</v>
          </cell>
          <cell r="H306">
            <v>2</v>
          </cell>
          <cell r="I306">
            <v>2</v>
          </cell>
          <cell r="J306">
            <v>1</v>
          </cell>
          <cell r="K306">
            <v>2</v>
          </cell>
          <cell r="L306">
            <v>4</v>
          </cell>
          <cell r="M306">
            <v>1</v>
          </cell>
        </row>
        <row r="307">
          <cell r="A307" t="str">
            <v>MALTA</v>
          </cell>
          <cell r="B307">
            <v>0</v>
          </cell>
          <cell r="C307">
            <v>0</v>
          </cell>
          <cell r="D307">
            <v>1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2</v>
          </cell>
          <cell r="K307">
            <v>0</v>
          </cell>
          <cell r="L307">
            <v>3</v>
          </cell>
          <cell r="M307">
            <v>1</v>
          </cell>
        </row>
        <row r="308">
          <cell r="A308" t="str">
            <v>NICARÁGUA</v>
          </cell>
          <cell r="B308">
            <v>19</v>
          </cell>
          <cell r="C308">
            <v>12</v>
          </cell>
          <cell r="D308">
            <v>11</v>
          </cell>
          <cell r="E308">
            <v>19</v>
          </cell>
          <cell r="F308">
            <v>18</v>
          </cell>
          <cell r="G308">
            <v>17</v>
          </cell>
          <cell r="H308">
            <v>22</v>
          </cell>
          <cell r="I308">
            <v>25</v>
          </cell>
          <cell r="J308">
            <v>23</v>
          </cell>
          <cell r="K308">
            <v>14</v>
          </cell>
          <cell r="L308">
            <v>25</v>
          </cell>
          <cell r="M308">
            <v>30</v>
          </cell>
        </row>
        <row r="309">
          <cell r="A309" t="str">
            <v>SAN MARINO</v>
          </cell>
          <cell r="B309">
            <v>0</v>
          </cell>
          <cell r="C309">
            <v>1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1</v>
          </cell>
          <cell r="J309">
            <v>1</v>
          </cell>
          <cell r="K309">
            <v>2</v>
          </cell>
          <cell r="L309">
            <v>1</v>
          </cell>
          <cell r="M309">
            <v>0</v>
          </cell>
        </row>
        <row r="310">
          <cell r="A310" t="str">
            <v>TIMOR LESTE</v>
          </cell>
          <cell r="B310">
            <v>1</v>
          </cell>
          <cell r="C310">
            <v>0</v>
          </cell>
          <cell r="D310">
            <v>1</v>
          </cell>
          <cell r="E310">
            <v>2</v>
          </cell>
          <cell r="F310">
            <v>0</v>
          </cell>
          <cell r="G310">
            <v>1</v>
          </cell>
          <cell r="H310">
            <v>1</v>
          </cell>
          <cell r="I310">
            <v>2</v>
          </cell>
          <cell r="J310">
            <v>1</v>
          </cell>
          <cell r="K310">
            <v>1</v>
          </cell>
          <cell r="L310">
            <v>3</v>
          </cell>
          <cell r="M310">
            <v>3</v>
          </cell>
        </row>
        <row r="311">
          <cell r="A311" t="str">
            <v>UGANDA</v>
          </cell>
          <cell r="B311">
            <v>1</v>
          </cell>
          <cell r="C311">
            <v>1</v>
          </cell>
          <cell r="D311">
            <v>1</v>
          </cell>
          <cell r="E311">
            <v>2</v>
          </cell>
          <cell r="F311">
            <v>1</v>
          </cell>
          <cell r="G311">
            <v>3</v>
          </cell>
          <cell r="H311">
            <v>1</v>
          </cell>
          <cell r="I311">
            <v>1</v>
          </cell>
          <cell r="J311">
            <v>4</v>
          </cell>
          <cell r="K311">
            <v>0</v>
          </cell>
          <cell r="L311">
            <v>3</v>
          </cell>
          <cell r="M311">
            <v>2</v>
          </cell>
        </row>
        <row r="312">
          <cell r="A312" t="str">
            <v>MARSHALL, ILHAS</v>
          </cell>
          <cell r="B312">
            <v>0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2</v>
          </cell>
        </row>
        <row r="313">
          <cell r="A313" t="str">
            <v>CURAÇAO</v>
          </cell>
          <cell r="B313">
            <v>0</v>
          </cell>
          <cell r="C313">
            <v>0</v>
          </cell>
          <cell r="D313">
            <v>1</v>
          </cell>
          <cell r="E313">
            <v>0</v>
          </cell>
          <cell r="F313">
            <v>0</v>
          </cell>
          <cell r="G313">
            <v>1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4</v>
          </cell>
          <cell r="M313">
            <v>3</v>
          </cell>
        </row>
        <row r="314">
          <cell r="A314" t="str">
            <v>TONGA</v>
          </cell>
          <cell r="B314">
            <v>0</v>
          </cell>
          <cell r="C314">
            <v>0</v>
          </cell>
          <cell r="D314">
            <v>1</v>
          </cell>
          <cell r="E314">
            <v>1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1</v>
          </cell>
          <cell r="M314">
            <v>0</v>
          </cell>
        </row>
        <row r="315">
          <cell r="A315" t="str">
            <v>MALDIVAS, ILHAS</v>
          </cell>
          <cell r="B315">
            <v>0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3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</row>
        <row r="316">
          <cell r="A316" t="str">
            <v>ANDORRA</v>
          </cell>
          <cell r="B316">
            <v>0</v>
          </cell>
          <cell r="C316">
            <v>2</v>
          </cell>
          <cell r="D316">
            <v>3</v>
          </cell>
          <cell r="E316">
            <v>4</v>
          </cell>
          <cell r="F316">
            <v>3</v>
          </cell>
          <cell r="G316">
            <v>3</v>
          </cell>
          <cell r="H316">
            <v>4</v>
          </cell>
          <cell r="I316">
            <v>6</v>
          </cell>
          <cell r="J316">
            <v>4</v>
          </cell>
          <cell r="K316">
            <v>12</v>
          </cell>
          <cell r="L316">
            <v>6</v>
          </cell>
          <cell r="M316">
            <v>4</v>
          </cell>
        </row>
        <row r="317">
          <cell r="A317" t="str">
            <v>ARMÊNIA</v>
          </cell>
          <cell r="B317">
            <v>5</v>
          </cell>
          <cell r="C317">
            <v>1</v>
          </cell>
          <cell r="D317">
            <v>4</v>
          </cell>
          <cell r="E317">
            <v>4</v>
          </cell>
          <cell r="F317">
            <v>1</v>
          </cell>
          <cell r="G317">
            <v>5</v>
          </cell>
          <cell r="H317">
            <v>9</v>
          </cell>
          <cell r="I317">
            <v>2</v>
          </cell>
          <cell r="J317">
            <v>12</v>
          </cell>
          <cell r="K317">
            <v>14</v>
          </cell>
          <cell r="L317">
            <v>18</v>
          </cell>
          <cell r="M317">
            <v>12</v>
          </cell>
        </row>
        <row r="318">
          <cell r="A318" t="str">
            <v>BAHAMAS</v>
          </cell>
          <cell r="B318">
            <v>1</v>
          </cell>
          <cell r="C318">
            <v>4</v>
          </cell>
          <cell r="D318">
            <v>8</v>
          </cell>
          <cell r="E318">
            <v>5</v>
          </cell>
          <cell r="F318">
            <v>10</v>
          </cell>
          <cell r="G318">
            <v>11</v>
          </cell>
          <cell r="H318">
            <v>10</v>
          </cell>
          <cell r="I318">
            <v>13</v>
          </cell>
          <cell r="J318">
            <v>12</v>
          </cell>
          <cell r="K318">
            <v>17</v>
          </cell>
          <cell r="L318">
            <v>16</v>
          </cell>
          <cell r="M318">
            <v>18</v>
          </cell>
        </row>
        <row r="319">
          <cell r="A319" t="str">
            <v>CAZAQUISTÃO</v>
          </cell>
          <cell r="B319">
            <v>1</v>
          </cell>
          <cell r="C319">
            <v>1</v>
          </cell>
          <cell r="D319">
            <v>1</v>
          </cell>
          <cell r="E319">
            <v>4</v>
          </cell>
          <cell r="F319">
            <v>1</v>
          </cell>
          <cell r="G319">
            <v>1</v>
          </cell>
          <cell r="H319">
            <v>2</v>
          </cell>
          <cell r="I319">
            <v>2</v>
          </cell>
          <cell r="J319">
            <v>5</v>
          </cell>
          <cell r="K319">
            <v>4</v>
          </cell>
          <cell r="L319">
            <v>2</v>
          </cell>
          <cell r="M319">
            <v>8</v>
          </cell>
        </row>
        <row r="320">
          <cell r="A320" t="str">
            <v>CORÉIA DO SUL</v>
          </cell>
          <cell r="B320">
            <v>108</v>
          </cell>
          <cell r="C320">
            <v>90</v>
          </cell>
          <cell r="D320">
            <v>79</v>
          </cell>
          <cell r="E320">
            <v>96</v>
          </cell>
          <cell r="F320">
            <v>105</v>
          </cell>
          <cell r="G320">
            <v>84</v>
          </cell>
          <cell r="H320">
            <v>81</v>
          </cell>
          <cell r="I320">
            <v>55</v>
          </cell>
          <cell r="J320">
            <v>76</v>
          </cell>
          <cell r="K320">
            <v>64</v>
          </cell>
          <cell r="L320">
            <v>75</v>
          </cell>
          <cell r="M320">
            <v>66</v>
          </cell>
        </row>
        <row r="321">
          <cell r="A321" t="str">
            <v>ESTÔNIA</v>
          </cell>
          <cell r="B321">
            <v>0</v>
          </cell>
          <cell r="C321">
            <v>1</v>
          </cell>
          <cell r="D321">
            <v>1</v>
          </cell>
          <cell r="E321">
            <v>1</v>
          </cell>
          <cell r="F321">
            <v>1</v>
          </cell>
          <cell r="G321">
            <v>0</v>
          </cell>
          <cell r="H321">
            <v>1</v>
          </cell>
          <cell r="I321">
            <v>2</v>
          </cell>
          <cell r="J321">
            <v>0</v>
          </cell>
          <cell r="K321">
            <v>2</v>
          </cell>
          <cell r="L321">
            <v>2</v>
          </cell>
          <cell r="M321">
            <v>2</v>
          </cell>
        </row>
        <row r="322">
          <cell r="A322" t="str">
            <v>HONDURAS</v>
          </cell>
          <cell r="B322">
            <v>12</v>
          </cell>
          <cell r="C322">
            <v>19</v>
          </cell>
          <cell r="D322">
            <v>21</v>
          </cell>
          <cell r="E322">
            <v>26</v>
          </cell>
          <cell r="F322">
            <v>20</v>
          </cell>
          <cell r="G322">
            <v>19</v>
          </cell>
          <cell r="H322">
            <v>29</v>
          </cell>
          <cell r="I322">
            <v>20</v>
          </cell>
          <cell r="J322">
            <v>27</v>
          </cell>
          <cell r="K322">
            <v>24</v>
          </cell>
          <cell r="L322">
            <v>38</v>
          </cell>
          <cell r="M322">
            <v>30</v>
          </cell>
        </row>
        <row r="323">
          <cell r="A323" t="str">
            <v>LITUÂNIA</v>
          </cell>
          <cell r="B323">
            <v>1</v>
          </cell>
          <cell r="C323">
            <v>2</v>
          </cell>
          <cell r="D323">
            <v>5</v>
          </cell>
          <cell r="E323">
            <v>3</v>
          </cell>
          <cell r="F323">
            <v>0</v>
          </cell>
          <cell r="G323">
            <v>3</v>
          </cell>
          <cell r="H323">
            <v>2</v>
          </cell>
          <cell r="I323">
            <v>3</v>
          </cell>
          <cell r="J323">
            <v>0</v>
          </cell>
          <cell r="K323">
            <v>0</v>
          </cell>
          <cell r="L323">
            <v>3</v>
          </cell>
          <cell r="M323">
            <v>1</v>
          </cell>
        </row>
        <row r="324">
          <cell r="A324" t="str">
            <v>MOLDÁVIA</v>
          </cell>
          <cell r="B324">
            <v>2</v>
          </cell>
          <cell r="C324">
            <v>1</v>
          </cell>
          <cell r="D324">
            <v>1</v>
          </cell>
          <cell r="E324">
            <v>0</v>
          </cell>
          <cell r="F324">
            <v>3</v>
          </cell>
          <cell r="G324">
            <v>2</v>
          </cell>
          <cell r="H324">
            <v>3</v>
          </cell>
          <cell r="I324">
            <v>3</v>
          </cell>
          <cell r="J324">
            <v>5</v>
          </cell>
          <cell r="K324">
            <v>0</v>
          </cell>
          <cell r="L324">
            <v>1</v>
          </cell>
          <cell r="M324">
            <v>1</v>
          </cell>
        </row>
        <row r="325">
          <cell r="A325" t="str">
            <v>MÔNACO</v>
          </cell>
          <cell r="B325">
            <v>0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3</v>
          </cell>
        </row>
        <row r="326">
          <cell r="A326" t="str">
            <v>POLÔNIA</v>
          </cell>
          <cell r="B326">
            <v>23</v>
          </cell>
          <cell r="C326">
            <v>17</v>
          </cell>
          <cell r="D326">
            <v>9</v>
          </cell>
          <cell r="E326">
            <v>9</v>
          </cell>
          <cell r="F326">
            <v>21</v>
          </cell>
          <cell r="G326">
            <v>9</v>
          </cell>
          <cell r="H326">
            <v>18</v>
          </cell>
          <cell r="I326">
            <v>12</v>
          </cell>
          <cell r="J326">
            <v>18</v>
          </cell>
          <cell r="K326">
            <v>13</v>
          </cell>
          <cell r="L326">
            <v>14</v>
          </cell>
          <cell r="M326">
            <v>11</v>
          </cell>
        </row>
        <row r="327">
          <cell r="A327" t="str">
            <v>REPÚBLICA TCHECA</v>
          </cell>
          <cell r="B327">
            <v>6</v>
          </cell>
          <cell r="C327">
            <v>2</v>
          </cell>
          <cell r="D327">
            <v>6</v>
          </cell>
          <cell r="E327">
            <v>4</v>
          </cell>
          <cell r="F327">
            <v>2</v>
          </cell>
          <cell r="G327">
            <v>4</v>
          </cell>
          <cell r="H327">
            <v>6</v>
          </cell>
          <cell r="I327">
            <v>7</v>
          </cell>
          <cell r="J327">
            <v>4</v>
          </cell>
          <cell r="K327">
            <v>8</v>
          </cell>
          <cell r="L327">
            <v>7</v>
          </cell>
          <cell r="M327">
            <v>3</v>
          </cell>
        </row>
        <row r="328">
          <cell r="A328" t="str">
            <v>SOMÁLIA</v>
          </cell>
          <cell r="B328">
            <v>4</v>
          </cell>
          <cell r="C328">
            <v>4</v>
          </cell>
          <cell r="D328">
            <v>11</v>
          </cell>
          <cell r="E328">
            <v>3</v>
          </cell>
          <cell r="F328">
            <v>1</v>
          </cell>
          <cell r="G328">
            <v>3</v>
          </cell>
          <cell r="H328">
            <v>3</v>
          </cell>
          <cell r="I328">
            <v>2</v>
          </cell>
          <cell r="J328">
            <v>3</v>
          </cell>
          <cell r="K328">
            <v>1</v>
          </cell>
          <cell r="L328">
            <v>4</v>
          </cell>
          <cell r="M328">
            <v>12</v>
          </cell>
        </row>
        <row r="329">
          <cell r="A329" t="str">
            <v>SUÉCIA</v>
          </cell>
          <cell r="B329">
            <v>16</v>
          </cell>
          <cell r="C329">
            <v>8</v>
          </cell>
          <cell r="D329">
            <v>13</v>
          </cell>
          <cell r="E329">
            <v>6</v>
          </cell>
          <cell r="F329">
            <v>11</v>
          </cell>
          <cell r="G329">
            <v>8</v>
          </cell>
          <cell r="H329">
            <v>11</v>
          </cell>
          <cell r="I329">
            <v>11</v>
          </cell>
          <cell r="J329">
            <v>14</v>
          </cell>
          <cell r="K329">
            <v>10</v>
          </cell>
          <cell r="L329">
            <v>13</v>
          </cell>
          <cell r="M329">
            <v>10</v>
          </cell>
        </row>
        <row r="330">
          <cell r="A330" t="str">
            <v>TAILÂNDIA</v>
          </cell>
          <cell r="B330">
            <v>5</v>
          </cell>
          <cell r="C330">
            <v>2</v>
          </cell>
          <cell r="D330">
            <v>5</v>
          </cell>
          <cell r="E330">
            <v>2</v>
          </cell>
          <cell r="F330">
            <v>2</v>
          </cell>
          <cell r="G330">
            <v>4</v>
          </cell>
          <cell r="H330">
            <v>4</v>
          </cell>
          <cell r="I330">
            <v>2</v>
          </cell>
          <cell r="J330">
            <v>4</v>
          </cell>
          <cell r="K330">
            <v>5</v>
          </cell>
          <cell r="L330">
            <v>5</v>
          </cell>
          <cell r="M330">
            <v>8</v>
          </cell>
        </row>
        <row r="331">
          <cell r="A331" t="str">
            <v>UCRÂNIA</v>
          </cell>
          <cell r="B331">
            <v>14</v>
          </cell>
          <cell r="C331">
            <v>13</v>
          </cell>
          <cell r="D331">
            <v>19</v>
          </cell>
          <cell r="E331">
            <v>12</v>
          </cell>
          <cell r="F331">
            <v>13</v>
          </cell>
          <cell r="G331">
            <v>13</v>
          </cell>
          <cell r="H331">
            <v>20</v>
          </cell>
          <cell r="I331">
            <v>26</v>
          </cell>
          <cell r="J331">
            <v>31</v>
          </cell>
          <cell r="K331">
            <v>26</v>
          </cell>
          <cell r="L331">
            <v>26</v>
          </cell>
          <cell r="M331">
            <v>28</v>
          </cell>
        </row>
        <row r="332">
          <cell r="A332" t="str">
            <v>VATICANO</v>
          </cell>
          <cell r="B332">
            <v>1</v>
          </cell>
          <cell r="C332">
            <v>2</v>
          </cell>
          <cell r="D332">
            <v>1</v>
          </cell>
          <cell r="E332">
            <v>1</v>
          </cell>
          <cell r="F332">
            <v>1</v>
          </cell>
          <cell r="G332">
            <v>2</v>
          </cell>
          <cell r="H332">
            <v>7</v>
          </cell>
          <cell r="I332">
            <v>3</v>
          </cell>
          <cell r="J332">
            <v>1</v>
          </cell>
          <cell r="K332">
            <v>3</v>
          </cell>
          <cell r="L332">
            <v>4</v>
          </cell>
          <cell r="M332">
            <v>2</v>
          </cell>
        </row>
        <row r="333">
          <cell r="A333" t="str">
            <v>KIRIBATI</v>
          </cell>
          <cell r="B333">
            <v>1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1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1</v>
          </cell>
        </row>
        <row r="334">
          <cell r="A334" t="str">
            <v>SEYCHELLES</v>
          </cell>
          <cell r="B334">
            <v>0</v>
          </cell>
          <cell r="C334">
            <v>0</v>
          </cell>
          <cell r="D334">
            <v>1</v>
          </cell>
          <cell r="E334">
            <v>1</v>
          </cell>
          <cell r="F334">
            <v>0</v>
          </cell>
          <cell r="G334">
            <v>0</v>
          </cell>
          <cell r="H334">
            <v>2</v>
          </cell>
          <cell r="I334">
            <v>2</v>
          </cell>
          <cell r="J334">
            <v>0</v>
          </cell>
          <cell r="K334">
            <v>1</v>
          </cell>
          <cell r="L334">
            <v>1</v>
          </cell>
          <cell r="M334">
            <v>1</v>
          </cell>
        </row>
        <row r="335">
          <cell r="A335" t="str">
            <v>MONTENEGRO</v>
          </cell>
          <cell r="B335">
            <v>0</v>
          </cell>
          <cell r="C335">
            <v>0</v>
          </cell>
          <cell r="D335">
            <v>0</v>
          </cell>
          <cell r="E335">
            <v>1</v>
          </cell>
          <cell r="F335">
            <v>0</v>
          </cell>
          <cell r="G335">
            <v>1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1</v>
          </cell>
          <cell r="M335">
            <v>2</v>
          </cell>
        </row>
        <row r="336">
          <cell r="A336" t="str">
            <v>ÁUSTRIA</v>
          </cell>
          <cell r="B336">
            <v>7</v>
          </cell>
          <cell r="C336">
            <v>12</v>
          </cell>
          <cell r="D336">
            <v>15</v>
          </cell>
          <cell r="E336">
            <v>15</v>
          </cell>
          <cell r="F336">
            <v>21</v>
          </cell>
          <cell r="G336">
            <v>20</v>
          </cell>
          <cell r="H336">
            <v>20</v>
          </cell>
          <cell r="I336">
            <v>18</v>
          </cell>
          <cell r="J336">
            <v>21</v>
          </cell>
          <cell r="K336">
            <v>20</v>
          </cell>
          <cell r="L336">
            <v>20</v>
          </cell>
          <cell r="M336">
            <v>25</v>
          </cell>
        </row>
        <row r="337">
          <cell r="A337" t="str">
            <v>BARBADOS</v>
          </cell>
          <cell r="B337">
            <v>1</v>
          </cell>
          <cell r="C337">
            <v>3</v>
          </cell>
          <cell r="D337">
            <v>2</v>
          </cell>
          <cell r="E337">
            <v>3</v>
          </cell>
          <cell r="F337">
            <v>5</v>
          </cell>
          <cell r="G337">
            <v>9</v>
          </cell>
          <cell r="H337">
            <v>16</v>
          </cell>
          <cell r="I337">
            <v>14</v>
          </cell>
          <cell r="J337">
            <v>7</v>
          </cell>
          <cell r="K337">
            <v>9</v>
          </cell>
          <cell r="L337">
            <v>9</v>
          </cell>
          <cell r="M337">
            <v>7</v>
          </cell>
        </row>
        <row r="338">
          <cell r="A338" t="str">
            <v>ETIÓPIA</v>
          </cell>
          <cell r="B338">
            <v>1</v>
          </cell>
          <cell r="C338">
            <v>1</v>
          </cell>
          <cell r="D338">
            <v>1</v>
          </cell>
          <cell r="E338">
            <v>2</v>
          </cell>
          <cell r="F338">
            <v>3</v>
          </cell>
          <cell r="G338">
            <v>4</v>
          </cell>
          <cell r="H338">
            <v>2</v>
          </cell>
          <cell r="I338">
            <v>4</v>
          </cell>
          <cell r="J338">
            <v>1</v>
          </cell>
          <cell r="K338">
            <v>1</v>
          </cell>
          <cell r="L338">
            <v>5</v>
          </cell>
          <cell r="M338">
            <v>4</v>
          </cell>
        </row>
        <row r="339">
          <cell r="A339" t="str">
            <v>FRANÇA</v>
          </cell>
          <cell r="B339">
            <v>245</v>
          </cell>
          <cell r="C339">
            <v>221</v>
          </cell>
          <cell r="D339">
            <v>194</v>
          </cell>
          <cell r="E339">
            <v>261</v>
          </cell>
          <cell r="F339">
            <v>212</v>
          </cell>
          <cell r="G339">
            <v>227</v>
          </cell>
          <cell r="H339">
            <v>225</v>
          </cell>
          <cell r="I339">
            <v>225</v>
          </cell>
          <cell r="J339">
            <v>238</v>
          </cell>
          <cell r="K339">
            <v>217</v>
          </cell>
          <cell r="L339">
            <v>228</v>
          </cell>
          <cell r="M339">
            <v>255</v>
          </cell>
        </row>
        <row r="340">
          <cell r="A340" t="str">
            <v>HUNGRIA</v>
          </cell>
          <cell r="B340">
            <v>6</v>
          </cell>
          <cell r="C340">
            <v>4</v>
          </cell>
          <cell r="D340">
            <v>1</v>
          </cell>
          <cell r="E340">
            <v>8</v>
          </cell>
          <cell r="F340">
            <v>4</v>
          </cell>
          <cell r="G340">
            <v>7</v>
          </cell>
          <cell r="H340">
            <v>8</v>
          </cell>
          <cell r="I340">
            <v>2</v>
          </cell>
          <cell r="J340">
            <v>11</v>
          </cell>
          <cell r="K340">
            <v>6</v>
          </cell>
          <cell r="L340">
            <v>6</v>
          </cell>
          <cell r="M340">
            <v>6</v>
          </cell>
        </row>
        <row r="341">
          <cell r="A341" t="str">
            <v>LUXEMBURGO</v>
          </cell>
          <cell r="B341">
            <v>2</v>
          </cell>
          <cell r="C341">
            <v>2</v>
          </cell>
          <cell r="D341">
            <v>2</v>
          </cell>
          <cell r="E341">
            <v>1</v>
          </cell>
          <cell r="F341">
            <v>0</v>
          </cell>
          <cell r="G341">
            <v>0</v>
          </cell>
          <cell r="H341">
            <v>1</v>
          </cell>
          <cell r="I341">
            <v>0</v>
          </cell>
          <cell r="J341">
            <v>2</v>
          </cell>
          <cell r="K341">
            <v>1</v>
          </cell>
          <cell r="L341">
            <v>2</v>
          </cell>
          <cell r="M341">
            <v>5</v>
          </cell>
        </row>
        <row r="342">
          <cell r="A342" t="str">
            <v>SANTA LÚCIA</v>
          </cell>
          <cell r="B342">
            <v>0</v>
          </cell>
          <cell r="C342">
            <v>0</v>
          </cell>
          <cell r="D342">
            <v>1</v>
          </cell>
          <cell r="E342">
            <v>0</v>
          </cell>
          <cell r="F342">
            <v>0</v>
          </cell>
          <cell r="G342">
            <v>1</v>
          </cell>
          <cell r="H342">
            <v>1</v>
          </cell>
          <cell r="I342">
            <v>0</v>
          </cell>
          <cell r="J342">
            <v>1</v>
          </cell>
          <cell r="K342">
            <v>0</v>
          </cell>
          <cell r="L342">
            <v>1</v>
          </cell>
          <cell r="M342">
            <v>1</v>
          </cell>
        </row>
        <row r="343">
          <cell r="A343" t="str">
            <v>TRINIDAD E TOBAGO</v>
          </cell>
          <cell r="B343">
            <v>1</v>
          </cell>
          <cell r="C343">
            <v>1</v>
          </cell>
          <cell r="D343">
            <v>3</v>
          </cell>
          <cell r="E343">
            <v>0</v>
          </cell>
          <cell r="F343">
            <v>5</v>
          </cell>
          <cell r="G343">
            <v>1</v>
          </cell>
          <cell r="H343">
            <v>2</v>
          </cell>
          <cell r="I343">
            <v>1</v>
          </cell>
          <cell r="J343">
            <v>1</v>
          </cell>
          <cell r="K343">
            <v>2</v>
          </cell>
          <cell r="L343">
            <v>4</v>
          </cell>
          <cell r="M343">
            <v>7</v>
          </cell>
        </row>
        <row r="344">
          <cell r="A344" t="str">
            <v>TURCOMENISTÃO</v>
          </cell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3</v>
          </cell>
        </row>
        <row r="345">
          <cell r="A345" t="str">
            <v>UZBEQUISTÃO</v>
          </cell>
          <cell r="B345">
            <v>3</v>
          </cell>
          <cell r="C345">
            <v>2</v>
          </cell>
          <cell r="D345">
            <v>5</v>
          </cell>
          <cell r="E345">
            <v>4</v>
          </cell>
          <cell r="F345">
            <v>6</v>
          </cell>
          <cell r="G345">
            <v>5</v>
          </cell>
          <cell r="H345">
            <v>3</v>
          </cell>
          <cell r="I345">
            <v>0</v>
          </cell>
          <cell r="J345">
            <v>3</v>
          </cell>
          <cell r="K345">
            <v>3</v>
          </cell>
          <cell r="L345">
            <v>7</v>
          </cell>
          <cell r="M345">
            <v>2</v>
          </cell>
        </row>
        <row r="346">
          <cell r="A346" t="str">
            <v>ZÂMBIA</v>
          </cell>
          <cell r="B346">
            <v>2</v>
          </cell>
          <cell r="C346">
            <v>1</v>
          </cell>
          <cell r="D346">
            <v>2</v>
          </cell>
          <cell r="E346">
            <v>5</v>
          </cell>
          <cell r="F346">
            <v>0</v>
          </cell>
          <cell r="G346">
            <v>1</v>
          </cell>
          <cell r="H346">
            <v>0</v>
          </cell>
          <cell r="I346">
            <v>2</v>
          </cell>
          <cell r="J346">
            <v>1</v>
          </cell>
          <cell r="K346">
            <v>1</v>
          </cell>
          <cell r="L346">
            <v>2</v>
          </cell>
          <cell r="M346">
            <v>3</v>
          </cell>
        </row>
        <row r="347">
          <cell r="A347" t="str">
            <v>LAOS</v>
          </cell>
          <cell r="B347">
            <v>1</v>
          </cell>
          <cell r="C347">
            <v>0</v>
          </cell>
          <cell r="D347">
            <v>1</v>
          </cell>
          <cell r="E347">
            <v>1</v>
          </cell>
          <cell r="F347">
            <v>1</v>
          </cell>
          <cell r="G347">
            <v>2</v>
          </cell>
          <cell r="H347">
            <v>0</v>
          </cell>
          <cell r="I347">
            <v>1</v>
          </cell>
          <cell r="J347">
            <v>0</v>
          </cell>
          <cell r="K347">
            <v>0</v>
          </cell>
          <cell r="L347">
            <v>0</v>
          </cell>
          <cell r="M347">
            <v>1</v>
          </cell>
        </row>
        <row r="348">
          <cell r="A348" t="str">
            <v>COMORES, ILHAS</v>
          </cell>
          <cell r="B348">
            <v>2</v>
          </cell>
          <cell r="C348">
            <v>0</v>
          </cell>
          <cell r="D348">
            <v>2</v>
          </cell>
          <cell r="E348">
            <v>1</v>
          </cell>
          <cell r="F348">
            <v>1</v>
          </cell>
          <cell r="G348">
            <v>1</v>
          </cell>
          <cell r="H348">
            <v>6</v>
          </cell>
          <cell r="I348">
            <v>2</v>
          </cell>
          <cell r="J348">
            <v>7</v>
          </cell>
          <cell r="K348">
            <v>174</v>
          </cell>
          <cell r="L348">
            <v>28</v>
          </cell>
          <cell r="M348">
            <v>10</v>
          </cell>
        </row>
        <row r="349">
          <cell r="A349" t="str">
            <v>PALAU</v>
          </cell>
          <cell r="B349">
            <v>0</v>
          </cell>
          <cell r="C349">
            <v>0</v>
          </cell>
          <cell r="D349">
            <v>1</v>
          </cell>
          <cell r="E349">
            <v>3</v>
          </cell>
          <cell r="F349">
            <v>2</v>
          </cell>
          <cell r="G349">
            <v>4</v>
          </cell>
          <cell r="H349">
            <v>1</v>
          </cell>
          <cell r="I349">
            <v>2</v>
          </cell>
          <cell r="J349">
            <v>2</v>
          </cell>
          <cell r="K349">
            <v>0</v>
          </cell>
          <cell r="L349">
            <v>0</v>
          </cell>
          <cell r="M349">
            <v>1</v>
          </cell>
        </row>
        <row r="350">
          <cell r="A350" t="str">
            <v>BOTSWANA</v>
          </cell>
          <cell r="B350">
            <v>0</v>
          </cell>
          <cell r="C350">
            <v>1</v>
          </cell>
          <cell r="D350">
            <v>3</v>
          </cell>
          <cell r="E350">
            <v>5</v>
          </cell>
          <cell r="F350">
            <v>17</v>
          </cell>
          <cell r="G350">
            <v>26</v>
          </cell>
          <cell r="H350">
            <v>27</v>
          </cell>
          <cell r="I350">
            <v>28</v>
          </cell>
          <cell r="J350">
            <v>47</v>
          </cell>
          <cell r="K350">
            <v>43</v>
          </cell>
          <cell r="L350">
            <v>69</v>
          </cell>
          <cell r="M350">
            <v>58</v>
          </cell>
        </row>
        <row r="351">
          <cell r="A351" t="str">
            <v>BURKINA FASO</v>
          </cell>
          <cell r="B351">
            <v>24</v>
          </cell>
          <cell r="C351">
            <v>15</v>
          </cell>
          <cell r="D351">
            <v>34</v>
          </cell>
          <cell r="E351">
            <v>18</v>
          </cell>
          <cell r="F351">
            <v>24</v>
          </cell>
          <cell r="G351">
            <v>29</v>
          </cell>
          <cell r="H351">
            <v>32</v>
          </cell>
          <cell r="I351">
            <v>28</v>
          </cell>
          <cell r="J351">
            <v>26</v>
          </cell>
          <cell r="K351">
            <v>42</v>
          </cell>
          <cell r="L351">
            <v>55</v>
          </cell>
          <cell r="M351">
            <v>50</v>
          </cell>
        </row>
        <row r="352">
          <cell r="A352" t="str">
            <v>EL SALVADOR</v>
          </cell>
          <cell r="B352">
            <v>26</v>
          </cell>
          <cell r="C352">
            <v>16</v>
          </cell>
          <cell r="D352">
            <v>29</v>
          </cell>
          <cell r="E352">
            <v>18</v>
          </cell>
          <cell r="F352">
            <v>31</v>
          </cell>
          <cell r="G352">
            <v>22</v>
          </cell>
          <cell r="H352">
            <v>20</v>
          </cell>
          <cell r="I352">
            <v>26</v>
          </cell>
          <cell r="J352">
            <v>21</v>
          </cell>
          <cell r="K352">
            <v>23</v>
          </cell>
          <cell r="L352">
            <v>22</v>
          </cell>
          <cell r="M352">
            <v>25</v>
          </cell>
        </row>
        <row r="353">
          <cell r="A353" t="str">
            <v>INDONÉSIA</v>
          </cell>
          <cell r="B353">
            <v>7</v>
          </cell>
          <cell r="C353">
            <v>6</v>
          </cell>
          <cell r="D353">
            <v>11</v>
          </cell>
          <cell r="E353">
            <v>6</v>
          </cell>
          <cell r="F353">
            <v>4</v>
          </cell>
          <cell r="G353">
            <v>5</v>
          </cell>
          <cell r="H353">
            <v>7</v>
          </cell>
          <cell r="I353">
            <v>6</v>
          </cell>
          <cell r="J353">
            <v>8</v>
          </cell>
          <cell r="K353">
            <v>12</v>
          </cell>
          <cell r="L353">
            <v>7</v>
          </cell>
          <cell r="M353">
            <v>9</v>
          </cell>
        </row>
        <row r="354">
          <cell r="A354" t="str">
            <v>ISRAEL</v>
          </cell>
          <cell r="B354">
            <v>24</v>
          </cell>
          <cell r="C354">
            <v>11</v>
          </cell>
          <cell r="D354">
            <v>24</v>
          </cell>
          <cell r="E354">
            <v>13</v>
          </cell>
          <cell r="F354">
            <v>10</v>
          </cell>
          <cell r="G354">
            <v>13</v>
          </cell>
          <cell r="H354">
            <v>25</v>
          </cell>
          <cell r="I354">
            <v>25</v>
          </cell>
          <cell r="J354">
            <v>14</v>
          </cell>
          <cell r="K354">
            <v>14</v>
          </cell>
          <cell r="L354">
            <v>21</v>
          </cell>
          <cell r="M354">
            <v>16</v>
          </cell>
        </row>
        <row r="355">
          <cell r="A355" t="str">
            <v>LIBÉRIA</v>
          </cell>
          <cell r="B355">
            <v>2</v>
          </cell>
          <cell r="C355">
            <v>2</v>
          </cell>
          <cell r="D355">
            <v>2</v>
          </cell>
          <cell r="E355">
            <v>2</v>
          </cell>
          <cell r="F355">
            <v>5</v>
          </cell>
          <cell r="G355">
            <v>3</v>
          </cell>
          <cell r="H355">
            <v>5</v>
          </cell>
          <cell r="I355">
            <v>3</v>
          </cell>
          <cell r="J355">
            <v>0</v>
          </cell>
          <cell r="K355">
            <v>0</v>
          </cell>
          <cell r="L355">
            <v>5</v>
          </cell>
          <cell r="M355">
            <v>8</v>
          </cell>
        </row>
        <row r="356">
          <cell r="A356" t="str">
            <v>SAMOA</v>
          </cell>
          <cell r="B356">
            <v>0</v>
          </cell>
          <cell r="C356">
            <v>0</v>
          </cell>
          <cell r="D356">
            <v>0</v>
          </cell>
          <cell r="E356">
            <v>1</v>
          </cell>
          <cell r="F356">
            <v>0</v>
          </cell>
          <cell r="G356">
            <v>1</v>
          </cell>
          <cell r="H356">
            <v>1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2</v>
          </cell>
        </row>
        <row r="357">
          <cell r="A357" t="str">
            <v>SRI LANKA</v>
          </cell>
          <cell r="B357">
            <v>2</v>
          </cell>
          <cell r="C357">
            <v>4</v>
          </cell>
          <cell r="D357">
            <v>1</v>
          </cell>
          <cell r="E357">
            <v>5</v>
          </cell>
          <cell r="F357">
            <v>0</v>
          </cell>
          <cell r="G357">
            <v>3</v>
          </cell>
          <cell r="H357">
            <v>3</v>
          </cell>
          <cell r="I357">
            <v>1</v>
          </cell>
          <cell r="J357">
            <v>3</v>
          </cell>
          <cell r="K357">
            <v>1</v>
          </cell>
          <cell r="L357">
            <v>3</v>
          </cell>
          <cell r="M357">
            <v>3</v>
          </cell>
        </row>
        <row r="358">
          <cell r="A358" t="str">
            <v>SUÍÇA</v>
          </cell>
          <cell r="B358">
            <v>31</v>
          </cell>
          <cell r="C358">
            <v>25</v>
          </cell>
          <cell r="D358">
            <v>27</v>
          </cell>
          <cell r="E358">
            <v>28</v>
          </cell>
          <cell r="F358">
            <v>35</v>
          </cell>
          <cell r="G358">
            <v>34</v>
          </cell>
          <cell r="H358">
            <v>37</v>
          </cell>
          <cell r="I358">
            <v>30</v>
          </cell>
          <cell r="J358">
            <v>50</v>
          </cell>
          <cell r="K358">
            <v>40</v>
          </cell>
          <cell r="L358">
            <v>46</v>
          </cell>
          <cell r="M358">
            <v>38</v>
          </cell>
        </row>
        <row r="359">
          <cell r="A359" t="str">
            <v>CROÁCIA</v>
          </cell>
          <cell r="B359">
            <v>7</v>
          </cell>
          <cell r="C359">
            <v>3</v>
          </cell>
          <cell r="D359">
            <v>3</v>
          </cell>
          <cell r="E359">
            <v>4</v>
          </cell>
          <cell r="F359">
            <v>9</v>
          </cell>
          <cell r="G359">
            <v>6</v>
          </cell>
          <cell r="H359">
            <v>6</v>
          </cell>
          <cell r="I359">
            <v>4</v>
          </cell>
          <cell r="J359">
            <v>7</v>
          </cell>
          <cell r="K359">
            <v>8</v>
          </cell>
          <cell r="L359">
            <v>9</v>
          </cell>
          <cell r="M359">
            <v>13</v>
          </cell>
        </row>
        <row r="360">
          <cell r="A360" t="str">
            <v>FINLÂNDIA</v>
          </cell>
          <cell r="B360">
            <v>4</v>
          </cell>
          <cell r="C360">
            <v>3</v>
          </cell>
          <cell r="D360">
            <v>1</v>
          </cell>
          <cell r="E360">
            <v>1</v>
          </cell>
          <cell r="F360">
            <v>5</v>
          </cell>
          <cell r="G360">
            <v>10</v>
          </cell>
          <cell r="H360">
            <v>8</v>
          </cell>
          <cell r="I360">
            <v>5</v>
          </cell>
          <cell r="J360">
            <v>3</v>
          </cell>
          <cell r="K360">
            <v>7</v>
          </cell>
          <cell r="L360">
            <v>4</v>
          </cell>
          <cell r="M360">
            <v>5</v>
          </cell>
        </row>
        <row r="361">
          <cell r="A361" t="str">
            <v>LÍBIA</v>
          </cell>
          <cell r="B361">
            <v>4</v>
          </cell>
          <cell r="C361">
            <v>1</v>
          </cell>
          <cell r="D361">
            <v>3</v>
          </cell>
          <cell r="E361">
            <v>1</v>
          </cell>
          <cell r="F361">
            <v>1</v>
          </cell>
          <cell r="G361">
            <v>1</v>
          </cell>
          <cell r="H361">
            <v>3</v>
          </cell>
          <cell r="I361">
            <v>5</v>
          </cell>
          <cell r="J361">
            <v>3</v>
          </cell>
          <cell r="K361">
            <v>1</v>
          </cell>
          <cell r="L361">
            <v>0</v>
          </cell>
          <cell r="M361">
            <v>5</v>
          </cell>
        </row>
        <row r="362">
          <cell r="A362" t="str">
            <v>AUSTRÁLIA</v>
          </cell>
          <cell r="B362">
            <v>15</v>
          </cell>
          <cell r="C362">
            <v>18</v>
          </cell>
          <cell r="D362">
            <v>18</v>
          </cell>
          <cell r="E362">
            <v>11</v>
          </cell>
          <cell r="F362">
            <v>11</v>
          </cell>
          <cell r="G362">
            <v>28</v>
          </cell>
          <cell r="H362">
            <v>21</v>
          </cell>
          <cell r="I362">
            <v>21</v>
          </cell>
          <cell r="J362">
            <v>21</v>
          </cell>
          <cell r="K362">
            <v>17</v>
          </cell>
          <cell r="L362">
            <v>30</v>
          </cell>
          <cell r="M362">
            <v>24</v>
          </cell>
        </row>
        <row r="363">
          <cell r="A363" t="str">
            <v>CHADE</v>
          </cell>
          <cell r="B363">
            <v>0</v>
          </cell>
          <cell r="C363">
            <v>1</v>
          </cell>
          <cell r="D363">
            <v>0</v>
          </cell>
          <cell r="E363">
            <v>0</v>
          </cell>
          <cell r="F363">
            <v>4</v>
          </cell>
          <cell r="G363">
            <v>4</v>
          </cell>
          <cell r="H363">
            <v>5</v>
          </cell>
          <cell r="I363">
            <v>2</v>
          </cell>
          <cell r="J363">
            <v>4</v>
          </cell>
          <cell r="K363">
            <v>6</v>
          </cell>
          <cell r="L363">
            <v>8</v>
          </cell>
          <cell r="M363">
            <v>9</v>
          </cell>
        </row>
        <row r="364">
          <cell r="A364" t="str">
            <v>GEÓRGIA</v>
          </cell>
          <cell r="B364">
            <v>3</v>
          </cell>
          <cell r="C364">
            <v>2</v>
          </cell>
          <cell r="D364">
            <v>1</v>
          </cell>
          <cell r="E364">
            <v>1</v>
          </cell>
          <cell r="F364">
            <v>8</v>
          </cell>
          <cell r="G364">
            <v>5</v>
          </cell>
          <cell r="H364">
            <v>7</v>
          </cell>
          <cell r="I364">
            <v>11</v>
          </cell>
          <cell r="J364">
            <v>6</v>
          </cell>
          <cell r="K364">
            <v>7</v>
          </cell>
          <cell r="L364">
            <v>12</v>
          </cell>
          <cell r="M364">
            <v>11</v>
          </cell>
        </row>
        <row r="365">
          <cell r="A365" t="str">
            <v>GUATEMALA</v>
          </cell>
          <cell r="B365">
            <v>11</v>
          </cell>
          <cell r="C365">
            <v>11</v>
          </cell>
          <cell r="D365">
            <v>16</v>
          </cell>
          <cell r="E365">
            <v>11</v>
          </cell>
          <cell r="F365">
            <v>23</v>
          </cell>
          <cell r="G365">
            <v>11</v>
          </cell>
          <cell r="H365">
            <v>9</v>
          </cell>
          <cell r="I365">
            <v>24</v>
          </cell>
          <cell r="J365">
            <v>16</v>
          </cell>
          <cell r="K365">
            <v>22</v>
          </cell>
          <cell r="L365">
            <v>27</v>
          </cell>
          <cell r="M365">
            <v>16</v>
          </cell>
        </row>
        <row r="366">
          <cell r="A366" t="str">
            <v>ARUBA</v>
          </cell>
          <cell r="B366">
            <v>1</v>
          </cell>
          <cell r="C366">
            <v>0</v>
          </cell>
          <cell r="D366">
            <v>1</v>
          </cell>
          <cell r="E366">
            <v>0</v>
          </cell>
          <cell r="F366">
            <v>3</v>
          </cell>
          <cell r="G366">
            <v>5</v>
          </cell>
          <cell r="H366">
            <v>1</v>
          </cell>
          <cell r="I366">
            <v>3</v>
          </cell>
          <cell r="J366">
            <v>5</v>
          </cell>
          <cell r="K366">
            <v>6</v>
          </cell>
          <cell r="L366">
            <v>9</v>
          </cell>
          <cell r="M366">
            <v>8</v>
          </cell>
        </row>
        <row r="367">
          <cell r="A367" t="str">
            <v>IRAQUE</v>
          </cell>
          <cell r="B367">
            <v>11</v>
          </cell>
          <cell r="C367">
            <v>7</v>
          </cell>
          <cell r="D367">
            <v>20</v>
          </cell>
          <cell r="E367">
            <v>14</v>
          </cell>
          <cell r="F367">
            <v>13</v>
          </cell>
          <cell r="G367">
            <v>8</v>
          </cell>
          <cell r="H367">
            <v>9</v>
          </cell>
          <cell r="I367">
            <v>11</v>
          </cell>
          <cell r="J367">
            <v>15</v>
          </cell>
          <cell r="K367">
            <v>16</v>
          </cell>
          <cell r="L367">
            <v>12</v>
          </cell>
          <cell r="M367">
            <v>18</v>
          </cell>
        </row>
        <row r="368">
          <cell r="A368" t="str">
            <v>LÍBANO</v>
          </cell>
          <cell r="B368">
            <v>47</v>
          </cell>
          <cell r="C368">
            <v>52</v>
          </cell>
          <cell r="D368">
            <v>41</v>
          </cell>
          <cell r="E368">
            <v>48</v>
          </cell>
          <cell r="F368">
            <v>68</v>
          </cell>
          <cell r="G368">
            <v>68</v>
          </cell>
          <cell r="H368">
            <v>77</v>
          </cell>
          <cell r="I368">
            <v>64</v>
          </cell>
          <cell r="J368">
            <v>89</v>
          </cell>
          <cell r="K368">
            <v>63</v>
          </cell>
          <cell r="L368">
            <v>83</v>
          </cell>
          <cell r="M368">
            <v>88</v>
          </cell>
        </row>
        <row r="369">
          <cell r="A369" t="str">
            <v>MALÁSIA</v>
          </cell>
          <cell r="B369">
            <v>7</v>
          </cell>
          <cell r="C369">
            <v>6</v>
          </cell>
          <cell r="D369">
            <v>4</v>
          </cell>
          <cell r="E369">
            <v>6</v>
          </cell>
          <cell r="F369">
            <v>5</v>
          </cell>
          <cell r="G369">
            <v>4</v>
          </cell>
          <cell r="H369">
            <v>7</v>
          </cell>
          <cell r="I369">
            <v>4</v>
          </cell>
          <cell r="J369">
            <v>4</v>
          </cell>
          <cell r="K369">
            <v>8</v>
          </cell>
          <cell r="L369">
            <v>7</v>
          </cell>
          <cell r="M369">
            <v>6</v>
          </cell>
        </row>
        <row r="370">
          <cell r="A370" t="str">
            <v>CAMBOJA</v>
          </cell>
          <cell r="B370">
            <v>1</v>
          </cell>
          <cell r="C370">
            <v>1</v>
          </cell>
          <cell r="D370">
            <v>2</v>
          </cell>
          <cell r="E370">
            <v>2</v>
          </cell>
          <cell r="F370">
            <v>1</v>
          </cell>
          <cell r="G370">
            <v>5</v>
          </cell>
          <cell r="H370">
            <v>12</v>
          </cell>
          <cell r="I370">
            <v>7</v>
          </cell>
          <cell r="J370">
            <v>12</v>
          </cell>
          <cell r="K370">
            <v>11</v>
          </cell>
          <cell r="L370">
            <v>12</v>
          </cell>
          <cell r="M370">
            <v>16</v>
          </cell>
        </row>
        <row r="371">
          <cell r="A371" t="str">
            <v>BÓSNIA-HERZEGOVINA</v>
          </cell>
          <cell r="B371">
            <v>1</v>
          </cell>
          <cell r="C371">
            <v>5</v>
          </cell>
          <cell r="D371">
            <v>2</v>
          </cell>
          <cell r="E371">
            <v>2</v>
          </cell>
          <cell r="F371">
            <v>2</v>
          </cell>
          <cell r="G371">
            <v>3</v>
          </cell>
          <cell r="H371">
            <v>4</v>
          </cell>
          <cell r="I371">
            <v>6</v>
          </cell>
          <cell r="J371">
            <v>13</v>
          </cell>
          <cell r="K371">
            <v>10</v>
          </cell>
          <cell r="L371">
            <v>9</v>
          </cell>
          <cell r="M371">
            <v>13</v>
          </cell>
        </row>
        <row r="372">
          <cell r="A372" t="str">
            <v>CHILE</v>
          </cell>
          <cell r="B372">
            <v>585</v>
          </cell>
          <cell r="C372">
            <v>425</v>
          </cell>
          <cell r="D372">
            <v>517</v>
          </cell>
          <cell r="E372">
            <v>504</v>
          </cell>
          <cell r="F372">
            <v>532</v>
          </cell>
          <cell r="G372">
            <v>558</v>
          </cell>
          <cell r="H372">
            <v>552</v>
          </cell>
          <cell r="I372">
            <v>623</v>
          </cell>
          <cell r="J372">
            <v>613</v>
          </cell>
          <cell r="K372">
            <v>585</v>
          </cell>
          <cell r="L372">
            <v>633</v>
          </cell>
          <cell r="M372">
            <v>672</v>
          </cell>
        </row>
        <row r="373">
          <cell r="A373" t="str">
            <v>BULGÁRIA</v>
          </cell>
          <cell r="B373">
            <v>9</v>
          </cell>
          <cell r="C373">
            <v>4</v>
          </cell>
          <cell r="D373">
            <v>9</v>
          </cell>
          <cell r="E373">
            <v>11</v>
          </cell>
          <cell r="F373">
            <v>20</v>
          </cell>
          <cell r="G373">
            <v>24</v>
          </cell>
          <cell r="H373">
            <v>23</v>
          </cell>
          <cell r="I373">
            <v>38</v>
          </cell>
          <cell r="J373">
            <v>41</v>
          </cell>
          <cell r="K373">
            <v>41</v>
          </cell>
          <cell r="L373">
            <v>45</v>
          </cell>
          <cell r="M373">
            <v>53</v>
          </cell>
        </row>
        <row r="374">
          <cell r="A374" t="str">
            <v>JORDÂNIA</v>
          </cell>
          <cell r="B374">
            <v>6</v>
          </cell>
          <cell r="C374">
            <v>8</v>
          </cell>
          <cell r="D374">
            <v>12</v>
          </cell>
          <cell r="E374">
            <v>18</v>
          </cell>
          <cell r="F374">
            <v>19</v>
          </cell>
          <cell r="G374">
            <v>23</v>
          </cell>
          <cell r="H374">
            <v>20</v>
          </cell>
          <cell r="I374">
            <v>17</v>
          </cell>
          <cell r="J374">
            <v>17</v>
          </cell>
          <cell r="K374">
            <v>16</v>
          </cell>
          <cell r="L374">
            <v>31</v>
          </cell>
          <cell r="M374">
            <v>22</v>
          </cell>
        </row>
        <row r="375">
          <cell r="A375" t="str">
            <v>ROMÊNIA</v>
          </cell>
          <cell r="B375">
            <v>19</v>
          </cell>
          <cell r="C375">
            <v>18</v>
          </cell>
          <cell r="D375">
            <v>14</v>
          </cell>
          <cell r="E375">
            <v>11</v>
          </cell>
          <cell r="F375">
            <v>16</v>
          </cell>
          <cell r="G375">
            <v>16</v>
          </cell>
          <cell r="H375">
            <v>14</v>
          </cell>
          <cell r="I375">
            <v>9</v>
          </cell>
          <cell r="J375">
            <v>16</v>
          </cell>
          <cell r="K375">
            <v>11</v>
          </cell>
          <cell r="L375">
            <v>21</v>
          </cell>
          <cell r="M375">
            <v>26</v>
          </cell>
        </row>
        <row r="376">
          <cell r="A376" t="str">
            <v>MÉXICO</v>
          </cell>
          <cell r="B376">
            <v>100</v>
          </cell>
          <cell r="C376">
            <v>99</v>
          </cell>
          <cell r="D376">
            <v>119</v>
          </cell>
          <cell r="E376">
            <v>113</v>
          </cell>
          <cell r="F376">
            <v>134</v>
          </cell>
          <cell r="G376">
            <v>127</v>
          </cell>
          <cell r="H376">
            <v>144</v>
          </cell>
          <cell r="I376">
            <v>146</v>
          </cell>
          <cell r="J376">
            <v>155</v>
          </cell>
          <cell r="K376">
            <v>162</v>
          </cell>
          <cell r="L376">
            <v>144</v>
          </cell>
          <cell r="M376">
            <v>168</v>
          </cell>
        </row>
        <row r="377">
          <cell r="A377" t="str">
            <v>ITÁLIA</v>
          </cell>
          <cell r="B377">
            <v>341</v>
          </cell>
          <cell r="C377">
            <v>296</v>
          </cell>
          <cell r="D377">
            <v>276</v>
          </cell>
          <cell r="E377">
            <v>329</v>
          </cell>
          <cell r="F377">
            <v>332</v>
          </cell>
          <cell r="G377">
            <v>282</v>
          </cell>
          <cell r="H377">
            <v>321</v>
          </cell>
          <cell r="I377">
            <v>286</v>
          </cell>
          <cell r="J377">
            <v>368</v>
          </cell>
          <cell r="K377">
            <v>317</v>
          </cell>
          <cell r="L377">
            <v>349</v>
          </cell>
          <cell r="M377">
            <v>324</v>
          </cell>
        </row>
        <row r="378">
          <cell r="A378" t="str">
            <v>ALEMANHA</v>
          </cell>
          <cell r="B378">
            <v>172</v>
          </cell>
          <cell r="C378">
            <v>161</v>
          </cell>
          <cell r="D378">
            <v>139</v>
          </cell>
          <cell r="E378">
            <v>148</v>
          </cell>
          <cell r="F378">
            <v>142</v>
          </cell>
          <cell r="G378">
            <v>164</v>
          </cell>
          <cell r="H378">
            <v>168</v>
          </cell>
          <cell r="I378">
            <v>166</v>
          </cell>
          <cell r="J378">
            <v>170</v>
          </cell>
          <cell r="K378">
            <v>156</v>
          </cell>
          <cell r="L378">
            <v>156</v>
          </cell>
          <cell r="M378">
            <v>138</v>
          </cell>
        </row>
        <row r="379">
          <cell r="A379" t="str">
            <v>ARÁBIA SAUDITA</v>
          </cell>
          <cell r="B379">
            <v>35</v>
          </cell>
          <cell r="C379">
            <v>38</v>
          </cell>
          <cell r="D379">
            <v>57</v>
          </cell>
          <cell r="E379">
            <v>95</v>
          </cell>
          <cell r="F379">
            <v>149</v>
          </cell>
          <cell r="G379">
            <v>211</v>
          </cell>
          <cell r="H379">
            <v>608</v>
          </cell>
          <cell r="I379">
            <v>415</v>
          </cell>
          <cell r="J379">
            <v>415</v>
          </cell>
          <cell r="K379">
            <v>414</v>
          </cell>
          <cell r="L379">
            <v>357</v>
          </cell>
          <cell r="M379">
            <v>377</v>
          </cell>
        </row>
        <row r="380">
          <cell r="A380" t="str">
            <v>VANUATU</v>
          </cell>
          <cell r="B380">
            <v>7</v>
          </cell>
          <cell r="C380">
            <v>6</v>
          </cell>
          <cell r="D380">
            <v>12</v>
          </cell>
          <cell r="E380">
            <v>3</v>
          </cell>
          <cell r="F380">
            <v>11</v>
          </cell>
          <cell r="G380">
            <v>11</v>
          </cell>
          <cell r="H380">
            <v>16</v>
          </cell>
          <cell r="I380">
            <v>27</v>
          </cell>
          <cell r="J380">
            <v>24</v>
          </cell>
          <cell r="K380">
            <v>25</v>
          </cell>
          <cell r="L380">
            <v>24</v>
          </cell>
          <cell r="M380">
            <v>27</v>
          </cell>
        </row>
        <row r="381">
          <cell r="A381" t="str">
            <v>CORÉIA DO NORTE</v>
          </cell>
          <cell r="B381">
            <v>10</v>
          </cell>
          <cell r="C381">
            <v>7</v>
          </cell>
          <cell r="D381">
            <v>10</v>
          </cell>
          <cell r="E381">
            <v>8</v>
          </cell>
          <cell r="F381">
            <v>6</v>
          </cell>
          <cell r="G381">
            <v>6</v>
          </cell>
          <cell r="H381">
            <v>15</v>
          </cell>
          <cell r="I381">
            <v>24</v>
          </cell>
          <cell r="J381">
            <v>31</v>
          </cell>
          <cell r="K381">
            <v>25</v>
          </cell>
          <cell r="L381">
            <v>57</v>
          </cell>
          <cell r="M381">
            <v>43</v>
          </cell>
        </row>
        <row r="382">
          <cell r="A382" t="str">
            <v>SENEGAL</v>
          </cell>
          <cell r="B382">
            <v>649</v>
          </cell>
          <cell r="C382">
            <v>601</v>
          </cell>
          <cell r="D382">
            <v>867</v>
          </cell>
          <cell r="E382">
            <v>887</v>
          </cell>
          <cell r="F382">
            <v>1028</v>
          </cell>
          <cell r="G382">
            <v>763</v>
          </cell>
          <cell r="H382">
            <v>623</v>
          </cell>
          <cell r="I382">
            <v>463</v>
          </cell>
          <cell r="J382">
            <v>485</v>
          </cell>
          <cell r="K382">
            <v>542</v>
          </cell>
          <cell r="L382">
            <v>508</v>
          </cell>
          <cell r="M382">
            <v>536</v>
          </cell>
        </row>
        <row r="383">
          <cell r="A383" t="str">
            <v>PARAGUAI</v>
          </cell>
          <cell r="B383">
            <v>2341</v>
          </cell>
          <cell r="C383">
            <v>2206</v>
          </cell>
          <cell r="D383">
            <v>2550</v>
          </cell>
          <cell r="E383">
            <v>2781</v>
          </cell>
          <cell r="F383">
            <v>3203</v>
          </cell>
          <cell r="G383">
            <v>3462</v>
          </cell>
          <cell r="H383">
            <v>4063</v>
          </cell>
          <cell r="I383">
            <v>4109</v>
          </cell>
          <cell r="J383">
            <v>5864</v>
          </cell>
          <cell r="K383">
            <v>5971</v>
          </cell>
          <cell r="L383">
            <v>9069</v>
          </cell>
          <cell r="M383">
            <v>8560</v>
          </cell>
        </row>
        <row r="384">
          <cell r="A384" t="str">
            <v>MAURÍCIO, ILHAS</v>
          </cell>
          <cell r="B384">
            <v>0</v>
          </cell>
          <cell r="C384">
            <v>1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1</v>
          </cell>
          <cell r="L384">
            <v>1</v>
          </cell>
          <cell r="M384">
            <v>0</v>
          </cell>
        </row>
        <row r="385">
          <cell r="A385" t="str">
            <v>BELIZE</v>
          </cell>
          <cell r="B385">
            <v>0</v>
          </cell>
          <cell r="C385">
            <v>0</v>
          </cell>
          <cell r="D385">
            <v>0</v>
          </cell>
          <cell r="E385">
            <v>1</v>
          </cell>
          <cell r="F385">
            <v>2</v>
          </cell>
          <cell r="G385">
            <v>1</v>
          </cell>
          <cell r="H385">
            <v>1</v>
          </cell>
          <cell r="I385">
            <v>3</v>
          </cell>
          <cell r="J385">
            <v>5</v>
          </cell>
          <cell r="K385">
            <v>1</v>
          </cell>
          <cell r="L385">
            <v>4</v>
          </cell>
          <cell r="M385">
            <v>0</v>
          </cell>
        </row>
        <row r="386">
          <cell r="A386" t="str">
            <v>ERITRÉIA</v>
          </cell>
          <cell r="B386">
            <v>0</v>
          </cell>
          <cell r="C386">
            <v>0</v>
          </cell>
          <cell r="D386">
            <v>0</v>
          </cell>
          <cell r="E386">
            <v>1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1</v>
          </cell>
          <cell r="L386">
            <v>0</v>
          </cell>
          <cell r="M386">
            <v>0</v>
          </cell>
        </row>
        <row r="387">
          <cell r="A387" t="str">
            <v>ILHAS COOK</v>
          </cell>
          <cell r="B387">
            <v>0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1</v>
          </cell>
          <cell r="K387">
            <v>1</v>
          </cell>
          <cell r="L387">
            <v>1</v>
          </cell>
          <cell r="M387">
            <v>0</v>
          </cell>
        </row>
        <row r="388">
          <cell r="A388" t="str">
            <v>TADJIQUISTÃO</v>
          </cell>
          <cell r="B388">
            <v>0</v>
          </cell>
          <cell r="C388">
            <v>0</v>
          </cell>
          <cell r="D388">
            <v>0</v>
          </cell>
          <cell r="E388">
            <v>1</v>
          </cell>
          <cell r="F388">
            <v>2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1</v>
          </cell>
          <cell r="L388">
            <v>1</v>
          </cell>
          <cell r="M388">
            <v>0</v>
          </cell>
        </row>
        <row r="389">
          <cell r="A389" t="str">
            <v>SÃO VICENTE E GRANADINAS</v>
          </cell>
          <cell r="B389">
            <v>0</v>
          </cell>
          <cell r="C389">
            <v>0</v>
          </cell>
          <cell r="D389">
            <v>0</v>
          </cell>
          <cell r="E389">
            <v>0</v>
          </cell>
          <cell r="F389">
            <v>1</v>
          </cell>
          <cell r="G389">
            <v>1</v>
          </cell>
          <cell r="H389">
            <v>1</v>
          </cell>
          <cell r="I389">
            <v>2</v>
          </cell>
          <cell r="J389">
            <v>0</v>
          </cell>
          <cell r="K389">
            <v>0</v>
          </cell>
          <cell r="L389">
            <v>3</v>
          </cell>
          <cell r="M389">
            <v>0</v>
          </cell>
        </row>
        <row r="390">
          <cell r="A390" t="str">
            <v>SUDÃO DO SUL</v>
          </cell>
          <cell r="B390">
            <v>0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</row>
        <row r="391">
          <cell r="A391" t="str">
            <v>TCHECOSLOVÁQUIA</v>
          </cell>
          <cell r="B391">
            <v>0</v>
          </cell>
          <cell r="C391">
            <v>0</v>
          </cell>
          <cell r="D391">
            <v>0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</row>
        <row r="392">
          <cell r="A392" t="str">
            <v>ILHAS SALOMÃO</v>
          </cell>
          <cell r="B392">
            <v>1</v>
          </cell>
          <cell r="C392">
            <v>0</v>
          </cell>
          <cell r="D392">
            <v>1</v>
          </cell>
          <cell r="E392">
            <v>1</v>
          </cell>
          <cell r="F392">
            <v>2</v>
          </cell>
          <cell r="G392">
            <v>2</v>
          </cell>
          <cell r="H392">
            <v>1</v>
          </cell>
          <cell r="I392">
            <v>1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</row>
        <row r="393">
          <cell r="A393" t="str">
            <v>SUAZILÂNDIA</v>
          </cell>
          <cell r="B393">
            <v>0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1</v>
          </cell>
          <cell r="J393">
            <v>0</v>
          </cell>
          <cell r="K393">
            <v>0</v>
          </cell>
          <cell r="L393">
            <v>1</v>
          </cell>
          <cell r="M393">
            <v>0</v>
          </cell>
        </row>
        <row r="394">
          <cell r="A394" t="str">
            <v>DJIBUTI</v>
          </cell>
          <cell r="B394">
            <v>0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1</v>
          </cell>
          <cell r="M394">
            <v>0</v>
          </cell>
        </row>
        <row r="395">
          <cell r="A395" t="str">
            <v>QUIRGUISTÃO</v>
          </cell>
          <cell r="B395">
            <v>1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1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</row>
        <row r="396">
          <cell r="A396" t="str">
            <v>TUVALU</v>
          </cell>
          <cell r="B396">
            <v>0</v>
          </cell>
          <cell r="C396">
            <v>1</v>
          </cell>
          <cell r="D396">
            <v>0</v>
          </cell>
          <cell r="E396">
            <v>0</v>
          </cell>
          <cell r="F396">
            <v>0</v>
          </cell>
          <cell r="G396">
            <v>1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</row>
        <row r="397">
          <cell r="A397" t="str">
            <v>PAPUA-NOVA GUINÉ</v>
          </cell>
          <cell r="B397">
            <v>0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1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</row>
        <row r="398">
          <cell r="A398" t="str">
            <v>LESOTO</v>
          </cell>
          <cell r="B398">
            <v>0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1</v>
          </cell>
          <cell r="M398">
            <v>0</v>
          </cell>
        </row>
        <row r="399">
          <cell r="A399" t="str">
            <v>IUGOSLÁVIA</v>
          </cell>
          <cell r="B399">
            <v>0</v>
          </cell>
          <cell r="C399">
            <v>0</v>
          </cell>
          <cell r="D399">
            <v>1</v>
          </cell>
          <cell r="E399">
            <v>1</v>
          </cell>
          <cell r="F399">
            <v>3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</row>
        <row r="400">
          <cell r="A400" t="str">
            <v>MALAWI</v>
          </cell>
          <cell r="B400">
            <v>1</v>
          </cell>
          <cell r="C400">
            <v>2</v>
          </cell>
          <cell r="D400">
            <v>2</v>
          </cell>
          <cell r="E400">
            <v>1</v>
          </cell>
          <cell r="F400">
            <v>0</v>
          </cell>
          <cell r="G400">
            <v>1</v>
          </cell>
          <cell r="H400">
            <v>1</v>
          </cell>
          <cell r="I400">
            <v>1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</row>
        <row r="401">
          <cell r="A401" t="str">
            <v>UNIÃO SOVIÉTICA</v>
          </cell>
          <cell r="B401">
            <v>1</v>
          </cell>
          <cell r="C401">
            <v>0</v>
          </cell>
          <cell r="D401">
            <v>0</v>
          </cell>
          <cell r="E401">
            <v>0</v>
          </cell>
          <cell r="F401">
            <v>1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</row>
        <row r="402">
          <cell r="A402" t="str">
            <v>ESTADOS FEDERADOS DA MICRONÉSIA</v>
          </cell>
          <cell r="B402">
            <v>0</v>
          </cell>
          <cell r="C402">
            <v>0</v>
          </cell>
          <cell r="D402">
            <v>0</v>
          </cell>
          <cell r="E402">
            <v>2</v>
          </cell>
          <cell r="F402">
            <v>0</v>
          </cell>
          <cell r="G402">
            <v>1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</row>
        <row r="403">
          <cell r="A403" t="str">
            <v>ISLÂNDIA</v>
          </cell>
          <cell r="B403">
            <v>4</v>
          </cell>
          <cell r="C403">
            <v>1</v>
          </cell>
          <cell r="D403">
            <v>1</v>
          </cell>
          <cell r="E403">
            <v>1</v>
          </cell>
          <cell r="F403">
            <v>4</v>
          </cell>
          <cell r="G403">
            <v>1</v>
          </cell>
          <cell r="H403">
            <v>1</v>
          </cell>
          <cell r="I403">
            <v>0</v>
          </cell>
          <cell r="J403">
            <v>2</v>
          </cell>
          <cell r="K403">
            <v>0</v>
          </cell>
          <cell r="L403">
            <v>0</v>
          </cell>
          <cell r="M403">
            <v>0</v>
          </cell>
        </row>
        <row r="404">
          <cell r="A404" t="str">
            <v>LIECHTENSTEIN</v>
          </cell>
          <cell r="B404">
            <v>0</v>
          </cell>
          <cell r="C404">
            <v>0</v>
          </cell>
          <cell r="D404">
            <v>1</v>
          </cell>
          <cell r="E404">
            <v>0</v>
          </cell>
          <cell r="F404">
            <v>1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1</v>
          </cell>
          <cell r="L404">
            <v>0</v>
          </cell>
          <cell r="M404">
            <v>0</v>
          </cell>
        </row>
        <row r="405">
          <cell r="A405" t="str">
            <v>OMÃ</v>
          </cell>
          <cell r="B405">
            <v>0</v>
          </cell>
          <cell r="C405">
            <v>0</v>
          </cell>
          <cell r="D405">
            <v>2</v>
          </cell>
          <cell r="E405">
            <v>0</v>
          </cell>
          <cell r="F405">
            <v>1</v>
          </cell>
          <cell r="G405">
            <v>0</v>
          </cell>
          <cell r="H405">
            <v>0</v>
          </cell>
          <cell r="I405">
            <v>1</v>
          </cell>
          <cell r="J405">
            <v>0</v>
          </cell>
          <cell r="K405">
            <v>1</v>
          </cell>
          <cell r="L405">
            <v>1</v>
          </cell>
          <cell r="M405">
            <v>0</v>
          </cell>
        </row>
        <row r="406">
          <cell r="A406" t="str">
            <v>NÃO ESPECIFICADO</v>
          </cell>
          <cell r="B406">
            <v>32</v>
          </cell>
          <cell r="C406">
            <v>23</v>
          </cell>
          <cell r="D406">
            <v>25</v>
          </cell>
          <cell r="E406">
            <v>12</v>
          </cell>
          <cell r="F406">
            <v>20</v>
          </cell>
          <cell r="G406">
            <v>13</v>
          </cell>
          <cell r="H406">
            <v>0</v>
          </cell>
          <cell r="I406">
            <v>5</v>
          </cell>
          <cell r="J406">
            <v>3</v>
          </cell>
          <cell r="K406">
            <v>0</v>
          </cell>
          <cell r="L406">
            <v>1</v>
          </cell>
          <cell r="M406">
            <v>4</v>
          </cell>
        </row>
        <row r="408">
          <cell r="B408">
            <v>3180</v>
          </cell>
          <cell r="C408">
            <v>21523</v>
          </cell>
          <cell r="D408">
            <v>8193</v>
          </cell>
          <cell r="E408">
            <v>-3165</v>
          </cell>
          <cell r="F408">
            <v>20584</v>
          </cell>
          <cell r="G408">
            <v>15295</v>
          </cell>
          <cell r="H408">
            <v>22165</v>
          </cell>
          <cell r="I408">
            <v>24712</v>
          </cell>
          <cell r="J408">
            <v>34990</v>
          </cell>
          <cell r="K408">
            <v>35569</v>
          </cell>
          <cell r="L408">
            <v>41841</v>
          </cell>
          <cell r="M408">
            <v>36561</v>
          </cell>
        </row>
        <row r="409">
          <cell r="A409" t="str">
            <v>VENEZUELA</v>
          </cell>
          <cell r="B409">
            <v>4826</v>
          </cell>
          <cell r="C409">
            <v>8895</v>
          </cell>
          <cell r="D409">
            <v>8580</v>
          </cell>
          <cell r="E409">
            <v>11598</v>
          </cell>
          <cell r="F409">
            <v>15078</v>
          </cell>
          <cell r="G409">
            <v>16475</v>
          </cell>
          <cell r="H409">
            <v>18914</v>
          </cell>
          <cell r="I409">
            <v>20196</v>
          </cell>
          <cell r="J409">
            <v>24530</v>
          </cell>
          <cell r="K409">
            <v>21772</v>
          </cell>
          <cell r="L409">
            <v>21043</v>
          </cell>
          <cell r="M409">
            <v>15580</v>
          </cell>
        </row>
        <row r="410">
          <cell r="A410" t="str">
            <v>CUBA</v>
          </cell>
          <cell r="B410">
            <v>-48</v>
          </cell>
          <cell r="C410">
            <v>56</v>
          </cell>
          <cell r="D410">
            <v>-124</v>
          </cell>
          <cell r="E410">
            <v>-135</v>
          </cell>
          <cell r="F410">
            <v>218</v>
          </cell>
          <cell r="G410">
            <v>1084</v>
          </cell>
          <cell r="H410">
            <v>2053</v>
          </cell>
          <cell r="I410">
            <v>1818</v>
          </cell>
          <cell r="J410">
            <v>2273</v>
          </cell>
          <cell r="K410">
            <v>3730</v>
          </cell>
          <cell r="L410">
            <v>7132</v>
          </cell>
          <cell r="M410">
            <v>9492</v>
          </cell>
        </row>
        <row r="411">
          <cell r="A411" t="str">
            <v>HAITI</v>
          </cell>
          <cell r="B411">
            <v>2099</v>
          </cell>
          <cell r="C411">
            <v>11642</v>
          </cell>
          <cell r="D411">
            <v>-1823</v>
          </cell>
          <cell r="E411">
            <v>-16997</v>
          </cell>
          <cell r="F411">
            <v>1697</v>
          </cell>
          <cell r="G411">
            <v>-5677</v>
          </cell>
          <cell r="H411">
            <v>-3389</v>
          </cell>
          <cell r="I411">
            <v>-1815</v>
          </cell>
          <cell r="J411">
            <v>224</v>
          </cell>
          <cell r="K411">
            <v>2403</v>
          </cell>
          <cell r="L411">
            <v>3456</v>
          </cell>
          <cell r="M411">
            <v>3532</v>
          </cell>
        </row>
        <row r="412">
          <cell r="A412" t="str">
            <v>ARGENTINA</v>
          </cell>
          <cell r="B412">
            <v>-597</v>
          </cell>
          <cell r="C412">
            <v>448</v>
          </cell>
          <cell r="D412">
            <v>362</v>
          </cell>
          <cell r="E412">
            <v>573</v>
          </cell>
          <cell r="F412">
            <v>449</v>
          </cell>
          <cell r="G412">
            <v>682</v>
          </cell>
          <cell r="H412">
            <v>806</v>
          </cell>
          <cell r="I412">
            <v>1306</v>
          </cell>
          <cell r="J412">
            <v>2184</v>
          </cell>
          <cell r="K412">
            <v>1784</v>
          </cell>
          <cell r="L412">
            <v>1859</v>
          </cell>
          <cell r="M412">
            <v>2040</v>
          </cell>
        </row>
        <row r="413">
          <cell r="A413" t="str">
            <v>CHINA</v>
          </cell>
          <cell r="B413">
            <v>-127</v>
          </cell>
          <cell r="C413">
            <v>-22</v>
          </cell>
          <cell r="D413">
            <v>77</v>
          </cell>
          <cell r="E413">
            <v>122</v>
          </cell>
          <cell r="F413">
            <v>280</v>
          </cell>
          <cell r="G413">
            <v>171</v>
          </cell>
          <cell r="H413">
            <v>252</v>
          </cell>
          <cell r="I413">
            <v>250</v>
          </cell>
          <cell r="J413">
            <v>322</v>
          </cell>
          <cell r="K413">
            <v>537</v>
          </cell>
          <cell r="L413">
            <v>614</v>
          </cell>
          <cell r="M413">
            <v>803</v>
          </cell>
        </row>
        <row r="414">
          <cell r="A414" t="str">
            <v>ANGOLA</v>
          </cell>
          <cell r="B414">
            <v>-124</v>
          </cell>
          <cell r="C414">
            <v>137</v>
          </cell>
          <cell r="D414">
            <v>214</v>
          </cell>
          <cell r="E414">
            <v>338</v>
          </cell>
          <cell r="F414">
            <v>184</v>
          </cell>
          <cell r="G414">
            <v>328</v>
          </cell>
          <cell r="H414">
            <v>479</v>
          </cell>
          <cell r="I414">
            <v>632</v>
          </cell>
          <cell r="J414">
            <v>773</v>
          </cell>
          <cell r="K414">
            <v>1151</v>
          </cell>
          <cell r="L414">
            <v>1223</v>
          </cell>
          <cell r="M414">
            <v>668</v>
          </cell>
        </row>
        <row r="415">
          <cell r="A415" t="str">
            <v>BOLÍVIA</v>
          </cell>
          <cell r="B415">
            <v>-241</v>
          </cell>
          <cell r="C415">
            <v>35</v>
          </cell>
          <cell r="D415">
            <v>319</v>
          </cell>
          <cell r="E415">
            <v>38</v>
          </cell>
          <cell r="F415">
            <v>200</v>
          </cell>
          <cell r="G415">
            <v>94</v>
          </cell>
          <cell r="H415">
            <v>418</v>
          </cell>
          <cell r="I415">
            <v>154</v>
          </cell>
          <cell r="J415">
            <v>473</v>
          </cell>
          <cell r="K415">
            <v>352</v>
          </cell>
          <cell r="L415">
            <v>578</v>
          </cell>
          <cell r="M415">
            <v>668</v>
          </cell>
        </row>
        <row r="416">
          <cell r="A416" t="str">
            <v>BANGLADESH</v>
          </cell>
          <cell r="B416">
            <v>18</v>
          </cell>
          <cell r="C416">
            <v>-7</v>
          </cell>
          <cell r="D416">
            <v>-98</v>
          </cell>
          <cell r="E416">
            <v>-180</v>
          </cell>
          <cell r="F416">
            <v>-123</v>
          </cell>
          <cell r="G416">
            <v>-42</v>
          </cell>
          <cell r="H416">
            <v>22</v>
          </cell>
          <cell r="I416">
            <v>10</v>
          </cell>
          <cell r="J416">
            <v>51</v>
          </cell>
          <cell r="K416">
            <v>47</v>
          </cell>
          <cell r="L416">
            <v>308</v>
          </cell>
          <cell r="M416">
            <v>505</v>
          </cell>
        </row>
        <row r="417">
          <cell r="A417" t="str">
            <v>GANA</v>
          </cell>
          <cell r="B417">
            <v>-77</v>
          </cell>
          <cell r="C417">
            <v>45</v>
          </cell>
          <cell r="D417">
            <v>-88</v>
          </cell>
          <cell r="E417">
            <v>-43</v>
          </cell>
          <cell r="F417">
            <v>-93</v>
          </cell>
          <cell r="G417">
            <v>-66</v>
          </cell>
          <cell r="H417">
            <v>-25</v>
          </cell>
          <cell r="I417">
            <v>47</v>
          </cell>
          <cell r="J417">
            <v>-22</v>
          </cell>
          <cell r="K417">
            <v>40</v>
          </cell>
          <cell r="L417">
            <v>56</v>
          </cell>
          <cell r="M417">
            <v>449</v>
          </cell>
        </row>
        <row r="418">
          <cell r="A418" t="str">
            <v>COLÔMBIA</v>
          </cell>
          <cell r="B418">
            <v>-35</v>
          </cell>
          <cell r="C418">
            <v>135</v>
          </cell>
          <cell r="D418">
            <v>230</v>
          </cell>
          <cell r="E418">
            <v>179</v>
          </cell>
          <cell r="F418">
            <v>195</v>
          </cell>
          <cell r="G418">
            <v>271</v>
          </cell>
          <cell r="H418">
            <v>307</v>
          </cell>
          <cell r="I418">
            <v>242</v>
          </cell>
          <cell r="J418">
            <v>331</v>
          </cell>
          <cell r="K418">
            <v>400</v>
          </cell>
          <cell r="L418">
            <v>377</v>
          </cell>
          <cell r="M418">
            <v>276</v>
          </cell>
        </row>
        <row r="419">
          <cell r="A419" t="str">
            <v>CONGO</v>
          </cell>
          <cell r="B419">
            <v>-39</v>
          </cell>
          <cell r="C419">
            <v>10</v>
          </cell>
          <cell r="D419">
            <v>-1</v>
          </cell>
          <cell r="E419">
            <v>-9</v>
          </cell>
          <cell r="F419">
            <v>-18</v>
          </cell>
          <cell r="G419">
            <v>-5</v>
          </cell>
          <cell r="H419">
            <v>-11</v>
          </cell>
          <cell r="I419">
            <v>23</v>
          </cell>
          <cell r="J419">
            <v>54</v>
          </cell>
          <cell r="K419">
            <v>70</v>
          </cell>
          <cell r="L419">
            <v>109</v>
          </cell>
          <cell r="M419">
            <v>270</v>
          </cell>
        </row>
        <row r="420">
          <cell r="A420" t="str">
            <v>URUGUAI</v>
          </cell>
          <cell r="B420">
            <v>-240</v>
          </cell>
          <cell r="C420">
            <v>99</v>
          </cell>
          <cell r="D420">
            <v>52</v>
          </cell>
          <cell r="E420">
            <v>124</v>
          </cell>
          <cell r="F420">
            <v>176</v>
          </cell>
          <cell r="G420">
            <v>202</v>
          </cell>
          <cell r="H420">
            <v>120</v>
          </cell>
          <cell r="I420">
            <v>152</v>
          </cell>
          <cell r="J420">
            <v>168</v>
          </cell>
          <cell r="K420">
            <v>176</v>
          </cell>
          <cell r="L420">
            <v>163</v>
          </cell>
          <cell r="M420">
            <v>165</v>
          </cell>
        </row>
        <row r="421">
          <cell r="A421" t="str">
            <v>ESTADOS UNIDOS</v>
          </cell>
          <cell r="B421">
            <v>-116</v>
          </cell>
          <cell r="C421">
            <v>46</v>
          </cell>
          <cell r="D421">
            <v>-54</v>
          </cell>
          <cell r="E421">
            <v>120</v>
          </cell>
          <cell r="F421">
            <v>-11</v>
          </cell>
          <cell r="G421">
            <v>152</v>
          </cell>
          <cell r="H421">
            <v>17</v>
          </cell>
          <cell r="I421">
            <v>81</v>
          </cell>
          <cell r="J421">
            <v>48</v>
          </cell>
          <cell r="K421">
            <v>150</v>
          </cell>
          <cell r="L421">
            <v>22</v>
          </cell>
          <cell r="M421">
            <v>154</v>
          </cell>
        </row>
        <row r="422">
          <cell r="A422" t="str">
            <v>PERU</v>
          </cell>
          <cell r="B422">
            <v>-231</v>
          </cell>
          <cell r="C422">
            <v>73</v>
          </cell>
          <cell r="D422">
            <v>165</v>
          </cell>
          <cell r="E422">
            <v>150</v>
          </cell>
          <cell r="F422">
            <v>195</v>
          </cell>
          <cell r="G422">
            <v>172</v>
          </cell>
          <cell r="H422">
            <v>246</v>
          </cell>
          <cell r="I422">
            <v>58</v>
          </cell>
          <cell r="J422">
            <v>288</v>
          </cell>
          <cell r="K422">
            <v>214</v>
          </cell>
          <cell r="L422">
            <v>235</v>
          </cell>
          <cell r="M422">
            <v>144</v>
          </cell>
        </row>
        <row r="423">
          <cell r="A423" t="str">
            <v>JAPÃO</v>
          </cell>
          <cell r="B423">
            <v>-116</v>
          </cell>
          <cell r="C423">
            <v>132</v>
          </cell>
          <cell r="D423">
            <v>106</v>
          </cell>
          <cell r="E423">
            <v>206</v>
          </cell>
          <cell r="F423">
            <v>227</v>
          </cell>
          <cell r="G423">
            <v>191</v>
          </cell>
          <cell r="H423">
            <v>221</v>
          </cell>
          <cell r="I423">
            <v>150</v>
          </cell>
          <cell r="J423">
            <v>220</v>
          </cell>
          <cell r="K423">
            <v>145</v>
          </cell>
          <cell r="L423">
            <v>304</v>
          </cell>
          <cell r="M423">
            <v>131</v>
          </cell>
        </row>
        <row r="424">
          <cell r="A424" t="str">
            <v>AFEGANISTÃO</v>
          </cell>
          <cell r="B424">
            <v>-6</v>
          </cell>
          <cell r="C424">
            <v>0</v>
          </cell>
          <cell r="D424">
            <v>23</v>
          </cell>
          <cell r="E424">
            <v>151</v>
          </cell>
          <cell r="F424">
            <v>286</v>
          </cell>
          <cell r="G424">
            <v>150</v>
          </cell>
          <cell r="H424">
            <v>135</v>
          </cell>
          <cell r="I424">
            <v>131</v>
          </cell>
          <cell r="J424">
            <v>128</v>
          </cell>
          <cell r="K424">
            <v>78</v>
          </cell>
          <cell r="L424">
            <v>101</v>
          </cell>
          <cell r="M424">
            <v>113</v>
          </cell>
        </row>
        <row r="425">
          <cell r="A425" t="str">
            <v>VIETNÃ</v>
          </cell>
          <cell r="B425">
            <v>5</v>
          </cell>
          <cell r="C425">
            <v>4</v>
          </cell>
          <cell r="D425">
            <v>7</v>
          </cell>
          <cell r="E425">
            <v>33</v>
          </cell>
          <cell r="F425">
            <v>37</v>
          </cell>
          <cell r="G425">
            <v>51</v>
          </cell>
          <cell r="H425">
            <v>33</v>
          </cell>
          <cell r="I425">
            <v>95</v>
          </cell>
          <cell r="J425">
            <v>71</v>
          </cell>
          <cell r="K425">
            <v>114</v>
          </cell>
          <cell r="L425">
            <v>108</v>
          </cell>
          <cell r="M425">
            <v>109</v>
          </cell>
        </row>
        <row r="426">
          <cell r="A426" t="str">
            <v>COSTA DO MARFIM</v>
          </cell>
          <cell r="B426">
            <v>2</v>
          </cell>
          <cell r="C426">
            <v>8</v>
          </cell>
          <cell r="D426">
            <v>-5</v>
          </cell>
          <cell r="E426">
            <v>2</v>
          </cell>
          <cell r="F426">
            <v>2</v>
          </cell>
          <cell r="G426">
            <v>-14</v>
          </cell>
          <cell r="H426">
            <v>74</v>
          </cell>
          <cell r="I426">
            <v>-27</v>
          </cell>
          <cell r="J426">
            <v>-3</v>
          </cell>
          <cell r="K426">
            <v>2</v>
          </cell>
          <cell r="L426">
            <v>-10</v>
          </cell>
          <cell r="M426">
            <v>100</v>
          </cell>
        </row>
        <row r="427">
          <cell r="A427" t="str">
            <v>SURINAME</v>
          </cell>
          <cell r="B427">
            <v>2</v>
          </cell>
          <cell r="C427">
            <v>2</v>
          </cell>
          <cell r="D427">
            <v>-1</v>
          </cell>
          <cell r="E427">
            <v>2</v>
          </cell>
          <cell r="F427">
            <v>2</v>
          </cell>
          <cell r="G427">
            <v>1</v>
          </cell>
          <cell r="H427">
            <v>1</v>
          </cell>
          <cell r="I427">
            <v>9</v>
          </cell>
          <cell r="J427">
            <v>20</v>
          </cell>
          <cell r="K427">
            <v>30</v>
          </cell>
          <cell r="L427">
            <v>163</v>
          </cell>
          <cell r="M427">
            <v>100</v>
          </cell>
        </row>
        <row r="428">
          <cell r="A428" t="str">
            <v>MARROCOS</v>
          </cell>
          <cell r="B428">
            <v>-9</v>
          </cell>
          <cell r="C428">
            <v>23</v>
          </cell>
          <cell r="D428">
            <v>-12</v>
          </cell>
          <cell r="E428">
            <v>54</v>
          </cell>
          <cell r="F428">
            <v>17</v>
          </cell>
          <cell r="G428">
            <v>76</v>
          </cell>
          <cell r="H428">
            <v>65</v>
          </cell>
          <cell r="I428">
            <v>76</v>
          </cell>
          <cell r="J428">
            <v>42</v>
          </cell>
          <cell r="K428">
            <v>50</v>
          </cell>
          <cell r="L428">
            <v>115</v>
          </cell>
          <cell r="M428">
            <v>98</v>
          </cell>
        </row>
        <row r="429">
          <cell r="A429" t="str">
            <v>REPÚBLICA DEMOCRÁTICA DO CONGO</v>
          </cell>
          <cell r="B429">
            <v>-44</v>
          </cell>
          <cell r="C429">
            <v>32</v>
          </cell>
          <cell r="D429">
            <v>2</v>
          </cell>
          <cell r="E429">
            <v>-22</v>
          </cell>
          <cell r="F429">
            <v>-7</v>
          </cell>
          <cell r="G429">
            <v>46</v>
          </cell>
          <cell r="H429">
            <v>8</v>
          </cell>
          <cell r="I429">
            <v>48</v>
          </cell>
          <cell r="J429">
            <v>10</v>
          </cell>
          <cell r="K429">
            <v>44</v>
          </cell>
          <cell r="L429">
            <v>54</v>
          </cell>
          <cell r="M429">
            <v>91</v>
          </cell>
        </row>
        <row r="430">
          <cell r="A430" t="str">
            <v>REPÚBLICA DOMINICANA</v>
          </cell>
          <cell r="B430">
            <v>-28</v>
          </cell>
          <cell r="C430">
            <v>29</v>
          </cell>
          <cell r="D430">
            <v>-5</v>
          </cell>
          <cell r="E430">
            <v>-19</v>
          </cell>
          <cell r="F430">
            <v>-9</v>
          </cell>
          <cell r="G430">
            <v>39</v>
          </cell>
          <cell r="H430">
            <v>38</v>
          </cell>
          <cell r="I430">
            <v>20</v>
          </cell>
          <cell r="J430">
            <v>50</v>
          </cell>
          <cell r="K430">
            <v>51</v>
          </cell>
          <cell r="L430">
            <v>64</v>
          </cell>
          <cell r="M430">
            <v>91</v>
          </cell>
        </row>
        <row r="431">
          <cell r="A431" t="str">
            <v>GUINÉ</v>
          </cell>
          <cell r="B431">
            <v>-14</v>
          </cell>
          <cell r="C431">
            <v>12</v>
          </cell>
          <cell r="D431">
            <v>8</v>
          </cell>
          <cell r="E431">
            <v>-34</v>
          </cell>
          <cell r="F431">
            <v>-9</v>
          </cell>
          <cell r="G431">
            <v>-19</v>
          </cell>
          <cell r="H431">
            <v>-3</v>
          </cell>
          <cell r="I431">
            <v>22</v>
          </cell>
          <cell r="J431">
            <v>26</v>
          </cell>
          <cell r="K431">
            <v>20</v>
          </cell>
          <cell r="L431">
            <v>48</v>
          </cell>
          <cell r="M431">
            <v>85</v>
          </cell>
        </row>
        <row r="432">
          <cell r="A432" t="str">
            <v>GUINÉ BISSAU</v>
          </cell>
          <cell r="B432">
            <v>-53</v>
          </cell>
          <cell r="C432">
            <v>98</v>
          </cell>
          <cell r="D432">
            <v>11</v>
          </cell>
          <cell r="E432">
            <v>-17</v>
          </cell>
          <cell r="F432">
            <v>34</v>
          </cell>
          <cell r="G432">
            <v>13</v>
          </cell>
          <cell r="H432">
            <v>13</v>
          </cell>
          <cell r="I432">
            <v>93</v>
          </cell>
          <cell r="J432">
            <v>41</v>
          </cell>
          <cell r="K432">
            <v>89</v>
          </cell>
          <cell r="L432">
            <v>79</v>
          </cell>
          <cell r="M432">
            <v>78</v>
          </cell>
        </row>
        <row r="433">
          <cell r="A433" t="str">
            <v>TUNÍSIA</v>
          </cell>
          <cell r="B433">
            <v>-4</v>
          </cell>
          <cell r="C433">
            <v>12</v>
          </cell>
          <cell r="D433">
            <v>19</v>
          </cell>
          <cell r="E433">
            <v>4</v>
          </cell>
          <cell r="F433">
            <v>18</v>
          </cell>
          <cell r="G433">
            <v>4</v>
          </cell>
          <cell r="H433">
            <v>18</v>
          </cell>
          <cell r="I433">
            <v>30</v>
          </cell>
          <cell r="J433">
            <v>35</v>
          </cell>
          <cell r="K433">
            <v>16</v>
          </cell>
          <cell r="L433">
            <v>15</v>
          </cell>
          <cell r="M433">
            <v>72</v>
          </cell>
        </row>
        <row r="434">
          <cell r="A434" t="str">
            <v>ÁFRICA DO SUL</v>
          </cell>
          <cell r="B434">
            <v>-2</v>
          </cell>
          <cell r="C434">
            <v>23</v>
          </cell>
          <cell r="D434">
            <v>5</v>
          </cell>
          <cell r="E434">
            <v>-12</v>
          </cell>
          <cell r="F434">
            <v>0</v>
          </cell>
          <cell r="G434">
            <v>33</v>
          </cell>
          <cell r="H434">
            <v>-23</v>
          </cell>
          <cell r="I434">
            <v>-9</v>
          </cell>
          <cell r="J434">
            <v>12</v>
          </cell>
          <cell r="K434">
            <v>29</v>
          </cell>
          <cell r="L434">
            <v>62</v>
          </cell>
          <cell r="M434">
            <v>71</v>
          </cell>
        </row>
        <row r="435">
          <cell r="A435" t="str">
            <v>FILIPINAS</v>
          </cell>
          <cell r="B435">
            <v>-2</v>
          </cell>
          <cell r="C435">
            <v>-6</v>
          </cell>
          <cell r="D435">
            <v>-45</v>
          </cell>
          <cell r="E435">
            <v>-2</v>
          </cell>
          <cell r="F435">
            <v>9</v>
          </cell>
          <cell r="G435">
            <v>12</v>
          </cell>
          <cell r="H435">
            <v>-13</v>
          </cell>
          <cell r="I435">
            <v>7</v>
          </cell>
          <cell r="J435">
            <v>15</v>
          </cell>
          <cell r="K435">
            <v>46</v>
          </cell>
          <cell r="L435">
            <v>99</v>
          </cell>
          <cell r="M435">
            <v>70</v>
          </cell>
        </row>
        <row r="436">
          <cell r="A436" t="str">
            <v>MAURITÂNIA</v>
          </cell>
          <cell r="B436">
            <v>0</v>
          </cell>
          <cell r="C436">
            <v>-7</v>
          </cell>
          <cell r="D436">
            <v>-21</v>
          </cell>
          <cell r="E436">
            <v>-14</v>
          </cell>
          <cell r="F436">
            <v>-6</v>
          </cell>
          <cell r="G436">
            <v>-8</v>
          </cell>
          <cell r="H436">
            <v>2</v>
          </cell>
          <cell r="I436">
            <v>36</v>
          </cell>
          <cell r="J436">
            <v>59</v>
          </cell>
          <cell r="K436">
            <v>77</v>
          </cell>
          <cell r="L436">
            <v>130</v>
          </cell>
          <cell r="M436">
            <v>66</v>
          </cell>
        </row>
        <row r="437">
          <cell r="A437" t="str">
            <v>HOLANDA</v>
          </cell>
          <cell r="B437">
            <v>-6</v>
          </cell>
          <cell r="C437">
            <v>-16</v>
          </cell>
          <cell r="D437">
            <v>-10</v>
          </cell>
          <cell r="E437">
            <v>-11</v>
          </cell>
          <cell r="F437">
            <v>-6</v>
          </cell>
          <cell r="G437">
            <v>5</v>
          </cell>
          <cell r="H437">
            <v>15</v>
          </cell>
          <cell r="I437">
            <v>12</v>
          </cell>
          <cell r="J437">
            <v>14</v>
          </cell>
          <cell r="K437">
            <v>55</v>
          </cell>
          <cell r="L437">
            <v>183</v>
          </cell>
          <cell r="M437">
            <v>54</v>
          </cell>
        </row>
        <row r="438">
          <cell r="A438" t="str">
            <v>NIGÉRIA</v>
          </cell>
          <cell r="B438">
            <v>-30</v>
          </cell>
          <cell r="C438">
            <v>-11</v>
          </cell>
          <cell r="D438">
            <v>15</v>
          </cell>
          <cell r="E438">
            <v>1</v>
          </cell>
          <cell r="F438">
            <v>11</v>
          </cell>
          <cell r="G438">
            <v>-6</v>
          </cell>
          <cell r="H438">
            <v>20</v>
          </cell>
          <cell r="I438">
            <v>8</v>
          </cell>
          <cell r="J438">
            <v>35</v>
          </cell>
          <cell r="K438">
            <v>61</v>
          </cell>
          <cell r="L438">
            <v>53</v>
          </cell>
          <cell r="M438">
            <v>53</v>
          </cell>
        </row>
        <row r="439">
          <cell r="A439" t="str">
            <v>TOGO</v>
          </cell>
          <cell r="B439">
            <v>-26</v>
          </cell>
          <cell r="C439">
            <v>12</v>
          </cell>
          <cell r="D439">
            <v>-31</v>
          </cell>
          <cell r="E439">
            <v>-41</v>
          </cell>
          <cell r="F439">
            <v>-7</v>
          </cell>
          <cell r="G439">
            <v>-6</v>
          </cell>
          <cell r="H439">
            <v>8</v>
          </cell>
          <cell r="I439">
            <v>60</v>
          </cell>
          <cell r="J439">
            <v>56</v>
          </cell>
          <cell r="K439">
            <v>121</v>
          </cell>
          <cell r="L439">
            <v>99</v>
          </cell>
          <cell r="M439">
            <v>53</v>
          </cell>
        </row>
        <row r="440">
          <cell r="A440" t="str">
            <v>REINO UNIDO</v>
          </cell>
          <cell r="B440">
            <v>-12</v>
          </cell>
          <cell r="C440">
            <v>-18</v>
          </cell>
          <cell r="D440">
            <v>-24</v>
          </cell>
          <cell r="E440">
            <v>12</v>
          </cell>
          <cell r="F440">
            <v>11</v>
          </cell>
          <cell r="G440">
            <v>28</v>
          </cell>
          <cell r="H440">
            <v>-11</v>
          </cell>
          <cell r="I440">
            <v>36</v>
          </cell>
          <cell r="J440">
            <v>13</v>
          </cell>
          <cell r="K440">
            <v>62</v>
          </cell>
          <cell r="L440">
            <v>13</v>
          </cell>
          <cell r="M440">
            <v>51</v>
          </cell>
        </row>
        <row r="441">
          <cell r="A441" t="str">
            <v>BENIN</v>
          </cell>
          <cell r="B441">
            <v>-8</v>
          </cell>
          <cell r="C441">
            <v>28</v>
          </cell>
          <cell r="D441">
            <v>6</v>
          </cell>
          <cell r="E441">
            <v>8</v>
          </cell>
          <cell r="F441">
            <v>21</v>
          </cell>
          <cell r="G441">
            <v>-2</v>
          </cell>
          <cell r="H441">
            <v>16</v>
          </cell>
          <cell r="I441">
            <v>4</v>
          </cell>
          <cell r="J441">
            <v>21</v>
          </cell>
          <cell r="K441">
            <v>46</v>
          </cell>
          <cell r="L441">
            <v>29</v>
          </cell>
          <cell r="M441">
            <v>49</v>
          </cell>
        </row>
        <row r="442">
          <cell r="A442" t="str">
            <v>EQUADOR</v>
          </cell>
          <cell r="B442">
            <v>-22</v>
          </cell>
          <cell r="C442">
            <v>11</v>
          </cell>
          <cell r="D442">
            <v>19</v>
          </cell>
          <cell r="E442">
            <v>45</v>
          </cell>
          <cell r="F442">
            <v>12</v>
          </cell>
          <cell r="G442">
            <v>29</v>
          </cell>
          <cell r="H442">
            <v>54</v>
          </cell>
          <cell r="I442">
            <v>40</v>
          </cell>
          <cell r="J442">
            <v>34</v>
          </cell>
          <cell r="K442">
            <v>46</v>
          </cell>
          <cell r="L442">
            <v>82</v>
          </cell>
          <cell r="M442">
            <v>45</v>
          </cell>
        </row>
        <row r="443">
          <cell r="A443" t="str">
            <v>PORTUGAL</v>
          </cell>
          <cell r="B443">
            <v>-329</v>
          </cell>
          <cell r="C443">
            <v>-234</v>
          </cell>
          <cell r="D443">
            <v>-68</v>
          </cell>
          <cell r="E443">
            <v>-21</v>
          </cell>
          <cell r="F443">
            <v>92</v>
          </cell>
          <cell r="G443">
            <v>-36</v>
          </cell>
          <cell r="H443">
            <v>21</v>
          </cell>
          <cell r="I443">
            <v>-4</v>
          </cell>
          <cell r="J443">
            <v>110</v>
          </cell>
          <cell r="K443">
            <v>2</v>
          </cell>
          <cell r="L443">
            <v>170</v>
          </cell>
          <cell r="M443">
            <v>42</v>
          </cell>
        </row>
        <row r="444">
          <cell r="A444" t="str">
            <v>ESPANHA</v>
          </cell>
          <cell r="B444">
            <v>-93</v>
          </cell>
          <cell r="C444">
            <v>-62</v>
          </cell>
          <cell r="D444">
            <v>0</v>
          </cell>
          <cell r="E444">
            <v>-28</v>
          </cell>
          <cell r="F444">
            <v>15</v>
          </cell>
          <cell r="G444">
            <v>-37</v>
          </cell>
          <cell r="H444">
            <v>100</v>
          </cell>
          <cell r="I444">
            <v>-38</v>
          </cell>
          <cell r="J444">
            <v>34</v>
          </cell>
          <cell r="K444">
            <v>65</v>
          </cell>
          <cell r="L444">
            <v>26</v>
          </cell>
          <cell r="M444">
            <v>41</v>
          </cell>
        </row>
        <row r="445">
          <cell r="A445" t="str">
            <v>ALBÂNIA</v>
          </cell>
          <cell r="B445">
            <v>-6</v>
          </cell>
          <cell r="C445">
            <v>1</v>
          </cell>
          <cell r="D445">
            <v>-1</v>
          </cell>
          <cell r="E445">
            <v>66</v>
          </cell>
          <cell r="F445">
            <v>95</v>
          </cell>
          <cell r="G445">
            <v>40</v>
          </cell>
          <cell r="H445">
            <v>71</v>
          </cell>
          <cell r="I445">
            <v>24</v>
          </cell>
          <cell r="J445">
            <v>83</v>
          </cell>
          <cell r="K445">
            <v>54</v>
          </cell>
          <cell r="L445">
            <v>61</v>
          </cell>
          <cell r="M445">
            <v>40</v>
          </cell>
        </row>
        <row r="446">
          <cell r="A446" t="str">
            <v>CAMARÕES</v>
          </cell>
          <cell r="B446">
            <v>3</v>
          </cell>
          <cell r="C446">
            <v>8</v>
          </cell>
          <cell r="D446">
            <v>2</v>
          </cell>
          <cell r="E446">
            <v>-6</v>
          </cell>
          <cell r="F446">
            <v>5</v>
          </cell>
          <cell r="G446">
            <v>-1</v>
          </cell>
          <cell r="H446">
            <v>-4</v>
          </cell>
          <cell r="I446">
            <v>1</v>
          </cell>
          <cell r="J446">
            <v>0</v>
          </cell>
          <cell r="K446">
            <v>10</v>
          </cell>
          <cell r="L446">
            <v>11</v>
          </cell>
          <cell r="M446">
            <v>39</v>
          </cell>
        </row>
        <row r="447">
          <cell r="A447" t="str">
            <v>BURUNDI</v>
          </cell>
          <cell r="B447">
            <v>0</v>
          </cell>
          <cell r="C447">
            <v>0</v>
          </cell>
          <cell r="D447">
            <v>2</v>
          </cell>
          <cell r="E447">
            <v>2</v>
          </cell>
          <cell r="F447">
            <v>5</v>
          </cell>
          <cell r="G447">
            <v>21</v>
          </cell>
          <cell r="H447">
            <v>13</v>
          </cell>
          <cell r="I447">
            <v>-2</v>
          </cell>
          <cell r="J447">
            <v>48</v>
          </cell>
          <cell r="K447">
            <v>-11</v>
          </cell>
          <cell r="L447">
            <v>-10</v>
          </cell>
          <cell r="M447">
            <v>38</v>
          </cell>
        </row>
        <row r="448">
          <cell r="A448" t="str">
            <v>TURQUIA</v>
          </cell>
          <cell r="B448">
            <v>-5</v>
          </cell>
          <cell r="C448">
            <v>-6</v>
          </cell>
          <cell r="D448">
            <v>5</v>
          </cell>
          <cell r="E448">
            <v>9</v>
          </cell>
          <cell r="F448">
            <v>5</v>
          </cell>
          <cell r="G448">
            <v>-4</v>
          </cell>
          <cell r="H448">
            <v>4</v>
          </cell>
          <cell r="I448">
            <v>17</v>
          </cell>
          <cell r="J448">
            <v>2</v>
          </cell>
          <cell r="K448">
            <v>13</v>
          </cell>
          <cell r="L448">
            <v>7</v>
          </cell>
          <cell r="M448">
            <v>38</v>
          </cell>
        </row>
        <row r="449">
          <cell r="A449" t="str">
            <v>BUTÃO</v>
          </cell>
          <cell r="B449">
            <v>1</v>
          </cell>
          <cell r="C449">
            <v>-1</v>
          </cell>
          <cell r="D449">
            <v>1</v>
          </cell>
          <cell r="E449">
            <v>6</v>
          </cell>
          <cell r="F449">
            <v>11</v>
          </cell>
          <cell r="G449">
            <v>19</v>
          </cell>
          <cell r="H449">
            <v>9</v>
          </cell>
          <cell r="I449">
            <v>7</v>
          </cell>
          <cell r="J449">
            <v>11</v>
          </cell>
          <cell r="K449">
            <v>35</v>
          </cell>
          <cell r="L449">
            <v>12</v>
          </cell>
          <cell r="M449">
            <v>37</v>
          </cell>
        </row>
        <row r="450">
          <cell r="A450" t="str">
            <v>BRUNEI</v>
          </cell>
          <cell r="B450">
            <v>-2</v>
          </cell>
          <cell r="C450">
            <v>2</v>
          </cell>
          <cell r="D450">
            <v>0</v>
          </cell>
          <cell r="E450">
            <v>24</v>
          </cell>
          <cell r="F450">
            <v>27</v>
          </cell>
          <cell r="G450">
            <v>21</v>
          </cell>
          <cell r="H450">
            <v>14</v>
          </cell>
          <cell r="I450">
            <v>6</v>
          </cell>
          <cell r="J450">
            <v>44</v>
          </cell>
          <cell r="K450">
            <v>32</v>
          </cell>
          <cell r="L450">
            <v>20</v>
          </cell>
          <cell r="M450">
            <v>32</v>
          </cell>
        </row>
        <row r="451">
          <cell r="A451" t="str">
            <v>DOMINICA</v>
          </cell>
          <cell r="B451">
            <v>0</v>
          </cell>
          <cell r="C451">
            <v>-1</v>
          </cell>
          <cell r="D451">
            <v>0</v>
          </cell>
          <cell r="E451">
            <v>5</v>
          </cell>
          <cell r="F451">
            <v>7</v>
          </cell>
          <cell r="G451">
            <v>6</v>
          </cell>
          <cell r="H451">
            <v>14</v>
          </cell>
          <cell r="I451">
            <v>8</v>
          </cell>
          <cell r="J451">
            <v>26</v>
          </cell>
          <cell r="K451">
            <v>42</v>
          </cell>
          <cell r="L451">
            <v>18</v>
          </cell>
          <cell r="M451">
            <v>30</v>
          </cell>
        </row>
        <row r="452">
          <cell r="A452" t="str">
            <v>ÍNDIA</v>
          </cell>
          <cell r="B452">
            <v>-15</v>
          </cell>
          <cell r="C452">
            <v>-21</v>
          </cell>
          <cell r="D452">
            <v>-19</v>
          </cell>
          <cell r="E452">
            <v>15</v>
          </cell>
          <cell r="F452">
            <v>18</v>
          </cell>
          <cell r="G452">
            <v>5</v>
          </cell>
          <cell r="H452">
            <v>8</v>
          </cell>
          <cell r="I452">
            <v>0</v>
          </cell>
          <cell r="J452">
            <v>-11</v>
          </cell>
          <cell r="K452">
            <v>11</v>
          </cell>
          <cell r="L452">
            <v>33</v>
          </cell>
          <cell r="M452">
            <v>28</v>
          </cell>
        </row>
        <row r="453">
          <cell r="A453" t="str">
            <v>NORUEGA</v>
          </cell>
          <cell r="B453">
            <v>-21</v>
          </cell>
          <cell r="C453">
            <v>-12</v>
          </cell>
          <cell r="D453">
            <v>-8</v>
          </cell>
          <cell r="E453">
            <v>12</v>
          </cell>
          <cell r="F453">
            <v>32</v>
          </cell>
          <cell r="G453">
            <v>4</v>
          </cell>
          <cell r="H453">
            <v>16</v>
          </cell>
          <cell r="I453">
            <v>-3</v>
          </cell>
          <cell r="J453">
            <v>14</v>
          </cell>
          <cell r="K453">
            <v>56</v>
          </cell>
          <cell r="L453">
            <v>20</v>
          </cell>
          <cell r="M453">
            <v>26</v>
          </cell>
        </row>
        <row r="454">
          <cell r="A454" t="str">
            <v>IRÃ</v>
          </cell>
          <cell r="B454">
            <v>-5</v>
          </cell>
          <cell r="C454">
            <v>-2</v>
          </cell>
          <cell r="D454">
            <v>9</v>
          </cell>
          <cell r="E454">
            <v>4</v>
          </cell>
          <cell r="F454">
            <v>0</v>
          </cell>
          <cell r="G454">
            <v>12</v>
          </cell>
          <cell r="H454">
            <v>0</v>
          </cell>
          <cell r="I454">
            <v>21</v>
          </cell>
          <cell r="J454">
            <v>18</v>
          </cell>
          <cell r="K454">
            <v>2</v>
          </cell>
          <cell r="L454">
            <v>0</v>
          </cell>
          <cell r="M454">
            <v>22</v>
          </cell>
        </row>
        <row r="455">
          <cell r="A455" t="str">
            <v>MALI</v>
          </cell>
          <cell r="B455">
            <v>-13</v>
          </cell>
          <cell r="C455">
            <v>-9</v>
          </cell>
          <cell r="D455">
            <v>-2</v>
          </cell>
          <cell r="E455">
            <v>-30</v>
          </cell>
          <cell r="F455">
            <v>-15</v>
          </cell>
          <cell r="G455">
            <v>-5</v>
          </cell>
          <cell r="H455">
            <v>-15</v>
          </cell>
          <cell r="I455">
            <v>3</v>
          </cell>
          <cell r="J455">
            <v>-12</v>
          </cell>
          <cell r="K455">
            <v>0</v>
          </cell>
          <cell r="L455">
            <v>4</v>
          </cell>
          <cell r="M455">
            <v>22</v>
          </cell>
        </row>
        <row r="456">
          <cell r="A456" t="str">
            <v>MOÇAMBIQUE</v>
          </cell>
          <cell r="B456">
            <v>10</v>
          </cell>
          <cell r="C456">
            <v>23</v>
          </cell>
          <cell r="D456">
            <v>5</v>
          </cell>
          <cell r="E456">
            <v>14</v>
          </cell>
          <cell r="F456">
            <v>18</v>
          </cell>
          <cell r="G456">
            <v>17</v>
          </cell>
          <cell r="H456">
            <v>19</v>
          </cell>
          <cell r="I456">
            <v>18</v>
          </cell>
          <cell r="J456">
            <v>36</v>
          </cell>
          <cell r="K456">
            <v>35</v>
          </cell>
          <cell r="L456">
            <v>19</v>
          </cell>
          <cell r="M456">
            <v>21</v>
          </cell>
        </row>
        <row r="457">
          <cell r="A457" t="str">
            <v>NAURU</v>
          </cell>
          <cell r="B457">
            <v>-1</v>
          </cell>
          <cell r="C457">
            <v>-1</v>
          </cell>
          <cell r="D457">
            <v>0</v>
          </cell>
          <cell r="E457">
            <v>3</v>
          </cell>
          <cell r="F457">
            <v>4</v>
          </cell>
          <cell r="G457">
            <v>4</v>
          </cell>
          <cell r="H457">
            <v>18</v>
          </cell>
          <cell r="I457">
            <v>0</v>
          </cell>
          <cell r="J457">
            <v>16</v>
          </cell>
          <cell r="K457">
            <v>-6</v>
          </cell>
          <cell r="L457">
            <v>0</v>
          </cell>
          <cell r="M457">
            <v>19</v>
          </cell>
        </row>
        <row r="458">
          <cell r="A458" t="str">
            <v>CABO VERDE</v>
          </cell>
          <cell r="B458">
            <v>-8</v>
          </cell>
          <cell r="C458">
            <v>12</v>
          </cell>
          <cell r="D458">
            <v>1</v>
          </cell>
          <cell r="E458">
            <v>15</v>
          </cell>
          <cell r="F458">
            <v>10</v>
          </cell>
          <cell r="G458">
            <v>21</v>
          </cell>
          <cell r="H458">
            <v>10</v>
          </cell>
          <cell r="I458">
            <v>33</v>
          </cell>
          <cell r="J458">
            <v>9</v>
          </cell>
          <cell r="K458">
            <v>21</v>
          </cell>
          <cell r="L458">
            <v>0</v>
          </cell>
          <cell r="M458">
            <v>13</v>
          </cell>
        </row>
        <row r="459">
          <cell r="A459" t="str">
            <v>SÍRIA</v>
          </cell>
          <cell r="B459">
            <v>-43</v>
          </cell>
          <cell r="C459">
            <v>23</v>
          </cell>
          <cell r="D459">
            <v>3</v>
          </cell>
          <cell r="E459">
            <v>25</v>
          </cell>
          <cell r="F459">
            <v>4</v>
          </cell>
          <cell r="G459">
            <v>-10</v>
          </cell>
          <cell r="H459">
            <v>-13</v>
          </cell>
          <cell r="I459">
            <v>12</v>
          </cell>
          <cell r="J459">
            <v>9</v>
          </cell>
          <cell r="K459">
            <v>12</v>
          </cell>
          <cell r="L459">
            <v>-5</v>
          </cell>
          <cell r="M459">
            <v>13</v>
          </cell>
        </row>
        <row r="460">
          <cell r="A460" t="str">
            <v>CINGAPURA-SINGAPURA</v>
          </cell>
          <cell r="B460">
            <v>0</v>
          </cell>
          <cell r="C460">
            <v>0</v>
          </cell>
          <cell r="D460">
            <v>3</v>
          </cell>
          <cell r="E460">
            <v>2</v>
          </cell>
          <cell r="F460">
            <v>14</v>
          </cell>
          <cell r="G460">
            <v>9</v>
          </cell>
          <cell r="H460">
            <v>-1</v>
          </cell>
          <cell r="I460">
            <v>1</v>
          </cell>
          <cell r="J460">
            <v>5</v>
          </cell>
          <cell r="K460">
            <v>17</v>
          </cell>
          <cell r="L460">
            <v>18</v>
          </cell>
          <cell r="M460">
            <v>12</v>
          </cell>
        </row>
        <row r="461">
          <cell r="A461" t="str">
            <v>NOVA ZELÂNDIA</v>
          </cell>
          <cell r="B461">
            <v>-2</v>
          </cell>
          <cell r="C461">
            <v>3</v>
          </cell>
          <cell r="D461">
            <v>-6</v>
          </cell>
          <cell r="E461">
            <v>4</v>
          </cell>
          <cell r="F461">
            <v>4</v>
          </cell>
          <cell r="G461">
            <v>5</v>
          </cell>
          <cell r="H461">
            <v>0</v>
          </cell>
          <cell r="I461">
            <v>7</v>
          </cell>
          <cell r="J461">
            <v>7</v>
          </cell>
          <cell r="K461">
            <v>3</v>
          </cell>
          <cell r="L461">
            <v>-2</v>
          </cell>
          <cell r="M461">
            <v>12</v>
          </cell>
        </row>
        <row r="462">
          <cell r="A462" t="str">
            <v>QUÊNIA</v>
          </cell>
          <cell r="B462">
            <v>1</v>
          </cell>
          <cell r="C462">
            <v>4</v>
          </cell>
          <cell r="D462">
            <v>5</v>
          </cell>
          <cell r="E462">
            <v>-6</v>
          </cell>
          <cell r="F462">
            <v>2</v>
          </cell>
          <cell r="G462">
            <v>0</v>
          </cell>
          <cell r="H462">
            <v>8</v>
          </cell>
          <cell r="I462">
            <v>2</v>
          </cell>
          <cell r="J462">
            <v>3</v>
          </cell>
          <cell r="K462">
            <v>-8</v>
          </cell>
          <cell r="L462">
            <v>9</v>
          </cell>
          <cell r="M462">
            <v>12</v>
          </cell>
        </row>
        <row r="463">
          <cell r="A463" t="str">
            <v>RÚSSIA</v>
          </cell>
          <cell r="B463">
            <v>-17</v>
          </cell>
          <cell r="C463">
            <v>-5</v>
          </cell>
          <cell r="D463">
            <v>4</v>
          </cell>
          <cell r="E463">
            <v>14</v>
          </cell>
          <cell r="F463">
            <v>1</v>
          </cell>
          <cell r="G463">
            <v>41</v>
          </cell>
          <cell r="H463">
            <v>25</v>
          </cell>
          <cell r="I463">
            <v>19</v>
          </cell>
          <cell r="J463">
            <v>17</v>
          </cell>
          <cell r="K463">
            <v>21</v>
          </cell>
          <cell r="L463">
            <v>-1</v>
          </cell>
          <cell r="M463">
            <v>12</v>
          </cell>
        </row>
        <row r="464">
          <cell r="A464" t="str">
            <v>GÂMBIA</v>
          </cell>
          <cell r="B464">
            <v>-10</v>
          </cell>
          <cell r="C464">
            <v>0</v>
          </cell>
          <cell r="D464">
            <v>-5</v>
          </cell>
          <cell r="E464">
            <v>-4</v>
          </cell>
          <cell r="F464">
            <v>-10</v>
          </cell>
          <cell r="G464">
            <v>-15</v>
          </cell>
          <cell r="H464">
            <v>1</v>
          </cell>
          <cell r="I464">
            <v>0</v>
          </cell>
          <cell r="J464">
            <v>-1</v>
          </cell>
          <cell r="K464">
            <v>10</v>
          </cell>
          <cell r="L464">
            <v>24</v>
          </cell>
          <cell r="M464">
            <v>11</v>
          </cell>
        </row>
        <row r="465">
          <cell r="A465" t="str">
            <v>MADAGASCAR</v>
          </cell>
          <cell r="B465">
            <v>-1</v>
          </cell>
          <cell r="C465">
            <v>1</v>
          </cell>
          <cell r="D465">
            <v>-2</v>
          </cell>
          <cell r="E465">
            <v>0</v>
          </cell>
          <cell r="F465">
            <v>1</v>
          </cell>
          <cell r="G465">
            <v>-1</v>
          </cell>
          <cell r="H465">
            <v>6</v>
          </cell>
          <cell r="I465">
            <v>6</v>
          </cell>
          <cell r="J465">
            <v>0</v>
          </cell>
          <cell r="K465">
            <v>11</v>
          </cell>
          <cell r="L465">
            <v>9</v>
          </cell>
          <cell r="M465">
            <v>11</v>
          </cell>
        </row>
        <row r="466">
          <cell r="A466" t="str">
            <v>EGITO</v>
          </cell>
          <cell r="B466">
            <v>-5</v>
          </cell>
          <cell r="C466">
            <v>35</v>
          </cell>
          <cell r="D466">
            <v>-7</v>
          </cell>
          <cell r="E466">
            <v>7</v>
          </cell>
          <cell r="F466">
            <v>3</v>
          </cell>
          <cell r="G466">
            <v>-3</v>
          </cell>
          <cell r="H466">
            <v>9</v>
          </cell>
          <cell r="I466">
            <v>6</v>
          </cell>
          <cell r="J466">
            <v>15</v>
          </cell>
          <cell r="K466">
            <v>34</v>
          </cell>
          <cell r="L466">
            <v>-14</v>
          </cell>
          <cell r="M466">
            <v>10</v>
          </cell>
        </row>
        <row r="467">
          <cell r="A467" t="str">
            <v>CANADÁ</v>
          </cell>
          <cell r="B467">
            <v>-16</v>
          </cell>
          <cell r="C467">
            <v>-12</v>
          </cell>
          <cell r="D467">
            <v>-11</v>
          </cell>
          <cell r="E467">
            <v>13</v>
          </cell>
          <cell r="F467">
            <v>-6</v>
          </cell>
          <cell r="G467">
            <v>11</v>
          </cell>
          <cell r="H467">
            <v>-1</v>
          </cell>
          <cell r="I467">
            <v>31</v>
          </cell>
          <cell r="J467">
            <v>-16</v>
          </cell>
          <cell r="K467">
            <v>0</v>
          </cell>
          <cell r="L467">
            <v>-4</v>
          </cell>
          <cell r="M467">
            <v>9</v>
          </cell>
        </row>
        <row r="468">
          <cell r="A468" t="str">
            <v>PAQUISTÃO</v>
          </cell>
          <cell r="B468">
            <v>-8</v>
          </cell>
          <cell r="C468">
            <v>4</v>
          </cell>
          <cell r="D468">
            <v>-9</v>
          </cell>
          <cell r="E468">
            <v>-16</v>
          </cell>
          <cell r="F468">
            <v>-10</v>
          </cell>
          <cell r="G468">
            <v>-3</v>
          </cell>
          <cell r="H468">
            <v>-2</v>
          </cell>
          <cell r="I468">
            <v>1</v>
          </cell>
          <cell r="J468">
            <v>-12</v>
          </cell>
          <cell r="K468">
            <v>-3</v>
          </cell>
          <cell r="L468">
            <v>11</v>
          </cell>
          <cell r="M468">
            <v>9</v>
          </cell>
        </row>
        <row r="469">
          <cell r="A469" t="str">
            <v>BAREIN</v>
          </cell>
          <cell r="B469">
            <v>-1</v>
          </cell>
          <cell r="C469">
            <v>0</v>
          </cell>
          <cell r="D469">
            <v>-1</v>
          </cell>
          <cell r="E469">
            <v>3</v>
          </cell>
          <cell r="F469">
            <v>-1</v>
          </cell>
          <cell r="G469">
            <v>1</v>
          </cell>
          <cell r="H469">
            <v>9</v>
          </cell>
          <cell r="I469">
            <v>1</v>
          </cell>
          <cell r="J469">
            <v>0</v>
          </cell>
          <cell r="K469">
            <v>-2</v>
          </cell>
          <cell r="L469">
            <v>1</v>
          </cell>
          <cell r="M469">
            <v>8</v>
          </cell>
        </row>
        <row r="470">
          <cell r="A470" t="str">
            <v>IRLANDA</v>
          </cell>
          <cell r="B470">
            <v>-4</v>
          </cell>
          <cell r="C470">
            <v>-3</v>
          </cell>
          <cell r="D470">
            <v>2</v>
          </cell>
          <cell r="E470">
            <v>-2</v>
          </cell>
          <cell r="F470">
            <v>-3</v>
          </cell>
          <cell r="G470">
            <v>6</v>
          </cell>
          <cell r="H470">
            <v>-3</v>
          </cell>
          <cell r="I470">
            <v>11</v>
          </cell>
          <cell r="J470">
            <v>7</v>
          </cell>
          <cell r="K470">
            <v>13</v>
          </cell>
          <cell r="L470">
            <v>0</v>
          </cell>
          <cell r="M470">
            <v>8</v>
          </cell>
        </row>
        <row r="471">
          <cell r="A471" t="str">
            <v>PANAMÁ</v>
          </cell>
          <cell r="B471">
            <v>-10</v>
          </cell>
          <cell r="C471">
            <v>-8</v>
          </cell>
          <cell r="D471">
            <v>3</v>
          </cell>
          <cell r="E471">
            <v>9</v>
          </cell>
          <cell r="F471">
            <v>-1</v>
          </cell>
          <cell r="G471">
            <v>4</v>
          </cell>
          <cell r="H471">
            <v>2</v>
          </cell>
          <cell r="I471">
            <v>-5</v>
          </cell>
          <cell r="J471">
            <v>4</v>
          </cell>
          <cell r="K471">
            <v>-3</v>
          </cell>
          <cell r="L471">
            <v>1</v>
          </cell>
          <cell r="M471">
            <v>8</v>
          </cell>
        </row>
        <row r="472">
          <cell r="A472" t="str">
            <v>ESTADO DA PALESTINA</v>
          </cell>
          <cell r="B472">
            <v>-4</v>
          </cell>
          <cell r="C472">
            <v>-2</v>
          </cell>
          <cell r="D472">
            <v>1</v>
          </cell>
          <cell r="E472">
            <v>4</v>
          </cell>
          <cell r="F472">
            <v>-2</v>
          </cell>
          <cell r="G472">
            <v>-3</v>
          </cell>
          <cell r="H472">
            <v>8</v>
          </cell>
          <cell r="I472">
            <v>4</v>
          </cell>
          <cell r="J472">
            <v>9</v>
          </cell>
          <cell r="K472">
            <v>1</v>
          </cell>
          <cell r="L472">
            <v>-4</v>
          </cell>
          <cell r="M472">
            <v>7</v>
          </cell>
        </row>
        <row r="473">
          <cell r="A473" t="str">
            <v>GRÉCIA</v>
          </cell>
          <cell r="B473">
            <v>-8</v>
          </cell>
          <cell r="C473">
            <v>-1</v>
          </cell>
          <cell r="D473">
            <v>2</v>
          </cell>
          <cell r="E473">
            <v>0</v>
          </cell>
          <cell r="F473">
            <v>-1</v>
          </cell>
          <cell r="G473">
            <v>-2</v>
          </cell>
          <cell r="H473">
            <v>8</v>
          </cell>
          <cell r="I473">
            <v>-4</v>
          </cell>
          <cell r="J473">
            <v>4</v>
          </cell>
          <cell r="K473">
            <v>-1</v>
          </cell>
          <cell r="L473">
            <v>2</v>
          </cell>
          <cell r="M473">
            <v>7</v>
          </cell>
        </row>
        <row r="474">
          <cell r="A474" t="str">
            <v>SÃO TOMÉ E PRÍNCIPE</v>
          </cell>
          <cell r="B474">
            <v>1</v>
          </cell>
          <cell r="C474">
            <v>3</v>
          </cell>
          <cell r="D474">
            <v>1</v>
          </cell>
          <cell r="E474">
            <v>4</v>
          </cell>
          <cell r="F474">
            <v>5</v>
          </cell>
          <cell r="G474">
            <v>6</v>
          </cell>
          <cell r="H474">
            <v>0</v>
          </cell>
          <cell r="I474">
            <v>3</v>
          </cell>
          <cell r="J474">
            <v>16</v>
          </cell>
          <cell r="K474">
            <v>10</v>
          </cell>
          <cell r="L474">
            <v>5</v>
          </cell>
          <cell r="M474">
            <v>7</v>
          </cell>
        </row>
        <row r="475">
          <cell r="A475" t="str">
            <v>COSTA RICA</v>
          </cell>
          <cell r="B475">
            <v>-7</v>
          </cell>
          <cell r="C475">
            <v>-8</v>
          </cell>
          <cell r="D475">
            <v>11</v>
          </cell>
          <cell r="E475">
            <v>9</v>
          </cell>
          <cell r="F475">
            <v>10</v>
          </cell>
          <cell r="G475">
            <v>-10</v>
          </cell>
          <cell r="H475">
            <v>28</v>
          </cell>
          <cell r="I475">
            <v>9</v>
          </cell>
          <cell r="J475">
            <v>28</v>
          </cell>
          <cell r="K475">
            <v>23</v>
          </cell>
          <cell r="L475">
            <v>7</v>
          </cell>
          <cell r="M475">
            <v>6</v>
          </cell>
        </row>
        <row r="476">
          <cell r="A476" t="str">
            <v>SERRA LEOA</v>
          </cell>
          <cell r="B476">
            <v>-19</v>
          </cell>
          <cell r="C476">
            <v>-8</v>
          </cell>
          <cell r="D476">
            <v>-27</v>
          </cell>
          <cell r="E476">
            <v>-6</v>
          </cell>
          <cell r="F476">
            <v>-3</v>
          </cell>
          <cell r="G476">
            <v>-6</v>
          </cell>
          <cell r="H476">
            <v>-11</v>
          </cell>
          <cell r="I476">
            <v>4</v>
          </cell>
          <cell r="J476">
            <v>-2</v>
          </cell>
          <cell r="K476">
            <v>0</v>
          </cell>
          <cell r="L476">
            <v>4</v>
          </cell>
          <cell r="M476">
            <v>6</v>
          </cell>
        </row>
        <row r="477">
          <cell r="A477" t="str">
            <v>IÊMEN</v>
          </cell>
          <cell r="B477">
            <v>-2</v>
          </cell>
          <cell r="C477">
            <v>1</v>
          </cell>
          <cell r="D477">
            <v>-1</v>
          </cell>
          <cell r="E477">
            <v>6</v>
          </cell>
          <cell r="F477">
            <v>0</v>
          </cell>
          <cell r="G477">
            <v>4</v>
          </cell>
          <cell r="H477">
            <v>-1</v>
          </cell>
          <cell r="I477">
            <v>-4</v>
          </cell>
          <cell r="J477">
            <v>0</v>
          </cell>
          <cell r="K477">
            <v>-1</v>
          </cell>
          <cell r="L477">
            <v>2</v>
          </cell>
          <cell r="M477">
            <v>5</v>
          </cell>
        </row>
        <row r="478">
          <cell r="A478" t="str">
            <v>REPÚBLICA CENTRO AFRICANA</v>
          </cell>
          <cell r="B478">
            <v>-3</v>
          </cell>
          <cell r="C478">
            <v>5</v>
          </cell>
          <cell r="D478">
            <v>6</v>
          </cell>
          <cell r="E478">
            <v>-7</v>
          </cell>
          <cell r="F478">
            <v>2</v>
          </cell>
          <cell r="G478">
            <v>-3</v>
          </cell>
          <cell r="H478">
            <v>5</v>
          </cell>
          <cell r="I478">
            <v>6</v>
          </cell>
          <cell r="J478">
            <v>-8</v>
          </cell>
          <cell r="K478">
            <v>8</v>
          </cell>
          <cell r="L478">
            <v>5</v>
          </cell>
          <cell r="M478">
            <v>5</v>
          </cell>
        </row>
        <row r="479">
          <cell r="A479" t="str">
            <v>TANZÂNIA</v>
          </cell>
          <cell r="B479">
            <v>4</v>
          </cell>
          <cell r="C479">
            <v>3</v>
          </cell>
          <cell r="D479">
            <v>2</v>
          </cell>
          <cell r="E479">
            <v>-3</v>
          </cell>
          <cell r="F479">
            <v>2</v>
          </cell>
          <cell r="G479">
            <v>-1</v>
          </cell>
          <cell r="H479">
            <v>0</v>
          </cell>
          <cell r="I479">
            <v>0</v>
          </cell>
          <cell r="J479">
            <v>3</v>
          </cell>
          <cell r="K479">
            <v>2</v>
          </cell>
          <cell r="L479">
            <v>3</v>
          </cell>
          <cell r="M479">
            <v>5</v>
          </cell>
        </row>
        <row r="480">
          <cell r="A480" t="str">
            <v>BÉLGICA</v>
          </cell>
          <cell r="B480">
            <v>-20</v>
          </cell>
          <cell r="C480">
            <v>0</v>
          </cell>
          <cell r="D480">
            <v>-7</v>
          </cell>
          <cell r="E480">
            <v>8</v>
          </cell>
          <cell r="F480">
            <v>19</v>
          </cell>
          <cell r="G480">
            <v>-5</v>
          </cell>
          <cell r="H480">
            <v>5</v>
          </cell>
          <cell r="I480">
            <v>-6</v>
          </cell>
          <cell r="J480">
            <v>7</v>
          </cell>
          <cell r="K480">
            <v>11</v>
          </cell>
          <cell r="L480">
            <v>1</v>
          </cell>
          <cell r="M480">
            <v>4</v>
          </cell>
        </row>
        <row r="481">
          <cell r="A481" t="str">
            <v>BIELORRÚSSIA</v>
          </cell>
          <cell r="B481">
            <v>0</v>
          </cell>
          <cell r="C481">
            <v>2</v>
          </cell>
          <cell r="D481">
            <v>3</v>
          </cell>
          <cell r="E481">
            <v>5</v>
          </cell>
          <cell r="F481">
            <v>1</v>
          </cell>
          <cell r="G481">
            <v>8</v>
          </cell>
          <cell r="H481">
            <v>4</v>
          </cell>
          <cell r="I481">
            <v>2</v>
          </cell>
          <cell r="J481">
            <v>-39</v>
          </cell>
          <cell r="K481">
            <v>-16</v>
          </cell>
          <cell r="L481">
            <v>-6</v>
          </cell>
          <cell r="M481">
            <v>4</v>
          </cell>
        </row>
        <row r="482">
          <cell r="A482" t="str">
            <v>GABÃO</v>
          </cell>
          <cell r="B482">
            <v>1</v>
          </cell>
          <cell r="C482">
            <v>4</v>
          </cell>
          <cell r="D482">
            <v>-5</v>
          </cell>
          <cell r="E482">
            <v>-9</v>
          </cell>
          <cell r="F482">
            <v>2</v>
          </cell>
          <cell r="G482">
            <v>-3</v>
          </cell>
          <cell r="H482">
            <v>3</v>
          </cell>
          <cell r="I482">
            <v>-2</v>
          </cell>
          <cell r="J482">
            <v>1</v>
          </cell>
          <cell r="K482">
            <v>6</v>
          </cell>
          <cell r="L482">
            <v>-5</v>
          </cell>
          <cell r="M482">
            <v>4</v>
          </cell>
        </row>
        <row r="483">
          <cell r="A483" t="str">
            <v>JAMAICA</v>
          </cell>
          <cell r="B483">
            <v>-2</v>
          </cell>
          <cell r="C483">
            <v>0</v>
          </cell>
          <cell r="D483">
            <v>0</v>
          </cell>
          <cell r="E483">
            <v>2</v>
          </cell>
          <cell r="F483">
            <v>2</v>
          </cell>
          <cell r="G483">
            <v>-2</v>
          </cell>
          <cell r="H483">
            <v>3</v>
          </cell>
          <cell r="I483">
            <v>-2</v>
          </cell>
          <cell r="J483">
            <v>4</v>
          </cell>
          <cell r="K483">
            <v>1</v>
          </cell>
          <cell r="L483">
            <v>3</v>
          </cell>
          <cell r="M483">
            <v>4</v>
          </cell>
        </row>
        <row r="484">
          <cell r="A484" t="str">
            <v>MACEDÔNIA</v>
          </cell>
          <cell r="B484">
            <v>-1</v>
          </cell>
          <cell r="C484">
            <v>-1</v>
          </cell>
          <cell r="D484">
            <v>0</v>
          </cell>
          <cell r="E484">
            <v>-1</v>
          </cell>
          <cell r="F484">
            <v>4</v>
          </cell>
          <cell r="G484">
            <v>1</v>
          </cell>
          <cell r="H484">
            <v>2</v>
          </cell>
          <cell r="I484">
            <v>2</v>
          </cell>
          <cell r="J484">
            <v>0</v>
          </cell>
          <cell r="K484">
            <v>0</v>
          </cell>
          <cell r="L484">
            <v>4</v>
          </cell>
          <cell r="M484">
            <v>4</v>
          </cell>
        </row>
        <row r="485">
          <cell r="A485" t="str">
            <v>NAMÍBIA</v>
          </cell>
          <cell r="B485">
            <v>1</v>
          </cell>
          <cell r="C485">
            <v>-1</v>
          </cell>
          <cell r="D485">
            <v>-1</v>
          </cell>
          <cell r="E485">
            <v>3</v>
          </cell>
          <cell r="F485">
            <v>0</v>
          </cell>
          <cell r="G485">
            <v>2</v>
          </cell>
          <cell r="H485">
            <v>-1</v>
          </cell>
          <cell r="I485">
            <v>3</v>
          </cell>
          <cell r="J485">
            <v>0</v>
          </cell>
          <cell r="K485">
            <v>4</v>
          </cell>
          <cell r="L485">
            <v>3</v>
          </cell>
          <cell r="M485">
            <v>4</v>
          </cell>
        </row>
        <row r="486">
          <cell r="A486" t="str">
            <v>DINAMARCA</v>
          </cell>
          <cell r="B486">
            <v>-2</v>
          </cell>
          <cell r="C486">
            <v>-6</v>
          </cell>
          <cell r="D486">
            <v>0</v>
          </cell>
          <cell r="E486">
            <v>-4</v>
          </cell>
          <cell r="F486">
            <v>6</v>
          </cell>
          <cell r="G486">
            <v>0</v>
          </cell>
          <cell r="H486">
            <v>2</v>
          </cell>
          <cell r="I486">
            <v>1</v>
          </cell>
          <cell r="J486">
            <v>3</v>
          </cell>
          <cell r="K486">
            <v>-1</v>
          </cell>
          <cell r="L486">
            <v>-1</v>
          </cell>
          <cell r="M486">
            <v>3</v>
          </cell>
        </row>
        <row r="487">
          <cell r="A487" t="str">
            <v>KUWAIT</v>
          </cell>
          <cell r="B487">
            <v>2</v>
          </cell>
          <cell r="C487">
            <v>-2</v>
          </cell>
          <cell r="D487">
            <v>0</v>
          </cell>
          <cell r="E487">
            <v>0</v>
          </cell>
          <cell r="F487">
            <v>-1</v>
          </cell>
          <cell r="G487">
            <v>2</v>
          </cell>
          <cell r="H487">
            <v>4</v>
          </cell>
          <cell r="I487">
            <v>-2</v>
          </cell>
          <cell r="J487">
            <v>-1</v>
          </cell>
          <cell r="K487">
            <v>0</v>
          </cell>
          <cell r="L487">
            <v>1</v>
          </cell>
          <cell r="M487">
            <v>3</v>
          </cell>
        </row>
        <row r="488">
          <cell r="A488" t="str">
            <v>MONGÓLIA</v>
          </cell>
          <cell r="B488">
            <v>-1</v>
          </cell>
          <cell r="C488">
            <v>0</v>
          </cell>
          <cell r="D488">
            <v>1</v>
          </cell>
          <cell r="E488">
            <v>1</v>
          </cell>
          <cell r="F488">
            <v>-1</v>
          </cell>
          <cell r="G488">
            <v>1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-1</v>
          </cell>
          <cell r="M488">
            <v>3</v>
          </cell>
        </row>
        <row r="489">
          <cell r="A489" t="str">
            <v>MYANMAR</v>
          </cell>
          <cell r="B489">
            <v>0</v>
          </cell>
          <cell r="C489">
            <v>0</v>
          </cell>
          <cell r="D489">
            <v>0</v>
          </cell>
          <cell r="E489">
            <v>0</v>
          </cell>
          <cell r="F489">
            <v>1</v>
          </cell>
          <cell r="G489">
            <v>1</v>
          </cell>
          <cell r="H489">
            <v>0</v>
          </cell>
          <cell r="I489">
            <v>-1</v>
          </cell>
          <cell r="J489">
            <v>1</v>
          </cell>
          <cell r="K489">
            <v>-2</v>
          </cell>
          <cell r="L489">
            <v>1</v>
          </cell>
          <cell r="M489">
            <v>3</v>
          </cell>
        </row>
        <row r="490">
          <cell r="A490" t="str">
            <v>NEPAL</v>
          </cell>
          <cell r="B490">
            <v>-2</v>
          </cell>
          <cell r="C490">
            <v>2</v>
          </cell>
          <cell r="D490">
            <v>1</v>
          </cell>
          <cell r="E490">
            <v>-1</v>
          </cell>
          <cell r="F490">
            <v>-1</v>
          </cell>
          <cell r="G490">
            <v>1</v>
          </cell>
          <cell r="H490">
            <v>0</v>
          </cell>
          <cell r="I490">
            <v>1</v>
          </cell>
          <cell r="J490">
            <v>0</v>
          </cell>
          <cell r="K490">
            <v>2</v>
          </cell>
          <cell r="L490">
            <v>0</v>
          </cell>
          <cell r="M490">
            <v>3</v>
          </cell>
        </row>
        <row r="491">
          <cell r="A491" t="str">
            <v>SÉRVIA</v>
          </cell>
          <cell r="B491">
            <v>-1</v>
          </cell>
          <cell r="C491">
            <v>-3</v>
          </cell>
          <cell r="D491">
            <v>-2</v>
          </cell>
          <cell r="E491">
            <v>4</v>
          </cell>
          <cell r="F491">
            <v>-4</v>
          </cell>
          <cell r="G491">
            <v>3</v>
          </cell>
          <cell r="H491">
            <v>0</v>
          </cell>
          <cell r="I491">
            <v>4</v>
          </cell>
          <cell r="J491">
            <v>-1</v>
          </cell>
          <cell r="K491">
            <v>-2</v>
          </cell>
          <cell r="L491">
            <v>2</v>
          </cell>
          <cell r="M491">
            <v>3</v>
          </cell>
        </row>
        <row r="492">
          <cell r="A492" t="str">
            <v>SUDÃO</v>
          </cell>
          <cell r="B492">
            <v>3</v>
          </cell>
          <cell r="C492">
            <v>3</v>
          </cell>
          <cell r="D492">
            <v>6</v>
          </cell>
          <cell r="E492">
            <v>-7</v>
          </cell>
          <cell r="F492">
            <v>-3</v>
          </cell>
          <cell r="G492">
            <v>-11</v>
          </cell>
          <cell r="H492">
            <v>3</v>
          </cell>
          <cell r="I492">
            <v>0</v>
          </cell>
          <cell r="J492">
            <v>-4</v>
          </cell>
          <cell r="K492">
            <v>3</v>
          </cell>
          <cell r="L492">
            <v>3</v>
          </cell>
          <cell r="M492">
            <v>3</v>
          </cell>
        </row>
        <row r="493">
          <cell r="A493" t="str">
            <v>ZIMBABWE</v>
          </cell>
          <cell r="B493">
            <v>1</v>
          </cell>
          <cell r="C493">
            <v>1</v>
          </cell>
          <cell r="D493">
            <v>0</v>
          </cell>
          <cell r="E493">
            <v>4</v>
          </cell>
          <cell r="F493">
            <v>-1</v>
          </cell>
          <cell r="G493">
            <v>-1</v>
          </cell>
          <cell r="H493">
            <v>1</v>
          </cell>
          <cell r="I493">
            <v>-1</v>
          </cell>
          <cell r="J493">
            <v>2</v>
          </cell>
          <cell r="K493">
            <v>0</v>
          </cell>
          <cell r="L493">
            <v>0</v>
          </cell>
          <cell r="M493">
            <v>3</v>
          </cell>
        </row>
        <row r="494">
          <cell r="A494" t="str">
            <v>ANTÍGUA E BARBUDA</v>
          </cell>
          <cell r="B494">
            <v>0</v>
          </cell>
          <cell r="C494">
            <v>-2</v>
          </cell>
          <cell r="D494">
            <v>0</v>
          </cell>
          <cell r="E494">
            <v>2</v>
          </cell>
          <cell r="F494">
            <v>1</v>
          </cell>
          <cell r="G494">
            <v>0</v>
          </cell>
          <cell r="H494">
            <v>1</v>
          </cell>
          <cell r="I494">
            <v>-1</v>
          </cell>
          <cell r="J494">
            <v>2</v>
          </cell>
          <cell r="K494">
            <v>-2</v>
          </cell>
          <cell r="L494">
            <v>1</v>
          </cell>
          <cell r="M494">
            <v>3</v>
          </cell>
        </row>
        <row r="495">
          <cell r="A495" t="str">
            <v>AZERBAIDJÃO</v>
          </cell>
          <cell r="B495">
            <v>1</v>
          </cell>
          <cell r="C495">
            <v>0</v>
          </cell>
          <cell r="D495">
            <v>1</v>
          </cell>
          <cell r="E495">
            <v>0</v>
          </cell>
          <cell r="F495">
            <v>-1</v>
          </cell>
          <cell r="G495">
            <v>3</v>
          </cell>
          <cell r="H495">
            <v>1</v>
          </cell>
          <cell r="I495">
            <v>1</v>
          </cell>
          <cell r="J495">
            <v>2</v>
          </cell>
          <cell r="K495">
            <v>-1</v>
          </cell>
          <cell r="L495">
            <v>-2</v>
          </cell>
          <cell r="M495">
            <v>2</v>
          </cell>
        </row>
        <row r="496">
          <cell r="A496" t="str">
            <v>ESLOVÊNIA</v>
          </cell>
          <cell r="B496">
            <v>0</v>
          </cell>
          <cell r="C496">
            <v>1</v>
          </cell>
          <cell r="D496">
            <v>-1</v>
          </cell>
          <cell r="E496">
            <v>-1</v>
          </cell>
          <cell r="F496">
            <v>0</v>
          </cell>
          <cell r="G496">
            <v>3</v>
          </cell>
          <cell r="H496">
            <v>0</v>
          </cell>
          <cell r="I496">
            <v>3</v>
          </cell>
          <cell r="J496">
            <v>0</v>
          </cell>
          <cell r="K496">
            <v>-3</v>
          </cell>
          <cell r="L496">
            <v>-1</v>
          </cell>
          <cell r="M496">
            <v>2</v>
          </cell>
        </row>
        <row r="497">
          <cell r="A497" t="str">
            <v>FIJI</v>
          </cell>
          <cell r="B497">
            <v>-1</v>
          </cell>
          <cell r="C497">
            <v>0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1</v>
          </cell>
          <cell r="L497">
            <v>0</v>
          </cell>
          <cell r="M497">
            <v>2</v>
          </cell>
        </row>
        <row r="498">
          <cell r="A498" t="str">
            <v>GUINÉ EQUATORIAL</v>
          </cell>
          <cell r="B498">
            <v>0</v>
          </cell>
          <cell r="C498">
            <v>1</v>
          </cell>
          <cell r="D498">
            <v>0</v>
          </cell>
          <cell r="E498">
            <v>-1</v>
          </cell>
          <cell r="F498">
            <v>3</v>
          </cell>
          <cell r="G498">
            <v>2</v>
          </cell>
          <cell r="H498">
            <v>-1</v>
          </cell>
          <cell r="I498">
            <v>1</v>
          </cell>
          <cell r="J498">
            <v>2</v>
          </cell>
          <cell r="K498">
            <v>10</v>
          </cell>
          <cell r="L498">
            <v>5</v>
          </cell>
          <cell r="M498">
            <v>2</v>
          </cell>
        </row>
        <row r="499">
          <cell r="A499" t="str">
            <v>NÍGER</v>
          </cell>
          <cell r="B499">
            <v>0</v>
          </cell>
          <cell r="C499">
            <v>4</v>
          </cell>
          <cell r="D499">
            <v>-2</v>
          </cell>
          <cell r="E499">
            <v>-5</v>
          </cell>
          <cell r="F499">
            <v>0</v>
          </cell>
          <cell r="G499">
            <v>-1</v>
          </cell>
          <cell r="H499">
            <v>2</v>
          </cell>
          <cell r="I499">
            <v>0</v>
          </cell>
          <cell r="J499">
            <v>0</v>
          </cell>
          <cell r="K499">
            <v>1</v>
          </cell>
          <cell r="L499">
            <v>2</v>
          </cell>
          <cell r="M499">
            <v>2</v>
          </cell>
        </row>
        <row r="500">
          <cell r="A500" t="str">
            <v>RUANDA</v>
          </cell>
          <cell r="B500">
            <v>0</v>
          </cell>
          <cell r="C500">
            <v>0</v>
          </cell>
          <cell r="D500">
            <v>1</v>
          </cell>
          <cell r="E500">
            <v>-1</v>
          </cell>
          <cell r="F500">
            <v>1</v>
          </cell>
          <cell r="G500">
            <v>0</v>
          </cell>
          <cell r="H500">
            <v>-2</v>
          </cell>
          <cell r="I500">
            <v>0</v>
          </cell>
          <cell r="J500">
            <v>2</v>
          </cell>
          <cell r="K500">
            <v>-1</v>
          </cell>
          <cell r="L500">
            <v>1</v>
          </cell>
          <cell r="M500">
            <v>2</v>
          </cell>
        </row>
        <row r="501">
          <cell r="A501" t="str">
            <v>CATAR</v>
          </cell>
          <cell r="B501">
            <v>-1</v>
          </cell>
          <cell r="C501">
            <v>0</v>
          </cell>
          <cell r="D501">
            <v>1</v>
          </cell>
          <cell r="E501">
            <v>0</v>
          </cell>
          <cell r="F501">
            <v>0</v>
          </cell>
          <cell r="G501">
            <v>2</v>
          </cell>
          <cell r="H501">
            <v>0</v>
          </cell>
          <cell r="I501">
            <v>-1</v>
          </cell>
          <cell r="J501">
            <v>-2</v>
          </cell>
          <cell r="K501">
            <v>0</v>
          </cell>
          <cell r="L501">
            <v>0</v>
          </cell>
          <cell r="M501">
            <v>2</v>
          </cell>
        </row>
        <row r="502">
          <cell r="A502" t="str">
            <v>SÃO CRISTOVÃO E NEVIS</v>
          </cell>
          <cell r="B502">
            <v>0</v>
          </cell>
          <cell r="C502">
            <v>0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1</v>
          </cell>
          <cell r="I502">
            <v>-1</v>
          </cell>
          <cell r="J502">
            <v>-1</v>
          </cell>
          <cell r="K502">
            <v>0</v>
          </cell>
          <cell r="L502">
            <v>0</v>
          </cell>
          <cell r="M502">
            <v>2</v>
          </cell>
        </row>
        <row r="503">
          <cell r="A503" t="str">
            <v>NIUE</v>
          </cell>
          <cell r="B503">
            <v>0</v>
          </cell>
          <cell r="C503">
            <v>0</v>
          </cell>
          <cell r="D503">
            <v>0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3</v>
          </cell>
          <cell r="L503">
            <v>0</v>
          </cell>
          <cell r="M503">
            <v>2</v>
          </cell>
        </row>
        <row r="504">
          <cell r="A504" t="str">
            <v>ARGÉLIA</v>
          </cell>
          <cell r="B504">
            <v>-1</v>
          </cell>
          <cell r="C504">
            <v>6</v>
          </cell>
          <cell r="D504">
            <v>5</v>
          </cell>
          <cell r="E504">
            <v>1</v>
          </cell>
          <cell r="F504">
            <v>3</v>
          </cell>
          <cell r="G504">
            <v>8</v>
          </cell>
          <cell r="H504">
            <v>-1</v>
          </cell>
          <cell r="I504">
            <v>1</v>
          </cell>
          <cell r="J504">
            <v>-1</v>
          </cell>
          <cell r="K504">
            <v>-3</v>
          </cell>
          <cell r="L504">
            <v>3</v>
          </cell>
          <cell r="M504">
            <v>1</v>
          </cell>
        </row>
        <row r="505">
          <cell r="A505" t="str">
            <v>CHIPRE</v>
          </cell>
          <cell r="B505">
            <v>1</v>
          </cell>
          <cell r="C505">
            <v>0</v>
          </cell>
          <cell r="D505">
            <v>0</v>
          </cell>
          <cell r="E505">
            <v>1</v>
          </cell>
          <cell r="F505">
            <v>-1</v>
          </cell>
          <cell r="G505">
            <v>0</v>
          </cell>
          <cell r="H505">
            <v>3</v>
          </cell>
          <cell r="I505">
            <v>-4</v>
          </cell>
          <cell r="J505">
            <v>-1</v>
          </cell>
          <cell r="K505">
            <v>0</v>
          </cell>
          <cell r="L505">
            <v>0</v>
          </cell>
          <cell r="M505">
            <v>1</v>
          </cell>
        </row>
        <row r="506">
          <cell r="A506" t="str">
            <v>EMIRADOS ÁRABES UNIDOS</v>
          </cell>
          <cell r="B506">
            <v>-1</v>
          </cell>
          <cell r="C506">
            <v>-1</v>
          </cell>
          <cell r="D506">
            <v>-2</v>
          </cell>
          <cell r="E506">
            <v>15</v>
          </cell>
          <cell r="F506">
            <v>9</v>
          </cell>
          <cell r="G506">
            <v>6</v>
          </cell>
          <cell r="H506">
            <v>9</v>
          </cell>
          <cell r="I506">
            <v>8</v>
          </cell>
          <cell r="J506">
            <v>19</v>
          </cell>
          <cell r="K506">
            <v>13</v>
          </cell>
          <cell r="L506">
            <v>8</v>
          </cell>
          <cell r="M506">
            <v>1</v>
          </cell>
        </row>
        <row r="507">
          <cell r="A507" t="str">
            <v>ESLOVÁQUIA</v>
          </cell>
          <cell r="B507">
            <v>0</v>
          </cell>
          <cell r="C507">
            <v>0</v>
          </cell>
          <cell r="D507">
            <v>1</v>
          </cell>
          <cell r="E507">
            <v>5</v>
          </cell>
          <cell r="F507">
            <v>-3</v>
          </cell>
          <cell r="G507">
            <v>0</v>
          </cell>
          <cell r="H507">
            <v>2</v>
          </cell>
          <cell r="I507">
            <v>3</v>
          </cell>
          <cell r="J507">
            <v>-1</v>
          </cell>
          <cell r="K507">
            <v>0</v>
          </cell>
          <cell r="L507">
            <v>3</v>
          </cell>
          <cell r="M507">
            <v>1</v>
          </cell>
        </row>
        <row r="508">
          <cell r="A508" t="str">
            <v>GUIANA</v>
          </cell>
          <cell r="B508">
            <v>-7</v>
          </cell>
          <cell r="C508">
            <v>6</v>
          </cell>
          <cell r="D508">
            <v>3</v>
          </cell>
          <cell r="E508">
            <v>-4</v>
          </cell>
          <cell r="F508">
            <v>4</v>
          </cell>
          <cell r="G508">
            <v>8</v>
          </cell>
          <cell r="H508">
            <v>1</v>
          </cell>
          <cell r="I508">
            <v>-2</v>
          </cell>
          <cell r="J508">
            <v>4</v>
          </cell>
          <cell r="K508">
            <v>16</v>
          </cell>
          <cell r="L508">
            <v>3</v>
          </cell>
          <cell r="M508">
            <v>1</v>
          </cell>
        </row>
        <row r="509">
          <cell r="A509" t="str">
            <v>LETÔNIA</v>
          </cell>
          <cell r="B509">
            <v>1</v>
          </cell>
          <cell r="C509">
            <v>-1</v>
          </cell>
          <cell r="D509">
            <v>2</v>
          </cell>
          <cell r="E509">
            <v>1</v>
          </cell>
          <cell r="F509">
            <v>-2</v>
          </cell>
          <cell r="G509">
            <v>-1</v>
          </cell>
          <cell r="H509">
            <v>2</v>
          </cell>
          <cell r="I509">
            <v>1</v>
          </cell>
          <cell r="J509">
            <v>1</v>
          </cell>
          <cell r="K509">
            <v>2</v>
          </cell>
          <cell r="L509">
            <v>-1</v>
          </cell>
          <cell r="M509">
            <v>1</v>
          </cell>
        </row>
        <row r="510">
          <cell r="A510" t="str">
            <v>MALTA</v>
          </cell>
          <cell r="B510">
            <v>0</v>
          </cell>
          <cell r="C510">
            <v>0</v>
          </cell>
          <cell r="D510">
            <v>-1</v>
          </cell>
          <cell r="E510">
            <v>0</v>
          </cell>
          <cell r="F510">
            <v>0</v>
          </cell>
          <cell r="G510">
            <v>0</v>
          </cell>
          <cell r="H510">
            <v>1</v>
          </cell>
          <cell r="I510">
            <v>1</v>
          </cell>
          <cell r="J510">
            <v>0</v>
          </cell>
          <cell r="K510">
            <v>0</v>
          </cell>
          <cell r="L510">
            <v>3</v>
          </cell>
          <cell r="M510">
            <v>1</v>
          </cell>
        </row>
        <row r="511">
          <cell r="A511" t="str">
            <v>NICARÁGUA</v>
          </cell>
          <cell r="B511">
            <v>-7</v>
          </cell>
          <cell r="C511">
            <v>0</v>
          </cell>
          <cell r="D511">
            <v>6</v>
          </cell>
          <cell r="E511">
            <v>-4</v>
          </cell>
          <cell r="F511">
            <v>2</v>
          </cell>
          <cell r="G511">
            <v>2</v>
          </cell>
          <cell r="H511">
            <v>5</v>
          </cell>
          <cell r="I511">
            <v>8</v>
          </cell>
          <cell r="J511">
            <v>-3</v>
          </cell>
          <cell r="K511">
            <v>3</v>
          </cell>
          <cell r="L511">
            <v>1</v>
          </cell>
          <cell r="M511">
            <v>1</v>
          </cell>
        </row>
        <row r="512">
          <cell r="A512" t="str">
            <v>SAN MARINO</v>
          </cell>
          <cell r="B512">
            <v>0</v>
          </cell>
          <cell r="C512">
            <v>0</v>
          </cell>
          <cell r="D512">
            <v>0</v>
          </cell>
          <cell r="E512">
            <v>0</v>
          </cell>
          <cell r="F512">
            <v>0</v>
          </cell>
          <cell r="G512">
            <v>1</v>
          </cell>
          <cell r="H512">
            <v>2</v>
          </cell>
          <cell r="I512">
            <v>0</v>
          </cell>
          <cell r="J512">
            <v>0</v>
          </cell>
          <cell r="K512">
            <v>3</v>
          </cell>
          <cell r="L512">
            <v>0</v>
          </cell>
          <cell r="M512">
            <v>1</v>
          </cell>
        </row>
        <row r="513">
          <cell r="A513" t="str">
            <v>TIMOR LESTE</v>
          </cell>
          <cell r="B513">
            <v>-1</v>
          </cell>
          <cell r="C513">
            <v>0</v>
          </cell>
          <cell r="D513">
            <v>1</v>
          </cell>
          <cell r="E513">
            <v>0</v>
          </cell>
          <cell r="F513">
            <v>0</v>
          </cell>
          <cell r="G513">
            <v>2</v>
          </cell>
          <cell r="H513">
            <v>-1</v>
          </cell>
          <cell r="I513">
            <v>0</v>
          </cell>
          <cell r="J513">
            <v>-1</v>
          </cell>
          <cell r="K513">
            <v>1</v>
          </cell>
          <cell r="L513">
            <v>0</v>
          </cell>
          <cell r="M513">
            <v>1</v>
          </cell>
        </row>
        <row r="514">
          <cell r="A514" t="str">
            <v>UGANDA</v>
          </cell>
          <cell r="B514">
            <v>0</v>
          </cell>
          <cell r="C514">
            <v>1</v>
          </cell>
          <cell r="D514">
            <v>0</v>
          </cell>
          <cell r="E514">
            <v>1</v>
          </cell>
          <cell r="F514">
            <v>2</v>
          </cell>
          <cell r="G514">
            <v>-2</v>
          </cell>
          <cell r="H514">
            <v>3</v>
          </cell>
          <cell r="I514">
            <v>0</v>
          </cell>
          <cell r="J514">
            <v>-1</v>
          </cell>
          <cell r="K514">
            <v>1</v>
          </cell>
          <cell r="L514">
            <v>0</v>
          </cell>
          <cell r="M514">
            <v>1</v>
          </cell>
        </row>
        <row r="515">
          <cell r="A515" t="str">
            <v>MARSHALL, ILHAS</v>
          </cell>
          <cell r="B515">
            <v>0</v>
          </cell>
          <cell r="C515">
            <v>1</v>
          </cell>
          <cell r="D515">
            <v>0</v>
          </cell>
          <cell r="E515">
            <v>0</v>
          </cell>
          <cell r="F515">
            <v>0</v>
          </cell>
          <cell r="G515">
            <v>1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1</v>
          </cell>
        </row>
        <row r="516">
          <cell r="A516" t="str">
            <v>CURAÇAO</v>
          </cell>
          <cell r="B516">
            <v>0</v>
          </cell>
          <cell r="C516">
            <v>0</v>
          </cell>
          <cell r="D516">
            <v>0</v>
          </cell>
          <cell r="E516">
            <v>0</v>
          </cell>
          <cell r="F516">
            <v>1</v>
          </cell>
          <cell r="G516">
            <v>0</v>
          </cell>
          <cell r="H516">
            <v>0</v>
          </cell>
          <cell r="I516">
            <v>0</v>
          </cell>
          <cell r="J516">
            <v>3</v>
          </cell>
          <cell r="K516">
            <v>1</v>
          </cell>
          <cell r="L516">
            <v>7</v>
          </cell>
          <cell r="M516">
            <v>1</v>
          </cell>
        </row>
        <row r="517">
          <cell r="A517" t="str">
            <v>TONGA</v>
          </cell>
          <cell r="B517">
            <v>0</v>
          </cell>
          <cell r="C517">
            <v>0</v>
          </cell>
          <cell r="D517">
            <v>-1</v>
          </cell>
          <cell r="E517">
            <v>-1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1</v>
          </cell>
          <cell r="L517">
            <v>-1</v>
          </cell>
          <cell r="M517">
            <v>1</v>
          </cell>
        </row>
        <row r="518">
          <cell r="A518" t="str">
            <v>MALDIVAS, ILHAS</v>
          </cell>
          <cell r="B518">
            <v>0</v>
          </cell>
          <cell r="C518">
            <v>0</v>
          </cell>
          <cell r="D518">
            <v>0</v>
          </cell>
          <cell r="E518">
            <v>0</v>
          </cell>
          <cell r="F518">
            <v>0</v>
          </cell>
          <cell r="G518">
            <v>0</v>
          </cell>
          <cell r="H518">
            <v>3</v>
          </cell>
          <cell r="I518">
            <v>-3</v>
          </cell>
          <cell r="J518">
            <v>0</v>
          </cell>
          <cell r="K518">
            <v>0</v>
          </cell>
          <cell r="L518">
            <v>0</v>
          </cell>
          <cell r="M518">
            <v>1</v>
          </cell>
        </row>
        <row r="519">
          <cell r="A519" t="str">
            <v>ANDORRA</v>
          </cell>
          <cell r="B519">
            <v>1</v>
          </cell>
          <cell r="C519">
            <v>-1</v>
          </cell>
          <cell r="D519">
            <v>-2</v>
          </cell>
          <cell r="E519">
            <v>1</v>
          </cell>
          <cell r="F519">
            <v>1</v>
          </cell>
          <cell r="G519">
            <v>0</v>
          </cell>
          <cell r="H519">
            <v>7</v>
          </cell>
          <cell r="I519">
            <v>1</v>
          </cell>
          <cell r="J519">
            <v>1</v>
          </cell>
          <cell r="K519">
            <v>-1</v>
          </cell>
          <cell r="L519">
            <v>0</v>
          </cell>
          <cell r="M519">
            <v>0</v>
          </cell>
        </row>
        <row r="520">
          <cell r="A520" t="str">
            <v>ARMÊNIA</v>
          </cell>
          <cell r="B520">
            <v>-2</v>
          </cell>
          <cell r="C520">
            <v>1</v>
          </cell>
          <cell r="D520">
            <v>0</v>
          </cell>
          <cell r="E520">
            <v>5</v>
          </cell>
          <cell r="F520">
            <v>11</v>
          </cell>
          <cell r="G520">
            <v>-1</v>
          </cell>
          <cell r="H520">
            <v>-4</v>
          </cell>
          <cell r="I520">
            <v>3</v>
          </cell>
          <cell r="J520">
            <v>-1</v>
          </cell>
          <cell r="K520">
            <v>-4</v>
          </cell>
          <cell r="L520">
            <v>-10</v>
          </cell>
          <cell r="M520">
            <v>0</v>
          </cell>
        </row>
        <row r="521">
          <cell r="A521" t="str">
            <v>BAHAMAS</v>
          </cell>
          <cell r="B521">
            <v>0</v>
          </cell>
          <cell r="C521">
            <v>0</v>
          </cell>
          <cell r="D521">
            <v>-4</v>
          </cell>
          <cell r="E521">
            <v>10</v>
          </cell>
          <cell r="F521">
            <v>11</v>
          </cell>
          <cell r="G521">
            <v>3</v>
          </cell>
          <cell r="H521">
            <v>3</v>
          </cell>
          <cell r="I521">
            <v>-2</v>
          </cell>
          <cell r="J521">
            <v>8</v>
          </cell>
          <cell r="K521">
            <v>-2</v>
          </cell>
          <cell r="L521">
            <v>1</v>
          </cell>
          <cell r="M521">
            <v>0</v>
          </cell>
        </row>
        <row r="522">
          <cell r="A522" t="str">
            <v>CAZAQUISTÃO</v>
          </cell>
          <cell r="B522">
            <v>-1</v>
          </cell>
          <cell r="C522">
            <v>-1</v>
          </cell>
          <cell r="D522">
            <v>1</v>
          </cell>
          <cell r="E522">
            <v>0</v>
          </cell>
          <cell r="F522">
            <v>0</v>
          </cell>
          <cell r="G522">
            <v>2</v>
          </cell>
          <cell r="H522">
            <v>2</v>
          </cell>
          <cell r="I522">
            <v>3</v>
          </cell>
          <cell r="J522">
            <v>-2</v>
          </cell>
          <cell r="K522">
            <v>1</v>
          </cell>
          <cell r="L522">
            <v>2</v>
          </cell>
          <cell r="M522">
            <v>0</v>
          </cell>
        </row>
        <row r="523">
          <cell r="A523" t="str">
            <v>CORÉIA DO SUL</v>
          </cell>
          <cell r="B523">
            <v>-28</v>
          </cell>
          <cell r="C523">
            <v>-7</v>
          </cell>
          <cell r="D523">
            <v>28</v>
          </cell>
          <cell r="E523">
            <v>9</v>
          </cell>
          <cell r="F523">
            <v>-8</v>
          </cell>
          <cell r="G523">
            <v>-2</v>
          </cell>
          <cell r="H523">
            <v>-11</v>
          </cell>
          <cell r="I523">
            <v>5</v>
          </cell>
          <cell r="J523">
            <v>3</v>
          </cell>
          <cell r="K523">
            <v>5</v>
          </cell>
          <cell r="L523">
            <v>1</v>
          </cell>
          <cell r="M523">
            <v>0</v>
          </cell>
        </row>
        <row r="524">
          <cell r="A524" t="str">
            <v>ESTÔNIA</v>
          </cell>
          <cell r="B524">
            <v>1</v>
          </cell>
          <cell r="C524">
            <v>1</v>
          </cell>
          <cell r="D524">
            <v>0</v>
          </cell>
          <cell r="E524">
            <v>1</v>
          </cell>
          <cell r="F524">
            <v>1</v>
          </cell>
          <cell r="G524">
            <v>1</v>
          </cell>
          <cell r="H524">
            <v>0</v>
          </cell>
          <cell r="I524">
            <v>0</v>
          </cell>
          <cell r="J524">
            <v>2</v>
          </cell>
          <cell r="K524">
            <v>-2</v>
          </cell>
          <cell r="L524">
            <v>0</v>
          </cell>
          <cell r="M524">
            <v>0</v>
          </cell>
        </row>
        <row r="525">
          <cell r="A525" t="str">
            <v>HONDURAS</v>
          </cell>
          <cell r="B525">
            <v>5</v>
          </cell>
          <cell r="C525">
            <v>-6</v>
          </cell>
          <cell r="D525">
            <v>0</v>
          </cell>
          <cell r="E525">
            <v>1</v>
          </cell>
          <cell r="F525">
            <v>-1</v>
          </cell>
          <cell r="G525">
            <v>0</v>
          </cell>
          <cell r="H525">
            <v>-3</v>
          </cell>
          <cell r="I525">
            <v>-8</v>
          </cell>
          <cell r="J525">
            <v>13</v>
          </cell>
          <cell r="K525">
            <v>14</v>
          </cell>
          <cell r="L525">
            <v>3</v>
          </cell>
          <cell r="M525">
            <v>0</v>
          </cell>
        </row>
        <row r="526">
          <cell r="A526" t="str">
            <v>LITUÂNIA</v>
          </cell>
          <cell r="B526">
            <v>0</v>
          </cell>
          <cell r="C526">
            <v>-2</v>
          </cell>
          <cell r="D526">
            <v>-3</v>
          </cell>
          <cell r="E526">
            <v>0</v>
          </cell>
          <cell r="F526">
            <v>1</v>
          </cell>
          <cell r="G526">
            <v>1</v>
          </cell>
          <cell r="H526">
            <v>0</v>
          </cell>
          <cell r="I526">
            <v>-2</v>
          </cell>
          <cell r="J526">
            <v>1</v>
          </cell>
          <cell r="K526">
            <v>4</v>
          </cell>
          <cell r="L526">
            <v>-3</v>
          </cell>
          <cell r="M526">
            <v>0</v>
          </cell>
        </row>
        <row r="527">
          <cell r="A527" t="str">
            <v>MOLDÁVIA</v>
          </cell>
          <cell r="B527">
            <v>-1</v>
          </cell>
          <cell r="C527">
            <v>1</v>
          </cell>
          <cell r="D527">
            <v>0</v>
          </cell>
          <cell r="E527">
            <v>0</v>
          </cell>
          <cell r="F527">
            <v>1</v>
          </cell>
          <cell r="G527">
            <v>0</v>
          </cell>
          <cell r="H527">
            <v>2</v>
          </cell>
          <cell r="I527">
            <v>-1</v>
          </cell>
          <cell r="J527">
            <v>-3</v>
          </cell>
          <cell r="K527">
            <v>0</v>
          </cell>
          <cell r="L527">
            <v>3</v>
          </cell>
          <cell r="M527">
            <v>0</v>
          </cell>
        </row>
        <row r="528">
          <cell r="A528" t="str">
            <v>MÔNACO</v>
          </cell>
          <cell r="B528">
            <v>0</v>
          </cell>
          <cell r="C528">
            <v>0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1</v>
          </cell>
          <cell r="L528">
            <v>1</v>
          </cell>
          <cell r="M528">
            <v>0</v>
          </cell>
        </row>
        <row r="529">
          <cell r="A529" t="str">
            <v>POLÔNIA</v>
          </cell>
          <cell r="B529">
            <v>-10</v>
          </cell>
          <cell r="C529">
            <v>-6</v>
          </cell>
          <cell r="D529">
            <v>-1</v>
          </cell>
          <cell r="E529">
            <v>4</v>
          </cell>
          <cell r="F529">
            <v>-3</v>
          </cell>
          <cell r="G529">
            <v>4</v>
          </cell>
          <cell r="H529">
            <v>2</v>
          </cell>
          <cell r="I529">
            <v>0</v>
          </cell>
          <cell r="J529">
            <v>-2</v>
          </cell>
          <cell r="K529">
            <v>2</v>
          </cell>
          <cell r="L529">
            <v>6</v>
          </cell>
          <cell r="M529">
            <v>0</v>
          </cell>
        </row>
        <row r="530">
          <cell r="A530" t="str">
            <v>REPÚBLICA TCHECA</v>
          </cell>
          <cell r="B530">
            <v>-4</v>
          </cell>
          <cell r="C530">
            <v>1</v>
          </cell>
          <cell r="D530">
            <v>-4</v>
          </cell>
          <cell r="E530">
            <v>2</v>
          </cell>
          <cell r="F530">
            <v>5</v>
          </cell>
          <cell r="G530">
            <v>-1</v>
          </cell>
          <cell r="H530">
            <v>-2</v>
          </cell>
          <cell r="I530">
            <v>-6</v>
          </cell>
          <cell r="J530">
            <v>3</v>
          </cell>
          <cell r="K530">
            <v>-5</v>
          </cell>
          <cell r="L530">
            <v>-1</v>
          </cell>
          <cell r="M530">
            <v>0</v>
          </cell>
        </row>
        <row r="531">
          <cell r="A531" t="str">
            <v>SOMÁLIA</v>
          </cell>
          <cell r="B531">
            <v>3</v>
          </cell>
          <cell r="C531">
            <v>0</v>
          </cell>
          <cell r="D531">
            <v>-11</v>
          </cell>
          <cell r="E531">
            <v>-1</v>
          </cell>
          <cell r="F531">
            <v>-1</v>
          </cell>
          <cell r="G531">
            <v>0</v>
          </cell>
          <cell r="H531">
            <v>-1</v>
          </cell>
          <cell r="I531">
            <v>0</v>
          </cell>
          <cell r="J531">
            <v>1</v>
          </cell>
          <cell r="K531">
            <v>4</v>
          </cell>
          <cell r="L531">
            <v>6</v>
          </cell>
          <cell r="M531">
            <v>0</v>
          </cell>
        </row>
        <row r="532">
          <cell r="A532" t="str">
            <v>SUÉCIA</v>
          </cell>
          <cell r="B532">
            <v>-9</v>
          </cell>
          <cell r="C532">
            <v>-3</v>
          </cell>
          <cell r="D532">
            <v>-3</v>
          </cell>
          <cell r="E532">
            <v>3</v>
          </cell>
          <cell r="F532">
            <v>2</v>
          </cell>
          <cell r="G532">
            <v>1</v>
          </cell>
          <cell r="H532">
            <v>-4</v>
          </cell>
          <cell r="I532">
            <v>-1</v>
          </cell>
          <cell r="J532">
            <v>-4</v>
          </cell>
          <cell r="K532">
            <v>0</v>
          </cell>
          <cell r="L532">
            <v>-1</v>
          </cell>
          <cell r="M532">
            <v>0</v>
          </cell>
        </row>
        <row r="533">
          <cell r="A533" t="str">
            <v>TAILÂNDIA</v>
          </cell>
          <cell r="B533">
            <v>-3</v>
          </cell>
          <cell r="C533">
            <v>0</v>
          </cell>
          <cell r="D533">
            <v>-2</v>
          </cell>
          <cell r="E533">
            <v>5</v>
          </cell>
          <cell r="F533">
            <v>1</v>
          </cell>
          <cell r="G533">
            <v>1</v>
          </cell>
          <cell r="H533">
            <v>-1</v>
          </cell>
          <cell r="I533">
            <v>8</v>
          </cell>
          <cell r="J533">
            <v>-2</v>
          </cell>
          <cell r="K533">
            <v>1</v>
          </cell>
          <cell r="L533">
            <v>0</v>
          </cell>
          <cell r="M533">
            <v>0</v>
          </cell>
        </row>
        <row r="534">
          <cell r="A534" t="str">
            <v>UCRÂNIA</v>
          </cell>
          <cell r="B534">
            <v>-9</v>
          </cell>
          <cell r="C534">
            <v>6</v>
          </cell>
          <cell r="D534">
            <v>-4</v>
          </cell>
          <cell r="E534">
            <v>5</v>
          </cell>
          <cell r="F534">
            <v>-2</v>
          </cell>
          <cell r="G534">
            <v>14</v>
          </cell>
          <cell r="H534">
            <v>7</v>
          </cell>
          <cell r="I534">
            <v>3</v>
          </cell>
          <cell r="J534">
            <v>-6</v>
          </cell>
          <cell r="K534">
            <v>-1</v>
          </cell>
          <cell r="L534">
            <v>7</v>
          </cell>
          <cell r="M534">
            <v>0</v>
          </cell>
        </row>
        <row r="535">
          <cell r="A535" t="str">
            <v>VATICANO</v>
          </cell>
          <cell r="B535">
            <v>1</v>
          </cell>
          <cell r="C535">
            <v>0</v>
          </cell>
          <cell r="D535">
            <v>1</v>
          </cell>
          <cell r="E535">
            <v>1</v>
          </cell>
          <cell r="F535">
            <v>4</v>
          </cell>
          <cell r="G535">
            <v>3</v>
          </cell>
          <cell r="H535">
            <v>-4</v>
          </cell>
          <cell r="I535">
            <v>-2</v>
          </cell>
          <cell r="J535">
            <v>0</v>
          </cell>
          <cell r="K535">
            <v>2</v>
          </cell>
          <cell r="L535">
            <v>-1</v>
          </cell>
          <cell r="M535">
            <v>0</v>
          </cell>
        </row>
        <row r="536">
          <cell r="A536" t="str">
            <v>KIRIBATI</v>
          </cell>
          <cell r="B536">
            <v>-1</v>
          </cell>
          <cell r="C536">
            <v>0</v>
          </cell>
          <cell r="D536">
            <v>0</v>
          </cell>
          <cell r="E536">
            <v>0</v>
          </cell>
          <cell r="F536">
            <v>0</v>
          </cell>
          <cell r="G536">
            <v>3</v>
          </cell>
          <cell r="H536">
            <v>-1</v>
          </cell>
          <cell r="I536">
            <v>0</v>
          </cell>
          <cell r="J536">
            <v>1</v>
          </cell>
          <cell r="K536">
            <v>0</v>
          </cell>
          <cell r="L536">
            <v>0</v>
          </cell>
          <cell r="M536">
            <v>0</v>
          </cell>
        </row>
        <row r="537">
          <cell r="A537" t="str">
            <v>SEYCHELLES</v>
          </cell>
          <cell r="B537">
            <v>0</v>
          </cell>
          <cell r="C537">
            <v>0</v>
          </cell>
          <cell r="D537">
            <v>1</v>
          </cell>
          <cell r="E537">
            <v>-1</v>
          </cell>
          <cell r="F537">
            <v>1</v>
          </cell>
          <cell r="G537">
            <v>1</v>
          </cell>
          <cell r="H537">
            <v>-1</v>
          </cell>
          <cell r="I537">
            <v>-2</v>
          </cell>
          <cell r="J537">
            <v>2</v>
          </cell>
          <cell r="K537">
            <v>2</v>
          </cell>
          <cell r="L537">
            <v>0</v>
          </cell>
          <cell r="M537">
            <v>0</v>
          </cell>
        </row>
        <row r="538">
          <cell r="A538" t="str">
            <v>MONTENEGRO</v>
          </cell>
          <cell r="B538">
            <v>0</v>
          </cell>
          <cell r="C538">
            <v>0</v>
          </cell>
          <cell r="D538">
            <v>0</v>
          </cell>
          <cell r="E538">
            <v>0</v>
          </cell>
          <cell r="F538">
            <v>1</v>
          </cell>
          <cell r="G538">
            <v>0</v>
          </cell>
          <cell r="H538">
            <v>0</v>
          </cell>
          <cell r="I538">
            <v>0</v>
          </cell>
          <cell r="J538">
            <v>2</v>
          </cell>
          <cell r="K538">
            <v>0</v>
          </cell>
          <cell r="L538">
            <v>0</v>
          </cell>
          <cell r="M538">
            <v>0</v>
          </cell>
        </row>
        <row r="539">
          <cell r="A539" t="str">
            <v>ÁUSTRIA</v>
          </cell>
          <cell r="B539">
            <v>3</v>
          </cell>
          <cell r="C539">
            <v>-6</v>
          </cell>
          <cell r="D539">
            <v>4</v>
          </cell>
          <cell r="E539">
            <v>-1</v>
          </cell>
          <cell r="F539">
            <v>12</v>
          </cell>
          <cell r="G539">
            <v>1</v>
          </cell>
          <cell r="H539">
            <v>3</v>
          </cell>
          <cell r="I539">
            <v>6</v>
          </cell>
          <cell r="J539">
            <v>1</v>
          </cell>
          <cell r="K539">
            <v>1</v>
          </cell>
          <cell r="L539">
            <v>3</v>
          </cell>
          <cell r="M539">
            <v>-1</v>
          </cell>
        </row>
        <row r="540">
          <cell r="A540" t="str">
            <v>BARBADOS</v>
          </cell>
          <cell r="B540">
            <v>0</v>
          </cell>
          <cell r="C540">
            <v>-1</v>
          </cell>
          <cell r="D540">
            <v>1</v>
          </cell>
          <cell r="E540">
            <v>0</v>
          </cell>
          <cell r="F540">
            <v>8</v>
          </cell>
          <cell r="G540">
            <v>3</v>
          </cell>
          <cell r="H540">
            <v>12</v>
          </cell>
          <cell r="I540">
            <v>-2</v>
          </cell>
          <cell r="J540">
            <v>7</v>
          </cell>
          <cell r="K540">
            <v>0</v>
          </cell>
          <cell r="L540">
            <v>3</v>
          </cell>
          <cell r="M540">
            <v>-1</v>
          </cell>
        </row>
        <row r="541">
          <cell r="A541" t="str">
            <v>ETIÓPIA</v>
          </cell>
          <cell r="B541">
            <v>-1</v>
          </cell>
          <cell r="C541">
            <v>0</v>
          </cell>
          <cell r="D541">
            <v>0</v>
          </cell>
          <cell r="E541">
            <v>1</v>
          </cell>
          <cell r="F541">
            <v>-3</v>
          </cell>
          <cell r="G541">
            <v>-1</v>
          </cell>
          <cell r="H541">
            <v>2</v>
          </cell>
          <cell r="I541">
            <v>-1</v>
          </cell>
          <cell r="J541">
            <v>1</v>
          </cell>
          <cell r="K541">
            <v>0</v>
          </cell>
          <cell r="L541">
            <v>2</v>
          </cell>
          <cell r="M541">
            <v>-1</v>
          </cell>
        </row>
        <row r="542">
          <cell r="A542" t="str">
            <v>FRANÇA</v>
          </cell>
          <cell r="B542">
            <v>-81</v>
          </cell>
          <cell r="C542">
            <v>-49</v>
          </cell>
          <cell r="D542">
            <v>-21</v>
          </cell>
          <cell r="E542">
            <v>-39</v>
          </cell>
          <cell r="F542">
            <v>1</v>
          </cell>
          <cell r="G542">
            <v>4</v>
          </cell>
          <cell r="H542">
            <v>-30</v>
          </cell>
          <cell r="I542">
            <v>15</v>
          </cell>
          <cell r="J542">
            <v>-3</v>
          </cell>
          <cell r="K542">
            <v>28</v>
          </cell>
          <cell r="L542">
            <v>5</v>
          </cell>
          <cell r="M542">
            <v>-1</v>
          </cell>
        </row>
        <row r="543">
          <cell r="A543" t="str">
            <v>HUNGRIA</v>
          </cell>
          <cell r="B543">
            <v>-3</v>
          </cell>
          <cell r="C543">
            <v>1</v>
          </cell>
          <cell r="D543">
            <v>0</v>
          </cell>
          <cell r="E543">
            <v>-3</v>
          </cell>
          <cell r="F543">
            <v>2</v>
          </cell>
          <cell r="G543">
            <v>-4</v>
          </cell>
          <cell r="H543">
            <v>-1</v>
          </cell>
          <cell r="I543">
            <v>3</v>
          </cell>
          <cell r="J543">
            <v>-4</v>
          </cell>
          <cell r="K543">
            <v>-1</v>
          </cell>
          <cell r="L543">
            <v>5</v>
          </cell>
          <cell r="M543">
            <v>-1</v>
          </cell>
        </row>
        <row r="544">
          <cell r="A544" t="str">
            <v>LUXEMBURGO</v>
          </cell>
          <cell r="B544">
            <v>-1</v>
          </cell>
          <cell r="C544">
            <v>-1</v>
          </cell>
          <cell r="D544">
            <v>-1</v>
          </cell>
          <cell r="E544">
            <v>-1</v>
          </cell>
          <cell r="F544">
            <v>1</v>
          </cell>
          <cell r="G544">
            <v>0</v>
          </cell>
          <cell r="H544">
            <v>1</v>
          </cell>
          <cell r="I544">
            <v>1</v>
          </cell>
          <cell r="J544">
            <v>-2</v>
          </cell>
          <cell r="K544">
            <v>1</v>
          </cell>
          <cell r="L544">
            <v>0</v>
          </cell>
          <cell r="M544">
            <v>-1</v>
          </cell>
        </row>
        <row r="545">
          <cell r="A545" t="str">
            <v>SANTA LÚCIA</v>
          </cell>
          <cell r="B545">
            <v>0</v>
          </cell>
          <cell r="C545">
            <v>0</v>
          </cell>
          <cell r="D545">
            <v>-1</v>
          </cell>
          <cell r="E545">
            <v>1</v>
          </cell>
          <cell r="F545">
            <v>2</v>
          </cell>
          <cell r="G545">
            <v>0</v>
          </cell>
          <cell r="H545">
            <v>-1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-1</v>
          </cell>
        </row>
        <row r="546">
          <cell r="A546" t="str">
            <v>TRINIDAD E TOBAGO</v>
          </cell>
          <cell r="B546">
            <v>0</v>
          </cell>
          <cell r="C546">
            <v>0</v>
          </cell>
          <cell r="D546">
            <v>-3</v>
          </cell>
          <cell r="E546">
            <v>1</v>
          </cell>
          <cell r="F546">
            <v>-1</v>
          </cell>
          <cell r="G546">
            <v>3</v>
          </cell>
          <cell r="H546">
            <v>1</v>
          </cell>
          <cell r="I546">
            <v>2</v>
          </cell>
          <cell r="J546">
            <v>4</v>
          </cell>
          <cell r="K546">
            <v>1</v>
          </cell>
          <cell r="L546">
            <v>4</v>
          </cell>
          <cell r="M546">
            <v>-1</v>
          </cell>
        </row>
        <row r="547">
          <cell r="A547" t="str">
            <v>TURCOMENISTÃO</v>
          </cell>
          <cell r="B547">
            <v>0</v>
          </cell>
          <cell r="C547">
            <v>0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1</v>
          </cell>
          <cell r="J547">
            <v>0</v>
          </cell>
          <cell r="K547">
            <v>0</v>
          </cell>
          <cell r="L547">
            <v>1</v>
          </cell>
          <cell r="M547">
            <v>-1</v>
          </cell>
        </row>
        <row r="548">
          <cell r="A548" t="str">
            <v>UZBEQUISTÃO</v>
          </cell>
          <cell r="B548">
            <v>4</v>
          </cell>
          <cell r="C548">
            <v>4</v>
          </cell>
          <cell r="D548">
            <v>1</v>
          </cell>
          <cell r="E548">
            <v>3</v>
          </cell>
          <cell r="F548">
            <v>-3</v>
          </cell>
          <cell r="G548">
            <v>-4</v>
          </cell>
          <cell r="H548">
            <v>-2</v>
          </cell>
          <cell r="I548">
            <v>0</v>
          </cell>
          <cell r="J548">
            <v>-2</v>
          </cell>
          <cell r="K548">
            <v>2</v>
          </cell>
          <cell r="L548">
            <v>-3</v>
          </cell>
          <cell r="M548">
            <v>-1</v>
          </cell>
        </row>
        <row r="549">
          <cell r="A549" t="str">
            <v>ZÂMBIA</v>
          </cell>
          <cell r="B549">
            <v>-2</v>
          </cell>
          <cell r="C549">
            <v>0</v>
          </cell>
          <cell r="D549">
            <v>0</v>
          </cell>
          <cell r="E549">
            <v>-3</v>
          </cell>
          <cell r="F549">
            <v>1</v>
          </cell>
          <cell r="G549">
            <v>-1</v>
          </cell>
          <cell r="H549">
            <v>1</v>
          </cell>
          <cell r="I549">
            <v>0</v>
          </cell>
          <cell r="J549">
            <v>0</v>
          </cell>
          <cell r="K549">
            <v>2</v>
          </cell>
          <cell r="L549">
            <v>2</v>
          </cell>
          <cell r="M549">
            <v>-1</v>
          </cell>
        </row>
        <row r="550">
          <cell r="A550" t="str">
            <v>LAOS</v>
          </cell>
          <cell r="B550">
            <v>-1</v>
          </cell>
          <cell r="C550">
            <v>1</v>
          </cell>
          <cell r="D550">
            <v>0</v>
          </cell>
          <cell r="E550">
            <v>0</v>
          </cell>
          <cell r="F550">
            <v>3</v>
          </cell>
          <cell r="G550">
            <v>0</v>
          </cell>
          <cell r="H550">
            <v>2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-1</v>
          </cell>
        </row>
        <row r="551">
          <cell r="A551" t="str">
            <v>COMORES, ILHAS</v>
          </cell>
          <cell r="B551">
            <v>-1</v>
          </cell>
          <cell r="C551">
            <v>2</v>
          </cell>
          <cell r="D551">
            <v>-1</v>
          </cell>
          <cell r="E551">
            <v>3</v>
          </cell>
          <cell r="F551">
            <v>5</v>
          </cell>
          <cell r="G551">
            <v>2</v>
          </cell>
          <cell r="H551">
            <v>0</v>
          </cell>
          <cell r="I551">
            <v>3</v>
          </cell>
          <cell r="J551">
            <v>2</v>
          </cell>
          <cell r="K551">
            <v>290</v>
          </cell>
          <cell r="L551">
            <v>-21</v>
          </cell>
          <cell r="M551">
            <v>-1</v>
          </cell>
        </row>
        <row r="552">
          <cell r="A552" t="str">
            <v>PALAU</v>
          </cell>
          <cell r="B552">
            <v>0</v>
          </cell>
          <cell r="C552">
            <v>2</v>
          </cell>
          <cell r="D552">
            <v>0</v>
          </cell>
          <cell r="E552">
            <v>0</v>
          </cell>
          <cell r="F552">
            <v>0</v>
          </cell>
          <cell r="G552">
            <v>-3</v>
          </cell>
          <cell r="H552">
            <v>0</v>
          </cell>
          <cell r="I552">
            <v>-2</v>
          </cell>
          <cell r="J552">
            <v>0</v>
          </cell>
          <cell r="K552">
            <v>0</v>
          </cell>
          <cell r="L552">
            <v>0</v>
          </cell>
          <cell r="M552">
            <v>-1</v>
          </cell>
        </row>
        <row r="553">
          <cell r="A553" t="str">
            <v>BOTSWANA</v>
          </cell>
          <cell r="B553">
            <v>0</v>
          </cell>
          <cell r="C553">
            <v>1</v>
          </cell>
          <cell r="D553">
            <v>1</v>
          </cell>
          <cell r="E553">
            <v>5</v>
          </cell>
          <cell r="F553">
            <v>16</v>
          </cell>
          <cell r="G553">
            <v>0</v>
          </cell>
          <cell r="H553">
            <v>8</v>
          </cell>
          <cell r="I553">
            <v>8</v>
          </cell>
          <cell r="J553">
            <v>19</v>
          </cell>
          <cell r="K553">
            <v>24</v>
          </cell>
          <cell r="L553">
            <v>6</v>
          </cell>
          <cell r="M553">
            <v>-2</v>
          </cell>
        </row>
        <row r="554">
          <cell r="A554" t="str">
            <v>BURKINA FASO</v>
          </cell>
          <cell r="B554">
            <v>-13</v>
          </cell>
          <cell r="C554">
            <v>-3</v>
          </cell>
          <cell r="D554">
            <v>-22</v>
          </cell>
          <cell r="E554">
            <v>4</v>
          </cell>
          <cell r="F554">
            <v>24</v>
          </cell>
          <cell r="G554">
            <v>7</v>
          </cell>
          <cell r="H554">
            <v>-1</v>
          </cell>
          <cell r="I554">
            <v>6</v>
          </cell>
          <cell r="J554">
            <v>21</v>
          </cell>
          <cell r="K554">
            <v>1</v>
          </cell>
          <cell r="L554">
            <v>5</v>
          </cell>
          <cell r="M554">
            <v>-2</v>
          </cell>
        </row>
        <row r="555">
          <cell r="A555" t="str">
            <v>EL SALVADOR</v>
          </cell>
          <cell r="B555">
            <v>3</v>
          </cell>
          <cell r="C555">
            <v>10</v>
          </cell>
          <cell r="D555">
            <v>-2</v>
          </cell>
          <cell r="E555">
            <v>7</v>
          </cell>
          <cell r="F555">
            <v>1</v>
          </cell>
          <cell r="G555">
            <v>14</v>
          </cell>
          <cell r="H555">
            <v>-1</v>
          </cell>
          <cell r="I555">
            <v>-8</v>
          </cell>
          <cell r="J555">
            <v>8</v>
          </cell>
          <cell r="K555">
            <v>7</v>
          </cell>
          <cell r="L555">
            <v>8</v>
          </cell>
          <cell r="M555">
            <v>-2</v>
          </cell>
        </row>
        <row r="556">
          <cell r="A556" t="str">
            <v>INDONÉSIA</v>
          </cell>
          <cell r="B556">
            <v>0</v>
          </cell>
          <cell r="C556">
            <v>-2</v>
          </cell>
          <cell r="D556">
            <v>-7</v>
          </cell>
          <cell r="E556">
            <v>4</v>
          </cell>
          <cell r="F556">
            <v>0</v>
          </cell>
          <cell r="G556">
            <v>1</v>
          </cell>
          <cell r="H556">
            <v>0</v>
          </cell>
          <cell r="I556">
            <v>1</v>
          </cell>
          <cell r="J556">
            <v>1</v>
          </cell>
          <cell r="K556">
            <v>-7</v>
          </cell>
          <cell r="L556">
            <v>-2</v>
          </cell>
          <cell r="M556">
            <v>-2</v>
          </cell>
        </row>
        <row r="557">
          <cell r="A557" t="str">
            <v>ISRAEL</v>
          </cell>
          <cell r="B557">
            <v>-3</v>
          </cell>
          <cell r="C557">
            <v>-1</v>
          </cell>
          <cell r="D557">
            <v>1</v>
          </cell>
          <cell r="E557">
            <v>0</v>
          </cell>
          <cell r="F557">
            <v>9</v>
          </cell>
          <cell r="G557">
            <v>12</v>
          </cell>
          <cell r="H557">
            <v>1</v>
          </cell>
          <cell r="I557">
            <v>-9</v>
          </cell>
          <cell r="J557">
            <v>-4</v>
          </cell>
          <cell r="K557">
            <v>13</v>
          </cell>
          <cell r="L557">
            <v>-9</v>
          </cell>
          <cell r="M557">
            <v>-2</v>
          </cell>
        </row>
        <row r="558">
          <cell r="A558" t="str">
            <v>LIBÉRIA</v>
          </cell>
          <cell r="B558">
            <v>-1</v>
          </cell>
          <cell r="C558">
            <v>2</v>
          </cell>
          <cell r="D558">
            <v>3</v>
          </cell>
          <cell r="E558">
            <v>0</v>
          </cell>
          <cell r="F558">
            <v>-1</v>
          </cell>
          <cell r="G558">
            <v>-1</v>
          </cell>
          <cell r="H558">
            <v>-3</v>
          </cell>
          <cell r="I558">
            <v>1</v>
          </cell>
          <cell r="J558">
            <v>4</v>
          </cell>
          <cell r="K558">
            <v>4</v>
          </cell>
          <cell r="L558">
            <v>-3</v>
          </cell>
          <cell r="M558">
            <v>-2</v>
          </cell>
        </row>
        <row r="559">
          <cell r="A559" t="str">
            <v>SAMOA</v>
          </cell>
          <cell r="B559">
            <v>0</v>
          </cell>
          <cell r="C559">
            <v>0</v>
          </cell>
          <cell r="D559">
            <v>0</v>
          </cell>
          <cell r="E559">
            <v>-1</v>
          </cell>
          <cell r="F559">
            <v>1</v>
          </cell>
          <cell r="G559">
            <v>-1</v>
          </cell>
          <cell r="H559">
            <v>-1</v>
          </cell>
          <cell r="I559">
            <v>0</v>
          </cell>
          <cell r="J559">
            <v>2</v>
          </cell>
          <cell r="K559">
            <v>0</v>
          </cell>
          <cell r="L559">
            <v>0</v>
          </cell>
          <cell r="M559">
            <v>-2</v>
          </cell>
        </row>
        <row r="560">
          <cell r="A560" t="str">
            <v>SRI LANKA</v>
          </cell>
          <cell r="B560">
            <v>1</v>
          </cell>
          <cell r="C560">
            <v>0</v>
          </cell>
          <cell r="D560">
            <v>1</v>
          </cell>
          <cell r="E560">
            <v>-1</v>
          </cell>
          <cell r="F560">
            <v>2</v>
          </cell>
          <cell r="G560">
            <v>-2</v>
          </cell>
          <cell r="H560">
            <v>1</v>
          </cell>
          <cell r="I560">
            <v>4</v>
          </cell>
          <cell r="J560">
            <v>-2</v>
          </cell>
          <cell r="K560">
            <v>2</v>
          </cell>
          <cell r="L560">
            <v>-2</v>
          </cell>
          <cell r="M560">
            <v>-2</v>
          </cell>
        </row>
        <row r="561">
          <cell r="A561" t="str">
            <v>SUÍÇA</v>
          </cell>
          <cell r="B561">
            <v>-14</v>
          </cell>
          <cell r="C561">
            <v>-9</v>
          </cell>
          <cell r="D561">
            <v>-2</v>
          </cell>
          <cell r="E561">
            <v>10</v>
          </cell>
          <cell r="F561">
            <v>6</v>
          </cell>
          <cell r="G561">
            <v>-7</v>
          </cell>
          <cell r="H561">
            <v>1</v>
          </cell>
          <cell r="I561">
            <v>4</v>
          </cell>
          <cell r="J561">
            <v>4</v>
          </cell>
          <cell r="K561">
            <v>-8</v>
          </cell>
          <cell r="L561">
            <v>-12</v>
          </cell>
          <cell r="M561">
            <v>-2</v>
          </cell>
        </row>
        <row r="562">
          <cell r="A562" t="str">
            <v>CROÁCIA</v>
          </cell>
          <cell r="B562">
            <v>-7</v>
          </cell>
          <cell r="C562">
            <v>1</v>
          </cell>
          <cell r="D562">
            <v>0</v>
          </cell>
          <cell r="E562">
            <v>-1</v>
          </cell>
          <cell r="F562">
            <v>0</v>
          </cell>
          <cell r="G562">
            <v>0</v>
          </cell>
          <cell r="H562">
            <v>0</v>
          </cell>
          <cell r="I562">
            <v>2</v>
          </cell>
          <cell r="J562">
            <v>6</v>
          </cell>
          <cell r="K562">
            <v>1</v>
          </cell>
          <cell r="L562">
            <v>1</v>
          </cell>
          <cell r="M562">
            <v>-3</v>
          </cell>
        </row>
        <row r="563">
          <cell r="A563" t="str">
            <v>FINLÂNDIA</v>
          </cell>
          <cell r="B563">
            <v>-1</v>
          </cell>
          <cell r="C563">
            <v>0</v>
          </cell>
          <cell r="D563">
            <v>1</v>
          </cell>
          <cell r="E563">
            <v>1</v>
          </cell>
          <cell r="F563">
            <v>-1</v>
          </cell>
          <cell r="G563">
            <v>11</v>
          </cell>
          <cell r="H563">
            <v>-7</v>
          </cell>
          <cell r="I563">
            <v>-1</v>
          </cell>
          <cell r="J563">
            <v>1</v>
          </cell>
          <cell r="K563">
            <v>-6</v>
          </cell>
          <cell r="L563">
            <v>-1</v>
          </cell>
          <cell r="M563">
            <v>-3</v>
          </cell>
        </row>
        <row r="564">
          <cell r="A564" t="str">
            <v>LÍBIA</v>
          </cell>
          <cell r="B564">
            <v>-1</v>
          </cell>
          <cell r="C564">
            <v>0</v>
          </cell>
          <cell r="D564">
            <v>-2</v>
          </cell>
          <cell r="E564">
            <v>1</v>
          </cell>
          <cell r="F564">
            <v>1</v>
          </cell>
          <cell r="G564">
            <v>3</v>
          </cell>
          <cell r="H564">
            <v>-1</v>
          </cell>
          <cell r="I564">
            <v>-3</v>
          </cell>
          <cell r="J564">
            <v>0</v>
          </cell>
          <cell r="K564">
            <v>2</v>
          </cell>
          <cell r="L564">
            <v>3</v>
          </cell>
          <cell r="M564">
            <v>-3</v>
          </cell>
        </row>
        <row r="565">
          <cell r="A565" t="str">
            <v>AUSTRÁLIA</v>
          </cell>
          <cell r="B565">
            <v>-7</v>
          </cell>
          <cell r="C565">
            <v>-7</v>
          </cell>
          <cell r="D565">
            <v>3</v>
          </cell>
          <cell r="E565">
            <v>8</v>
          </cell>
          <cell r="F565">
            <v>12</v>
          </cell>
          <cell r="G565">
            <v>2</v>
          </cell>
          <cell r="H565">
            <v>-1</v>
          </cell>
          <cell r="I565">
            <v>0</v>
          </cell>
          <cell r="J565">
            <v>-9</v>
          </cell>
          <cell r="K565">
            <v>1</v>
          </cell>
          <cell r="L565">
            <v>-2</v>
          </cell>
          <cell r="M565">
            <v>-4</v>
          </cell>
        </row>
        <row r="566">
          <cell r="A566" t="str">
            <v>CHADE</v>
          </cell>
          <cell r="B566">
            <v>0</v>
          </cell>
          <cell r="C566">
            <v>-1</v>
          </cell>
          <cell r="D566">
            <v>0</v>
          </cell>
          <cell r="E566">
            <v>1</v>
          </cell>
          <cell r="F566">
            <v>0</v>
          </cell>
          <cell r="G566">
            <v>1</v>
          </cell>
          <cell r="H566">
            <v>0</v>
          </cell>
          <cell r="I566">
            <v>1</v>
          </cell>
          <cell r="J566">
            <v>2</v>
          </cell>
          <cell r="K566">
            <v>-5</v>
          </cell>
          <cell r="L566">
            <v>3</v>
          </cell>
          <cell r="M566">
            <v>-4</v>
          </cell>
        </row>
        <row r="567">
          <cell r="A567" t="str">
            <v>GEÓRGIA</v>
          </cell>
          <cell r="B567">
            <v>-2</v>
          </cell>
          <cell r="C567">
            <v>-2</v>
          </cell>
          <cell r="D567">
            <v>0</v>
          </cell>
          <cell r="E567">
            <v>3</v>
          </cell>
          <cell r="F567">
            <v>0</v>
          </cell>
          <cell r="G567">
            <v>4</v>
          </cell>
          <cell r="H567">
            <v>0</v>
          </cell>
          <cell r="I567">
            <v>-2</v>
          </cell>
          <cell r="J567">
            <v>4</v>
          </cell>
          <cell r="K567">
            <v>2</v>
          </cell>
          <cell r="L567">
            <v>1</v>
          </cell>
          <cell r="M567">
            <v>-4</v>
          </cell>
        </row>
        <row r="568">
          <cell r="A568" t="str">
            <v>GUATEMALA</v>
          </cell>
          <cell r="B568">
            <v>0</v>
          </cell>
          <cell r="C568">
            <v>-2</v>
          </cell>
          <cell r="D568">
            <v>-7</v>
          </cell>
          <cell r="E568">
            <v>4</v>
          </cell>
          <cell r="F568">
            <v>-5</v>
          </cell>
          <cell r="G568">
            <v>5</v>
          </cell>
          <cell r="H568">
            <v>13</v>
          </cell>
          <cell r="I568">
            <v>-12</v>
          </cell>
          <cell r="J568">
            <v>5</v>
          </cell>
          <cell r="K568">
            <v>5</v>
          </cell>
          <cell r="L568">
            <v>-2</v>
          </cell>
          <cell r="M568">
            <v>-4</v>
          </cell>
        </row>
        <row r="569">
          <cell r="A569" t="str">
            <v>ARUBA</v>
          </cell>
          <cell r="B569">
            <v>0</v>
          </cell>
          <cell r="C569">
            <v>0</v>
          </cell>
          <cell r="D569">
            <v>-1</v>
          </cell>
          <cell r="E569">
            <v>3</v>
          </cell>
          <cell r="F569">
            <v>3</v>
          </cell>
          <cell r="G569">
            <v>4</v>
          </cell>
          <cell r="H569">
            <v>-1</v>
          </cell>
          <cell r="I569">
            <v>2</v>
          </cell>
          <cell r="J569">
            <v>2</v>
          </cell>
          <cell r="K569">
            <v>-1</v>
          </cell>
          <cell r="L569">
            <v>-1</v>
          </cell>
          <cell r="M569">
            <v>-4</v>
          </cell>
        </row>
        <row r="570">
          <cell r="A570" t="str">
            <v>IRAQUE</v>
          </cell>
          <cell r="B570">
            <v>-4</v>
          </cell>
          <cell r="C570">
            <v>0</v>
          </cell>
          <cell r="D570">
            <v>-5</v>
          </cell>
          <cell r="E570">
            <v>-2</v>
          </cell>
          <cell r="F570">
            <v>2</v>
          </cell>
          <cell r="G570">
            <v>6</v>
          </cell>
          <cell r="H570">
            <v>1</v>
          </cell>
          <cell r="I570">
            <v>5</v>
          </cell>
          <cell r="J570">
            <v>-2</v>
          </cell>
          <cell r="K570">
            <v>-1</v>
          </cell>
          <cell r="L570">
            <v>1</v>
          </cell>
          <cell r="M570">
            <v>-5</v>
          </cell>
        </row>
        <row r="571">
          <cell r="A571" t="str">
            <v>LÍBANO</v>
          </cell>
          <cell r="B571">
            <v>7</v>
          </cell>
          <cell r="C571">
            <v>0</v>
          </cell>
          <cell r="D571">
            <v>11</v>
          </cell>
          <cell r="E571">
            <v>14</v>
          </cell>
          <cell r="F571">
            <v>33</v>
          </cell>
          <cell r="G571">
            <v>7</v>
          </cell>
          <cell r="H571">
            <v>19</v>
          </cell>
          <cell r="I571">
            <v>18</v>
          </cell>
          <cell r="J571">
            <v>26</v>
          </cell>
          <cell r="K571">
            <v>13</v>
          </cell>
          <cell r="L571">
            <v>16</v>
          </cell>
          <cell r="M571">
            <v>-5</v>
          </cell>
        </row>
        <row r="572">
          <cell r="A572" t="str">
            <v>MALÁSIA</v>
          </cell>
          <cell r="B572">
            <v>-3</v>
          </cell>
          <cell r="C572">
            <v>0</v>
          </cell>
          <cell r="D572">
            <v>-2</v>
          </cell>
          <cell r="E572">
            <v>2</v>
          </cell>
          <cell r="F572">
            <v>0</v>
          </cell>
          <cell r="G572">
            <v>5</v>
          </cell>
          <cell r="H572">
            <v>-1</v>
          </cell>
          <cell r="I572">
            <v>6</v>
          </cell>
          <cell r="J572">
            <v>-2</v>
          </cell>
          <cell r="K572">
            <v>3</v>
          </cell>
          <cell r="L572">
            <v>-1</v>
          </cell>
          <cell r="M572">
            <v>-5</v>
          </cell>
        </row>
        <row r="573">
          <cell r="A573" t="str">
            <v>CAMBOJA</v>
          </cell>
          <cell r="B573">
            <v>-1</v>
          </cell>
          <cell r="C573">
            <v>-1</v>
          </cell>
          <cell r="D573">
            <v>-2</v>
          </cell>
          <cell r="E573">
            <v>4</v>
          </cell>
          <cell r="F573">
            <v>11</v>
          </cell>
          <cell r="G573">
            <v>4</v>
          </cell>
          <cell r="H573">
            <v>2</v>
          </cell>
          <cell r="I573">
            <v>3</v>
          </cell>
          <cell r="J573">
            <v>7</v>
          </cell>
          <cell r="K573">
            <v>-3</v>
          </cell>
          <cell r="L573">
            <v>5</v>
          </cell>
          <cell r="M573">
            <v>-5</v>
          </cell>
        </row>
        <row r="574">
          <cell r="A574" t="str">
            <v>BÓSNIA-HERZEGOVINA</v>
          </cell>
          <cell r="B574">
            <v>-1</v>
          </cell>
          <cell r="C574">
            <v>-5</v>
          </cell>
          <cell r="D574">
            <v>1</v>
          </cell>
          <cell r="E574">
            <v>-2</v>
          </cell>
          <cell r="F574">
            <v>5</v>
          </cell>
          <cell r="G574">
            <v>4</v>
          </cell>
          <cell r="H574">
            <v>0</v>
          </cell>
          <cell r="I574">
            <v>-2</v>
          </cell>
          <cell r="J574">
            <v>4</v>
          </cell>
          <cell r="K574">
            <v>4</v>
          </cell>
          <cell r="L574">
            <v>3</v>
          </cell>
          <cell r="M574">
            <v>-6</v>
          </cell>
        </row>
        <row r="575">
          <cell r="A575" t="str">
            <v>CHILE</v>
          </cell>
          <cell r="B575">
            <v>-193</v>
          </cell>
          <cell r="C575">
            <v>-13</v>
          </cell>
          <cell r="D575">
            <v>12</v>
          </cell>
          <cell r="E575">
            <v>13</v>
          </cell>
          <cell r="F575">
            <v>37</v>
          </cell>
          <cell r="G575">
            <v>12</v>
          </cell>
          <cell r="H575">
            <v>92</v>
          </cell>
          <cell r="I575">
            <v>-74</v>
          </cell>
          <cell r="J575">
            <v>49</v>
          </cell>
          <cell r="K575">
            <v>-6</v>
          </cell>
          <cell r="L575">
            <v>70</v>
          </cell>
          <cell r="M575">
            <v>-6</v>
          </cell>
        </row>
        <row r="576">
          <cell r="A576" t="str">
            <v>BULGÁRIA</v>
          </cell>
          <cell r="B576">
            <v>-5</v>
          </cell>
          <cell r="C576">
            <v>1</v>
          </cell>
          <cell r="D576">
            <v>-6</v>
          </cell>
          <cell r="E576">
            <v>15</v>
          </cell>
          <cell r="F576">
            <v>10</v>
          </cell>
          <cell r="G576">
            <v>10</v>
          </cell>
          <cell r="H576">
            <v>19</v>
          </cell>
          <cell r="I576">
            <v>2</v>
          </cell>
          <cell r="J576">
            <v>40</v>
          </cell>
          <cell r="K576">
            <v>8</v>
          </cell>
          <cell r="L576">
            <v>15</v>
          </cell>
          <cell r="M576">
            <v>-8</v>
          </cell>
        </row>
        <row r="577">
          <cell r="A577" t="str">
            <v>JORDÂNIA</v>
          </cell>
          <cell r="B577">
            <v>3</v>
          </cell>
          <cell r="C577">
            <v>10</v>
          </cell>
          <cell r="D577">
            <v>9</v>
          </cell>
          <cell r="E577">
            <v>3</v>
          </cell>
          <cell r="F577">
            <v>5</v>
          </cell>
          <cell r="G577">
            <v>-5</v>
          </cell>
          <cell r="H577">
            <v>-1</v>
          </cell>
          <cell r="I577">
            <v>-5</v>
          </cell>
          <cell r="J577">
            <v>-4</v>
          </cell>
          <cell r="K577">
            <v>7</v>
          </cell>
          <cell r="L577">
            <v>1</v>
          </cell>
          <cell r="M577">
            <v>-8</v>
          </cell>
        </row>
        <row r="578">
          <cell r="A578" t="str">
            <v>ROMÊNIA</v>
          </cell>
          <cell r="B578">
            <v>-2</v>
          </cell>
          <cell r="C578">
            <v>-12</v>
          </cell>
          <cell r="D578">
            <v>-2</v>
          </cell>
          <cell r="E578">
            <v>-5</v>
          </cell>
          <cell r="F578">
            <v>-7</v>
          </cell>
          <cell r="G578">
            <v>-2</v>
          </cell>
          <cell r="H578">
            <v>8</v>
          </cell>
          <cell r="I578">
            <v>5</v>
          </cell>
          <cell r="J578">
            <v>1</v>
          </cell>
          <cell r="K578">
            <v>1</v>
          </cell>
          <cell r="L578">
            <v>-4</v>
          </cell>
          <cell r="M578">
            <v>-10</v>
          </cell>
        </row>
        <row r="579">
          <cell r="A579" t="str">
            <v>MÉXICO</v>
          </cell>
          <cell r="B579">
            <v>-21</v>
          </cell>
          <cell r="C579">
            <v>-8</v>
          </cell>
          <cell r="D579">
            <v>19</v>
          </cell>
          <cell r="E579">
            <v>13</v>
          </cell>
          <cell r="F579">
            <v>53</v>
          </cell>
          <cell r="G579">
            <v>21</v>
          </cell>
          <cell r="H579">
            <v>20</v>
          </cell>
          <cell r="I579">
            <v>25</v>
          </cell>
          <cell r="J579">
            <v>11</v>
          </cell>
          <cell r="K579">
            <v>21</v>
          </cell>
          <cell r="L579">
            <v>13</v>
          </cell>
          <cell r="M579">
            <v>-11</v>
          </cell>
        </row>
        <row r="580">
          <cell r="A580" t="str">
            <v>ITÁLIA</v>
          </cell>
          <cell r="B580">
            <v>-137</v>
          </cell>
          <cell r="C580">
            <v>-66</v>
          </cell>
          <cell r="D580">
            <v>-21</v>
          </cell>
          <cell r="E580">
            <v>-22</v>
          </cell>
          <cell r="F580">
            <v>5</v>
          </cell>
          <cell r="G580">
            <v>13</v>
          </cell>
          <cell r="H580">
            <v>-13</v>
          </cell>
          <cell r="I580">
            <v>13</v>
          </cell>
          <cell r="J580">
            <v>31</v>
          </cell>
          <cell r="K580">
            <v>6</v>
          </cell>
          <cell r="L580">
            <v>-2</v>
          </cell>
          <cell r="M580">
            <v>-13</v>
          </cell>
        </row>
        <row r="581">
          <cell r="A581" t="str">
            <v>ALEMANHA</v>
          </cell>
          <cell r="B581">
            <v>-51</v>
          </cell>
          <cell r="C581">
            <v>-78</v>
          </cell>
          <cell r="D581">
            <v>-26</v>
          </cell>
          <cell r="E581">
            <v>-9</v>
          </cell>
          <cell r="F581">
            <v>36</v>
          </cell>
          <cell r="G581">
            <v>-5</v>
          </cell>
          <cell r="H581">
            <v>-26</v>
          </cell>
          <cell r="I581">
            <v>-23</v>
          </cell>
          <cell r="J581">
            <v>21</v>
          </cell>
          <cell r="K581">
            <v>-14</v>
          </cell>
          <cell r="L581">
            <v>-14</v>
          </cell>
          <cell r="M581">
            <v>-18</v>
          </cell>
        </row>
        <row r="582">
          <cell r="A582" t="str">
            <v>ARÁBIA SAUDITA</v>
          </cell>
          <cell r="B582">
            <v>-4</v>
          </cell>
          <cell r="C582">
            <v>5</v>
          </cell>
          <cell r="D582">
            <v>2</v>
          </cell>
          <cell r="E582">
            <v>113</v>
          </cell>
          <cell r="F582">
            <v>153</v>
          </cell>
          <cell r="G582">
            <v>110</v>
          </cell>
          <cell r="H582">
            <v>-209</v>
          </cell>
          <cell r="I582">
            <v>-82</v>
          </cell>
          <cell r="J582">
            <v>19</v>
          </cell>
          <cell r="K582">
            <v>-44</v>
          </cell>
          <cell r="L582">
            <v>63</v>
          </cell>
          <cell r="M582">
            <v>-18</v>
          </cell>
        </row>
        <row r="583">
          <cell r="A583" t="str">
            <v>VANUATU</v>
          </cell>
          <cell r="B583">
            <v>-1</v>
          </cell>
          <cell r="C583">
            <v>-1</v>
          </cell>
          <cell r="D583">
            <v>1</v>
          </cell>
          <cell r="E583">
            <v>-1</v>
          </cell>
          <cell r="F583">
            <v>-7</v>
          </cell>
          <cell r="G583">
            <v>-9</v>
          </cell>
          <cell r="H583">
            <v>-10</v>
          </cell>
          <cell r="I583">
            <v>-18</v>
          </cell>
          <cell r="J583">
            <v>-20</v>
          </cell>
          <cell r="K583">
            <v>-15</v>
          </cell>
          <cell r="L583">
            <v>-16</v>
          </cell>
          <cell r="M583">
            <v>-18</v>
          </cell>
        </row>
        <row r="584">
          <cell r="A584" t="str">
            <v>CORÉIA DO NORTE</v>
          </cell>
          <cell r="B584">
            <v>-5</v>
          </cell>
          <cell r="C584">
            <v>0</v>
          </cell>
          <cell r="D584">
            <v>-5</v>
          </cell>
          <cell r="E584">
            <v>1</v>
          </cell>
          <cell r="F584">
            <v>-2</v>
          </cell>
          <cell r="G584">
            <v>-1</v>
          </cell>
          <cell r="H584">
            <v>1</v>
          </cell>
          <cell r="I584">
            <v>-12</v>
          </cell>
          <cell r="J584">
            <v>-16</v>
          </cell>
          <cell r="K584">
            <v>-18</v>
          </cell>
          <cell r="L584">
            <v>-40</v>
          </cell>
          <cell r="M584">
            <v>-31</v>
          </cell>
        </row>
        <row r="585">
          <cell r="A585" t="str">
            <v>SENEGAL</v>
          </cell>
          <cell r="B585">
            <v>-43</v>
          </cell>
          <cell r="C585">
            <v>-75</v>
          </cell>
          <cell r="D585">
            <v>-28</v>
          </cell>
          <cell r="E585">
            <v>-231</v>
          </cell>
          <cell r="F585">
            <v>-352</v>
          </cell>
          <cell r="G585">
            <v>-269</v>
          </cell>
          <cell r="H585">
            <v>-60</v>
          </cell>
          <cell r="I585">
            <v>4</v>
          </cell>
          <cell r="J585">
            <v>145</v>
          </cell>
          <cell r="K585">
            <v>45</v>
          </cell>
          <cell r="L585">
            <v>51</v>
          </cell>
          <cell r="M585">
            <v>-33</v>
          </cell>
        </row>
        <row r="586">
          <cell r="A586" t="str">
            <v>PARAGUAI</v>
          </cell>
          <cell r="B586">
            <v>-191</v>
          </cell>
          <cell r="C586">
            <v>136</v>
          </cell>
          <cell r="D586">
            <v>521</v>
          </cell>
          <cell r="E586">
            <v>492</v>
          </cell>
          <cell r="F586">
            <v>1033</v>
          </cell>
          <cell r="G586">
            <v>705</v>
          </cell>
          <cell r="H586">
            <v>1022</v>
          </cell>
          <cell r="I586">
            <v>621</v>
          </cell>
          <cell r="J586">
            <v>1482</v>
          </cell>
          <cell r="K586">
            <v>603</v>
          </cell>
          <cell r="L586">
            <v>2204</v>
          </cell>
          <cell r="M586">
            <v>-262</v>
          </cell>
        </row>
        <row r="587">
          <cell r="A587" t="str">
            <v>MAURÍCIO, ILHAS</v>
          </cell>
          <cell r="B587">
            <v>0</v>
          </cell>
          <cell r="C587">
            <v>-1</v>
          </cell>
          <cell r="D587">
            <v>0</v>
          </cell>
          <cell r="E587">
            <v>0</v>
          </cell>
          <cell r="F587">
            <v>2</v>
          </cell>
          <cell r="G587">
            <v>0</v>
          </cell>
          <cell r="H587">
            <v>0</v>
          </cell>
          <cell r="I587">
            <v>0</v>
          </cell>
          <cell r="J587">
            <v>2</v>
          </cell>
          <cell r="K587">
            <v>1</v>
          </cell>
          <cell r="L587">
            <v>2</v>
          </cell>
          <cell r="M587">
            <v>0</v>
          </cell>
        </row>
        <row r="588">
          <cell r="A588" t="str">
            <v>BELIZE</v>
          </cell>
          <cell r="B588">
            <v>0</v>
          </cell>
          <cell r="C588">
            <v>0</v>
          </cell>
          <cell r="D588">
            <v>0</v>
          </cell>
          <cell r="E588">
            <v>0</v>
          </cell>
          <cell r="F588">
            <v>1</v>
          </cell>
          <cell r="G588">
            <v>0</v>
          </cell>
          <cell r="H588">
            <v>1</v>
          </cell>
          <cell r="I588">
            <v>0</v>
          </cell>
          <cell r="J588">
            <v>0</v>
          </cell>
          <cell r="K588">
            <v>2</v>
          </cell>
          <cell r="L588">
            <v>0</v>
          </cell>
          <cell r="M588">
            <v>0</v>
          </cell>
        </row>
        <row r="589">
          <cell r="A589" t="str">
            <v>ERITRÉIA</v>
          </cell>
          <cell r="B589">
            <v>1</v>
          </cell>
          <cell r="C589">
            <v>0</v>
          </cell>
          <cell r="D589">
            <v>0</v>
          </cell>
          <cell r="E589">
            <v>0</v>
          </cell>
          <cell r="F589">
            <v>1</v>
          </cell>
          <cell r="G589">
            <v>0</v>
          </cell>
          <cell r="H589">
            <v>0</v>
          </cell>
          <cell r="I589">
            <v>0</v>
          </cell>
          <cell r="J589">
            <v>1</v>
          </cell>
          <cell r="K589">
            <v>0</v>
          </cell>
          <cell r="L589">
            <v>1</v>
          </cell>
          <cell r="M589">
            <v>0</v>
          </cell>
        </row>
        <row r="590">
          <cell r="A590" t="str">
            <v>ILHAS COOK</v>
          </cell>
          <cell r="B590">
            <v>0</v>
          </cell>
          <cell r="C590">
            <v>0</v>
          </cell>
          <cell r="D590">
            <v>0</v>
          </cell>
          <cell r="E590">
            <v>0</v>
          </cell>
          <cell r="F590">
            <v>0</v>
          </cell>
          <cell r="G590">
            <v>2</v>
          </cell>
          <cell r="H590">
            <v>0</v>
          </cell>
          <cell r="I590">
            <v>1</v>
          </cell>
          <cell r="J590">
            <v>1</v>
          </cell>
          <cell r="K590">
            <v>1</v>
          </cell>
          <cell r="L590">
            <v>-1</v>
          </cell>
          <cell r="M590">
            <v>0</v>
          </cell>
        </row>
        <row r="591">
          <cell r="A591" t="str">
            <v>TADJIQUISTÃO</v>
          </cell>
          <cell r="B591">
            <v>0</v>
          </cell>
          <cell r="C591">
            <v>0</v>
          </cell>
          <cell r="D591">
            <v>0</v>
          </cell>
          <cell r="E591">
            <v>1</v>
          </cell>
          <cell r="F591">
            <v>-2</v>
          </cell>
          <cell r="G591">
            <v>0</v>
          </cell>
          <cell r="H591">
            <v>2</v>
          </cell>
          <cell r="I591">
            <v>0</v>
          </cell>
          <cell r="J591">
            <v>0</v>
          </cell>
          <cell r="K591">
            <v>2</v>
          </cell>
          <cell r="L591">
            <v>0</v>
          </cell>
          <cell r="M591">
            <v>0</v>
          </cell>
        </row>
        <row r="592">
          <cell r="A592" t="str">
            <v>SÃO VICENTE E GRANADINAS</v>
          </cell>
          <cell r="B592">
            <v>0</v>
          </cell>
          <cell r="C592">
            <v>0</v>
          </cell>
          <cell r="D592">
            <v>0</v>
          </cell>
          <cell r="E592">
            <v>0</v>
          </cell>
          <cell r="F592">
            <v>2</v>
          </cell>
          <cell r="G592">
            <v>-1</v>
          </cell>
          <cell r="H592">
            <v>1</v>
          </cell>
          <cell r="I592">
            <v>-1</v>
          </cell>
          <cell r="J592">
            <v>0</v>
          </cell>
          <cell r="K592">
            <v>0</v>
          </cell>
          <cell r="L592">
            <v>1</v>
          </cell>
          <cell r="M592">
            <v>0</v>
          </cell>
        </row>
        <row r="593">
          <cell r="A593" t="str">
            <v>SUDÃO DO SUL</v>
          </cell>
          <cell r="B593">
            <v>0</v>
          </cell>
          <cell r="C593">
            <v>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1</v>
          </cell>
          <cell r="J593">
            <v>0</v>
          </cell>
          <cell r="K593">
            <v>0</v>
          </cell>
          <cell r="L593">
            <v>1</v>
          </cell>
          <cell r="M593">
            <v>0</v>
          </cell>
        </row>
        <row r="594">
          <cell r="A594" t="str">
            <v>TCHECOSLOVÁQUIA</v>
          </cell>
          <cell r="B594">
            <v>0</v>
          </cell>
          <cell r="C594">
            <v>0</v>
          </cell>
          <cell r="D594">
            <v>0</v>
          </cell>
          <cell r="E594">
            <v>0</v>
          </cell>
          <cell r="F594">
            <v>1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</row>
        <row r="595">
          <cell r="A595" t="str">
            <v>ILHAS SALOMÃO</v>
          </cell>
          <cell r="B595">
            <v>1</v>
          </cell>
          <cell r="C595">
            <v>1</v>
          </cell>
          <cell r="D595">
            <v>-1</v>
          </cell>
          <cell r="E595">
            <v>0</v>
          </cell>
          <cell r="F595">
            <v>0</v>
          </cell>
          <cell r="G595">
            <v>-1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1</v>
          </cell>
          <cell r="M595">
            <v>0</v>
          </cell>
        </row>
        <row r="596">
          <cell r="A596" t="str">
            <v>SUAZILÂNDIA</v>
          </cell>
          <cell r="B596">
            <v>0</v>
          </cell>
          <cell r="C596">
            <v>0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1</v>
          </cell>
          <cell r="I596">
            <v>-1</v>
          </cell>
          <cell r="J596">
            <v>1</v>
          </cell>
          <cell r="K596">
            <v>1</v>
          </cell>
          <cell r="L596">
            <v>-1</v>
          </cell>
          <cell r="M596">
            <v>0</v>
          </cell>
        </row>
        <row r="597">
          <cell r="A597" t="str">
            <v>DJIBUTI</v>
          </cell>
          <cell r="B597">
            <v>0</v>
          </cell>
          <cell r="C597">
            <v>0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1</v>
          </cell>
          <cell r="L597">
            <v>0</v>
          </cell>
          <cell r="M597">
            <v>0</v>
          </cell>
        </row>
        <row r="598">
          <cell r="A598" t="str">
            <v>QUIRGUISTÃO</v>
          </cell>
          <cell r="B598">
            <v>-1</v>
          </cell>
          <cell r="C598">
            <v>0</v>
          </cell>
          <cell r="D598">
            <v>0</v>
          </cell>
          <cell r="E598">
            <v>0</v>
          </cell>
          <cell r="F598">
            <v>1</v>
          </cell>
          <cell r="G598">
            <v>0</v>
          </cell>
          <cell r="H598">
            <v>-1</v>
          </cell>
          <cell r="I598">
            <v>0</v>
          </cell>
          <cell r="J598">
            <v>0</v>
          </cell>
          <cell r="K598">
            <v>1</v>
          </cell>
          <cell r="L598">
            <v>0</v>
          </cell>
          <cell r="M598">
            <v>0</v>
          </cell>
        </row>
        <row r="599">
          <cell r="A599" t="str">
            <v>TUVALU</v>
          </cell>
          <cell r="B599">
            <v>2</v>
          </cell>
          <cell r="C599">
            <v>-1</v>
          </cell>
          <cell r="D599">
            <v>0</v>
          </cell>
          <cell r="E599">
            <v>0</v>
          </cell>
          <cell r="F599">
            <v>0</v>
          </cell>
          <cell r="G599">
            <v>-1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</row>
        <row r="600">
          <cell r="A600" t="str">
            <v>PAPUA-NOVA GUINÉ</v>
          </cell>
          <cell r="B600">
            <v>0</v>
          </cell>
          <cell r="C600">
            <v>0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</row>
        <row r="601">
          <cell r="A601" t="str">
            <v>LESOTO</v>
          </cell>
          <cell r="B601">
            <v>0</v>
          </cell>
          <cell r="C601">
            <v>0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</row>
        <row r="602">
          <cell r="A602" t="str">
            <v>IUGOSLÁVIA</v>
          </cell>
          <cell r="B602">
            <v>0</v>
          </cell>
          <cell r="C602">
            <v>1</v>
          </cell>
          <cell r="D602">
            <v>-1</v>
          </cell>
          <cell r="E602">
            <v>1</v>
          </cell>
          <cell r="F602">
            <v>-2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</row>
        <row r="603">
          <cell r="A603" t="str">
            <v>MALAWI</v>
          </cell>
          <cell r="B603">
            <v>-1</v>
          </cell>
          <cell r="C603">
            <v>1</v>
          </cell>
          <cell r="D603">
            <v>-1</v>
          </cell>
          <cell r="E603">
            <v>0</v>
          </cell>
          <cell r="F603">
            <v>1</v>
          </cell>
          <cell r="G603">
            <v>0</v>
          </cell>
          <cell r="H603">
            <v>-1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</row>
        <row r="604">
          <cell r="A604" t="str">
            <v>UNIÃO SOVIÉTICA</v>
          </cell>
          <cell r="B604">
            <v>0</v>
          </cell>
          <cell r="C604">
            <v>0</v>
          </cell>
          <cell r="D604">
            <v>0</v>
          </cell>
          <cell r="E604">
            <v>0</v>
          </cell>
          <cell r="F604">
            <v>-1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</row>
        <row r="605">
          <cell r="A605" t="str">
            <v>ESTADOS FEDERADOS DA MICRONÉSIA</v>
          </cell>
          <cell r="B605">
            <v>0</v>
          </cell>
          <cell r="C605">
            <v>0</v>
          </cell>
          <cell r="D605">
            <v>0</v>
          </cell>
          <cell r="E605">
            <v>-1</v>
          </cell>
          <cell r="F605">
            <v>1</v>
          </cell>
          <cell r="G605">
            <v>-1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</row>
        <row r="606">
          <cell r="A606" t="str">
            <v>ISLÂNDIA</v>
          </cell>
          <cell r="B606">
            <v>-1</v>
          </cell>
          <cell r="C606">
            <v>0</v>
          </cell>
          <cell r="D606">
            <v>0</v>
          </cell>
          <cell r="E606">
            <v>0</v>
          </cell>
          <cell r="F606">
            <v>-2</v>
          </cell>
          <cell r="G606">
            <v>2</v>
          </cell>
          <cell r="H606">
            <v>-1</v>
          </cell>
          <cell r="I606">
            <v>1</v>
          </cell>
          <cell r="J606">
            <v>-2</v>
          </cell>
          <cell r="K606">
            <v>1</v>
          </cell>
          <cell r="L606">
            <v>0</v>
          </cell>
          <cell r="M606">
            <v>0</v>
          </cell>
        </row>
        <row r="607">
          <cell r="A607" t="str">
            <v>LIECHTENSTEIN</v>
          </cell>
          <cell r="B607">
            <v>0</v>
          </cell>
          <cell r="C607">
            <v>0</v>
          </cell>
          <cell r="D607">
            <v>-1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-1</v>
          </cell>
          <cell r="L607">
            <v>0</v>
          </cell>
          <cell r="M607">
            <v>0</v>
          </cell>
        </row>
        <row r="608">
          <cell r="A608" t="str">
            <v>OMÃ</v>
          </cell>
          <cell r="B608">
            <v>0</v>
          </cell>
          <cell r="C608">
            <v>0</v>
          </cell>
          <cell r="D608">
            <v>-2</v>
          </cell>
          <cell r="E608">
            <v>0</v>
          </cell>
          <cell r="F608">
            <v>0</v>
          </cell>
          <cell r="G608">
            <v>1</v>
          </cell>
          <cell r="H608">
            <v>0</v>
          </cell>
          <cell r="I608">
            <v>-1</v>
          </cell>
          <cell r="J608">
            <v>1</v>
          </cell>
          <cell r="K608">
            <v>0</v>
          </cell>
          <cell r="L608">
            <v>-1</v>
          </cell>
          <cell r="M608">
            <v>0</v>
          </cell>
        </row>
        <row r="609">
          <cell r="A609" t="str">
            <v>NÃO ESPECIFICADO</v>
          </cell>
          <cell r="B609">
            <v>-4</v>
          </cell>
          <cell r="C609">
            <v>-2</v>
          </cell>
          <cell r="D609">
            <v>-12</v>
          </cell>
          <cell r="E609">
            <v>-3</v>
          </cell>
          <cell r="F609">
            <v>-8</v>
          </cell>
          <cell r="G609">
            <v>-7</v>
          </cell>
          <cell r="H609">
            <v>0</v>
          </cell>
          <cell r="I609">
            <v>-3</v>
          </cell>
          <cell r="J609">
            <v>0</v>
          </cell>
          <cell r="K609">
            <v>2</v>
          </cell>
          <cell r="L609">
            <v>0</v>
          </cell>
          <cell r="M609">
            <v>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B2">
            <v>0.27036575615017022</v>
          </cell>
          <cell r="C2">
            <v>0.34247468280758941</v>
          </cell>
          <cell r="D2">
            <v>0.34645405133394119</v>
          </cell>
          <cell r="E2">
            <v>0.35530247623027889</v>
          </cell>
          <cell r="F2">
            <v>0.40921821903185679</v>
          </cell>
          <cell r="G2">
            <v>0.4041784691252242</v>
          </cell>
          <cell r="H2">
            <v>0.45591593364926902</v>
          </cell>
          <cell r="I2">
            <v>0.44893299921120822</v>
          </cell>
          <cell r="J2">
            <v>0.52345247137690498</v>
          </cell>
          <cell r="K2">
            <v>0.50482323137783436</v>
          </cell>
          <cell r="L2">
            <v>0.55069394811229044</v>
          </cell>
          <cell r="M2">
            <v>0.49036955061264048</v>
          </cell>
        </row>
        <row r="3">
          <cell r="A3" t="str">
            <v>VENEZUELA</v>
          </cell>
          <cell r="B3">
            <v>0.57081968684104267</v>
          </cell>
          <cell r="C3">
            <v>0.64059079061685487</v>
          </cell>
          <cell r="D3">
            <v>0.61731918789380147</v>
          </cell>
          <cell r="E3">
            <v>0.67084686378396852</v>
          </cell>
          <cell r="F3">
            <v>0.69492859175917088</v>
          </cell>
          <cell r="G3">
            <v>0.64022569306799859</v>
          </cell>
          <cell r="H3">
            <v>0.64159192705271151</v>
          </cell>
          <cell r="I3">
            <v>0.61387442123194758</v>
          </cell>
          <cell r="J3">
            <v>0.65141842913820358</v>
          </cell>
          <cell r="K3">
            <v>0.60643294365239264</v>
          </cell>
          <cell r="L3">
            <v>0.61030576127592429</v>
          </cell>
          <cell r="M3">
            <v>0.53619762699295515</v>
          </cell>
        </row>
        <row r="4">
          <cell r="A4" t="str">
            <v>CUBA</v>
          </cell>
          <cell r="B4">
            <v>0.43399033097805878</v>
          </cell>
          <cell r="C4">
            <v>0.43779408996800301</v>
          </cell>
          <cell r="D4">
            <v>0.4300077339520495</v>
          </cell>
          <cell r="E4">
            <v>0.41727493917274938</v>
          </cell>
          <cell r="F4">
            <v>0.50337703615415175</v>
          </cell>
          <cell r="G4">
            <v>0.7561685823754789</v>
          </cell>
          <cell r="H4">
            <v>0.90041620140087297</v>
          </cell>
          <cell r="I4">
            <v>0.8478781284004353</v>
          </cell>
          <cell r="J4">
            <v>0.82189642677964214</v>
          </cell>
          <cell r="K4">
            <v>0.87277385232015203</v>
          </cell>
          <cell r="L4">
            <v>0.98522167487684731</v>
          </cell>
          <cell r="M4">
            <v>0.9370500134755323</v>
          </cell>
        </row>
        <row r="5">
          <cell r="A5" t="str">
            <v>HAITI</v>
          </cell>
          <cell r="B5">
            <v>0.28856619682323381</v>
          </cell>
          <cell r="C5">
            <v>0.37889467299335078</v>
          </cell>
          <cell r="D5">
            <v>0.31100922046468837</v>
          </cell>
          <cell r="E5">
            <v>0.2427487135149515</v>
          </cell>
          <cell r="F5">
            <v>0.30924907814122782</v>
          </cell>
          <cell r="G5">
            <v>0.25249156399591932</v>
          </cell>
          <cell r="H5">
            <v>0.27283673056227431</v>
          </cell>
          <cell r="I5">
            <v>0.25020218012825618</v>
          </cell>
          <cell r="J5">
            <v>0.28577119557576042</v>
          </cell>
          <cell r="K5">
            <v>0.28624923900433052</v>
          </cell>
          <cell r="L5">
            <v>0.3186373616817757</v>
          </cell>
          <cell r="M5">
            <v>0.28539389408603238</v>
          </cell>
        </row>
        <row r="6">
          <cell r="A6" t="str">
            <v>ARGENTINA</v>
          </cell>
          <cell r="B6">
            <v>0.19882799034815579</v>
          </cell>
          <cell r="C6">
            <v>0.25398385398385398</v>
          </cell>
          <cell r="D6">
            <v>0.28988222698072807</v>
          </cell>
          <cell r="E6">
            <v>0.33183688739244288</v>
          </cell>
          <cell r="F6">
            <v>0.34496776816307573</v>
          </cell>
          <cell r="G6">
            <v>0.37045179729581179</v>
          </cell>
          <cell r="H6">
            <v>0.49574925740038922</v>
          </cell>
          <cell r="I6">
            <v>0.50032130726154411</v>
          </cell>
          <cell r="J6">
            <v>0.93824732536186284</v>
          </cell>
          <cell r="K6">
            <v>0.76527375063960434</v>
          </cell>
          <cell r="L6">
            <v>0.98269517350445545</v>
          </cell>
          <cell r="M6">
            <v>0.69369222403480157</v>
          </cell>
        </row>
        <row r="7">
          <cell r="A7" t="str">
            <v>CHINA</v>
          </cell>
          <cell r="B7">
            <v>9.8847887794289532E-2</v>
          </cell>
          <cell r="C7">
            <v>0.11493461803165859</v>
          </cell>
          <cell r="D7">
            <v>0.16509676314437399</v>
          </cell>
          <cell r="E7">
            <v>0.19125593581136399</v>
          </cell>
          <cell r="F7">
            <v>0.2319854058984494</v>
          </cell>
          <cell r="G7">
            <v>0.19044935906465699</v>
          </cell>
          <cell r="H7">
            <v>0.20442571127502629</v>
          </cell>
          <cell r="I7">
            <v>0.1948679806619561</v>
          </cell>
          <cell r="J7">
            <v>0.2173711100789596</v>
          </cell>
          <cell r="K7">
            <v>0.29212083463095612</v>
          </cell>
          <cell r="L7">
            <v>0.24355929106522931</v>
          </cell>
          <cell r="M7">
            <v>0.25090997330744957</v>
          </cell>
        </row>
        <row r="8">
          <cell r="A8" t="str">
            <v>ANGOLA</v>
          </cell>
          <cell r="B8">
            <v>0.24492825333993071</v>
          </cell>
          <cell r="C8">
            <v>0.31926055458406188</v>
          </cell>
          <cell r="D8">
            <v>0.41469084146908408</v>
          </cell>
          <cell r="E8">
            <v>0.50233882448647549</v>
          </cell>
          <cell r="F8">
            <v>0.47982551799345691</v>
          </cell>
          <cell r="G8">
            <v>0.55913615657162141</v>
          </cell>
          <cell r="H8">
            <v>0.59335038363171355</v>
          </cell>
          <cell r="I8">
            <v>0.60717069368667187</v>
          </cell>
          <cell r="J8">
            <v>0.67543956651553683</v>
          </cell>
          <cell r="K8">
            <v>0.71812390361000833</v>
          </cell>
          <cell r="L8">
            <v>0.68375545183258091</v>
          </cell>
          <cell r="M8">
            <v>0.50882352941176467</v>
          </cell>
        </row>
        <row r="9">
          <cell r="A9" t="str">
            <v>BOLÍVIA</v>
          </cell>
          <cell r="B9">
            <v>0.1859764705882353</v>
          </cell>
          <cell r="C9">
            <v>0.19663141402271839</v>
          </cell>
          <cell r="D9">
            <v>0.28477652283038901</v>
          </cell>
          <cell r="E9">
            <v>0.2469823584029712</v>
          </cell>
          <cell r="F9">
            <v>0.28566262881938159</v>
          </cell>
          <cell r="G9">
            <v>0.25421213443910962</v>
          </cell>
          <cell r="H9">
            <v>0.29388363998010941</v>
          </cell>
          <cell r="I9">
            <v>0.26809909404313309</v>
          </cell>
          <cell r="J9">
            <v>0.318206416698879</v>
          </cell>
          <cell r="K9">
            <v>0.31042998256827431</v>
          </cell>
          <cell r="L9">
            <v>0.36080511355909151</v>
          </cell>
          <cell r="M9">
            <v>0.3662236710130391</v>
          </cell>
        </row>
        <row r="10">
          <cell r="A10" t="str">
            <v>BANGLADESH</v>
          </cell>
          <cell r="B10">
            <v>0.15181932245922211</v>
          </cell>
          <cell r="C10">
            <v>0.15480649188514359</v>
          </cell>
          <cell r="D10">
            <v>0.1499330655957162</v>
          </cell>
          <cell r="E10">
            <v>0.19884963023829089</v>
          </cell>
          <cell r="F10">
            <v>0.29508196721311469</v>
          </cell>
          <cell r="G10">
            <v>0.36291390728476819</v>
          </cell>
          <cell r="H10">
            <v>0.51621621621621616</v>
          </cell>
          <cell r="I10">
            <v>0.40314136125654448</v>
          </cell>
          <cell r="J10">
            <v>0.53121175030599754</v>
          </cell>
          <cell r="K10">
            <v>0.44640883977900547</v>
          </cell>
          <cell r="L10">
            <v>0.84319999999999995</v>
          </cell>
          <cell r="M10">
            <v>0.83761512360639845</v>
          </cell>
        </row>
        <row r="11">
          <cell r="A11" t="str">
            <v>GANA</v>
          </cell>
          <cell r="B11">
            <v>0.20359281437125751</v>
          </cell>
          <cell r="C11">
            <v>0.31679721496953872</v>
          </cell>
          <cell r="D11">
            <v>0.23792486583184261</v>
          </cell>
          <cell r="E11">
            <v>0.32698094282848539</v>
          </cell>
          <cell r="F11">
            <v>0.28702640642939148</v>
          </cell>
          <cell r="G11">
            <v>0.30684931506849322</v>
          </cell>
          <cell r="H11">
            <v>0.31050228310502281</v>
          </cell>
          <cell r="I11">
            <v>0.37388724035608312</v>
          </cell>
          <cell r="J11">
            <v>0.29682997118155618</v>
          </cell>
          <cell r="K11">
            <v>0.33806818181818182</v>
          </cell>
          <cell r="L11">
            <v>0.37373737373737381</v>
          </cell>
          <cell r="M11">
            <v>0.89745566692366996</v>
          </cell>
        </row>
        <row r="12">
          <cell r="A12" t="str">
            <v>COLÔMBIA</v>
          </cell>
          <cell r="B12">
            <v>0.20539806484467829</v>
          </cell>
          <cell r="C12">
            <v>0.25025295109612139</v>
          </cell>
          <cell r="D12">
            <v>0.30221366698748803</v>
          </cell>
          <cell r="E12">
            <v>0.31859733253409261</v>
          </cell>
          <cell r="F12">
            <v>0.33488766426451888</v>
          </cell>
          <cell r="G12">
            <v>0.35663870022639499</v>
          </cell>
          <cell r="H12">
            <v>0.35589221408170868</v>
          </cell>
          <cell r="I12">
            <v>0.3571834831077238</v>
          </cell>
          <cell r="J12">
            <v>0.37705432848319897</v>
          </cell>
          <cell r="K12">
            <v>0.39432207537934411</v>
          </cell>
          <cell r="L12">
            <v>0.40355213769111048</v>
          </cell>
          <cell r="M12">
            <v>0.38683483068417418</v>
          </cell>
        </row>
        <row r="13">
          <cell r="A13" t="str">
            <v>CONGO</v>
          </cell>
          <cell r="B13">
            <v>0.50216450216450215</v>
          </cell>
          <cell r="C13">
            <v>0.53112033195020747</v>
          </cell>
          <cell r="D13">
            <v>0.51211072664359858</v>
          </cell>
          <cell r="E13">
            <v>0.53420195439739415</v>
          </cell>
          <cell r="F13">
            <v>0.45454545454545447</v>
          </cell>
          <cell r="G13">
            <v>0.39864864864864857</v>
          </cell>
          <cell r="H13">
            <v>0.39862542955326458</v>
          </cell>
          <cell r="I13">
            <v>0.40894568690095839</v>
          </cell>
          <cell r="J13">
            <v>0.625</v>
          </cell>
          <cell r="K13">
            <v>0.70610687022900764</v>
          </cell>
          <cell r="L13">
            <v>0.77667140825035563</v>
          </cell>
          <cell r="M13">
            <v>0.96487985212569316</v>
          </cell>
        </row>
        <row r="14">
          <cell r="A14" t="str">
            <v>URUGUAI</v>
          </cell>
          <cell r="B14">
            <v>0.1872519841269841</v>
          </cell>
          <cell r="C14">
            <v>0.21929712460063899</v>
          </cell>
          <cell r="D14">
            <v>0.26732673267326729</v>
          </cell>
          <cell r="E14">
            <v>0.29674247080516292</v>
          </cell>
          <cell r="F14">
            <v>0.31775481446688592</v>
          </cell>
          <cell r="G14">
            <v>0.30826896865061337</v>
          </cell>
          <cell r="H14">
            <v>0.32779991146525012</v>
          </cell>
          <cell r="I14">
            <v>0.32768603903066701</v>
          </cell>
          <cell r="J14">
            <v>0.33567880794701987</v>
          </cell>
          <cell r="K14">
            <v>0.35063623510401942</v>
          </cell>
          <cell r="L14">
            <v>0.3721756290083868</v>
          </cell>
          <cell r="M14">
            <v>0.34999522125585403</v>
          </cell>
        </row>
        <row r="15">
          <cell r="A15" t="str">
            <v>ESTADOS UNIDOS</v>
          </cell>
          <cell r="B15">
            <v>0.15736342042755341</v>
          </cell>
          <cell r="C15">
            <v>0.204468931741659</v>
          </cell>
          <cell r="D15">
            <v>0.23234200743494421</v>
          </cell>
          <cell r="E15">
            <v>0.26438394611282628</v>
          </cell>
          <cell r="F15">
            <v>0.24156305506216699</v>
          </cell>
          <cell r="G15">
            <v>0.27786499215070642</v>
          </cell>
          <cell r="H15">
            <v>0.30018761726078802</v>
          </cell>
          <cell r="I15">
            <v>0.29380260137719971</v>
          </cell>
          <cell r="J15">
            <v>0.29261226460647027</v>
          </cell>
          <cell r="K15">
            <v>0.30143319463707807</v>
          </cell>
          <cell r="L15">
            <v>0.29482604817127572</v>
          </cell>
          <cell r="M15">
            <v>0.30987124463519311</v>
          </cell>
        </row>
        <row r="16">
          <cell r="A16" t="str">
            <v>PERU</v>
          </cell>
          <cell r="B16">
            <v>0.1597967902089828</v>
          </cell>
          <cell r="C16">
            <v>0.1899941141848146</v>
          </cell>
          <cell r="D16">
            <v>0.23060171919770769</v>
          </cell>
          <cell r="E16">
            <v>0.24376912986445121</v>
          </cell>
          <cell r="F16">
            <v>0.2426830538485574</v>
          </cell>
          <cell r="G16">
            <v>0.23812898653437281</v>
          </cell>
          <cell r="H16">
            <v>0.25578204625637008</v>
          </cell>
          <cell r="I16">
            <v>0.21643657926433801</v>
          </cell>
          <cell r="J16">
            <v>0.25857843137254899</v>
          </cell>
          <cell r="K16">
            <v>0.24642316108399259</v>
          </cell>
          <cell r="L16">
            <v>0.26629771303003169</v>
          </cell>
          <cell r="M16">
            <v>0.23448602558029369</v>
          </cell>
        </row>
        <row r="17">
          <cell r="A17" t="str">
            <v>JAPÃO</v>
          </cell>
          <cell r="B17">
            <v>0.1751279024006297</v>
          </cell>
          <cell r="C17">
            <v>0.24637968657012499</v>
          </cell>
          <cell r="D17">
            <v>0.285331290693221</v>
          </cell>
          <cell r="E17">
            <v>0.30993063779394348</v>
          </cell>
          <cell r="F17">
            <v>0.32524921886624009</v>
          </cell>
          <cell r="G17">
            <v>0.28851291184327688</v>
          </cell>
          <cell r="H17">
            <v>0.3348644243591643</v>
          </cell>
          <cell r="I17">
            <v>0.31266545910547577</v>
          </cell>
          <cell r="J17">
            <v>0.35034192530247238</v>
          </cell>
          <cell r="K17">
            <v>0.30710852517075637</v>
          </cell>
          <cell r="L17">
            <v>0.36324167872648327</v>
          </cell>
          <cell r="M17">
            <v>0.28463389480921281</v>
          </cell>
        </row>
        <row r="18">
          <cell r="A18" t="str">
            <v>AFEGANISTÃO</v>
          </cell>
          <cell r="B18">
            <v>5.666666666666667</v>
          </cell>
          <cell r="C18">
            <v>8</v>
          </cell>
          <cell r="D18">
            <v>4.5957446808510642</v>
          </cell>
          <cell r="E18">
            <v>5.7247706422018352</v>
          </cell>
          <cell r="F18">
            <v>2.585253456221198</v>
          </cell>
          <cell r="G18">
            <v>1.1854043392504929</v>
          </cell>
          <cell r="H18">
            <v>0.83991683991683996</v>
          </cell>
          <cell r="I18">
            <v>0.67954133977066988</v>
          </cell>
          <cell r="J18">
            <v>0.63626609442060089</v>
          </cell>
          <cell r="K18">
            <v>0.56152687091913611</v>
          </cell>
          <cell r="L18">
            <v>0.59971305595408897</v>
          </cell>
          <cell r="M18">
            <v>0.51193058568329719</v>
          </cell>
        </row>
        <row r="19">
          <cell r="A19" t="str">
            <v>VIETNÃ</v>
          </cell>
          <cell r="B19">
            <v>1.454545454545455</v>
          </cell>
          <cell r="C19">
            <v>1.130434782608696</v>
          </cell>
          <cell r="D19">
            <v>0.86486486486486491</v>
          </cell>
          <cell r="E19">
            <v>1.2876712328767119</v>
          </cell>
          <cell r="F19">
            <v>0.94964028776978415</v>
          </cell>
          <cell r="G19">
            <v>0.86915887850467288</v>
          </cell>
          <cell r="H19">
            <v>0.87017543859649127</v>
          </cell>
          <cell r="I19">
            <v>1.008583690987124</v>
          </cell>
          <cell r="J19">
            <v>0.96058394160583938</v>
          </cell>
          <cell r="K19">
            <v>0.78839957035445762</v>
          </cell>
          <cell r="L19">
            <v>0.68533772652388802</v>
          </cell>
          <cell r="M19">
            <v>0.65688329839273241</v>
          </cell>
        </row>
        <row r="20">
          <cell r="A20" t="str">
            <v>COSTA DO MARFIM</v>
          </cell>
          <cell r="B20">
            <v>0.34210526315789469</v>
          </cell>
          <cell r="C20">
            <v>0.41860465116279072</v>
          </cell>
          <cell r="D20">
            <v>0.33707865168539319</v>
          </cell>
          <cell r="E20">
            <v>0.48888888888888887</v>
          </cell>
          <cell r="F20">
            <v>0.55102040816326525</v>
          </cell>
          <cell r="G20">
            <v>0.3300970873786408</v>
          </cell>
          <cell r="H20">
            <v>5.7444444444444436</v>
          </cell>
          <cell r="I20">
            <v>0.2424242424242424</v>
          </cell>
          <cell r="J20">
            <v>0.47482014388489208</v>
          </cell>
          <cell r="K20">
            <v>0.46451612903225808</v>
          </cell>
          <cell r="L20">
            <v>0.37804878048780488</v>
          </cell>
          <cell r="M20">
            <v>1.0629921259842521</v>
          </cell>
        </row>
        <row r="21">
          <cell r="A21" t="str">
            <v>SURINAME</v>
          </cell>
          <cell r="B21">
            <v>0.66666666666666663</v>
          </cell>
          <cell r="C21">
            <v>0.625</v>
          </cell>
          <cell r="D21">
            <v>0.58823529411764708</v>
          </cell>
          <cell r="E21">
            <v>0.8571428571428571</v>
          </cell>
          <cell r="F21">
            <v>0.7142857142857143</v>
          </cell>
          <cell r="G21">
            <v>0.5625</v>
          </cell>
          <cell r="H21">
            <v>0.97142857142857142</v>
          </cell>
          <cell r="I21">
            <v>0.83333333333333337</v>
          </cell>
          <cell r="J21">
            <v>1.1499999999999999</v>
          </cell>
          <cell r="K21">
            <v>0.98529411764705888</v>
          </cell>
          <cell r="L21">
            <v>1.9582089552238811</v>
          </cell>
          <cell r="M21">
            <v>1.357859531772575</v>
          </cell>
        </row>
        <row r="22">
          <cell r="A22" t="str">
            <v>MARROCOS</v>
          </cell>
          <cell r="B22">
            <v>0.29421487603305779</v>
          </cell>
          <cell r="C22">
            <v>0.39800995024875618</v>
          </cell>
          <cell r="D22">
            <v>0.41806020066889632</v>
          </cell>
          <cell r="E22">
            <v>0.56661562021439515</v>
          </cell>
          <cell r="F22">
            <v>0.49932157394843962</v>
          </cell>
          <cell r="G22">
            <v>0.60118343195266277</v>
          </cell>
          <cell r="H22">
            <v>0.59340659340659341</v>
          </cell>
          <cell r="I22">
            <v>0.5047701647875108</v>
          </cell>
          <cell r="J22">
            <v>0.5070202808112324</v>
          </cell>
          <cell r="K22">
            <v>0.48809523809523808</v>
          </cell>
          <cell r="L22">
            <v>0.56524678837052067</v>
          </cell>
          <cell r="M22">
            <v>0.61938534278959811</v>
          </cell>
        </row>
        <row r="23">
          <cell r="A23" t="str">
            <v>REPÚBLICA DEMOCRÁTICA DO CONGO</v>
          </cell>
          <cell r="B23">
            <v>0.21914357682619651</v>
          </cell>
          <cell r="C23">
            <v>0.2857142857142857</v>
          </cell>
          <cell r="D23">
            <v>0.28799999999999998</v>
          </cell>
          <cell r="E23">
            <v>0.28531468531468529</v>
          </cell>
          <cell r="F23">
            <v>0.37257824143070051</v>
          </cell>
          <cell r="G23">
            <v>0.51162790697674421</v>
          </cell>
          <cell r="H23">
            <v>0.40277777777777779</v>
          </cell>
          <cell r="I23">
            <v>0.48655913978494619</v>
          </cell>
          <cell r="J23">
            <v>0.41818181818181821</v>
          </cell>
          <cell r="K23">
            <v>0.47187928669410151</v>
          </cell>
          <cell r="L23">
            <v>0.56830601092896171</v>
          </cell>
          <cell r="M23">
            <v>0.5610034207525656</v>
          </cell>
        </row>
        <row r="24">
          <cell r="A24" t="str">
            <v>REPÚBLICA DOMINICANA</v>
          </cell>
          <cell r="B24">
            <v>0.30175438596491228</v>
          </cell>
          <cell r="C24">
            <v>0.36424957841483979</v>
          </cell>
          <cell r="D24">
            <v>0.41627543035993742</v>
          </cell>
          <cell r="E24">
            <v>0.35806451612903228</v>
          </cell>
          <cell r="F24">
            <v>0.35510887772194311</v>
          </cell>
          <cell r="G24">
            <v>0.5007776049766719</v>
          </cell>
          <cell r="H24">
            <v>0.56793478260869568</v>
          </cell>
          <cell r="I24">
            <v>0.49504950495049499</v>
          </cell>
          <cell r="J24">
            <v>0.52690582959641252</v>
          </cell>
          <cell r="K24">
            <v>0.4589178356713427</v>
          </cell>
          <cell r="L24">
            <v>0.47227191413237918</v>
          </cell>
          <cell r="M24">
            <v>0.54045561665357422</v>
          </cell>
        </row>
        <row r="25">
          <cell r="A25" t="str">
            <v>GUINÉ</v>
          </cell>
          <cell r="B25">
            <v>0.33913043478260868</v>
          </cell>
          <cell r="C25">
            <v>0.47389558232931728</v>
          </cell>
          <cell r="D25">
            <v>0.66206896551724137</v>
          </cell>
          <cell r="E25">
            <v>0.41114982578397208</v>
          </cell>
          <cell r="F25">
            <v>0.44194756554307119</v>
          </cell>
          <cell r="G25">
            <v>0.48510638297872338</v>
          </cell>
          <cell r="H25">
            <v>0.62200956937799046</v>
          </cell>
          <cell r="I25">
            <v>0.60759493670886078</v>
          </cell>
          <cell r="J25">
            <v>0.68707482993197277</v>
          </cell>
          <cell r="K25">
            <v>0.55491329479768781</v>
          </cell>
          <cell r="L25">
            <v>0.65238095238095239</v>
          </cell>
          <cell r="M25">
            <v>0.62206148282097651</v>
          </cell>
        </row>
        <row r="26">
          <cell r="A26" t="str">
            <v>GUINÉ BISSAU</v>
          </cell>
          <cell r="B26">
            <v>0.2237246465888138</v>
          </cell>
          <cell r="C26">
            <v>0.33695652173913038</v>
          </cell>
          <cell r="D26">
            <v>0.29159519725557459</v>
          </cell>
          <cell r="E26">
            <v>0.30662020905923337</v>
          </cell>
          <cell r="F26">
            <v>0.37019790454016299</v>
          </cell>
          <cell r="G26">
            <v>0.32261703327693181</v>
          </cell>
          <cell r="H26">
            <v>0.30879911455451031</v>
          </cell>
          <cell r="I26">
            <v>0.38115631691648821</v>
          </cell>
          <cell r="J26">
            <v>0.35462442514052123</v>
          </cell>
          <cell r="K26">
            <v>0.393475037073653</v>
          </cell>
          <cell r="L26">
            <v>0.44287729196050768</v>
          </cell>
          <cell r="M26">
            <v>0.42732049036777581</v>
          </cell>
        </row>
        <row r="27">
          <cell r="A27" t="str">
            <v>TUNÍSIA</v>
          </cell>
          <cell r="B27">
            <v>0.51219512195121952</v>
          </cell>
          <cell r="C27">
            <v>0.64646464646464652</v>
          </cell>
          <cell r="D27">
            <v>0.5467625899280576</v>
          </cell>
          <cell r="E27">
            <v>0.51533742331288346</v>
          </cell>
          <cell r="F27">
            <v>0.59139784946236562</v>
          </cell>
          <cell r="G27">
            <v>0.43601895734597163</v>
          </cell>
          <cell r="H27">
            <v>0.47457627118644069</v>
          </cell>
          <cell r="I27">
            <v>0.62411347517730498</v>
          </cell>
          <cell r="J27">
            <v>0.68405797101449273</v>
          </cell>
          <cell r="K27">
            <v>0.58974358974358976</v>
          </cell>
          <cell r="L27">
            <v>0.62168674698795179</v>
          </cell>
          <cell r="M27">
            <v>0.8605577689243028</v>
          </cell>
        </row>
        <row r="28">
          <cell r="A28" t="str">
            <v>ÁFRICA DO SUL</v>
          </cell>
          <cell r="B28">
            <v>0.25550660792951541</v>
          </cell>
          <cell r="C28">
            <v>0.24669603524229081</v>
          </cell>
          <cell r="D28">
            <v>0.35574837310195229</v>
          </cell>
          <cell r="E28">
            <v>0.23749999999999999</v>
          </cell>
          <cell r="F28">
            <v>0.291497975708502</v>
          </cell>
          <cell r="G28">
            <v>0.42366412213740462</v>
          </cell>
          <cell r="H28">
            <v>0.4783427495291902</v>
          </cell>
          <cell r="I28">
            <v>0.50085763293310459</v>
          </cell>
          <cell r="J28">
            <v>0.48955223880597021</v>
          </cell>
          <cell r="K28">
            <v>0.48087431693989069</v>
          </cell>
          <cell r="L28">
            <v>0.54265402843601895</v>
          </cell>
          <cell r="M28">
            <v>0.50767656090071644</v>
          </cell>
        </row>
        <row r="29">
          <cell r="A29" t="str">
            <v>FILIPINAS</v>
          </cell>
          <cell r="B29">
            <v>0.28688524590163927</v>
          </cell>
          <cell r="C29">
            <v>0.1714285714285714</v>
          </cell>
          <cell r="D29">
            <v>0.30541871921182268</v>
          </cell>
          <cell r="E29">
            <v>0.30939226519337021</v>
          </cell>
          <cell r="F29">
            <v>0.32863849765258218</v>
          </cell>
          <cell r="G29">
            <v>0.28925619834710742</v>
          </cell>
          <cell r="H29">
            <v>0.27309236947791171</v>
          </cell>
          <cell r="I29">
            <v>0.30894308943089432</v>
          </cell>
          <cell r="J29">
            <v>0.34686346863468642</v>
          </cell>
          <cell r="K29">
            <v>0.53687315634218291</v>
          </cell>
          <cell r="L29">
            <v>0.74541751527494904</v>
          </cell>
          <cell r="M29">
            <v>0.54242424242424248</v>
          </cell>
        </row>
        <row r="30">
          <cell r="A30" t="str">
            <v>MAURITÂNIA</v>
          </cell>
          <cell r="B30">
            <v>0.39130434782608697</v>
          </cell>
          <cell r="C30">
            <v>0.25600000000000001</v>
          </cell>
          <cell r="D30">
            <v>0.4175824175824176</v>
          </cell>
          <cell r="E30">
            <v>0.32835820895522388</v>
          </cell>
          <cell r="F30">
            <v>0.41379310344827591</v>
          </cell>
          <cell r="G30">
            <v>0.5</v>
          </cell>
          <cell r="H30">
            <v>0.56521739130434778</v>
          </cell>
          <cell r="I30">
            <v>1.012345679012346</v>
          </cell>
          <cell r="J30">
            <v>1.3179190751445089</v>
          </cell>
          <cell r="K30">
            <v>0.84385382059800662</v>
          </cell>
          <cell r="L30">
            <v>0.86799999999999999</v>
          </cell>
          <cell r="M30">
            <v>0.4511494252873563</v>
          </cell>
        </row>
        <row r="31">
          <cell r="A31" t="str">
            <v>HOLANDA</v>
          </cell>
          <cell r="B31">
            <v>0.25210084033613439</v>
          </cell>
          <cell r="C31">
            <v>0.2139917695473251</v>
          </cell>
          <cell r="D31">
            <v>0.31967213114754101</v>
          </cell>
          <cell r="E31">
            <v>0.24896265560165981</v>
          </cell>
          <cell r="F31">
            <v>0.26446280991735538</v>
          </cell>
          <cell r="G31">
            <v>0.36900369003690042</v>
          </cell>
          <cell r="H31">
            <v>0.3925233644859813</v>
          </cell>
          <cell r="I31">
            <v>0.32203389830508472</v>
          </cell>
          <cell r="J31">
            <v>0.75129533678756477</v>
          </cell>
          <cell r="K31">
            <v>0.84040404040404038</v>
          </cell>
          <cell r="L31">
            <v>1.241914618369987</v>
          </cell>
          <cell r="M31">
            <v>0.6633663366336634</v>
          </cell>
        </row>
        <row r="32">
          <cell r="A32" t="str">
            <v>NIGÉRIA</v>
          </cell>
          <cell r="B32">
            <v>0.43085106382978722</v>
          </cell>
          <cell r="C32">
            <v>0.33</v>
          </cell>
          <cell r="D32">
            <v>0.37100213219616213</v>
          </cell>
          <cell r="E32">
            <v>0.36252545824847249</v>
          </cell>
          <cell r="F32">
            <v>0.50294695481335949</v>
          </cell>
          <cell r="G32">
            <v>0.37300177619893432</v>
          </cell>
          <cell r="H32">
            <v>0.49520766773162939</v>
          </cell>
          <cell r="I32">
            <v>0.40182648401826482</v>
          </cell>
          <cell r="J32">
            <v>0.45519203413940262</v>
          </cell>
          <cell r="K32">
            <v>0.503209242618742</v>
          </cell>
          <cell r="L32">
            <v>0.45131729667812143</v>
          </cell>
          <cell r="M32">
            <v>0.45760980592441269</v>
          </cell>
        </row>
        <row r="33">
          <cell r="A33" t="str">
            <v>TOGO</v>
          </cell>
          <cell r="B33">
            <v>0.26751592356687898</v>
          </cell>
          <cell r="C33">
            <v>0.33536585365853661</v>
          </cell>
          <cell r="D33">
            <v>0.33234421364985162</v>
          </cell>
          <cell r="E33">
            <v>0.32885906040268459</v>
          </cell>
          <cell r="F33">
            <v>0.28975265017667851</v>
          </cell>
          <cell r="G33">
            <v>0.36298932384341642</v>
          </cell>
          <cell r="H33">
            <v>0.38775510204081631</v>
          </cell>
          <cell r="I33">
            <v>0.68333333333333335</v>
          </cell>
          <cell r="J33">
            <v>0.61603375527426163</v>
          </cell>
          <cell r="K33">
            <v>0.6902927580893683</v>
          </cell>
          <cell r="L33">
            <v>0.49134948096885811</v>
          </cell>
          <cell r="M33">
            <v>0.2983316977428852</v>
          </cell>
        </row>
        <row r="34">
          <cell r="A34" t="str">
            <v>REINO UNIDO</v>
          </cell>
          <cell r="B34">
            <v>0.11908646003262641</v>
          </cell>
          <cell r="C34">
            <v>0.11614005123825789</v>
          </cell>
          <cell r="D34">
            <v>0.12681159420289859</v>
          </cell>
          <cell r="E34">
            <v>0.1893491124260355</v>
          </cell>
          <cell r="F34">
            <v>0.1788743253662298</v>
          </cell>
          <cell r="G34">
            <v>0.20379146919431279</v>
          </cell>
          <cell r="H34">
            <v>0.16488046166529269</v>
          </cell>
          <cell r="I34">
            <v>0.2251968503937008</v>
          </cell>
          <cell r="J34">
            <v>0.23390081421169501</v>
          </cell>
          <cell r="K34">
            <v>0.28491228070175439</v>
          </cell>
          <cell r="L34">
            <v>0.24282855236824549</v>
          </cell>
          <cell r="M34">
            <v>0.29942418426103651</v>
          </cell>
        </row>
        <row r="35">
          <cell r="A35" t="str">
            <v>BENIN</v>
          </cell>
          <cell r="B35">
            <v>0.41463414634146339</v>
          </cell>
          <cell r="C35">
            <v>0.63589743589743586</v>
          </cell>
          <cell r="D35">
            <v>0.45</v>
          </cell>
          <cell r="E35">
            <v>0.51821862348178138</v>
          </cell>
          <cell r="F35">
            <v>0.62453531598513012</v>
          </cell>
          <cell r="G35">
            <v>0.50847457627118642</v>
          </cell>
          <cell r="H35">
            <v>0.44936708860759489</v>
          </cell>
          <cell r="I35">
            <v>0.46525679758308158</v>
          </cell>
          <cell r="J35">
            <v>0.55270655270655267</v>
          </cell>
          <cell r="K35">
            <v>0.57985257985257987</v>
          </cell>
          <cell r="L35">
            <v>0.57324840764331209</v>
          </cell>
          <cell r="M35">
            <v>0.46994535519125691</v>
          </cell>
        </row>
        <row r="36">
          <cell r="A36" t="str">
            <v>EQUADOR</v>
          </cell>
          <cell r="B36">
            <v>0.14854111405835541</v>
          </cell>
          <cell r="C36">
            <v>0.22131147540983609</v>
          </cell>
          <cell r="D36">
            <v>0.2343541944074567</v>
          </cell>
          <cell r="E36">
            <v>0.30917874396135259</v>
          </cell>
          <cell r="F36">
            <v>0.25612472160356348</v>
          </cell>
          <cell r="G36">
            <v>0.34754098360655739</v>
          </cell>
          <cell r="H36">
            <v>0.32238193018480488</v>
          </cell>
          <cell r="I36">
            <v>0.30347349177330901</v>
          </cell>
          <cell r="J36">
            <v>0.32830820770519259</v>
          </cell>
          <cell r="K36">
            <v>0.38782051282051277</v>
          </cell>
          <cell r="L36">
            <v>0.36</v>
          </cell>
          <cell r="M36">
            <v>0.32227488151658767</v>
          </cell>
        </row>
        <row r="37">
          <cell r="A37" t="str">
            <v>PORTUGAL</v>
          </cell>
          <cell r="B37">
            <v>8.7413422498208743E-2</v>
          </cell>
          <cell r="C37">
            <v>9.8476559212187523E-2</v>
          </cell>
          <cell r="D37">
            <v>0.1240621183039609</v>
          </cell>
          <cell r="E37">
            <v>0.1360781577110956</v>
          </cell>
          <cell r="F37">
            <v>0.1630827455702735</v>
          </cell>
          <cell r="G37">
            <v>0.15156794425087111</v>
          </cell>
          <cell r="H37">
            <v>0.16975938915031519</v>
          </cell>
          <cell r="I37">
            <v>0.1661642135130342</v>
          </cell>
          <cell r="J37">
            <v>0.2036548936917941</v>
          </cell>
          <cell r="K37">
            <v>0.1843438755897257</v>
          </cell>
          <cell r="L37">
            <v>0.2312878133102852</v>
          </cell>
          <cell r="M37">
            <v>0.20285180784247159</v>
          </cell>
        </row>
        <row r="38">
          <cell r="A38" t="str">
            <v>ESPANHA</v>
          </cell>
          <cell r="B38">
            <v>8.9148478327697511E-2</v>
          </cell>
          <cell r="C38">
            <v>8.9279895731508629E-2</v>
          </cell>
          <cell r="D38">
            <v>0.1584956346541303</v>
          </cell>
          <cell r="E38">
            <v>0.1079152731326644</v>
          </cell>
          <cell r="F38">
            <v>9.0228067254869315E-2</v>
          </cell>
          <cell r="G38">
            <v>9.3722369584438553E-2</v>
          </cell>
          <cell r="H38">
            <v>0.25079974408189382</v>
          </cell>
          <cell r="I38">
            <v>0.17499204581609931</v>
          </cell>
          <cell r="J38">
            <v>0.22171945701357471</v>
          </cell>
          <cell r="K38">
            <v>0.2475062344139651</v>
          </cell>
          <cell r="L38">
            <v>0.24803862401931201</v>
          </cell>
          <cell r="M38">
            <v>0.2484472049689441</v>
          </cell>
        </row>
        <row r="39">
          <cell r="A39" t="str">
            <v>ALBÂNIA</v>
          </cell>
          <cell r="B39" t="str">
            <v>Inf</v>
          </cell>
          <cell r="C39">
            <v>56</v>
          </cell>
          <cell r="D39">
            <v>8.5714285714285712</v>
          </cell>
          <cell r="E39">
            <v>6.4285714285714288</v>
          </cell>
          <cell r="F39">
            <v>2.4508670520231211</v>
          </cell>
          <cell r="G39">
            <v>0.91304347826086951</v>
          </cell>
          <cell r="H39">
            <v>0.82745825602968459</v>
          </cell>
          <cell r="I39">
            <v>0.59360730593607303</v>
          </cell>
          <cell r="J39">
            <v>0.71156289707750953</v>
          </cell>
          <cell r="K39">
            <v>0.56633221850613158</v>
          </cell>
          <cell r="L39">
            <v>0.61522842639593911</v>
          </cell>
          <cell r="M39">
            <v>0.51749539594843463</v>
          </cell>
        </row>
        <row r="40">
          <cell r="A40" t="str">
            <v>CAMARÕES</v>
          </cell>
          <cell r="B40">
            <v>0.53658536585365857</v>
          </cell>
          <cell r="C40">
            <v>0.41958041958041958</v>
          </cell>
          <cell r="D40">
            <v>0.37037037037037029</v>
          </cell>
          <cell r="E40">
            <v>0.33121019108280247</v>
          </cell>
          <cell r="F40">
            <v>0.50322580645161286</v>
          </cell>
          <cell r="G40">
            <v>0.47727272727272729</v>
          </cell>
          <cell r="H40">
            <v>0.38297872340425532</v>
          </cell>
          <cell r="I40">
            <v>0.37158469945355188</v>
          </cell>
          <cell r="J40">
            <v>0.39560439560439559</v>
          </cell>
          <cell r="K40">
            <v>0.35714285714285721</v>
          </cell>
          <cell r="L40">
            <v>0.52488687782805432</v>
          </cell>
          <cell r="M40">
            <v>0.75276752767527677</v>
          </cell>
        </row>
        <row r="41">
          <cell r="A41" t="str">
            <v>BURUNDI</v>
          </cell>
          <cell r="B41">
            <v>0</v>
          </cell>
          <cell r="C41">
            <v>0.22222222222222221</v>
          </cell>
          <cell r="D41">
            <v>0.5</v>
          </cell>
          <cell r="E41">
            <v>0.92307692307692313</v>
          </cell>
          <cell r="F41">
            <v>1.1764705882352939</v>
          </cell>
          <cell r="G41">
            <v>1.545454545454545</v>
          </cell>
          <cell r="H41">
            <v>0.70886075949367089</v>
          </cell>
          <cell r="I41">
            <v>0.16666666666666671</v>
          </cell>
          <cell r="J41">
            <v>1.145161290322581</v>
          </cell>
          <cell r="K41">
            <v>0.58479532163742687</v>
          </cell>
          <cell r="L41">
            <v>0.4375</v>
          </cell>
          <cell r="M41">
            <v>0.87234042553191493</v>
          </cell>
        </row>
        <row r="42">
          <cell r="A42" t="str">
            <v>TURQUIA</v>
          </cell>
          <cell r="B42">
            <v>0.27692307692307688</v>
          </cell>
          <cell r="C42">
            <v>0.31034482758620691</v>
          </cell>
          <cell r="D42">
            <v>0.45901639344262302</v>
          </cell>
          <cell r="E42">
            <v>0.56097560975609762</v>
          </cell>
          <cell r="F42">
            <v>0.42718446601941751</v>
          </cell>
          <cell r="G42">
            <v>0.32380952380952382</v>
          </cell>
          <cell r="H42">
            <v>0.37735849056603782</v>
          </cell>
          <cell r="I42">
            <v>0.59541984732824427</v>
          </cell>
          <cell r="J42">
            <v>0.45454545454545447</v>
          </cell>
          <cell r="K42">
            <v>0.40236686390532539</v>
          </cell>
          <cell r="L42">
            <v>0.39153439153439151</v>
          </cell>
          <cell r="M42">
            <v>0.59829059829059827</v>
          </cell>
        </row>
        <row r="43">
          <cell r="A43" t="str">
            <v>BUTÃO</v>
          </cell>
          <cell r="B43">
            <v>0.66666666666666663</v>
          </cell>
          <cell r="C43">
            <v>0.8</v>
          </cell>
          <cell r="D43">
            <v>2.285714285714286</v>
          </cell>
          <cell r="E43">
            <v>2.5</v>
          </cell>
          <cell r="F43">
            <v>2.947368421052631</v>
          </cell>
          <cell r="G43">
            <v>1.320754716981132</v>
          </cell>
          <cell r="H43">
            <v>0.75294117647058822</v>
          </cell>
          <cell r="I43">
            <v>0.73267326732673266</v>
          </cell>
          <cell r="J43">
            <v>0.78991596638655459</v>
          </cell>
          <cell r="K43">
            <v>0.92215568862275454</v>
          </cell>
          <cell r="L43">
            <v>0.64814814814814814</v>
          </cell>
          <cell r="M43">
            <v>0.79245283018867929</v>
          </cell>
        </row>
        <row r="44">
          <cell r="A44" t="str">
            <v>BRUNEI</v>
          </cell>
          <cell r="B44">
            <v>-1</v>
          </cell>
          <cell r="C44">
            <v>-4</v>
          </cell>
          <cell r="D44" t="str">
            <v>Inf</v>
          </cell>
          <cell r="E44">
            <v>8</v>
          </cell>
          <cell r="F44">
            <v>2.4</v>
          </cell>
          <cell r="G44">
            <v>0.95049504950495045</v>
          </cell>
          <cell r="H44">
            <v>0.88888888888888884</v>
          </cell>
          <cell r="I44">
            <v>0.759493670886076</v>
          </cell>
          <cell r="J44">
            <v>0.98019801980198018</v>
          </cell>
          <cell r="K44">
            <v>0.73260073260073255</v>
          </cell>
          <cell r="L44">
            <v>0.55625000000000002</v>
          </cell>
          <cell r="M44">
            <v>0.67204301075268813</v>
          </cell>
        </row>
        <row r="45">
          <cell r="A45" t="str">
            <v>DOMINICA</v>
          </cell>
          <cell r="E45">
            <v>2.4</v>
          </cell>
          <cell r="F45">
            <v>1.1764705882352939</v>
          </cell>
          <cell r="G45">
            <v>1.0303030303030301</v>
          </cell>
          <cell r="H45">
            <v>1.571428571428571</v>
          </cell>
          <cell r="I45">
            <v>1.438202247191011</v>
          </cell>
          <cell r="J45">
            <v>1.477611940298508</v>
          </cell>
          <cell r="K45">
            <v>1.7729729729729731</v>
          </cell>
          <cell r="L45">
            <v>1.692982456140351</v>
          </cell>
          <cell r="M45">
            <v>1.4057971014492749</v>
          </cell>
        </row>
        <row r="46">
          <cell r="A46" t="str">
            <v>ÍNDIA</v>
          </cell>
          <cell r="B46">
            <v>0.13937282229965159</v>
          </cell>
          <cell r="C46">
            <v>0.10148514851485151</v>
          </cell>
          <cell r="D46">
            <v>0.14913448735019971</v>
          </cell>
          <cell r="E46">
            <v>0.1889763779527559</v>
          </cell>
          <cell r="F46">
            <v>0.23703703703703699</v>
          </cell>
          <cell r="G46">
            <v>0.22276621787025699</v>
          </cell>
          <cell r="H46">
            <v>0.21867321867321871</v>
          </cell>
          <cell r="I46">
            <v>0.17577197149643711</v>
          </cell>
          <cell r="J46">
            <v>0.15276145710928321</v>
          </cell>
          <cell r="K46">
            <v>0.23448275862068971</v>
          </cell>
          <cell r="L46">
            <v>0.2465166130760986</v>
          </cell>
          <cell r="M46">
            <v>0.25352112676056338</v>
          </cell>
        </row>
        <row r="47">
          <cell r="A47" t="str">
            <v>NORUEGA</v>
          </cell>
          <cell r="B47">
            <v>0.2479338842975207</v>
          </cell>
          <cell r="C47">
            <v>0.1063829787234043</v>
          </cell>
          <cell r="D47">
            <v>7.4999999999999997E-2</v>
          </cell>
          <cell r="E47">
            <v>0.38554216867469882</v>
          </cell>
          <cell r="F47">
            <v>0.65079365079365081</v>
          </cell>
          <cell r="G47">
            <v>0.30952380952380948</v>
          </cell>
          <cell r="H47">
            <v>0.32989690721649478</v>
          </cell>
          <cell r="I47">
            <v>0.2318840579710145</v>
          </cell>
          <cell r="J47">
            <v>0.3669724770642202</v>
          </cell>
          <cell r="K47">
            <v>1.0830324909747291</v>
          </cell>
          <cell r="L47">
            <v>0.8771929824561403</v>
          </cell>
          <cell r="M47">
            <v>0.95360824742268047</v>
          </cell>
        </row>
        <row r="48">
          <cell r="A48" t="str">
            <v>IRÃ</v>
          </cell>
          <cell r="B48">
            <v>0.32876712328767121</v>
          </cell>
          <cell r="C48">
            <v>0.46153846153846162</v>
          </cell>
          <cell r="D48">
            <v>0.45360824742268041</v>
          </cell>
          <cell r="E48">
            <v>0.35398230088495569</v>
          </cell>
          <cell r="F48">
            <v>0.51666666666666672</v>
          </cell>
          <cell r="G48">
            <v>0.39694656488549618</v>
          </cell>
          <cell r="H48">
            <v>0.30985915492957739</v>
          </cell>
          <cell r="I48">
            <v>0.51497005988023947</v>
          </cell>
          <cell r="J48">
            <v>0.46666666666666667</v>
          </cell>
          <cell r="K48">
            <v>0.33480176211453738</v>
          </cell>
          <cell r="L48">
            <v>0.30973451327433632</v>
          </cell>
          <cell r="M48">
            <v>0.34677419354838712</v>
          </cell>
        </row>
        <row r="49">
          <cell r="A49" t="str">
            <v>MALI</v>
          </cell>
          <cell r="B49">
            <v>0.52336448598130836</v>
          </cell>
          <cell r="C49">
            <v>0.46031746031746029</v>
          </cell>
          <cell r="D49">
            <v>0.4358974358974359</v>
          </cell>
          <cell r="E49">
            <v>0.27500000000000002</v>
          </cell>
          <cell r="F49">
            <v>0.31788079470198682</v>
          </cell>
          <cell r="G49">
            <v>0.35374149659863952</v>
          </cell>
          <cell r="H49">
            <v>0.26573426573426567</v>
          </cell>
          <cell r="I49">
            <v>0.33846153846153848</v>
          </cell>
          <cell r="J49">
            <v>0.33333333333333331</v>
          </cell>
          <cell r="K49">
            <v>0.37606837606837612</v>
          </cell>
          <cell r="L49">
            <v>0.43076923076923079</v>
          </cell>
          <cell r="M49">
            <v>0.46153846153846162</v>
          </cell>
        </row>
        <row r="50">
          <cell r="A50" t="str">
            <v>MOÇAMBIQUE</v>
          </cell>
          <cell r="B50">
            <v>0.59722222222222221</v>
          </cell>
          <cell r="C50">
            <v>0.53409090909090906</v>
          </cell>
          <cell r="D50">
            <v>0.48275862068965519</v>
          </cell>
          <cell r="E50">
            <v>0.43776824034334771</v>
          </cell>
          <cell r="F50">
            <v>0.46376811594202899</v>
          </cell>
          <cell r="G50">
            <v>0.42990654205607481</v>
          </cell>
          <cell r="H50">
            <v>0.49046321525885561</v>
          </cell>
          <cell r="I50">
            <v>0.39506172839506171</v>
          </cell>
          <cell r="J50">
            <v>0.47826086956521741</v>
          </cell>
          <cell r="K50">
            <v>0.50574712643678166</v>
          </cell>
          <cell r="L50">
            <v>0.46913580246913578</v>
          </cell>
          <cell r="M50">
            <v>0.48764415156507412</v>
          </cell>
        </row>
        <row r="51">
          <cell r="A51" t="str">
            <v>NAURU</v>
          </cell>
          <cell r="B51">
            <v>0</v>
          </cell>
          <cell r="C51">
            <v>0</v>
          </cell>
          <cell r="D51" t="str">
            <v>Inf</v>
          </cell>
          <cell r="E51" t="str">
            <v>Inf</v>
          </cell>
          <cell r="F51">
            <v>2</v>
          </cell>
          <cell r="G51">
            <v>0.94736842105263153</v>
          </cell>
          <cell r="H51">
            <v>1.5</v>
          </cell>
          <cell r="I51">
            <v>0.46575342465753422</v>
          </cell>
          <cell r="J51">
            <v>0.52083333333333337</v>
          </cell>
          <cell r="K51">
            <v>0.4</v>
          </cell>
          <cell r="L51">
            <v>0.3559322033898305</v>
          </cell>
          <cell r="M51">
            <v>0.58394160583941601</v>
          </cell>
        </row>
        <row r="52">
          <cell r="A52" t="str">
            <v>CABO VERDE</v>
          </cell>
          <cell r="B52">
            <v>0.25</v>
          </cell>
          <cell r="C52">
            <v>0.3065134099616858</v>
          </cell>
          <cell r="D52">
            <v>0.24054982817869419</v>
          </cell>
          <cell r="E52">
            <v>0.41967213114754098</v>
          </cell>
          <cell r="F52">
            <v>0.39634146341463422</v>
          </cell>
          <cell r="G52">
            <v>0.40214477211796251</v>
          </cell>
          <cell r="H52">
            <v>0.37799043062200949</v>
          </cell>
          <cell r="I52">
            <v>0.36568848758465011</v>
          </cell>
          <cell r="J52">
            <v>0.37687366167023562</v>
          </cell>
          <cell r="K52">
            <v>0.35876288659793809</v>
          </cell>
          <cell r="L52">
            <v>0.26720647773279349</v>
          </cell>
          <cell r="M52">
            <v>0.3708086785009862</v>
          </cell>
        </row>
        <row r="53">
          <cell r="A53" t="str">
            <v>SÍRIA</v>
          </cell>
          <cell r="B53">
            <v>0.23376623376623379</v>
          </cell>
          <cell r="C53">
            <v>0.2982456140350877</v>
          </cell>
          <cell r="D53">
            <v>0.28294036061026351</v>
          </cell>
          <cell r="E53">
            <v>0.36387434554973819</v>
          </cell>
          <cell r="F53">
            <v>0.3094059405940594</v>
          </cell>
          <cell r="G53">
            <v>0.23222748815165881</v>
          </cell>
          <cell r="H53">
            <v>0.32444959443800703</v>
          </cell>
          <cell r="I53">
            <v>0.26744186046511631</v>
          </cell>
          <cell r="J53">
            <v>0.26848691695108079</v>
          </cell>
          <cell r="K53">
            <v>0.23717217787913339</v>
          </cell>
          <cell r="L53">
            <v>0.23228803716608601</v>
          </cell>
          <cell r="M53">
            <v>0.25316455696202528</v>
          </cell>
        </row>
        <row r="54">
          <cell r="A54" t="str">
            <v>CINGAPURA-SINGAPURA</v>
          </cell>
          <cell r="B54">
            <v>0.22222222222222221</v>
          </cell>
          <cell r="C54">
            <v>0.42105263157894729</v>
          </cell>
          <cell r="D54">
            <v>0.43478260869565222</v>
          </cell>
          <cell r="E54">
            <v>0.76923076923076927</v>
          </cell>
          <cell r="F54">
            <v>1.3</v>
          </cell>
          <cell r="G54">
            <v>0.8125</v>
          </cell>
          <cell r="H54">
            <v>0.54794520547945202</v>
          </cell>
          <cell r="I54">
            <v>0.48717948717948723</v>
          </cell>
          <cell r="J54">
            <v>0.6067415730337079</v>
          </cell>
          <cell r="K54">
            <v>0.69724770642201839</v>
          </cell>
          <cell r="L54">
            <v>0.59154929577464788</v>
          </cell>
          <cell r="M54">
            <v>0.52325581395348841</v>
          </cell>
        </row>
        <row r="55">
          <cell r="A55" t="str">
            <v>NOVA ZELÂNDIA</v>
          </cell>
          <cell r="B55">
            <v>0.41666666666666669</v>
          </cell>
          <cell r="C55">
            <v>0.59259259259259256</v>
          </cell>
          <cell r="D55">
            <v>0.53846153846153844</v>
          </cell>
          <cell r="E55">
            <v>0.61538461538461542</v>
          </cell>
          <cell r="F55">
            <v>1</v>
          </cell>
          <cell r="G55">
            <v>0.59090909090909094</v>
          </cell>
          <cell r="H55">
            <v>0.25</v>
          </cell>
          <cell r="I55">
            <v>0.58823529411764708</v>
          </cell>
          <cell r="J55">
            <v>0.78688524590163933</v>
          </cell>
          <cell r="K55">
            <v>0.88888888888888884</v>
          </cell>
          <cell r="L55">
            <v>0.6216216216216216</v>
          </cell>
          <cell r="M55">
            <v>0.73809523809523814</v>
          </cell>
        </row>
        <row r="56">
          <cell r="A56" t="str">
            <v>QUÊNIA</v>
          </cell>
          <cell r="B56">
            <v>0.36363636363636359</v>
          </cell>
          <cell r="C56">
            <v>0.64864864864864868</v>
          </cell>
          <cell r="D56">
            <v>0.62222222222222223</v>
          </cell>
          <cell r="E56">
            <v>0.49056603773584911</v>
          </cell>
          <cell r="F56">
            <v>0.51724137931034486</v>
          </cell>
          <cell r="G56">
            <v>0.43076923076923079</v>
          </cell>
          <cell r="H56">
            <v>0.69230769230769229</v>
          </cell>
          <cell r="I56">
            <v>0.45652173913043481</v>
          </cell>
          <cell r="J56">
            <v>0.35643564356435642</v>
          </cell>
          <cell r="K56">
            <v>0.29126213592233008</v>
          </cell>
          <cell r="L56">
            <v>0.4144144144144144</v>
          </cell>
          <cell r="M56">
            <v>0.42424242424242431</v>
          </cell>
        </row>
        <row r="57">
          <cell r="A57" t="str">
            <v>RÚSSIA</v>
          </cell>
          <cell r="B57">
            <v>0.1040189125295508</v>
          </cell>
          <cell r="C57">
            <v>0.1370558375634518</v>
          </cell>
          <cell r="D57">
            <v>0.1295336787564767</v>
          </cell>
          <cell r="E57">
            <v>0.18004866180048659</v>
          </cell>
          <cell r="F57">
            <v>0.21709006928406471</v>
          </cell>
          <cell r="G57">
            <v>0.28025477707006369</v>
          </cell>
          <cell r="H57">
            <v>0.28142589118198869</v>
          </cell>
          <cell r="I57">
            <v>0.228956228956229</v>
          </cell>
          <cell r="J57">
            <v>0.20092735703245751</v>
          </cell>
          <cell r="K57">
            <v>0.2167630057803468</v>
          </cell>
          <cell r="L57">
            <v>0.1557719054242003</v>
          </cell>
          <cell r="M57">
            <v>0.21369863013698631</v>
          </cell>
        </row>
        <row r="58">
          <cell r="A58" t="str">
            <v>GÂMBIA</v>
          </cell>
          <cell r="B58">
            <v>0.40909090909090912</v>
          </cell>
          <cell r="C58">
            <v>0.32323232323232332</v>
          </cell>
          <cell r="D58">
            <v>0.31304347826086959</v>
          </cell>
          <cell r="E58">
            <v>0.44859813084112149</v>
          </cell>
          <cell r="F58">
            <v>0.44680851063829791</v>
          </cell>
          <cell r="G58">
            <v>0.32941176470588229</v>
          </cell>
          <cell r="H58">
            <v>0.57471264367816088</v>
          </cell>
          <cell r="I58">
            <v>0.30612244897959179</v>
          </cell>
          <cell r="J58">
            <v>0.42990654205607481</v>
          </cell>
          <cell r="K58">
            <v>0.42592592592592587</v>
          </cell>
          <cell r="L58">
            <v>0.55223880597014929</v>
          </cell>
          <cell r="M58">
            <v>0.41420118343195272</v>
          </cell>
        </row>
        <row r="59">
          <cell r="A59" t="str">
            <v>MADAGASCAR</v>
          </cell>
          <cell r="B59">
            <v>-2</v>
          </cell>
          <cell r="C59" t="str">
            <v>Inf</v>
          </cell>
          <cell r="E59">
            <v>0</v>
          </cell>
          <cell r="F59">
            <v>2.4</v>
          </cell>
          <cell r="G59">
            <v>0.8</v>
          </cell>
          <cell r="H59">
            <v>0.9</v>
          </cell>
          <cell r="I59">
            <v>0.51851851851851849</v>
          </cell>
          <cell r="J59">
            <v>0.7142857142857143</v>
          </cell>
          <cell r="K59">
            <v>0.77272727272727271</v>
          </cell>
          <cell r="L59">
            <v>0.57971014492753625</v>
          </cell>
          <cell r="M59">
            <v>0.9438202247191011</v>
          </cell>
        </row>
        <row r="60">
          <cell r="A60" t="str">
            <v>EGITO</v>
          </cell>
          <cell r="B60">
            <v>0.42780748663101598</v>
          </cell>
          <cell r="C60">
            <v>0.60833333333333328</v>
          </cell>
          <cell r="D60">
            <v>0.35738831615120281</v>
          </cell>
          <cell r="E60">
            <v>0.42483660130718948</v>
          </cell>
          <cell r="F60">
            <v>0.36858006042296071</v>
          </cell>
          <cell r="G60">
            <v>0.36363636363636359</v>
          </cell>
          <cell r="H60">
            <v>0.37535014005602241</v>
          </cell>
          <cell r="I60">
            <v>0.37368421052631579</v>
          </cell>
          <cell r="J60">
            <v>0.42542787286063571</v>
          </cell>
          <cell r="K60">
            <v>0.51769911504424782</v>
          </cell>
          <cell r="L60">
            <v>0.32188841201716739</v>
          </cell>
          <cell r="M60">
            <v>0.33333333333333331</v>
          </cell>
        </row>
        <row r="61">
          <cell r="A61" t="str">
            <v>CANADÁ</v>
          </cell>
          <cell r="B61">
            <v>9.45945945945946E-2</v>
          </cell>
          <cell r="C61">
            <v>7.6009501187648459E-2</v>
          </cell>
          <cell r="D61">
            <v>0.1240694789081886</v>
          </cell>
          <cell r="E61">
            <v>0.26894865525672368</v>
          </cell>
          <cell r="F61">
            <v>0.18571428571428569</v>
          </cell>
          <cell r="G61">
            <v>0.22167487684729059</v>
          </cell>
          <cell r="H61">
            <v>0.21662468513853911</v>
          </cell>
          <cell r="I61">
            <v>0.2807017543859649</v>
          </cell>
          <cell r="J61">
            <v>0.184</v>
          </cell>
          <cell r="K61">
            <v>0.22222222222222221</v>
          </cell>
          <cell r="L61">
            <v>0.21074380165289261</v>
          </cell>
          <cell r="M61">
            <v>0.22494887525562371</v>
          </cell>
        </row>
        <row r="62">
          <cell r="A62" t="str">
            <v>PAQUISTÃO</v>
          </cell>
          <cell r="B62">
            <v>0.1780104712041885</v>
          </cell>
          <cell r="C62">
            <v>0.26273458445040221</v>
          </cell>
          <cell r="D62">
            <v>0.2038567493112948</v>
          </cell>
          <cell r="E62">
            <v>0.2756598240469208</v>
          </cell>
          <cell r="F62">
            <v>0.34591194968553463</v>
          </cell>
          <cell r="G62">
            <v>0.34838709677419349</v>
          </cell>
          <cell r="H62">
            <v>0.3032258064516129</v>
          </cell>
          <cell r="I62">
            <v>0.33876221498371328</v>
          </cell>
          <cell r="J62">
            <v>0.30612244897959179</v>
          </cell>
          <cell r="K62">
            <v>0.35540069686411152</v>
          </cell>
          <cell r="L62">
            <v>0.36963696369636961</v>
          </cell>
          <cell r="M62">
            <v>0.35294117647058831</v>
          </cell>
        </row>
        <row r="63">
          <cell r="A63" t="str">
            <v>BAREIN</v>
          </cell>
          <cell r="B63">
            <v>0</v>
          </cell>
          <cell r="C63">
            <v>0</v>
          </cell>
          <cell r="D63">
            <v>0</v>
          </cell>
          <cell r="E63">
            <v>8</v>
          </cell>
          <cell r="F63">
            <v>2.666666666666667</v>
          </cell>
          <cell r="G63">
            <v>1.333333333333333</v>
          </cell>
          <cell r="H63">
            <v>1.846153846153846</v>
          </cell>
          <cell r="I63">
            <v>0.44444444444444442</v>
          </cell>
          <cell r="J63">
            <v>0.5625</v>
          </cell>
          <cell r="K63">
            <v>0.33333333333333331</v>
          </cell>
          <cell r="L63">
            <v>0.75862068965517238</v>
          </cell>
          <cell r="M63">
            <v>0.68421052631578949</v>
          </cell>
        </row>
        <row r="64">
          <cell r="A64" t="str">
            <v>IRLANDA</v>
          </cell>
          <cell r="B64">
            <v>0.19354838709677419</v>
          </cell>
          <cell r="C64">
            <v>9.375E-2</v>
          </cell>
          <cell r="D64">
            <v>0.22222222222222221</v>
          </cell>
          <cell r="E64">
            <v>0.26470588235294118</v>
          </cell>
          <cell r="F64">
            <v>0.3728813559322034</v>
          </cell>
          <cell r="G64">
            <v>0.3380281690140845</v>
          </cell>
          <cell r="H64">
            <v>0.2168674698795181</v>
          </cell>
          <cell r="I64">
            <v>0.42222222222222222</v>
          </cell>
          <cell r="J64">
            <v>0.3925233644859813</v>
          </cell>
          <cell r="K64">
            <v>0.41935483870967738</v>
          </cell>
          <cell r="L64">
            <v>0.37313432835820898</v>
          </cell>
          <cell r="M64">
            <v>0.50704225352112675</v>
          </cell>
        </row>
        <row r="65">
          <cell r="A65" t="str">
            <v>PANAMÁ</v>
          </cell>
          <cell r="B65">
            <v>0.23809523809523811</v>
          </cell>
          <cell r="C65">
            <v>0.29268292682926828</v>
          </cell>
          <cell r="D65">
            <v>0.64150943396226412</v>
          </cell>
          <cell r="E65">
            <v>0.68656716417910446</v>
          </cell>
          <cell r="F65">
            <v>0.46753246753246752</v>
          </cell>
          <cell r="G65">
            <v>0.54545454545454541</v>
          </cell>
          <cell r="H65">
            <v>0.52941176470588236</v>
          </cell>
          <cell r="I65">
            <v>0.31858407079646017</v>
          </cell>
          <cell r="J65">
            <v>0.30158730158730163</v>
          </cell>
          <cell r="K65">
            <v>0.24427480916030531</v>
          </cell>
          <cell r="L65">
            <v>0.34586466165413532</v>
          </cell>
          <cell r="M65">
            <v>0.352112676056338</v>
          </cell>
        </row>
        <row r="66">
          <cell r="A66" t="str">
            <v>ESTADO DA PALESTINA</v>
          </cell>
          <cell r="B66">
            <v>0.25</v>
          </cell>
          <cell r="C66">
            <v>0.2807017543859649</v>
          </cell>
          <cell r="D66">
            <v>0.29090909090909089</v>
          </cell>
          <cell r="E66">
            <v>0.6333333333333333</v>
          </cell>
          <cell r="F66">
            <v>0.41935483870967738</v>
          </cell>
          <cell r="G66">
            <v>0.2857142857142857</v>
          </cell>
          <cell r="H66">
            <v>0.29545454545454553</v>
          </cell>
          <cell r="I66">
            <v>0.40404040404040398</v>
          </cell>
          <cell r="J66">
            <v>0.50450450450450446</v>
          </cell>
          <cell r="K66">
            <v>0.31034482758620691</v>
          </cell>
          <cell r="L66">
            <v>0.2407407407407407</v>
          </cell>
          <cell r="M66">
            <v>0.28828828828828829</v>
          </cell>
        </row>
        <row r="67">
          <cell r="A67" t="str">
            <v>GRÉCIA</v>
          </cell>
          <cell r="B67">
            <v>0.2857142857142857</v>
          </cell>
          <cell r="C67">
            <v>0.2</v>
          </cell>
          <cell r="D67">
            <v>0.375</v>
          </cell>
          <cell r="E67">
            <v>0.2807017543859649</v>
          </cell>
          <cell r="F67">
            <v>0.25396825396825401</v>
          </cell>
          <cell r="G67">
            <v>0.15873015873015869</v>
          </cell>
          <cell r="H67">
            <v>0.61111111111111116</v>
          </cell>
          <cell r="I67">
            <v>0.119047619047619</v>
          </cell>
          <cell r="J67">
            <v>0.2391304347826087</v>
          </cell>
          <cell r="K67">
            <v>0.17204301075268821</v>
          </cell>
          <cell r="L67">
            <v>0.21739130434782611</v>
          </cell>
          <cell r="M67">
            <v>0.27722772277227731</v>
          </cell>
        </row>
        <row r="68">
          <cell r="A68" t="str">
            <v>SÃO TOMÉ E PRÍNCIPE</v>
          </cell>
          <cell r="B68">
            <v>0.16393442622950821</v>
          </cell>
          <cell r="C68">
            <v>0.32258064516129031</v>
          </cell>
          <cell r="D68">
            <v>0.38095238095238088</v>
          </cell>
          <cell r="E68">
            <v>0.3783783783783784</v>
          </cell>
          <cell r="F68">
            <v>0.29213483146067409</v>
          </cell>
          <cell r="G68">
            <v>0.38775510204081631</v>
          </cell>
          <cell r="H68">
            <v>0.33333333333333331</v>
          </cell>
          <cell r="I68">
            <v>0.30927835051546387</v>
          </cell>
          <cell r="J68">
            <v>0.53703703703703709</v>
          </cell>
          <cell r="K68">
            <v>0.22900763358778631</v>
          </cell>
          <cell r="L68">
            <v>0.2937062937062937</v>
          </cell>
          <cell r="M68">
            <v>0.30967741935483872</v>
          </cell>
        </row>
        <row r="69">
          <cell r="A69" t="str">
            <v>COSTA RICA</v>
          </cell>
          <cell r="B69">
            <v>0.22222222222222221</v>
          </cell>
          <cell r="C69">
            <v>0.2</v>
          </cell>
          <cell r="D69">
            <v>0.49484536082474229</v>
          </cell>
          <cell r="E69">
            <v>0.59130434782608698</v>
          </cell>
          <cell r="F69">
            <v>0.69696969696969702</v>
          </cell>
          <cell r="G69">
            <v>0.45751633986928097</v>
          </cell>
          <cell r="H69">
            <v>0.64583333333333337</v>
          </cell>
          <cell r="I69">
            <v>0.46153846153846162</v>
          </cell>
          <cell r="J69">
            <v>0.55797101449275366</v>
          </cell>
          <cell r="K69">
            <v>0.43037974683544311</v>
          </cell>
          <cell r="L69">
            <v>0.39402985074626867</v>
          </cell>
          <cell r="M69">
            <v>0.43678160919540232</v>
          </cell>
        </row>
        <row r="70">
          <cell r="A70" t="str">
            <v>SERRA LEOA</v>
          </cell>
          <cell r="B70">
            <v>0.1061946902654867</v>
          </cell>
          <cell r="C70">
            <v>0.31683168316831678</v>
          </cell>
          <cell r="D70">
            <v>0.39506172839506171</v>
          </cell>
          <cell r="E70">
            <v>0.72727272727272729</v>
          </cell>
          <cell r="F70">
            <v>0.50666666666666671</v>
          </cell>
          <cell r="G70">
            <v>0.20289855072463769</v>
          </cell>
          <cell r="H70">
            <v>0.47272727272727272</v>
          </cell>
          <cell r="I70">
            <v>0.72</v>
          </cell>
          <cell r="J70">
            <v>0.48148148148148151</v>
          </cell>
          <cell r="K70">
            <v>0.70588235294117652</v>
          </cell>
          <cell r="L70">
            <v>0.40740740740740738</v>
          </cell>
          <cell r="M70">
            <v>0.3125</v>
          </cell>
        </row>
        <row r="71">
          <cell r="A71" t="str">
            <v>IÊMEN</v>
          </cell>
          <cell r="B71">
            <v>0</v>
          </cell>
          <cell r="C71">
            <v>1</v>
          </cell>
          <cell r="D71">
            <v>1.333333333333333</v>
          </cell>
          <cell r="E71">
            <v>1.2727272727272729</v>
          </cell>
          <cell r="F71">
            <v>0.6</v>
          </cell>
          <cell r="G71">
            <v>0.95652173913043481</v>
          </cell>
          <cell r="H71">
            <v>0.32</v>
          </cell>
          <cell r="I71">
            <v>0.10526315789473679</v>
          </cell>
          <cell r="J71">
            <v>0.5714285714285714</v>
          </cell>
          <cell r="K71">
            <v>0.42857142857142849</v>
          </cell>
          <cell r="L71">
            <v>0.75</v>
          </cell>
          <cell r="M71">
            <v>0.95652173913043481</v>
          </cell>
        </row>
        <row r="72">
          <cell r="A72" t="str">
            <v>REPÚBLICA CENTRO AFRICANA</v>
          </cell>
          <cell r="B72">
            <v>-16</v>
          </cell>
          <cell r="C72">
            <v>3.1428571428571428</v>
          </cell>
          <cell r="D72">
            <v>1</v>
          </cell>
          <cell r="E72">
            <v>0.2857142857142857</v>
          </cell>
          <cell r="F72">
            <v>0.8571428571428571</v>
          </cell>
          <cell r="G72">
            <v>0.60606060606060608</v>
          </cell>
          <cell r="H72">
            <v>1.219512195121951</v>
          </cell>
          <cell r="I72">
            <v>0.74626865671641796</v>
          </cell>
          <cell r="J72">
            <v>0.7</v>
          </cell>
          <cell r="K72">
            <v>0.5</v>
          </cell>
          <cell r="L72">
            <v>0.46400000000000002</v>
          </cell>
          <cell r="M72">
            <v>0.562962962962963</v>
          </cell>
        </row>
        <row r="73">
          <cell r="A73" t="str">
            <v>TANZÂNIA</v>
          </cell>
          <cell r="B73">
            <v>0.4</v>
          </cell>
          <cell r="C73">
            <v>0.48</v>
          </cell>
          <cell r="D73">
            <v>0.42857142857142849</v>
          </cell>
          <cell r="E73">
            <v>0.2142857142857143</v>
          </cell>
          <cell r="F73">
            <v>0.5714285714285714</v>
          </cell>
          <cell r="G73">
            <v>0.46666666666666667</v>
          </cell>
          <cell r="H73">
            <v>0.26666666666666672</v>
          </cell>
          <cell r="I73">
            <v>0</v>
          </cell>
          <cell r="J73">
            <v>0.64516129032258063</v>
          </cell>
          <cell r="K73">
            <v>0.45</v>
          </cell>
          <cell r="L73">
            <v>0.16326530612244899</v>
          </cell>
          <cell r="M73">
            <v>0.38596491228070168</v>
          </cell>
        </row>
        <row r="74">
          <cell r="A74" t="str">
            <v>BÉLGICA</v>
          </cell>
          <cell r="B74">
            <v>9.9547511312217188E-2</v>
          </cell>
          <cell r="C74">
            <v>0.1501210653753027</v>
          </cell>
          <cell r="D74">
            <v>0.15113350125944591</v>
          </cell>
          <cell r="E74">
            <v>0.1930693069306931</v>
          </cell>
          <cell r="F74">
            <v>0.23798627002288331</v>
          </cell>
          <cell r="G74">
            <v>0.16166281755196299</v>
          </cell>
          <cell r="H74">
            <v>0.17349397590361451</v>
          </cell>
          <cell r="I74">
            <v>0.16055045871559631</v>
          </cell>
          <cell r="J74">
            <v>0.2091503267973856</v>
          </cell>
          <cell r="K74">
            <v>0.25263157894736837</v>
          </cell>
          <cell r="L74">
            <v>0.17319587628865979</v>
          </cell>
          <cell r="M74">
            <v>0.19183673469387749</v>
          </cell>
        </row>
        <row r="75">
          <cell r="A75" t="str">
            <v>BIELORRÚSSIA</v>
          </cell>
          <cell r="B75">
            <v>0.8571428571428571</v>
          </cell>
          <cell r="C75">
            <v>0.72727272727272729</v>
          </cell>
          <cell r="D75">
            <v>0.36363636363636359</v>
          </cell>
          <cell r="E75">
            <v>0.68292682926829273</v>
          </cell>
          <cell r="F75">
            <v>0.38297872340425532</v>
          </cell>
          <cell r="G75">
            <v>0.56666666666666665</v>
          </cell>
          <cell r="H75">
            <v>0.78947368421052633</v>
          </cell>
          <cell r="I75">
            <v>0.42857142857142849</v>
          </cell>
          <cell r="J75">
            <v>1.194805194805195</v>
          </cell>
          <cell r="K75">
            <v>0.78260869565217395</v>
          </cell>
          <cell r="L75">
            <v>0.55714285714285716</v>
          </cell>
          <cell r="M75">
            <v>0.78260869565217395</v>
          </cell>
        </row>
        <row r="76">
          <cell r="A76" t="str">
            <v>GABÃO</v>
          </cell>
          <cell r="B76">
            <v>4.878048780487805E-2</v>
          </cell>
          <cell r="C76">
            <v>0.21739130434782611</v>
          </cell>
          <cell r="D76">
            <v>0.1333333333333333</v>
          </cell>
          <cell r="E76">
            <v>0.1714285714285714</v>
          </cell>
          <cell r="F76">
            <v>0.25</v>
          </cell>
          <cell r="G76">
            <v>0.2068965517241379</v>
          </cell>
          <cell r="H76">
            <v>0.66666666666666663</v>
          </cell>
          <cell r="I76">
            <v>0.41379310344827591</v>
          </cell>
          <cell r="J76">
            <v>0.34482758620689657</v>
          </cell>
          <cell r="K76">
            <v>0.8</v>
          </cell>
          <cell r="L76">
            <v>0.51428571428571423</v>
          </cell>
          <cell r="M76">
            <v>0.88235294117647056</v>
          </cell>
        </row>
        <row r="77">
          <cell r="A77" t="str">
            <v>JAMAICA</v>
          </cell>
          <cell r="B77">
            <v>0.5</v>
          </cell>
          <cell r="C77">
            <v>0.25</v>
          </cell>
          <cell r="D77">
            <v>0.6</v>
          </cell>
          <cell r="E77">
            <v>0.66666666666666663</v>
          </cell>
          <cell r="F77">
            <v>0.25</v>
          </cell>
          <cell r="G77">
            <v>0.26666666666666672</v>
          </cell>
          <cell r="H77">
            <v>0.53333333333333333</v>
          </cell>
          <cell r="I77">
            <v>0.375</v>
          </cell>
          <cell r="J77">
            <v>0.55555555555555558</v>
          </cell>
          <cell r="K77">
            <v>0.75</v>
          </cell>
          <cell r="L77">
            <v>0.68965517241379315</v>
          </cell>
          <cell r="M77">
            <v>0.55555555555555558</v>
          </cell>
        </row>
        <row r="78">
          <cell r="A78" t="str">
            <v>MACEDÔNIA</v>
          </cell>
          <cell r="B78">
            <v>0.4</v>
          </cell>
          <cell r="C78">
            <v>1</v>
          </cell>
          <cell r="D78">
            <v>0.75</v>
          </cell>
          <cell r="E78">
            <v>0.25</v>
          </cell>
          <cell r="F78">
            <v>0.66666666666666663</v>
          </cell>
          <cell r="G78">
            <v>0.4</v>
          </cell>
          <cell r="H78">
            <v>0.625</v>
          </cell>
          <cell r="I78">
            <v>0.625</v>
          </cell>
          <cell r="J78">
            <v>0.5714285714285714</v>
          </cell>
          <cell r="K78">
            <v>1.125</v>
          </cell>
          <cell r="L78">
            <v>0.54545454545454541</v>
          </cell>
          <cell r="M78">
            <v>0.6</v>
          </cell>
        </row>
        <row r="79">
          <cell r="A79" t="str">
            <v>NAMÍBIA</v>
          </cell>
          <cell r="B79">
            <v>4</v>
          </cell>
          <cell r="C79">
            <v>0</v>
          </cell>
          <cell r="D79">
            <v>-4</v>
          </cell>
          <cell r="E79">
            <v>3.5</v>
          </cell>
          <cell r="F79">
            <v>0.4</v>
          </cell>
          <cell r="G79">
            <v>1</v>
          </cell>
          <cell r="H79">
            <v>0.30769230769230771</v>
          </cell>
          <cell r="I79">
            <v>0.53333333333333333</v>
          </cell>
          <cell r="J79">
            <v>0.66666666666666663</v>
          </cell>
          <cell r="K79">
            <v>1.0769230769230771</v>
          </cell>
          <cell r="L79">
            <v>0.70270270270270274</v>
          </cell>
          <cell r="M79">
            <v>0.45454545454545447</v>
          </cell>
        </row>
        <row r="80">
          <cell r="A80" t="str">
            <v>DINAMARCA</v>
          </cell>
          <cell r="B80">
            <v>0.1</v>
          </cell>
          <cell r="C80">
            <v>3.7037037037037028E-2</v>
          </cell>
          <cell r="D80">
            <v>0.36</v>
          </cell>
          <cell r="E80">
            <v>0.37735849056603782</v>
          </cell>
          <cell r="F80">
            <v>0.38709677419354838</v>
          </cell>
          <cell r="G80">
            <v>0.28169014084507038</v>
          </cell>
          <cell r="H80">
            <v>0.39473684210526322</v>
          </cell>
          <cell r="I80">
            <v>0.31325301204819278</v>
          </cell>
          <cell r="J80">
            <v>0.2197802197802198</v>
          </cell>
          <cell r="K80">
            <v>0.44897959183673469</v>
          </cell>
          <cell r="L80">
            <v>0.15841584158415839</v>
          </cell>
          <cell r="M80">
            <v>0.2135922330097087</v>
          </cell>
        </row>
        <row r="81">
          <cell r="A81" t="str">
            <v>KUWAIT</v>
          </cell>
          <cell r="B81">
            <v>0.66666666666666663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1</v>
          </cell>
          <cell r="H81">
            <v>0.8</v>
          </cell>
          <cell r="I81">
            <v>0</v>
          </cell>
          <cell r="J81">
            <v>0.8571428571428571</v>
          </cell>
          <cell r="K81">
            <v>0.33333333333333331</v>
          </cell>
          <cell r="L81">
            <v>0.5714285714285714</v>
          </cell>
          <cell r="M81">
            <v>0.72727272727272729</v>
          </cell>
        </row>
        <row r="82">
          <cell r="A82" t="str">
            <v>MONGÓLIA</v>
          </cell>
          <cell r="B82">
            <v>2</v>
          </cell>
          <cell r="C82">
            <v>2</v>
          </cell>
          <cell r="D82">
            <v>0.66666666666666663</v>
          </cell>
          <cell r="E82">
            <v>0.5</v>
          </cell>
          <cell r="F82">
            <v>0</v>
          </cell>
          <cell r="G82">
            <v>0.66666666666666663</v>
          </cell>
          <cell r="H82">
            <v>0.5</v>
          </cell>
          <cell r="I82">
            <v>0</v>
          </cell>
          <cell r="J82">
            <v>0.5</v>
          </cell>
          <cell r="K82">
            <v>0</v>
          </cell>
          <cell r="L82">
            <v>0</v>
          </cell>
          <cell r="M82">
            <v>1.2</v>
          </cell>
        </row>
        <row r="83">
          <cell r="A83" t="str">
            <v>MYANMAR</v>
          </cell>
          <cell r="F83">
            <v>2</v>
          </cell>
          <cell r="G83">
            <v>2</v>
          </cell>
          <cell r="I83">
            <v>2</v>
          </cell>
          <cell r="J83">
            <v>0.66666666666666663</v>
          </cell>
          <cell r="K83">
            <v>0</v>
          </cell>
          <cell r="L83">
            <v>4</v>
          </cell>
          <cell r="M83">
            <v>1.2</v>
          </cell>
        </row>
        <row r="84">
          <cell r="A84" t="str">
            <v>NEPAL</v>
          </cell>
          <cell r="B84">
            <v>0.25</v>
          </cell>
          <cell r="C84">
            <v>0.5</v>
          </cell>
          <cell r="D84">
            <v>0.36363636363636359</v>
          </cell>
          <cell r="E84">
            <v>0.53333333333333333</v>
          </cell>
          <cell r="F84">
            <v>0.35294117647058831</v>
          </cell>
          <cell r="G84">
            <v>0.23529411764705879</v>
          </cell>
          <cell r="H84">
            <v>0.22222222222222221</v>
          </cell>
          <cell r="I84">
            <v>0.47619047619047622</v>
          </cell>
          <cell r="J84">
            <v>0.33333333333333331</v>
          </cell>
          <cell r="K84">
            <v>0.25</v>
          </cell>
          <cell r="L84">
            <v>8.3333333333333329E-2</v>
          </cell>
          <cell r="M84">
            <v>0.37037037037037029</v>
          </cell>
        </row>
        <row r="85">
          <cell r="A85" t="str">
            <v>SÉRVIA</v>
          </cell>
          <cell r="B85">
            <v>0.24390243902439021</v>
          </cell>
          <cell r="C85">
            <v>4.878048780487805E-2</v>
          </cell>
          <cell r="D85">
            <v>0.1</v>
          </cell>
          <cell r="E85">
            <v>0.32558139534883718</v>
          </cell>
          <cell r="F85">
            <v>4.5454545454545463E-2</v>
          </cell>
          <cell r="G85">
            <v>0.35</v>
          </cell>
          <cell r="H85">
            <v>0.2</v>
          </cell>
          <cell r="I85">
            <v>0.39130434782608697</v>
          </cell>
          <cell r="J85">
            <v>0.1176470588235294</v>
          </cell>
          <cell r="K85">
            <v>8.5106382978723402E-2</v>
          </cell>
          <cell r="L85">
            <v>0.34782608695652167</v>
          </cell>
          <cell r="M85">
            <v>0.39215686274509798</v>
          </cell>
        </row>
        <row r="86">
          <cell r="A86" t="str">
            <v>SUDÃO</v>
          </cell>
          <cell r="B86">
            <v>0.17204301075268821</v>
          </cell>
          <cell r="C86">
            <v>0.16494845360824739</v>
          </cell>
          <cell r="D86">
            <v>0.15384615384615391</v>
          </cell>
          <cell r="E86">
            <v>5.7692307692307702E-2</v>
          </cell>
          <cell r="F86">
            <v>8.4210526315789472E-2</v>
          </cell>
          <cell r="G86">
            <v>0.14634146341463411</v>
          </cell>
          <cell r="H86">
            <v>0.16</v>
          </cell>
          <cell r="I86">
            <v>7.5949367088607597E-2</v>
          </cell>
          <cell r="J86">
            <v>0.23684210526315791</v>
          </cell>
          <cell r="K86">
            <v>0.23376623376623379</v>
          </cell>
          <cell r="L86">
            <v>0.18823529411764711</v>
          </cell>
          <cell r="M86">
            <v>0.24175824175824179</v>
          </cell>
        </row>
        <row r="87">
          <cell r="A87" t="str">
            <v>ZIMBABWE</v>
          </cell>
          <cell r="B87">
            <v>2</v>
          </cell>
          <cell r="C87">
            <v>1</v>
          </cell>
          <cell r="D87">
            <v>1</v>
          </cell>
          <cell r="E87">
            <v>1.142857142857143</v>
          </cell>
          <cell r="F87">
            <v>0.1818181818181818</v>
          </cell>
          <cell r="G87">
            <v>0</v>
          </cell>
          <cell r="H87">
            <v>0.44444444444444442</v>
          </cell>
          <cell r="I87">
            <v>1.166666666666667</v>
          </cell>
          <cell r="J87">
            <v>0.5</v>
          </cell>
          <cell r="K87">
            <v>0.7142857142857143</v>
          </cell>
          <cell r="L87">
            <v>0.2</v>
          </cell>
          <cell r="M87">
            <v>0.76923076923076927</v>
          </cell>
        </row>
        <row r="88">
          <cell r="A88" t="str">
            <v>ANTÍGUA E BARBUDA</v>
          </cell>
          <cell r="C88">
            <v>0</v>
          </cell>
          <cell r="D88">
            <v>0</v>
          </cell>
          <cell r="E88">
            <v>3</v>
          </cell>
          <cell r="F88">
            <v>2</v>
          </cell>
          <cell r="G88">
            <v>0</v>
          </cell>
          <cell r="H88">
            <v>0.5714285714285714</v>
          </cell>
          <cell r="I88">
            <v>0.2857142857142857</v>
          </cell>
          <cell r="J88">
            <v>0.75</v>
          </cell>
          <cell r="K88">
            <v>1.1111111111111109</v>
          </cell>
          <cell r="L88">
            <v>0.22222222222222221</v>
          </cell>
          <cell r="M88">
            <v>0.76923076923076927</v>
          </cell>
        </row>
        <row r="89">
          <cell r="A89" t="str">
            <v>AZERBAIDJÃO</v>
          </cell>
          <cell r="B89">
            <v>6</v>
          </cell>
          <cell r="C89">
            <v>0</v>
          </cell>
          <cell r="D89">
            <v>0.66666666666666663</v>
          </cell>
          <cell r="E89">
            <v>0.5</v>
          </cell>
          <cell r="F89">
            <v>0</v>
          </cell>
          <cell r="G89">
            <v>1.5</v>
          </cell>
          <cell r="H89">
            <v>0.5714285714285714</v>
          </cell>
          <cell r="I89">
            <v>0.66666666666666663</v>
          </cell>
          <cell r="J89">
            <v>0.5</v>
          </cell>
          <cell r="K89">
            <v>0.15384615384615391</v>
          </cell>
          <cell r="L89">
            <v>0.6</v>
          </cell>
          <cell r="M89">
            <v>0.6</v>
          </cell>
        </row>
        <row r="90">
          <cell r="A90" t="str">
            <v>ESLOVÊNIA</v>
          </cell>
          <cell r="B90">
            <v>0.14285714285714279</v>
          </cell>
          <cell r="C90">
            <v>0.35294117647058831</v>
          </cell>
          <cell r="D90">
            <v>0</v>
          </cell>
          <cell r="E90">
            <v>0.1176470588235294</v>
          </cell>
          <cell r="F90">
            <v>0.25</v>
          </cell>
          <cell r="G90">
            <v>0.55555555555555558</v>
          </cell>
          <cell r="H90">
            <v>0.5</v>
          </cell>
          <cell r="I90">
            <v>0.69565217391304346</v>
          </cell>
          <cell r="J90">
            <v>0.15384615384615391</v>
          </cell>
          <cell r="K90">
            <v>0.17391304347826089</v>
          </cell>
          <cell r="L90">
            <v>0.42105263157894729</v>
          </cell>
          <cell r="M90">
            <v>0.2</v>
          </cell>
        </row>
        <row r="91">
          <cell r="A91" t="str">
            <v>FIJI</v>
          </cell>
          <cell r="B91">
            <v>0</v>
          </cell>
          <cell r="C91">
            <v>0</v>
          </cell>
          <cell r="E91" t="str">
            <v>Inf</v>
          </cell>
          <cell r="K91">
            <v>2</v>
          </cell>
          <cell r="L91">
            <v>1</v>
          </cell>
          <cell r="M91">
            <v>1</v>
          </cell>
        </row>
        <row r="92">
          <cell r="A92" t="str">
            <v>GUINÉ EQUATORIAL</v>
          </cell>
          <cell r="B92">
            <v>1</v>
          </cell>
          <cell r="C92">
            <v>0.8</v>
          </cell>
          <cell r="D92">
            <v>0.33333333333333331</v>
          </cell>
          <cell r="E92">
            <v>0.66666666666666663</v>
          </cell>
          <cell r="F92">
            <v>1.1111111111111109</v>
          </cell>
          <cell r="G92">
            <v>0.8571428571428571</v>
          </cell>
          <cell r="H92">
            <v>0.53333333333333333</v>
          </cell>
          <cell r="I92">
            <v>1</v>
          </cell>
          <cell r="J92">
            <v>0.625</v>
          </cell>
          <cell r="K92">
            <v>1.071428571428571</v>
          </cell>
          <cell r="L92">
            <v>1.023255813953488</v>
          </cell>
          <cell r="M92">
            <v>0.64</v>
          </cell>
        </row>
        <row r="93">
          <cell r="A93" t="str">
            <v>NÍGER</v>
          </cell>
          <cell r="B93">
            <v>0.3</v>
          </cell>
          <cell r="C93">
            <v>0.35555555555555562</v>
          </cell>
          <cell r="D93">
            <v>0.16666666666666671</v>
          </cell>
          <cell r="E93">
            <v>0.10526315789473679</v>
          </cell>
          <cell r="F93">
            <v>6.6666666666666666E-2</v>
          </cell>
          <cell r="G93">
            <v>7.407407407407407E-2</v>
          </cell>
          <cell r="H93">
            <v>0.38461538461538458</v>
          </cell>
          <cell r="I93">
            <v>0.22222222222222221</v>
          </cell>
          <cell r="J93">
            <v>0.23076923076923081</v>
          </cell>
          <cell r="K93">
            <v>0.30769230769230771</v>
          </cell>
          <cell r="L93">
            <v>0.2857142857142857</v>
          </cell>
          <cell r="M93">
            <v>0.1875</v>
          </cell>
        </row>
        <row r="94">
          <cell r="A94" t="str">
            <v>RUANDA</v>
          </cell>
          <cell r="B94">
            <v>0</v>
          </cell>
          <cell r="C94">
            <v>0</v>
          </cell>
          <cell r="D94">
            <v>0.66666666666666663</v>
          </cell>
          <cell r="E94">
            <v>0</v>
          </cell>
          <cell r="F94">
            <v>4</v>
          </cell>
          <cell r="G94">
            <v>0.66666666666666663</v>
          </cell>
          <cell r="H94">
            <v>1</v>
          </cell>
          <cell r="I94">
            <v>1</v>
          </cell>
          <cell r="J94">
            <v>0.66666666666666663</v>
          </cell>
          <cell r="K94">
            <v>0</v>
          </cell>
          <cell r="L94">
            <v>0.5714285714285714</v>
          </cell>
          <cell r="M94">
            <v>0.6</v>
          </cell>
        </row>
        <row r="95">
          <cell r="A95" t="str">
            <v>CATAR</v>
          </cell>
          <cell r="B95">
            <v>0</v>
          </cell>
          <cell r="C95">
            <v>0</v>
          </cell>
          <cell r="D95">
            <v>2</v>
          </cell>
          <cell r="E95">
            <v>0</v>
          </cell>
          <cell r="F95">
            <v>0</v>
          </cell>
          <cell r="G95">
            <v>2</v>
          </cell>
          <cell r="H95">
            <v>0</v>
          </cell>
          <cell r="I95">
            <v>1</v>
          </cell>
          <cell r="K95">
            <v>4</v>
          </cell>
          <cell r="L95">
            <v>1</v>
          </cell>
          <cell r="M95">
            <v>3.333333333333333</v>
          </cell>
        </row>
        <row r="96">
          <cell r="A96" t="str">
            <v>SÃO CRISTOVÃO E NEVIS</v>
          </cell>
          <cell r="G96" t="str">
            <v>Inf</v>
          </cell>
          <cell r="H96">
            <v>6</v>
          </cell>
          <cell r="I96">
            <v>0</v>
          </cell>
          <cell r="J96">
            <v>4</v>
          </cell>
          <cell r="K96">
            <v>1</v>
          </cell>
          <cell r="L96">
            <v>0.5</v>
          </cell>
          <cell r="M96">
            <v>0.66666666666666663</v>
          </cell>
        </row>
        <row r="97">
          <cell r="A97" t="str">
            <v>NIUE</v>
          </cell>
          <cell r="K97">
            <v>2</v>
          </cell>
          <cell r="L97">
            <v>0.33333333333333331</v>
          </cell>
          <cell r="M97">
            <v>1</v>
          </cell>
        </row>
        <row r="98">
          <cell r="A98" t="str">
            <v>ARGÉLIA</v>
          </cell>
          <cell r="B98">
            <v>0.31325301204819278</v>
          </cell>
          <cell r="C98">
            <v>0.44210526315789472</v>
          </cell>
          <cell r="D98">
            <v>0.40707964601769908</v>
          </cell>
          <cell r="E98">
            <v>0.36666666666666659</v>
          </cell>
          <cell r="F98">
            <v>0.44800000000000001</v>
          </cell>
          <cell r="G98">
            <v>0.39130434782608697</v>
          </cell>
          <cell r="H98">
            <v>0.31292517006802723</v>
          </cell>
          <cell r="I98">
            <v>0.44897959183673469</v>
          </cell>
          <cell r="J98">
            <v>0.38095238095238088</v>
          </cell>
          <cell r="K98">
            <v>0.53900709219858156</v>
          </cell>
          <cell r="L98">
            <v>0.40287769784172661</v>
          </cell>
          <cell r="M98">
            <v>0.53146853146853146</v>
          </cell>
        </row>
        <row r="99">
          <cell r="A99" t="str">
            <v>CHIPRE</v>
          </cell>
          <cell r="B99">
            <v>4</v>
          </cell>
          <cell r="C99">
            <v>1</v>
          </cell>
          <cell r="D99">
            <v>1</v>
          </cell>
          <cell r="E99">
            <v>0.66666666666666663</v>
          </cell>
          <cell r="F99">
            <v>0</v>
          </cell>
          <cell r="G99">
            <v>1</v>
          </cell>
          <cell r="H99">
            <v>1.1111111111111109</v>
          </cell>
          <cell r="I99">
            <v>0</v>
          </cell>
          <cell r="J99">
            <v>0</v>
          </cell>
          <cell r="K99">
            <v>0.4</v>
          </cell>
          <cell r="L99">
            <v>0</v>
          </cell>
          <cell r="M99">
            <v>1.6</v>
          </cell>
        </row>
        <row r="100">
          <cell r="A100" t="str">
            <v>EMIRADOS ÁRABES UNIDOS</v>
          </cell>
          <cell r="B100">
            <v>1.333333333333333</v>
          </cell>
          <cell r="C100">
            <v>0.2857142857142857</v>
          </cell>
          <cell r="D100">
            <v>1</v>
          </cell>
          <cell r="E100">
            <v>2.333333333333333</v>
          </cell>
          <cell r="F100">
            <v>1.027027027027027</v>
          </cell>
          <cell r="G100">
            <v>0.84745762711864403</v>
          </cell>
          <cell r="H100">
            <v>0.61728395061728392</v>
          </cell>
          <cell r="I100">
            <v>0.41666666666666669</v>
          </cell>
          <cell r="J100">
            <v>0.49586776859504128</v>
          </cell>
          <cell r="K100">
            <v>0.45390070921985809</v>
          </cell>
          <cell r="L100">
            <v>0.45333333333333331</v>
          </cell>
          <cell r="M100">
            <v>0.67924528301886788</v>
          </cell>
        </row>
        <row r="101">
          <cell r="A101" t="str">
            <v>ESLOVÁQUIA</v>
          </cell>
          <cell r="B101">
            <v>0.125</v>
          </cell>
          <cell r="C101">
            <v>0.2105263157894737</v>
          </cell>
          <cell r="D101">
            <v>0.17391304347826089</v>
          </cell>
          <cell r="E101">
            <v>0.38461538461538458</v>
          </cell>
          <cell r="F101">
            <v>0</v>
          </cell>
          <cell r="G101">
            <v>0.16</v>
          </cell>
          <cell r="H101">
            <v>0.2</v>
          </cell>
          <cell r="I101">
            <v>0.1818181818181818</v>
          </cell>
          <cell r="J101">
            <v>6.0606060606060608E-2</v>
          </cell>
          <cell r="K101">
            <v>6.4516129032258063E-2</v>
          </cell>
          <cell r="L101">
            <v>0.30303030303030298</v>
          </cell>
          <cell r="M101">
            <v>0.27027027027027029</v>
          </cell>
        </row>
        <row r="102">
          <cell r="A102" t="str">
            <v>GUIANA</v>
          </cell>
          <cell r="B102">
            <v>0.25454545454545452</v>
          </cell>
          <cell r="C102">
            <v>0.30303030303030298</v>
          </cell>
          <cell r="D102">
            <v>0.36781609195402298</v>
          </cell>
          <cell r="E102">
            <v>0.22222222222222221</v>
          </cell>
          <cell r="F102">
            <v>0.5957446808510638</v>
          </cell>
          <cell r="G102">
            <v>0.41666666666666669</v>
          </cell>
          <cell r="H102">
            <v>0.3776223776223776</v>
          </cell>
          <cell r="I102">
            <v>0.42038216560509561</v>
          </cell>
          <cell r="J102">
            <v>0.43678160919540232</v>
          </cell>
          <cell r="K102">
            <v>0.455026455026455</v>
          </cell>
          <cell r="L102">
            <v>0.34482758620689657</v>
          </cell>
          <cell r="M102">
            <v>0.2608695652173913</v>
          </cell>
        </row>
        <row r="103">
          <cell r="A103" t="str">
            <v>LETÔNIA</v>
          </cell>
          <cell r="B103">
            <v>0.22222222222222221</v>
          </cell>
          <cell r="C103">
            <v>0</v>
          </cell>
          <cell r="D103">
            <v>1.5</v>
          </cell>
          <cell r="E103">
            <v>0.16666666666666671</v>
          </cell>
          <cell r="F103">
            <v>0</v>
          </cell>
          <cell r="G103">
            <v>0.22222222222222221</v>
          </cell>
          <cell r="H103">
            <v>0.8</v>
          </cell>
          <cell r="I103">
            <v>0.46153846153846162</v>
          </cell>
          <cell r="J103">
            <v>0.26666666666666672</v>
          </cell>
          <cell r="K103">
            <v>0.44444444444444442</v>
          </cell>
          <cell r="L103">
            <v>0.31578947368421051</v>
          </cell>
          <cell r="M103">
            <v>0.2105263157894737</v>
          </cell>
        </row>
        <row r="104">
          <cell r="A104" t="str">
            <v>MALTA</v>
          </cell>
          <cell r="B104">
            <v>0</v>
          </cell>
          <cell r="C104">
            <v>0</v>
          </cell>
          <cell r="D104">
            <v>0</v>
          </cell>
          <cell r="H104">
            <v>2</v>
          </cell>
          <cell r="I104">
            <v>1</v>
          </cell>
          <cell r="J104">
            <v>2</v>
          </cell>
          <cell r="K104">
            <v>0</v>
          </cell>
          <cell r="L104">
            <v>1.714285714285714</v>
          </cell>
          <cell r="M104">
            <v>0.36363636363636359</v>
          </cell>
        </row>
        <row r="105">
          <cell r="A105" t="str">
            <v>NICARÁGUA</v>
          </cell>
          <cell r="B105">
            <v>0.38095238095238088</v>
          </cell>
          <cell r="C105">
            <v>0.33333333333333331</v>
          </cell>
          <cell r="D105">
            <v>0.36170212765957449</v>
          </cell>
          <cell r="E105">
            <v>0.29411764705882348</v>
          </cell>
          <cell r="F105">
            <v>0.37735849056603782</v>
          </cell>
          <cell r="G105">
            <v>0.35514018691588778</v>
          </cell>
          <cell r="H105">
            <v>0.48648648648648651</v>
          </cell>
          <cell r="I105">
            <v>0.48888888888888887</v>
          </cell>
          <cell r="J105">
            <v>0.26490066225165559</v>
          </cell>
          <cell r="K105">
            <v>0.22666666666666671</v>
          </cell>
          <cell r="L105">
            <v>0.33986928104575159</v>
          </cell>
          <cell r="M105">
            <v>0.4</v>
          </cell>
        </row>
        <row r="106">
          <cell r="A106" t="str">
            <v>SAN MARINO</v>
          </cell>
          <cell r="C106" t="str">
            <v>Inf</v>
          </cell>
          <cell r="G106">
            <v>2</v>
          </cell>
          <cell r="H106">
            <v>1</v>
          </cell>
          <cell r="I106">
            <v>0.4</v>
          </cell>
          <cell r="J106">
            <v>0.5</v>
          </cell>
          <cell r="K106">
            <v>1.666666666666667</v>
          </cell>
          <cell r="L106">
            <v>0.25</v>
          </cell>
          <cell r="M106">
            <v>0.22222222222222221</v>
          </cell>
        </row>
        <row r="107">
          <cell r="A107" t="str">
            <v>TIMOR LESTE</v>
          </cell>
          <cell r="B107">
            <v>0</v>
          </cell>
          <cell r="C107">
            <v>0</v>
          </cell>
          <cell r="D107">
            <v>0.8</v>
          </cell>
          <cell r="E107">
            <v>0.8</v>
          </cell>
          <cell r="F107">
            <v>0</v>
          </cell>
          <cell r="G107">
            <v>0.75</v>
          </cell>
          <cell r="H107">
            <v>0</v>
          </cell>
          <cell r="I107">
            <v>0.4</v>
          </cell>
          <cell r="J107">
            <v>0</v>
          </cell>
          <cell r="K107">
            <v>0.44444444444444442</v>
          </cell>
          <cell r="L107">
            <v>0.6</v>
          </cell>
          <cell r="M107">
            <v>0.72727272727272729</v>
          </cell>
        </row>
        <row r="108">
          <cell r="A108" t="str">
            <v>UGANDA</v>
          </cell>
          <cell r="B108">
            <v>1</v>
          </cell>
          <cell r="C108">
            <v>0.8</v>
          </cell>
          <cell r="D108">
            <v>0.25</v>
          </cell>
          <cell r="E108">
            <v>0.66666666666666663</v>
          </cell>
          <cell r="F108">
            <v>0.5</v>
          </cell>
          <cell r="G108">
            <v>0.16666666666666671</v>
          </cell>
          <cell r="H108">
            <v>0.61538461538461542</v>
          </cell>
          <cell r="I108">
            <v>0.125</v>
          </cell>
          <cell r="J108">
            <v>0.4</v>
          </cell>
          <cell r="K108">
            <v>0.14285714285714279</v>
          </cell>
          <cell r="L108">
            <v>0.42857142857142849</v>
          </cell>
          <cell r="M108">
            <v>0.4</v>
          </cell>
        </row>
        <row r="109">
          <cell r="A109" t="str">
            <v>MARSHALL, ILHAS</v>
          </cell>
          <cell r="C109">
            <v>2</v>
          </cell>
          <cell r="D109">
            <v>0</v>
          </cell>
          <cell r="E109">
            <v>0</v>
          </cell>
          <cell r="F109">
            <v>0</v>
          </cell>
          <cell r="G109">
            <v>0.66666666666666663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2</v>
          </cell>
        </row>
        <row r="110">
          <cell r="A110" t="str">
            <v>CURAÇAO</v>
          </cell>
          <cell r="D110" t="str">
            <v>Inf</v>
          </cell>
          <cell r="F110">
            <v>2</v>
          </cell>
          <cell r="G110">
            <v>1</v>
          </cell>
          <cell r="H110">
            <v>0</v>
          </cell>
          <cell r="I110">
            <v>0</v>
          </cell>
          <cell r="J110">
            <v>1.2</v>
          </cell>
          <cell r="K110">
            <v>0.5</v>
          </cell>
          <cell r="L110">
            <v>3.1428571428571428</v>
          </cell>
          <cell r="M110">
            <v>0.53333333333333333</v>
          </cell>
        </row>
        <row r="111">
          <cell r="A111" t="str">
            <v>TONGA</v>
          </cell>
          <cell r="D111">
            <v>0</v>
          </cell>
          <cell r="E111">
            <v>0</v>
          </cell>
          <cell r="K111">
            <v>2</v>
          </cell>
          <cell r="L111">
            <v>0</v>
          </cell>
          <cell r="M111">
            <v>2</v>
          </cell>
        </row>
        <row r="112">
          <cell r="A112" t="str">
            <v>MALDIVAS, ILHAS</v>
          </cell>
        </row>
        <row r="113">
          <cell r="A113" t="str">
            <v>ANDORRA</v>
          </cell>
          <cell r="B113">
            <v>0.66666666666666663</v>
          </cell>
          <cell r="C113">
            <v>1</v>
          </cell>
          <cell r="D113">
            <v>-1</v>
          </cell>
          <cell r="E113">
            <v>10</v>
          </cell>
          <cell r="F113">
            <v>1.142857142857143</v>
          </cell>
          <cell r="G113">
            <v>0.6</v>
          </cell>
          <cell r="H113">
            <v>1.1578947368421051</v>
          </cell>
          <cell r="I113">
            <v>0.53846153846153844</v>
          </cell>
          <cell r="J113">
            <v>0.37037037037037029</v>
          </cell>
          <cell r="K113">
            <v>0.70967741935483875</v>
          </cell>
          <cell r="L113">
            <v>0.35294117647058831</v>
          </cell>
          <cell r="M113">
            <v>0.23529411764705879</v>
          </cell>
        </row>
        <row r="114">
          <cell r="A114" t="str">
            <v>ARMÊNIA</v>
          </cell>
          <cell r="B114">
            <v>0.75</v>
          </cell>
          <cell r="C114">
            <v>0.44444444444444442</v>
          </cell>
          <cell r="D114">
            <v>0.66666666666666663</v>
          </cell>
          <cell r="E114">
            <v>0.94736842105263153</v>
          </cell>
          <cell r="F114">
            <v>0.64864864864864868</v>
          </cell>
          <cell r="G114">
            <v>0.17777777777777781</v>
          </cell>
          <cell r="H114">
            <v>0.26315789473684209</v>
          </cell>
          <cell r="I114">
            <v>0.25641025641025639</v>
          </cell>
          <cell r="J114">
            <v>0.51162790697674421</v>
          </cell>
          <cell r="K114">
            <v>0.48780487804878048</v>
          </cell>
          <cell r="L114">
            <v>0.53333333333333333</v>
          </cell>
          <cell r="M114">
            <v>1.2</v>
          </cell>
        </row>
        <row r="115">
          <cell r="A115" t="str">
            <v>BAHAMAS</v>
          </cell>
          <cell r="B115">
            <v>1</v>
          </cell>
          <cell r="C115">
            <v>4</v>
          </cell>
          <cell r="D115">
            <v>-4</v>
          </cell>
          <cell r="E115">
            <v>6</v>
          </cell>
          <cell r="F115">
            <v>1.555555555555556</v>
          </cell>
          <cell r="G115">
            <v>0.68292682926829273</v>
          </cell>
          <cell r="H115">
            <v>0.55319148936170215</v>
          </cell>
          <cell r="I115">
            <v>0.48888888888888887</v>
          </cell>
          <cell r="J115">
            <v>0.83333333333333337</v>
          </cell>
          <cell r="K115">
            <v>0.5357142857142857</v>
          </cell>
          <cell r="L115">
            <v>0.59649122807017541</v>
          </cell>
          <cell r="M115">
            <v>0.62068965517241381</v>
          </cell>
        </row>
        <row r="116">
          <cell r="A116" t="str">
            <v>CAZAQUISTÃO</v>
          </cell>
          <cell r="B116">
            <v>0</v>
          </cell>
          <cell r="C116">
            <v>0</v>
          </cell>
          <cell r="D116">
            <v>1.333333333333333</v>
          </cell>
          <cell r="E116">
            <v>2</v>
          </cell>
          <cell r="F116">
            <v>0.5</v>
          </cell>
          <cell r="G116">
            <v>1</v>
          </cell>
          <cell r="H116">
            <v>0.8</v>
          </cell>
          <cell r="I116">
            <v>0.66666666666666663</v>
          </cell>
          <cell r="J116">
            <v>0.375</v>
          </cell>
          <cell r="K116">
            <v>0.625</v>
          </cell>
          <cell r="L116">
            <v>0.4</v>
          </cell>
          <cell r="M116">
            <v>0.72727272727272729</v>
          </cell>
        </row>
        <row r="117">
          <cell r="A117" t="str">
            <v>CORÉIA DO SUL</v>
          </cell>
          <cell r="B117">
            <v>0.1073825503355705</v>
          </cell>
          <cell r="C117">
            <v>0.12509419743782971</v>
          </cell>
          <cell r="D117">
            <v>0.17540983606557381</v>
          </cell>
          <cell r="E117">
            <v>0.16055045871559631</v>
          </cell>
          <cell r="F117">
            <v>0.1426470588235294</v>
          </cell>
          <cell r="G117">
            <v>0.11927272727272729</v>
          </cell>
          <cell r="H117">
            <v>0.1009372746935833</v>
          </cell>
          <cell r="I117">
            <v>4.5300113250283117E-2</v>
          </cell>
          <cell r="J117">
            <v>4.0254777070063703E-2</v>
          </cell>
          <cell r="K117">
            <v>2.768304914744233E-2</v>
          </cell>
          <cell r="L117">
            <v>2.5153069667383749E-2</v>
          </cell>
          <cell r="M117">
            <v>2.183984116479153E-2</v>
          </cell>
        </row>
        <row r="118">
          <cell r="A118" t="str">
            <v>ESTÔNIA</v>
          </cell>
          <cell r="B118">
            <v>0.1818181818181818</v>
          </cell>
          <cell r="C118">
            <v>0.30769230769230771</v>
          </cell>
          <cell r="D118">
            <v>0.14285714285714279</v>
          </cell>
          <cell r="E118">
            <v>0.25</v>
          </cell>
          <cell r="F118">
            <v>0.2105263157894737</v>
          </cell>
          <cell r="G118">
            <v>0.1</v>
          </cell>
          <cell r="H118">
            <v>0.1</v>
          </cell>
          <cell r="I118">
            <v>0.2105263157894737</v>
          </cell>
          <cell r="J118">
            <v>0.2</v>
          </cell>
          <cell r="K118">
            <v>0</v>
          </cell>
          <cell r="L118">
            <v>0.25</v>
          </cell>
          <cell r="M118">
            <v>0.25</v>
          </cell>
        </row>
        <row r="119">
          <cell r="A119" t="str">
            <v>HONDURAS</v>
          </cell>
          <cell r="B119">
            <v>0.33663366336633671</v>
          </cell>
          <cell r="C119">
            <v>0.22222222222222221</v>
          </cell>
          <cell r="D119">
            <v>0.328125</v>
          </cell>
          <cell r="E119">
            <v>0.40909090909090912</v>
          </cell>
          <cell r="F119">
            <v>0.2814814814814815</v>
          </cell>
          <cell r="G119">
            <v>0.2814814814814815</v>
          </cell>
          <cell r="H119">
            <v>0.39097744360902248</v>
          </cell>
          <cell r="I119">
            <v>0.1818181818181818</v>
          </cell>
          <cell r="J119">
            <v>0.54421768707482998</v>
          </cell>
          <cell r="K119">
            <v>0.45783132530120479</v>
          </cell>
          <cell r="L119">
            <v>0.46857142857142858</v>
          </cell>
          <cell r="M119">
            <v>0.33707865168539319</v>
          </cell>
        </row>
        <row r="120">
          <cell r="A120" t="str">
            <v>LITUÂNIA</v>
          </cell>
          <cell r="B120">
            <v>0.16666666666666671</v>
          </cell>
          <cell r="C120">
            <v>0</v>
          </cell>
          <cell r="D120">
            <v>0.36363636363636359</v>
          </cell>
          <cell r="E120">
            <v>0.6</v>
          </cell>
          <cell r="F120">
            <v>0.15384615384615391</v>
          </cell>
          <cell r="G120">
            <v>0.44444444444444442</v>
          </cell>
          <cell r="H120">
            <v>0.1818181818181818</v>
          </cell>
          <cell r="I120">
            <v>0.10526315789473679</v>
          </cell>
          <cell r="J120">
            <v>0.1176470588235294</v>
          </cell>
          <cell r="K120">
            <v>0.36363636363636359</v>
          </cell>
          <cell r="L120">
            <v>0</v>
          </cell>
          <cell r="M120">
            <v>0.1</v>
          </cell>
        </row>
        <row r="121">
          <cell r="A121" t="str">
            <v>MOLDÁVIA</v>
          </cell>
          <cell r="B121">
            <v>0.22222222222222221</v>
          </cell>
          <cell r="C121">
            <v>0.4</v>
          </cell>
          <cell r="D121">
            <v>0.16666666666666671</v>
          </cell>
          <cell r="E121">
            <v>0</v>
          </cell>
          <cell r="F121">
            <v>0.53333333333333333</v>
          </cell>
          <cell r="G121">
            <v>0.33333333333333331</v>
          </cell>
          <cell r="H121">
            <v>1</v>
          </cell>
          <cell r="I121">
            <v>0.36363636363636359</v>
          </cell>
          <cell r="J121">
            <v>0.5714285714285714</v>
          </cell>
          <cell r="K121">
            <v>0</v>
          </cell>
          <cell r="L121">
            <v>0.88888888888888884</v>
          </cell>
          <cell r="M121">
            <v>0.16666666666666671</v>
          </cell>
        </row>
        <row r="122">
          <cell r="A122" t="str">
            <v>MÔNACO</v>
          </cell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0.66666666666666663</v>
          </cell>
          <cell r="L122">
            <v>0.4</v>
          </cell>
          <cell r="M122">
            <v>1</v>
          </cell>
        </row>
        <row r="123">
          <cell r="A123" t="str">
            <v>POLÔNIA</v>
          </cell>
          <cell r="B123">
            <v>0.20634920634920631</v>
          </cell>
          <cell r="C123">
            <v>0.1705426356589147</v>
          </cell>
          <cell r="D123">
            <v>0.11347517730496449</v>
          </cell>
          <cell r="E123">
            <v>0.1768707482993197</v>
          </cell>
          <cell r="F123">
            <v>0.23841059602649009</v>
          </cell>
          <cell r="G123">
            <v>0.1710526315789474</v>
          </cell>
          <cell r="H123">
            <v>0.25316455696202528</v>
          </cell>
          <cell r="I123">
            <v>0.14814814814814811</v>
          </cell>
          <cell r="J123">
            <v>0.19753086419753091</v>
          </cell>
          <cell r="K123">
            <v>0.1818181818181818</v>
          </cell>
          <cell r="L123">
            <v>0.22727272727272729</v>
          </cell>
          <cell r="M123">
            <v>0.12087912087912089</v>
          </cell>
        </row>
        <row r="124">
          <cell r="A124" t="str">
            <v>REPÚBLICA TCHECA</v>
          </cell>
          <cell r="B124">
            <v>0.1333333333333333</v>
          </cell>
          <cell r="C124">
            <v>0.22222222222222221</v>
          </cell>
          <cell r="D124">
            <v>0.16666666666666671</v>
          </cell>
          <cell r="E124">
            <v>0.5714285714285714</v>
          </cell>
          <cell r="F124">
            <v>0.51851851851851849</v>
          </cell>
          <cell r="G124">
            <v>0.1818181818181818</v>
          </cell>
          <cell r="H124">
            <v>0.25</v>
          </cell>
          <cell r="I124">
            <v>7.1428571428571425E-2</v>
          </cell>
          <cell r="J124">
            <v>0.48275862068965519</v>
          </cell>
          <cell r="K124">
            <v>0.19354838709677419</v>
          </cell>
          <cell r="L124">
            <v>0.41379310344827591</v>
          </cell>
          <cell r="M124">
            <v>0.2142857142857143</v>
          </cell>
        </row>
        <row r="125">
          <cell r="A125" t="str">
            <v>SOMÁLIA</v>
          </cell>
          <cell r="B125">
            <v>0.45161290322580638</v>
          </cell>
          <cell r="C125">
            <v>0.2424242424242424</v>
          </cell>
          <cell r="D125">
            <v>0</v>
          </cell>
          <cell r="E125">
            <v>0.4</v>
          </cell>
          <cell r="F125">
            <v>0</v>
          </cell>
          <cell r="G125">
            <v>0.66666666666666663</v>
          </cell>
          <cell r="H125">
            <v>0.44444444444444442</v>
          </cell>
          <cell r="I125">
            <v>0.44444444444444442</v>
          </cell>
          <cell r="J125">
            <v>0.72727272727272729</v>
          </cell>
          <cell r="K125">
            <v>0.66666666666666663</v>
          </cell>
          <cell r="L125">
            <v>0.83333333333333337</v>
          </cell>
          <cell r="M125">
            <v>0.8</v>
          </cell>
        </row>
        <row r="126">
          <cell r="A126" t="str">
            <v>SUÉCIA</v>
          </cell>
          <cell r="B126">
            <v>0.22950819672131151</v>
          </cell>
          <cell r="C126">
            <v>0.19230769230769229</v>
          </cell>
          <cell r="D126">
            <v>0.40816326530612251</v>
          </cell>
          <cell r="E126">
            <v>0.34615384615384609</v>
          </cell>
          <cell r="F126">
            <v>0.43333333333333329</v>
          </cell>
          <cell r="G126">
            <v>0.25</v>
          </cell>
          <cell r="H126">
            <v>0.17948717948717949</v>
          </cell>
          <cell r="I126">
            <v>0.25974025974025972</v>
          </cell>
          <cell r="J126">
            <v>0.26315789473684209</v>
          </cell>
          <cell r="K126">
            <v>0.27397260273972601</v>
          </cell>
          <cell r="L126">
            <v>0.32876712328767121</v>
          </cell>
          <cell r="M126">
            <v>0.27777777777777779</v>
          </cell>
        </row>
        <row r="127">
          <cell r="A127" t="str">
            <v>TAILÂNDIA</v>
          </cell>
          <cell r="B127">
            <v>0.13793103448275859</v>
          </cell>
          <cell r="C127">
            <v>0.14285714285714279</v>
          </cell>
          <cell r="D127">
            <v>0.2142857142857143</v>
          </cell>
          <cell r="E127">
            <v>0.46666666666666667</v>
          </cell>
          <cell r="F127">
            <v>0.1714285714285714</v>
          </cell>
          <cell r="G127">
            <v>0.26315789473684209</v>
          </cell>
          <cell r="H127">
            <v>0.15384615384615391</v>
          </cell>
          <cell r="I127">
            <v>0.43478260869565222</v>
          </cell>
          <cell r="J127">
            <v>7.6923076923076927E-2</v>
          </cell>
          <cell r="K127">
            <v>0.23529411764705879</v>
          </cell>
          <cell r="L127">
            <v>0.19230769230769229</v>
          </cell>
          <cell r="M127">
            <v>0.30769230769230771</v>
          </cell>
        </row>
        <row r="128">
          <cell r="A128" t="str">
            <v>UCRÂNIA</v>
          </cell>
          <cell r="B128">
            <v>0.1204819277108434</v>
          </cell>
          <cell r="C128">
            <v>0.43678160919540232</v>
          </cell>
          <cell r="D128">
            <v>0.3125</v>
          </cell>
          <cell r="E128">
            <v>0.33663366336633671</v>
          </cell>
          <cell r="F128">
            <v>0.20370370370370369</v>
          </cell>
          <cell r="G128">
            <v>0.45</v>
          </cell>
          <cell r="H128">
            <v>0.38297872340425532</v>
          </cell>
          <cell r="I128">
            <v>0.37908496732026142</v>
          </cell>
          <cell r="J128">
            <v>0.32894736842105271</v>
          </cell>
          <cell r="K128">
            <v>0.35971223021582732</v>
          </cell>
          <cell r="L128">
            <v>0.47482014388489208</v>
          </cell>
          <cell r="M128">
            <v>0.38356164383561642</v>
          </cell>
        </row>
        <row r="129">
          <cell r="A129" t="str">
            <v>VATICANO</v>
          </cell>
          <cell r="B129">
            <v>4</v>
          </cell>
          <cell r="C129">
            <v>2</v>
          </cell>
          <cell r="D129">
            <v>1.333333333333333</v>
          </cell>
          <cell r="E129">
            <v>1</v>
          </cell>
          <cell r="F129">
            <v>1.25</v>
          </cell>
          <cell r="G129">
            <v>0.7142857142857143</v>
          </cell>
          <cell r="H129">
            <v>0.5</v>
          </cell>
          <cell r="I129">
            <v>0.25</v>
          </cell>
          <cell r="J129">
            <v>0.25</v>
          </cell>
          <cell r="K129">
            <v>0.83333333333333337</v>
          </cell>
          <cell r="L129">
            <v>0.4</v>
          </cell>
          <cell r="M129">
            <v>0.2857142857142857</v>
          </cell>
        </row>
        <row r="130">
          <cell r="A130" t="str">
            <v>KIRIBATI</v>
          </cell>
          <cell r="B130">
            <v>0</v>
          </cell>
          <cell r="C130">
            <v>0</v>
          </cell>
          <cell r="G130">
            <v>3</v>
          </cell>
          <cell r="H130">
            <v>0</v>
          </cell>
          <cell r="I130">
            <v>0</v>
          </cell>
          <cell r="J130">
            <v>0.4</v>
          </cell>
          <cell r="K130">
            <v>0</v>
          </cell>
          <cell r="L130">
            <v>0</v>
          </cell>
          <cell r="M130">
            <v>0.33333333333333331</v>
          </cell>
        </row>
        <row r="131">
          <cell r="A131" t="str">
            <v>SEYCHELLES</v>
          </cell>
          <cell r="D131">
            <v>4</v>
          </cell>
          <cell r="E131">
            <v>0</v>
          </cell>
          <cell r="F131">
            <v>2</v>
          </cell>
          <cell r="G131">
            <v>1</v>
          </cell>
          <cell r="H131">
            <v>2</v>
          </cell>
          <cell r="I131">
            <v>0</v>
          </cell>
          <cell r="J131">
            <v>1</v>
          </cell>
          <cell r="K131">
            <v>1</v>
          </cell>
          <cell r="L131">
            <v>0.33333333333333331</v>
          </cell>
          <cell r="M131">
            <v>0.33333333333333331</v>
          </cell>
        </row>
        <row r="132">
          <cell r="A132" t="str">
            <v>MONTENEGRO</v>
          </cell>
          <cell r="E132" t="str">
            <v>Inf</v>
          </cell>
          <cell r="F132">
            <v>2</v>
          </cell>
          <cell r="G132">
            <v>2</v>
          </cell>
          <cell r="J132">
            <v>2</v>
          </cell>
          <cell r="K132">
            <v>0</v>
          </cell>
          <cell r="L132">
            <v>0.5</v>
          </cell>
          <cell r="M132">
            <v>1</v>
          </cell>
        </row>
        <row r="133">
          <cell r="A133" t="str">
            <v>ÁUSTRIA</v>
          </cell>
          <cell r="B133">
            <v>0.33898305084745761</v>
          </cell>
          <cell r="C133">
            <v>0.17391304347826089</v>
          </cell>
          <cell r="D133">
            <v>0.47499999999999998</v>
          </cell>
          <cell r="E133">
            <v>0.35443037974683539</v>
          </cell>
          <cell r="F133">
            <v>0.76744186046511631</v>
          </cell>
          <cell r="G133">
            <v>0.3925233644859813</v>
          </cell>
          <cell r="H133">
            <v>0.38655462184873951</v>
          </cell>
          <cell r="I133">
            <v>0.36641221374045801</v>
          </cell>
          <cell r="J133">
            <v>0.31205673758865249</v>
          </cell>
          <cell r="K133">
            <v>0.2937062937062937</v>
          </cell>
          <cell r="L133">
            <v>0.31292517006802723</v>
          </cell>
          <cell r="M133">
            <v>0.32214765100671139</v>
          </cell>
        </row>
        <row r="134">
          <cell r="A134" t="str">
            <v>BARBADOS</v>
          </cell>
          <cell r="B134">
            <v>1</v>
          </cell>
          <cell r="C134">
            <v>2</v>
          </cell>
          <cell r="D134">
            <v>2</v>
          </cell>
          <cell r="E134">
            <v>1.5</v>
          </cell>
          <cell r="F134">
            <v>2.166666666666667</v>
          </cell>
          <cell r="G134">
            <v>1</v>
          </cell>
          <cell r="H134">
            <v>1.4</v>
          </cell>
          <cell r="I134">
            <v>0.42857142857142849</v>
          </cell>
          <cell r="J134">
            <v>0.41791044776119401</v>
          </cell>
          <cell r="K134">
            <v>0.31034482758620691</v>
          </cell>
          <cell r="L134">
            <v>0.53333333333333333</v>
          </cell>
          <cell r="M134">
            <v>0.25531914893617019</v>
          </cell>
        </row>
        <row r="135">
          <cell r="A135" t="str">
            <v>ETIÓPIA</v>
          </cell>
          <cell r="B135">
            <v>0</v>
          </cell>
          <cell r="C135">
            <v>0.25</v>
          </cell>
          <cell r="D135">
            <v>0.2</v>
          </cell>
          <cell r="E135">
            <v>0.6</v>
          </cell>
          <cell r="F135">
            <v>0</v>
          </cell>
          <cell r="G135">
            <v>1.2</v>
          </cell>
          <cell r="H135">
            <v>1</v>
          </cell>
          <cell r="I135">
            <v>0.54545454545454541</v>
          </cell>
          <cell r="J135">
            <v>0.30769230769230771</v>
          </cell>
          <cell r="K135">
            <v>0.14285714285714279</v>
          </cell>
          <cell r="L135">
            <v>0.875</v>
          </cell>
          <cell r="M135">
            <v>0.35294117647058831</v>
          </cell>
        </row>
        <row r="136">
          <cell r="A136" t="str">
            <v>FRANÇA</v>
          </cell>
          <cell r="B136">
            <v>0.1072245831971232</v>
          </cell>
          <cell r="C136">
            <v>0.1173260572987722</v>
          </cell>
          <cell r="D136">
            <v>0.1207678883071553</v>
          </cell>
          <cell r="E136">
            <v>0.15061058344640441</v>
          </cell>
          <cell r="F136">
            <v>0.1395348837209302</v>
          </cell>
          <cell r="G136">
            <v>0.1582191780821918</v>
          </cell>
          <cell r="H136">
            <v>0.14150943396226409</v>
          </cell>
          <cell r="I136">
            <v>0.16718913270637409</v>
          </cell>
          <cell r="J136">
            <v>0.15599070693660799</v>
          </cell>
          <cell r="K136">
            <v>0.16192994051553211</v>
          </cell>
          <cell r="L136">
            <v>0.15293731539218899</v>
          </cell>
          <cell r="M136">
            <v>0.16650278597181251</v>
          </cell>
        </row>
        <row r="137">
          <cell r="A137" t="str">
            <v>HUNGRIA</v>
          </cell>
          <cell r="B137">
            <v>0.31578947368421051</v>
          </cell>
          <cell r="C137">
            <v>0.43478260869565222</v>
          </cell>
          <cell r="D137">
            <v>6.6666666666666666E-2</v>
          </cell>
          <cell r="E137">
            <v>0.30303030303030298</v>
          </cell>
          <cell r="F137">
            <v>0.31578947368421051</v>
          </cell>
          <cell r="G137">
            <v>0.15384615384615391</v>
          </cell>
          <cell r="H137">
            <v>0.3783783783783784</v>
          </cell>
          <cell r="I137">
            <v>0.24390243902439021</v>
          </cell>
          <cell r="J137">
            <v>0.33333333333333331</v>
          </cell>
          <cell r="K137">
            <v>0.25</v>
          </cell>
          <cell r="L137">
            <v>0.46808510638297868</v>
          </cell>
          <cell r="M137">
            <v>0.19607843137254899</v>
          </cell>
        </row>
        <row r="138">
          <cell r="A138" t="str">
            <v>LUXEMBURGO</v>
          </cell>
          <cell r="B138">
            <v>0.2857142857142857</v>
          </cell>
          <cell r="C138">
            <v>0.33333333333333331</v>
          </cell>
          <cell r="D138">
            <v>0.4</v>
          </cell>
          <cell r="E138">
            <v>0</v>
          </cell>
          <cell r="F138">
            <v>0.4</v>
          </cell>
          <cell r="G138">
            <v>0</v>
          </cell>
          <cell r="H138">
            <v>1.333333333333333</v>
          </cell>
          <cell r="I138">
            <v>0.2857142857142857</v>
          </cell>
          <cell r="J138">
            <v>0</v>
          </cell>
          <cell r="K138">
            <v>0.5714285714285714</v>
          </cell>
          <cell r="L138">
            <v>0.5</v>
          </cell>
          <cell r="M138">
            <v>1.142857142857143</v>
          </cell>
        </row>
        <row r="139">
          <cell r="A139" t="str">
            <v>SANTA LÚCIA</v>
          </cell>
          <cell r="B139">
            <v>0</v>
          </cell>
          <cell r="C139">
            <v>0</v>
          </cell>
          <cell r="D139">
            <v>0</v>
          </cell>
          <cell r="E139">
            <v>1</v>
          </cell>
          <cell r="F139">
            <v>0.66666666666666663</v>
          </cell>
          <cell r="G139">
            <v>0.4</v>
          </cell>
          <cell r="H139">
            <v>0</v>
          </cell>
          <cell r="J139" t="str">
            <v>Inf</v>
          </cell>
          <cell r="L139" t="str">
            <v>Inf</v>
          </cell>
          <cell r="M139">
            <v>0</v>
          </cell>
        </row>
        <row r="140">
          <cell r="A140" t="str">
            <v>TRINIDAD E TOBAGO</v>
          </cell>
          <cell r="B140">
            <v>0.2</v>
          </cell>
          <cell r="C140">
            <v>0.1818181818181818</v>
          </cell>
          <cell r="D140">
            <v>0</v>
          </cell>
          <cell r="E140">
            <v>0.25</v>
          </cell>
          <cell r="F140">
            <v>0.88888888888888884</v>
          </cell>
          <cell r="G140">
            <v>0.5714285714285714</v>
          </cell>
          <cell r="H140">
            <v>0.2857142857142857</v>
          </cell>
          <cell r="I140">
            <v>0.25</v>
          </cell>
          <cell r="J140">
            <v>0.33333333333333331</v>
          </cell>
          <cell r="K140">
            <v>0.1875</v>
          </cell>
          <cell r="L140">
            <v>0.47058823529411759</v>
          </cell>
          <cell r="M140">
            <v>0.32432432432432429</v>
          </cell>
        </row>
        <row r="141">
          <cell r="A141" t="str">
            <v>TURCOMENISTÃO</v>
          </cell>
          <cell r="I141">
            <v>2</v>
          </cell>
          <cell r="J141">
            <v>0</v>
          </cell>
          <cell r="K141">
            <v>0</v>
          </cell>
          <cell r="L141">
            <v>0.66666666666666663</v>
          </cell>
          <cell r="M141">
            <v>1.333333333333333</v>
          </cell>
        </row>
        <row r="142">
          <cell r="A142" t="str">
            <v>UZBEQUISTÃO</v>
          </cell>
          <cell r="B142">
            <v>2.333333333333333</v>
          </cell>
          <cell r="C142">
            <v>0.75</v>
          </cell>
          <cell r="D142">
            <v>0.52173913043478259</v>
          </cell>
          <cell r="E142">
            <v>0.53846153846153844</v>
          </cell>
          <cell r="F142">
            <v>0.24</v>
          </cell>
          <cell r="G142">
            <v>0.1111111111111111</v>
          </cell>
          <cell r="H142">
            <v>0.16666666666666671</v>
          </cell>
          <cell r="I142">
            <v>0</v>
          </cell>
          <cell r="J142">
            <v>0.25</v>
          </cell>
          <cell r="K142">
            <v>0.76923076923076927</v>
          </cell>
          <cell r="L142">
            <v>0.47058823529411759</v>
          </cell>
          <cell r="M142">
            <v>0.15384615384615391</v>
          </cell>
        </row>
        <row r="143">
          <cell r="A143" t="str">
            <v>ZÂMBIA</v>
          </cell>
          <cell r="C143">
            <v>1</v>
          </cell>
          <cell r="D143">
            <v>0.66666666666666663</v>
          </cell>
          <cell r="E143">
            <v>1</v>
          </cell>
          <cell r="F143">
            <v>0.66666666666666663</v>
          </cell>
          <cell r="G143">
            <v>0</v>
          </cell>
          <cell r="H143">
            <v>0.4</v>
          </cell>
          <cell r="I143">
            <v>0.66666666666666663</v>
          </cell>
          <cell r="J143">
            <v>0.33333333333333331</v>
          </cell>
          <cell r="K143">
            <v>0.66666666666666663</v>
          </cell>
          <cell r="L143">
            <v>0.5714285714285714</v>
          </cell>
          <cell r="M143">
            <v>0.26666666666666672</v>
          </cell>
        </row>
        <row r="144">
          <cell r="A144" t="str">
            <v>LAOS</v>
          </cell>
          <cell r="B144">
            <v>0</v>
          </cell>
          <cell r="C144" t="str">
            <v>Inf</v>
          </cell>
          <cell r="D144">
            <v>1</v>
          </cell>
          <cell r="E144">
            <v>1</v>
          </cell>
          <cell r="F144">
            <v>1.6</v>
          </cell>
          <cell r="G144">
            <v>0.66666666666666663</v>
          </cell>
          <cell r="H144">
            <v>0.66666666666666663</v>
          </cell>
          <cell r="I144">
            <v>0.33333333333333331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</row>
        <row r="145">
          <cell r="A145" t="str">
            <v>COMORES, ILHAS</v>
          </cell>
          <cell r="B145">
            <v>-2</v>
          </cell>
          <cell r="C145">
            <v>4</v>
          </cell>
          <cell r="D145">
            <v>0.66666666666666663</v>
          </cell>
          <cell r="E145">
            <v>1.6</v>
          </cell>
          <cell r="F145">
            <v>0.92307692307692313</v>
          </cell>
          <cell r="G145">
            <v>0.2857142857142857</v>
          </cell>
          <cell r="H145">
            <v>0.5</v>
          </cell>
          <cell r="I145">
            <v>0.35714285714285721</v>
          </cell>
          <cell r="J145">
            <v>0.52941176470588236</v>
          </cell>
          <cell r="K145">
            <v>11.6</v>
          </cell>
          <cell r="L145">
            <v>0.1359223300970874</v>
          </cell>
          <cell r="M145">
            <v>0.22222222222222221</v>
          </cell>
        </row>
        <row r="146">
          <cell r="A146" t="str">
            <v>PALAU</v>
          </cell>
          <cell r="C146">
            <v>4</v>
          </cell>
          <cell r="D146">
            <v>1</v>
          </cell>
          <cell r="E146">
            <v>1.2</v>
          </cell>
          <cell r="F146">
            <v>0.5</v>
          </cell>
          <cell r="G146">
            <v>0.2</v>
          </cell>
          <cell r="H146">
            <v>0.16666666666666671</v>
          </cell>
          <cell r="I146">
            <v>0</v>
          </cell>
          <cell r="J146">
            <v>0.66666666666666663</v>
          </cell>
          <cell r="K146">
            <v>0</v>
          </cell>
          <cell r="L146">
            <v>0</v>
          </cell>
          <cell r="M146">
            <v>0</v>
          </cell>
        </row>
        <row r="147">
          <cell r="A147" t="str">
            <v>BOTSWANA</v>
          </cell>
          <cell r="C147">
            <v>4</v>
          </cell>
          <cell r="D147">
            <v>2.666666666666667</v>
          </cell>
          <cell r="E147">
            <v>5</v>
          </cell>
          <cell r="F147">
            <v>3.3</v>
          </cell>
          <cell r="G147">
            <v>0.91228070175438591</v>
          </cell>
          <cell r="H147">
            <v>0.81395348837209303</v>
          </cell>
          <cell r="I147">
            <v>0.6428571428571429</v>
          </cell>
          <cell r="J147">
            <v>0.88590604026845643</v>
          </cell>
          <cell r="K147">
            <v>0.59292035398230092</v>
          </cell>
          <cell r="L147">
            <v>0.51724137931034486</v>
          </cell>
          <cell r="M147">
            <v>0.38095238095238088</v>
          </cell>
        </row>
        <row r="148">
          <cell r="A148" t="str">
            <v>BURKINA FASO</v>
          </cell>
          <cell r="B148">
            <v>0.25287356321839077</v>
          </cell>
          <cell r="C148">
            <v>0.29268292682926828</v>
          </cell>
          <cell r="D148">
            <v>0.35294117647058831</v>
          </cell>
          <cell r="E148">
            <v>0.91666666666666663</v>
          </cell>
          <cell r="F148">
            <v>1.2972972972972969</v>
          </cell>
          <cell r="G148">
            <v>0.6428571428571429</v>
          </cell>
          <cell r="H148">
            <v>0.496</v>
          </cell>
          <cell r="I148">
            <v>0.5074626865671642</v>
          </cell>
          <cell r="J148">
            <v>0.5696969696969697</v>
          </cell>
          <cell r="K148">
            <v>0.46994535519125691</v>
          </cell>
          <cell r="L148">
            <v>0.64864864864864868</v>
          </cell>
          <cell r="M148">
            <v>0.51063829787234039</v>
          </cell>
        </row>
        <row r="149">
          <cell r="A149" t="str">
            <v>EL SALVADOR</v>
          </cell>
          <cell r="B149">
            <v>0.77333333333333332</v>
          </cell>
          <cell r="C149">
            <v>0.55319148936170215</v>
          </cell>
          <cell r="D149">
            <v>0.5</v>
          </cell>
          <cell r="E149">
            <v>0.42735042735042728</v>
          </cell>
          <cell r="F149">
            <v>0.49612403100775188</v>
          </cell>
          <cell r="G149">
            <v>0.48322147651006708</v>
          </cell>
          <cell r="H149">
            <v>0.22754491017964071</v>
          </cell>
          <cell r="I149">
            <v>0.23529411764705879</v>
          </cell>
          <cell r="J149">
            <v>0.39189189189189189</v>
          </cell>
          <cell r="K149">
            <v>0.37037037037037029</v>
          </cell>
          <cell r="L149">
            <v>0.34090909090909088</v>
          </cell>
          <cell r="M149">
            <v>0.25274725274725268</v>
          </cell>
        </row>
        <row r="150">
          <cell r="A150" t="str">
            <v>INDONÉSIA</v>
          </cell>
          <cell r="B150">
            <v>0.46666666666666667</v>
          </cell>
          <cell r="C150">
            <v>0.2424242424242424</v>
          </cell>
          <cell r="D150">
            <v>0.27586206896551718</v>
          </cell>
          <cell r="E150">
            <v>0.68965517241379315</v>
          </cell>
          <cell r="F150">
            <v>0.22222222222222221</v>
          </cell>
          <cell r="G150">
            <v>0.30769230769230771</v>
          </cell>
          <cell r="H150">
            <v>0.33333333333333331</v>
          </cell>
          <cell r="I150">
            <v>0.33333333333333331</v>
          </cell>
          <cell r="J150">
            <v>0.41860465116279072</v>
          </cell>
          <cell r="K150">
            <v>0.24390243902439021</v>
          </cell>
          <cell r="L150">
            <v>0.27777777777777779</v>
          </cell>
          <cell r="M150">
            <v>0.4375</v>
          </cell>
        </row>
        <row r="151">
          <cell r="A151" t="str">
            <v>ISRAEL</v>
          </cell>
          <cell r="B151">
            <v>1.0769230769230771</v>
          </cell>
          <cell r="C151">
            <v>0.35714285714285721</v>
          </cell>
          <cell r="D151">
            <v>0.64935064935064934</v>
          </cell>
          <cell r="E151">
            <v>0.29545454545454553</v>
          </cell>
          <cell r="F151">
            <v>0.35514018691588778</v>
          </cell>
          <cell r="G151">
            <v>0.38167938931297712</v>
          </cell>
          <cell r="H151">
            <v>0.35374149659863952</v>
          </cell>
          <cell r="I151">
            <v>0.21476510067114091</v>
          </cell>
          <cell r="J151">
            <v>0.13698630136986301</v>
          </cell>
          <cell r="K151">
            <v>0.36486486486486491</v>
          </cell>
          <cell r="L151">
            <v>0.16551724137931029</v>
          </cell>
          <cell r="M151">
            <v>0.20895522388059701</v>
          </cell>
        </row>
        <row r="152">
          <cell r="A152" t="str">
            <v>LIBÉRIA</v>
          </cell>
          <cell r="B152">
            <v>0.2857142857142857</v>
          </cell>
          <cell r="C152">
            <v>1.142857142857143</v>
          </cell>
          <cell r="D152">
            <v>0.90909090909090906</v>
          </cell>
          <cell r="E152">
            <v>0.26666666666666672</v>
          </cell>
          <cell r="F152">
            <v>0.53333333333333333</v>
          </cell>
          <cell r="G152">
            <v>0.26666666666666672</v>
          </cell>
          <cell r="H152">
            <v>0.30769230769230771</v>
          </cell>
          <cell r="I152">
            <v>0.61538461538461542</v>
          </cell>
          <cell r="J152">
            <v>0.4</v>
          </cell>
          <cell r="K152">
            <v>0.30769230769230771</v>
          </cell>
          <cell r="L152">
            <v>0.16</v>
          </cell>
          <cell r="M152">
            <v>0.6</v>
          </cell>
        </row>
        <row r="153">
          <cell r="A153" t="str">
            <v>SAMOA</v>
          </cell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2</v>
          </cell>
          <cell r="G153">
            <v>0</v>
          </cell>
          <cell r="H153">
            <v>0</v>
          </cell>
          <cell r="I153">
            <v>0</v>
          </cell>
          <cell r="J153">
            <v>2</v>
          </cell>
          <cell r="K153">
            <v>0</v>
          </cell>
          <cell r="L153">
            <v>0</v>
          </cell>
          <cell r="M153">
            <v>0</v>
          </cell>
        </row>
        <row r="154">
          <cell r="A154" t="str">
            <v>SRI LANKA</v>
          </cell>
          <cell r="B154">
            <v>0.46153846153846162</v>
          </cell>
          <cell r="C154">
            <v>0.5714285714285714</v>
          </cell>
          <cell r="D154">
            <v>0.26666666666666672</v>
          </cell>
          <cell r="E154">
            <v>0.53333333333333333</v>
          </cell>
          <cell r="F154">
            <v>0.25</v>
          </cell>
          <cell r="G154">
            <v>0.1176470588235294</v>
          </cell>
          <cell r="H154">
            <v>0.47058823529411759</v>
          </cell>
          <cell r="I154">
            <v>0.47619047619047622</v>
          </cell>
          <cell r="J154">
            <v>9.0909090909090912E-2</v>
          </cell>
          <cell r="K154">
            <v>0.2857142857142857</v>
          </cell>
          <cell r="L154">
            <v>0.1</v>
          </cell>
          <cell r="M154">
            <v>0.125</v>
          </cell>
        </row>
        <row r="155">
          <cell r="A155" t="str">
            <v>SUÍÇA</v>
          </cell>
          <cell r="B155">
            <v>7.9812206572769953E-2</v>
          </cell>
          <cell r="C155">
            <v>8.1632653061224483E-2</v>
          </cell>
          <cell r="D155">
            <v>0.13513513513513509</v>
          </cell>
          <cell r="E155">
            <v>0.19143576826196471</v>
          </cell>
          <cell r="F155">
            <v>0.1898148148148148</v>
          </cell>
          <cell r="G155">
            <v>0.13267813267813269</v>
          </cell>
          <cell r="H155">
            <v>0.20159151193633951</v>
          </cell>
          <cell r="I155">
            <v>0.1691542288557214</v>
          </cell>
          <cell r="J155">
            <v>0.25116279069767439</v>
          </cell>
          <cell r="K155">
            <v>0.14988290398126461</v>
          </cell>
          <cell r="L155">
            <v>0.16666666666666671</v>
          </cell>
          <cell r="M155">
            <v>0.182741116751269</v>
          </cell>
        </row>
        <row r="156">
          <cell r="A156" t="str">
            <v>CROÁCIA</v>
          </cell>
          <cell r="B156">
            <v>0</v>
          </cell>
          <cell r="C156">
            <v>0.5</v>
          </cell>
          <cell r="D156">
            <v>0.25</v>
          </cell>
          <cell r="E156">
            <v>0.23076923076923081</v>
          </cell>
          <cell r="F156">
            <v>0.6428571428571429</v>
          </cell>
          <cell r="G156">
            <v>0.38709677419354838</v>
          </cell>
          <cell r="H156">
            <v>0.35294117647058831</v>
          </cell>
          <cell r="I156">
            <v>0.33333333333333331</v>
          </cell>
          <cell r="J156">
            <v>0.59090909090909094</v>
          </cell>
          <cell r="K156">
            <v>0.35294117647058831</v>
          </cell>
          <cell r="L156">
            <v>0.37735849056603782</v>
          </cell>
          <cell r="M156">
            <v>0.39215686274509798</v>
          </cell>
        </row>
        <row r="157">
          <cell r="A157" t="str">
            <v>FINLÂNDIA</v>
          </cell>
          <cell r="B157">
            <v>0.2608695652173913</v>
          </cell>
          <cell r="C157">
            <v>0.24</v>
          </cell>
          <cell r="D157">
            <v>0.13793103448275859</v>
          </cell>
          <cell r="E157">
            <v>0.125</v>
          </cell>
          <cell r="F157">
            <v>0.2424242424242424</v>
          </cell>
          <cell r="G157">
            <v>0.95454545454545459</v>
          </cell>
          <cell r="H157">
            <v>4.0816326530612242E-2</v>
          </cell>
          <cell r="I157">
            <v>0.2105263157894737</v>
          </cell>
          <cell r="J157">
            <v>0.22857142857142859</v>
          </cell>
          <cell r="K157">
            <v>6.0606060606060608E-2</v>
          </cell>
          <cell r="L157">
            <v>0.2068965517241379</v>
          </cell>
          <cell r="M157">
            <v>0.16</v>
          </cell>
        </row>
        <row r="158">
          <cell r="A158" t="str">
            <v>LÍBIA</v>
          </cell>
          <cell r="B158">
            <v>0.66666666666666663</v>
          </cell>
          <cell r="C158">
            <v>0.22222222222222221</v>
          </cell>
          <cell r="D158">
            <v>0.25</v>
          </cell>
          <cell r="E158">
            <v>0.5714285714285714</v>
          </cell>
          <cell r="F158">
            <v>0.44444444444444442</v>
          </cell>
          <cell r="G158">
            <v>0.53333333333333333</v>
          </cell>
          <cell r="H158">
            <v>0.2105263157894737</v>
          </cell>
          <cell r="I158">
            <v>0.25</v>
          </cell>
          <cell r="J158">
            <v>0.42857142857142849</v>
          </cell>
          <cell r="K158">
            <v>0.35294117647058831</v>
          </cell>
          <cell r="L158">
            <v>0.2608695652173913</v>
          </cell>
          <cell r="M158">
            <v>0.17391304347826089</v>
          </cell>
        </row>
        <row r="159">
          <cell r="A159" t="str">
            <v>AUSTRÁLIA</v>
          </cell>
          <cell r="B159">
            <v>0.2388059701492537</v>
          </cell>
          <cell r="C159">
            <v>0.30985915492957739</v>
          </cell>
          <cell r="D159">
            <v>0.49411764705882361</v>
          </cell>
          <cell r="E159">
            <v>0.37623762376237618</v>
          </cell>
          <cell r="F159">
            <v>0.36507936507936511</v>
          </cell>
          <cell r="G159">
            <v>0.40268456375838918</v>
          </cell>
          <cell r="H159">
            <v>0.25157232704402521</v>
          </cell>
          <cell r="I159">
            <v>0.25</v>
          </cell>
          <cell r="J159">
            <v>0.1420118343195266</v>
          </cell>
          <cell r="K159">
            <v>0.21951219512195119</v>
          </cell>
          <cell r="L159">
            <v>0.33734939759036142</v>
          </cell>
          <cell r="M159">
            <v>0.25</v>
          </cell>
        </row>
        <row r="160">
          <cell r="A160" t="str">
            <v>CHADE</v>
          </cell>
          <cell r="B160">
            <v>0</v>
          </cell>
          <cell r="C160">
            <v>0</v>
          </cell>
          <cell r="D160">
            <v>0</v>
          </cell>
          <cell r="E160">
            <v>1</v>
          </cell>
          <cell r="F160">
            <v>4</v>
          </cell>
          <cell r="G160">
            <v>2</v>
          </cell>
          <cell r="H160">
            <v>1.25</v>
          </cell>
          <cell r="I160">
            <v>0.66666666666666663</v>
          </cell>
          <cell r="J160">
            <v>1</v>
          </cell>
          <cell r="K160">
            <v>0.1818181818181818</v>
          </cell>
          <cell r="L160">
            <v>2</v>
          </cell>
          <cell r="M160">
            <v>1</v>
          </cell>
        </row>
        <row r="161">
          <cell r="A161" t="str">
            <v>GEÓRGIA</v>
          </cell>
          <cell r="B161" t="str">
            <v>Inf</v>
          </cell>
          <cell r="D161">
            <v>1</v>
          </cell>
          <cell r="E161">
            <v>8</v>
          </cell>
          <cell r="F161" t="str">
            <v>Inf</v>
          </cell>
          <cell r="G161">
            <v>1.8</v>
          </cell>
          <cell r="H161">
            <v>0.7</v>
          </cell>
          <cell r="I161">
            <v>0.8571428571428571</v>
          </cell>
          <cell r="J161">
            <v>0.76923076923076927</v>
          </cell>
          <cell r="K161">
            <v>0.51428571428571423</v>
          </cell>
          <cell r="L161">
            <v>0.63414634146341464</v>
          </cell>
          <cell r="M161">
            <v>0.36842105263157893</v>
          </cell>
        </row>
        <row r="162">
          <cell r="A162" t="str">
            <v>GUATEMALA</v>
          </cell>
          <cell r="B162">
            <v>0.3235294117647059</v>
          </cell>
          <cell r="C162">
            <v>0.25352112676056338</v>
          </cell>
          <cell r="D162">
            <v>0.26865671641791039</v>
          </cell>
          <cell r="E162">
            <v>0.41666666666666669</v>
          </cell>
          <cell r="F162">
            <v>0.45569620253164561</v>
          </cell>
          <cell r="G162">
            <v>0.4050632911392405</v>
          </cell>
          <cell r="H162">
            <v>0.45360824742268041</v>
          </cell>
          <cell r="I162">
            <v>0.24</v>
          </cell>
          <cell r="J162">
            <v>0.44210526315789472</v>
          </cell>
          <cell r="K162">
            <v>0.48214285714285721</v>
          </cell>
          <cell r="L162">
            <v>0.4098360655737705</v>
          </cell>
          <cell r="M162">
            <v>0.2068965517241379</v>
          </cell>
        </row>
        <row r="163">
          <cell r="A163" t="str">
            <v>ARUBA</v>
          </cell>
          <cell r="B163" t="str">
            <v>Inf</v>
          </cell>
          <cell r="D163">
            <v>0</v>
          </cell>
          <cell r="E163" t="str">
            <v>Inf</v>
          </cell>
          <cell r="F163">
            <v>2.4</v>
          </cell>
          <cell r="G163">
            <v>1.5</v>
          </cell>
          <cell r="H163">
            <v>0</v>
          </cell>
          <cell r="I163">
            <v>0.66666666666666663</v>
          </cell>
          <cell r="J163">
            <v>0.77777777777777779</v>
          </cell>
          <cell r="K163">
            <v>0.45454545454545447</v>
          </cell>
          <cell r="L163">
            <v>0.69565217391304346</v>
          </cell>
          <cell r="M163">
            <v>0.44444444444444442</v>
          </cell>
        </row>
        <row r="164">
          <cell r="A164" t="str">
            <v>IRAQUE</v>
          </cell>
          <cell r="B164">
            <v>0.33333333333333331</v>
          </cell>
          <cell r="C164">
            <v>0.2978723404255319</v>
          </cell>
          <cell r="D164">
            <v>0.58823529411764708</v>
          </cell>
          <cell r="E164">
            <v>0.52173913043478259</v>
          </cell>
          <cell r="F164">
            <v>0.625</v>
          </cell>
          <cell r="G164">
            <v>0.46666666666666667</v>
          </cell>
          <cell r="H164">
            <v>0.28169014084507038</v>
          </cell>
          <cell r="I164">
            <v>0.41558441558441561</v>
          </cell>
          <cell r="J164">
            <v>0.32500000000000001</v>
          </cell>
          <cell r="K164">
            <v>0.375</v>
          </cell>
          <cell r="L164">
            <v>0.31325301204819278</v>
          </cell>
          <cell r="M164">
            <v>0.32911392405063289</v>
          </cell>
        </row>
        <row r="165">
          <cell r="A165" t="str">
            <v>LÍBANO</v>
          </cell>
          <cell r="B165">
            <v>0.6967741935483871</v>
          </cell>
          <cell r="C165">
            <v>0.48598130841121501</v>
          </cell>
          <cell r="D165">
            <v>0.37545126353790609</v>
          </cell>
          <cell r="E165">
            <v>0.38750000000000001</v>
          </cell>
          <cell r="F165">
            <v>0.52467532467532463</v>
          </cell>
          <cell r="G165">
            <v>0.31982942430703631</v>
          </cell>
          <cell r="H165">
            <v>0.35621521335807049</v>
          </cell>
          <cell r="I165">
            <v>0.27287853577371052</v>
          </cell>
          <cell r="J165">
            <v>0.34328358208955218</v>
          </cell>
          <cell r="K165">
            <v>0.21378340365682141</v>
          </cell>
          <cell r="L165">
            <v>0.26684636118598382</v>
          </cell>
          <cell r="M165">
            <v>0.22045152722443559</v>
          </cell>
        </row>
        <row r="166">
          <cell r="A166" t="str">
            <v>MALÁSIA</v>
          </cell>
          <cell r="B166">
            <v>0.2424242424242424</v>
          </cell>
          <cell r="C166">
            <v>0.38709677419354838</v>
          </cell>
          <cell r="D166">
            <v>0.1333333333333333</v>
          </cell>
          <cell r="E166">
            <v>0.47058823529411759</v>
          </cell>
          <cell r="F166">
            <v>0.25</v>
          </cell>
          <cell r="G166">
            <v>0.4</v>
          </cell>
          <cell r="H166">
            <v>0.24489795918367349</v>
          </cell>
          <cell r="I166">
            <v>0.36363636363636359</v>
          </cell>
          <cell r="J166">
            <v>6.6666666666666666E-2</v>
          </cell>
          <cell r="K166">
            <v>0.34375</v>
          </cell>
          <cell r="L166">
            <v>0.17391304347826089</v>
          </cell>
          <cell r="M166">
            <v>3.1746031746031737E-2</v>
          </cell>
        </row>
        <row r="167">
          <cell r="A167" t="str">
            <v>CAMBOJA</v>
          </cell>
          <cell r="B167">
            <v>0</v>
          </cell>
          <cell r="C167">
            <v>0</v>
          </cell>
          <cell r="D167">
            <v>0</v>
          </cell>
          <cell r="E167">
            <v>-6</v>
          </cell>
          <cell r="F167">
            <v>2.1818181818181821</v>
          </cell>
          <cell r="G167">
            <v>0.69230769230769229</v>
          </cell>
          <cell r="H167">
            <v>0.875</v>
          </cell>
          <cell r="I167">
            <v>0.54054054054054057</v>
          </cell>
          <cell r="J167">
            <v>0.80851063829787229</v>
          </cell>
          <cell r="K167">
            <v>0.30769230769230771</v>
          </cell>
          <cell r="L167">
            <v>0.61818181818181817</v>
          </cell>
          <cell r="M167">
            <v>0.4</v>
          </cell>
        </row>
        <row r="168">
          <cell r="A168" t="str">
            <v>BÓSNIA-HERZEGOVINA</v>
          </cell>
          <cell r="B168">
            <v>0</v>
          </cell>
          <cell r="C168">
            <v>0</v>
          </cell>
          <cell r="D168">
            <v>1.2</v>
          </cell>
          <cell r="E168">
            <v>0</v>
          </cell>
          <cell r="F168">
            <v>1.0769230769230771</v>
          </cell>
          <cell r="G168">
            <v>0.63636363636363635</v>
          </cell>
          <cell r="H168">
            <v>0.30769230769230771</v>
          </cell>
          <cell r="I168">
            <v>0.29629629629629628</v>
          </cell>
          <cell r="J168">
            <v>1.0625</v>
          </cell>
          <cell r="K168">
            <v>0.58333333333333337</v>
          </cell>
          <cell r="L168">
            <v>0.38095238095238088</v>
          </cell>
          <cell r="M168">
            <v>0.23333333333333331</v>
          </cell>
        </row>
        <row r="169">
          <cell r="A169" t="str">
            <v>CHILE</v>
          </cell>
          <cell r="B169">
            <v>0.1278330344040437</v>
          </cell>
          <cell r="C169">
            <v>0.14013605442176871</v>
          </cell>
          <cell r="D169">
            <v>0.18141289437585731</v>
          </cell>
          <cell r="E169">
            <v>0.17401548300235609</v>
          </cell>
          <cell r="F169">
            <v>0.18726345236136249</v>
          </cell>
          <cell r="G169">
            <v>0.188929400066291</v>
          </cell>
          <cell r="H169">
            <v>0.2130334105193516</v>
          </cell>
          <cell r="I169">
            <v>0.1802659661796093</v>
          </cell>
          <cell r="J169">
            <v>0.21729853930740201</v>
          </cell>
          <cell r="K169">
            <v>0.19039789542913521</v>
          </cell>
          <cell r="L169">
            <v>0.23079448456992779</v>
          </cell>
          <cell r="M169">
            <v>0.21637426900584791</v>
          </cell>
        </row>
        <row r="170">
          <cell r="A170" t="str">
            <v>BULGÁRIA</v>
          </cell>
          <cell r="B170">
            <v>0.2424242424242424</v>
          </cell>
          <cell r="C170">
            <v>0.29411764705882348</v>
          </cell>
          <cell r="D170">
            <v>0.1764705882352941</v>
          </cell>
          <cell r="E170">
            <v>1.333333333333333</v>
          </cell>
          <cell r="F170">
            <v>1</v>
          </cell>
          <cell r="G170">
            <v>0.77272727272727271</v>
          </cell>
          <cell r="H170">
            <v>0.67200000000000004</v>
          </cell>
          <cell r="I170">
            <v>0.52287581699346408</v>
          </cell>
          <cell r="J170">
            <v>0.80198019801980203</v>
          </cell>
          <cell r="K170">
            <v>0.40663900414937759</v>
          </cell>
          <cell r="L170">
            <v>0.47058823529411759</v>
          </cell>
          <cell r="M170">
            <v>0.34351145038167941</v>
          </cell>
        </row>
        <row r="171">
          <cell r="A171" t="str">
            <v>JORDÂNIA</v>
          </cell>
          <cell r="B171">
            <v>0.43902439024390238</v>
          </cell>
          <cell r="C171">
            <v>0.62068965517241381</v>
          </cell>
          <cell r="D171">
            <v>0.51851851851851849</v>
          </cell>
          <cell r="E171">
            <v>0.4375</v>
          </cell>
          <cell r="F171">
            <v>0.44859813084112149</v>
          </cell>
          <cell r="G171">
            <v>0.30769230769230771</v>
          </cell>
          <cell r="H171">
            <v>0.31404958677685951</v>
          </cell>
          <cell r="I171">
            <v>0.2016806722689076</v>
          </cell>
          <cell r="J171">
            <v>0.22807017543859651</v>
          </cell>
          <cell r="K171">
            <v>0.37096774193548387</v>
          </cell>
          <cell r="L171">
            <v>0.46043165467625902</v>
          </cell>
          <cell r="M171">
            <v>0.2121212121212121</v>
          </cell>
        </row>
        <row r="172">
          <cell r="A172" t="str">
            <v>ROMÊNIA</v>
          </cell>
          <cell r="B172">
            <v>0.26984126984126983</v>
          </cell>
          <cell r="C172">
            <v>9.4488188976377951E-2</v>
          </cell>
          <cell r="D172">
            <v>0.1875</v>
          </cell>
          <cell r="E172">
            <v>9.3023255813953487E-2</v>
          </cell>
          <cell r="F172">
            <v>0.14399999999999999</v>
          </cell>
          <cell r="G172">
            <v>0.22580645161290319</v>
          </cell>
          <cell r="H172">
            <v>0.3188405797101449</v>
          </cell>
          <cell r="I172">
            <v>0.19178082191780821</v>
          </cell>
          <cell r="J172">
            <v>0.2312925170068027</v>
          </cell>
          <cell r="K172">
            <v>0.15483870967741939</v>
          </cell>
          <cell r="L172">
            <v>0.2151898734177215</v>
          </cell>
          <cell r="M172">
            <v>0.22222222222222221</v>
          </cell>
        </row>
        <row r="173">
          <cell r="A173" t="str">
            <v>MÉXICO</v>
          </cell>
          <cell r="B173">
            <v>0.26289517470881862</v>
          </cell>
          <cell r="C173">
            <v>0.28173374613003088</v>
          </cell>
          <cell r="D173">
            <v>0.37756497948016421</v>
          </cell>
          <cell r="E173">
            <v>0.30806845965770169</v>
          </cell>
          <cell r="F173">
            <v>0.39829605963791259</v>
          </cell>
          <cell r="G173">
            <v>0.27611940298507459</v>
          </cell>
          <cell r="H173">
            <v>0.27986348122866889</v>
          </cell>
          <cell r="I173">
            <v>0.27827502034174117</v>
          </cell>
          <cell r="J173">
            <v>0.25998433829287387</v>
          </cell>
          <cell r="K173">
            <v>0.27374719521316382</v>
          </cell>
          <cell r="L173">
            <v>0.224446032880629</v>
          </cell>
          <cell r="M173">
            <v>0.2241256245538901</v>
          </cell>
        </row>
        <row r="174">
          <cell r="A174" t="str">
            <v>ITÁLIA</v>
          </cell>
          <cell r="B174">
            <v>9.730503219651801E-2</v>
          </cell>
          <cell r="C174">
            <v>0.1155488570710877</v>
          </cell>
          <cell r="D174">
            <v>0.13127413127413129</v>
          </cell>
          <cell r="E174">
            <v>0.15627386103334179</v>
          </cell>
          <cell r="F174">
            <v>0.1685421355338835</v>
          </cell>
          <cell r="G174">
            <v>0.1512820512820513</v>
          </cell>
          <cell r="H174">
            <v>0.1628337298440391</v>
          </cell>
          <cell r="I174">
            <v>0.15392535392535389</v>
          </cell>
          <cell r="J174">
            <v>0.19796576531877949</v>
          </cell>
          <cell r="K174">
            <v>0.16057668406661699</v>
          </cell>
          <cell r="L174">
            <v>0.17428427925665491</v>
          </cell>
          <cell r="M174">
            <v>0.15679354676077639</v>
          </cell>
        </row>
        <row r="175">
          <cell r="A175" t="str">
            <v>ALEMANHA</v>
          </cell>
          <cell r="B175">
            <v>9.5765730114760583E-2</v>
          </cell>
          <cell r="C175">
            <v>6.8794032324906759E-2</v>
          </cell>
          <cell r="D175">
            <v>9.72461273666093E-2</v>
          </cell>
          <cell r="E175">
            <v>0.1149710504549214</v>
          </cell>
          <cell r="F175">
            <v>0.1383061383061383</v>
          </cell>
          <cell r="G175">
            <v>0.12969004893964109</v>
          </cell>
          <cell r="H175">
            <v>0.12522045855379191</v>
          </cell>
          <cell r="I175">
            <v>0.114951768488746</v>
          </cell>
          <cell r="J175">
            <v>0.13865698729582579</v>
          </cell>
          <cell r="K175">
            <v>0.1040674239648223</v>
          </cell>
          <cell r="L175">
            <v>0.1064467766116941</v>
          </cell>
          <cell r="M175">
            <v>9.1047040971168433E-2</v>
          </cell>
        </row>
        <row r="176">
          <cell r="A176" t="str">
            <v>ARÁBIA SAUDITA</v>
          </cell>
          <cell r="B176">
            <v>31</v>
          </cell>
          <cell r="C176">
            <v>17.2</v>
          </cell>
          <cell r="D176">
            <v>8.4285714285714288</v>
          </cell>
          <cell r="E176">
            <v>6.117647058823529</v>
          </cell>
          <cell r="F176">
            <v>2.212454212454213</v>
          </cell>
          <cell r="G176">
            <v>1.050736497545008</v>
          </cell>
          <cell r="H176">
            <v>1.3594548551959109</v>
          </cell>
          <cell r="I176">
            <v>0.9148351648351648</v>
          </cell>
          <cell r="J176">
            <v>0.79124886052871468</v>
          </cell>
          <cell r="K176">
            <v>0.59967585089141007</v>
          </cell>
          <cell r="L176">
            <v>0.59363957597173145</v>
          </cell>
          <cell r="M176">
            <v>0.4917808219178082</v>
          </cell>
        </row>
        <row r="177">
          <cell r="A177" t="str">
            <v>VANUATU</v>
          </cell>
          <cell r="B177">
            <v>-12</v>
          </cell>
          <cell r="C177">
            <v>0.90909090909090906</v>
          </cell>
          <cell r="D177">
            <v>1.04</v>
          </cell>
          <cell r="E177">
            <v>0.125</v>
          </cell>
          <cell r="F177">
            <v>0.25806451612903231</v>
          </cell>
          <cell r="G177">
            <v>0.1176470588235294</v>
          </cell>
          <cell r="H177">
            <v>0.35294117647058831</v>
          </cell>
          <cell r="I177">
            <v>0.5</v>
          </cell>
          <cell r="J177">
            <v>0.2857142857142857</v>
          </cell>
          <cell r="K177">
            <v>0.55555555555555558</v>
          </cell>
          <cell r="L177">
            <v>0.33333333333333331</v>
          </cell>
          <cell r="M177">
            <v>1.285714285714286</v>
          </cell>
        </row>
        <row r="178">
          <cell r="A178" t="str">
            <v>CORÉIA DO NORTE</v>
          </cell>
          <cell r="B178">
            <v>-2</v>
          </cell>
          <cell r="C178">
            <v>0.20588235294117649</v>
          </cell>
          <cell r="D178">
            <v>7.0921985815602842E-2</v>
          </cell>
          <cell r="E178">
            <v>0.1621621621621622</v>
          </cell>
          <cell r="F178">
            <v>9.5238095238095233E-2</v>
          </cell>
          <cell r="G178">
            <v>0.16666666666666671</v>
          </cell>
          <cell r="H178">
            <v>0.82051282051282048</v>
          </cell>
          <cell r="I178">
            <v>0.38095238095238088</v>
          </cell>
          <cell r="J178">
            <v>0.42857142857142849</v>
          </cell>
          <cell r="K178">
            <v>0.14432989690721651</v>
          </cell>
          <cell r="L178">
            <v>0.34</v>
          </cell>
          <cell r="M178">
            <v>0.82758620689655171</v>
          </cell>
        </row>
        <row r="179">
          <cell r="A179" t="str">
            <v>SENEGAL</v>
          </cell>
          <cell r="B179">
            <v>0.25521162349968413</v>
          </cell>
          <cell r="C179">
            <v>0.22889469103568319</v>
          </cell>
          <cell r="D179">
            <v>0.37640197397936292</v>
          </cell>
          <cell r="E179">
            <v>0.31119544592030363</v>
          </cell>
          <cell r="F179">
            <v>0.37041095890410958</v>
          </cell>
          <cell r="G179">
            <v>0.3222439660795825</v>
          </cell>
          <cell r="H179">
            <v>0.40591204037490991</v>
          </cell>
          <cell r="I179">
            <v>0.34695393759286769</v>
          </cell>
          <cell r="J179">
            <v>0.44760213143872107</v>
          </cell>
          <cell r="K179">
            <v>0.39769647696476967</v>
          </cell>
          <cell r="L179">
            <v>0.37328881469115188</v>
          </cell>
          <cell r="M179">
            <v>0.33388649186856961</v>
          </cell>
        </row>
        <row r="180">
          <cell r="A180" t="str">
            <v>PARAGUAI</v>
          </cell>
          <cell r="B180">
            <v>0.23868998057174581</v>
          </cell>
          <cell r="C180">
            <v>0.26653010128599069</v>
          </cell>
          <cell r="D180">
            <v>0.34418604651162787</v>
          </cell>
          <cell r="E180">
            <v>0.33324848546556018</v>
          </cell>
          <cell r="F180">
            <v>0.38591536464264559</v>
          </cell>
          <cell r="G180">
            <v>0.35846703084003612</v>
          </cell>
          <cell r="H180">
            <v>0.41452677916360969</v>
          </cell>
          <cell r="I180">
            <v>0.36419634263715112</v>
          </cell>
          <cell r="J180">
            <v>0.52704835700961405</v>
          </cell>
          <cell r="K180">
            <v>0.44026252343959282</v>
          </cell>
          <cell r="L180">
            <v>0.69214711119297601</v>
          </cell>
          <cell r="M180">
            <v>0.48082048904855718</v>
          </cell>
        </row>
        <row r="181">
          <cell r="A181" t="str">
            <v>MAURÍCIO, ILHAS</v>
          </cell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0.66666666666666663</v>
          </cell>
          <cell r="G181">
            <v>0</v>
          </cell>
          <cell r="H181">
            <v>0</v>
          </cell>
          <cell r="I181">
            <v>0</v>
          </cell>
          <cell r="J181">
            <v>0.4</v>
          </cell>
          <cell r="K181">
            <v>0.2857142857142857</v>
          </cell>
          <cell r="L181">
            <v>0.33333333333333331</v>
          </cell>
          <cell r="M181">
            <v>0</v>
          </cell>
        </row>
        <row r="182">
          <cell r="A182" t="str">
            <v>BELIZE</v>
          </cell>
          <cell r="E182">
            <v>2</v>
          </cell>
          <cell r="F182">
            <v>2</v>
          </cell>
          <cell r="G182">
            <v>0.5</v>
          </cell>
          <cell r="H182">
            <v>0.8</v>
          </cell>
          <cell r="I182">
            <v>0.8571428571428571</v>
          </cell>
          <cell r="J182">
            <v>1.25</v>
          </cell>
          <cell r="K182">
            <v>0.6</v>
          </cell>
          <cell r="L182">
            <v>0.66666666666666663</v>
          </cell>
          <cell r="M182">
            <v>0</v>
          </cell>
        </row>
        <row r="183">
          <cell r="A183" t="str">
            <v>ERITRÉIA</v>
          </cell>
          <cell r="B183">
            <v>2</v>
          </cell>
          <cell r="C183">
            <v>0</v>
          </cell>
          <cell r="D183">
            <v>0</v>
          </cell>
          <cell r="E183">
            <v>1</v>
          </cell>
          <cell r="F183">
            <v>0.66666666666666663</v>
          </cell>
          <cell r="G183">
            <v>0</v>
          </cell>
          <cell r="I183">
            <v>0</v>
          </cell>
          <cell r="J183">
            <v>0.66666666666666663</v>
          </cell>
          <cell r="K183">
            <v>0.5</v>
          </cell>
          <cell r="L183">
            <v>0.4</v>
          </cell>
          <cell r="M183">
            <v>0</v>
          </cell>
        </row>
        <row r="184">
          <cell r="A184" t="str">
            <v>ILHAS COOK</v>
          </cell>
          <cell r="G184">
            <v>4</v>
          </cell>
          <cell r="H184">
            <v>0</v>
          </cell>
          <cell r="I184">
            <v>0.66666666666666663</v>
          </cell>
          <cell r="J184">
            <v>0.8</v>
          </cell>
          <cell r="K184">
            <v>0.5</v>
          </cell>
          <cell r="L184">
            <v>0</v>
          </cell>
          <cell r="M184">
            <v>0</v>
          </cell>
        </row>
        <row r="185">
          <cell r="A185" t="str">
            <v>TADJIQUISTÃO</v>
          </cell>
          <cell r="E185" t="str">
            <v>Inf</v>
          </cell>
          <cell r="F185">
            <v>0</v>
          </cell>
          <cell r="G185">
            <v>0</v>
          </cell>
          <cell r="H185">
            <v>2</v>
          </cell>
          <cell r="I185">
            <v>0</v>
          </cell>
          <cell r="J185">
            <v>0</v>
          </cell>
          <cell r="K185">
            <v>2</v>
          </cell>
          <cell r="L185">
            <v>0.5</v>
          </cell>
          <cell r="M185">
            <v>0</v>
          </cell>
        </row>
        <row r="186">
          <cell r="A186" t="str">
            <v>SÃO VICENTE E GRANADINAS</v>
          </cell>
        </row>
        <row r="187">
          <cell r="A187" t="str">
            <v>SUDÃO DO SUL</v>
          </cell>
        </row>
        <row r="188">
          <cell r="A188" t="str">
            <v>TCHECOSLOVÁQUIA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0.66666666666666663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</row>
        <row r="189">
          <cell r="A189" t="str">
            <v>ILHAS SALOMÃO</v>
          </cell>
          <cell r="B189">
            <v>4</v>
          </cell>
          <cell r="C189">
            <v>1</v>
          </cell>
          <cell r="D189">
            <v>0</v>
          </cell>
          <cell r="E189">
            <v>2</v>
          </cell>
          <cell r="F189">
            <v>2</v>
          </cell>
          <cell r="G189">
            <v>1</v>
          </cell>
          <cell r="H189">
            <v>1</v>
          </cell>
          <cell r="I189">
            <v>1</v>
          </cell>
          <cell r="J189">
            <v>0</v>
          </cell>
          <cell r="K189">
            <v>0</v>
          </cell>
          <cell r="L189">
            <v>0.66666666666666663</v>
          </cell>
          <cell r="M189">
            <v>0</v>
          </cell>
        </row>
        <row r="190">
          <cell r="A190" t="str">
            <v>SUAZILÂNDIA</v>
          </cell>
          <cell r="H190">
            <v>2</v>
          </cell>
          <cell r="I190">
            <v>0</v>
          </cell>
          <cell r="J190">
            <v>2</v>
          </cell>
          <cell r="K190">
            <v>1</v>
          </cell>
          <cell r="L190">
            <v>0</v>
          </cell>
        </row>
        <row r="191">
          <cell r="A191" t="str">
            <v>DJIBUTI</v>
          </cell>
          <cell r="K191">
            <v>2</v>
          </cell>
          <cell r="L191">
            <v>1</v>
          </cell>
          <cell r="M191">
            <v>0</v>
          </cell>
        </row>
        <row r="192">
          <cell r="A192" t="str">
            <v>QUIRGUISTÃO</v>
          </cell>
          <cell r="B192">
            <v>0</v>
          </cell>
          <cell r="F192">
            <v>2</v>
          </cell>
          <cell r="G192">
            <v>0</v>
          </cell>
          <cell r="H192">
            <v>0</v>
          </cell>
          <cell r="K192">
            <v>2</v>
          </cell>
          <cell r="L192">
            <v>0</v>
          </cell>
          <cell r="M192">
            <v>0</v>
          </cell>
        </row>
        <row r="193">
          <cell r="A193" t="str">
            <v>TUVALU</v>
          </cell>
          <cell r="B193">
            <v>2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</row>
        <row r="194">
          <cell r="A194" t="str">
            <v>PAPUA-NOVA GUINÉ</v>
          </cell>
          <cell r="H194" t="str">
            <v>Inf</v>
          </cell>
          <cell r="I194">
            <v>0</v>
          </cell>
          <cell r="J194">
            <v>0</v>
          </cell>
          <cell r="K194">
            <v>0</v>
          </cell>
        </row>
        <row r="195">
          <cell r="A195" t="str">
            <v>LESOTO</v>
          </cell>
        </row>
        <row r="196">
          <cell r="A196" t="str">
            <v>IUGOSLÁVIA</v>
          </cell>
          <cell r="B196">
            <v>0</v>
          </cell>
          <cell r="C196">
            <v>0.4</v>
          </cell>
          <cell r="D196">
            <v>0</v>
          </cell>
          <cell r="E196">
            <v>0.8</v>
          </cell>
          <cell r="F196">
            <v>0.5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</row>
        <row r="197">
          <cell r="A197" t="str">
            <v>MALAWI</v>
          </cell>
          <cell r="B197">
            <v>0</v>
          </cell>
          <cell r="C197">
            <v>6</v>
          </cell>
          <cell r="D197">
            <v>2</v>
          </cell>
          <cell r="E197">
            <v>2</v>
          </cell>
          <cell r="F197">
            <v>0.66666666666666663</v>
          </cell>
          <cell r="G197">
            <v>0.5</v>
          </cell>
          <cell r="H197">
            <v>0</v>
          </cell>
          <cell r="I197">
            <v>2</v>
          </cell>
        </row>
        <row r="198">
          <cell r="A198" t="str">
            <v>UNIÃO SOVIÉTICA</v>
          </cell>
          <cell r="B198">
            <v>0.33333333333333331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</row>
        <row r="199">
          <cell r="A199" t="str">
            <v>ESTADOS FEDERADOS DA MICRONÉSIA</v>
          </cell>
        </row>
        <row r="200">
          <cell r="A200" t="str">
            <v>ISLÂNDIA</v>
          </cell>
          <cell r="B200">
            <v>0.66666666666666663</v>
          </cell>
          <cell r="C200">
            <v>0.2857142857142857</v>
          </cell>
          <cell r="D200">
            <v>0.33333333333333331</v>
          </cell>
          <cell r="E200">
            <v>0.33333333333333331</v>
          </cell>
          <cell r="F200">
            <v>1</v>
          </cell>
          <cell r="G200">
            <v>1.5</v>
          </cell>
          <cell r="H200">
            <v>0</v>
          </cell>
          <cell r="I200">
            <v>0.5</v>
          </cell>
          <cell r="J200">
            <v>0</v>
          </cell>
          <cell r="K200">
            <v>2</v>
          </cell>
          <cell r="L200">
            <v>0</v>
          </cell>
          <cell r="M200">
            <v>0</v>
          </cell>
        </row>
        <row r="201">
          <cell r="A201" t="str">
            <v>LIECHTENSTEIN</v>
          </cell>
          <cell r="B201">
            <v>0</v>
          </cell>
          <cell r="C201">
            <v>0</v>
          </cell>
          <cell r="D201">
            <v>0</v>
          </cell>
          <cell r="F201" t="str">
            <v>Inf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 t="str">
            <v>OMÃ</v>
          </cell>
          <cell r="D202">
            <v>0</v>
          </cell>
          <cell r="E202">
            <v>0</v>
          </cell>
          <cell r="F202" t="str">
            <v>Inf</v>
          </cell>
          <cell r="G202">
            <v>2</v>
          </cell>
          <cell r="H202">
            <v>0</v>
          </cell>
          <cell r="I202">
            <v>0</v>
          </cell>
          <cell r="J202">
            <v>0.4</v>
          </cell>
          <cell r="K202">
            <v>0.2857142857142857</v>
          </cell>
          <cell r="L202">
            <v>0</v>
          </cell>
          <cell r="M202">
            <v>0</v>
          </cell>
        </row>
        <row r="203">
          <cell r="A203" t="str">
            <v>NÃO ESPECIFICADO</v>
          </cell>
          <cell r="B203">
            <v>3.977837761045603E-3</v>
          </cell>
          <cell r="C203">
            <v>3.315963998105164E-3</v>
          </cell>
          <cell r="D203">
            <v>2.3119331317801891E-3</v>
          </cell>
          <cell r="E203">
            <v>1.140395337050177E-3</v>
          </cell>
          <cell r="F203">
            <v>1.1807537144543931E-3</v>
          </cell>
          <cell r="G203">
            <v>7.4784993144708957E-4</v>
          </cell>
          <cell r="H203">
            <v>0</v>
          </cell>
          <cell r="I203">
            <v>4.3010752688172038E-4</v>
          </cell>
          <cell r="J203">
            <v>8.7899208907119832E-4</v>
          </cell>
          <cell r="K203">
            <v>6.2025120173670335E-4</v>
          </cell>
          <cell r="L203">
            <v>3.2938076416337293E-4</v>
          </cell>
          <cell r="M203">
            <v>2.304526748971194E-3</v>
          </cell>
        </row>
        <row r="205">
          <cell r="B205">
            <v>0.25065546030978642</v>
          </cell>
          <cell r="C205">
            <v>0.21720987079501811</v>
          </cell>
          <cell r="D205">
            <v>0.30212191472840949</v>
          </cell>
          <cell r="E205">
            <v>0.3718367986626267</v>
          </cell>
          <cell r="F205">
            <v>0.3084279180907426</v>
          </cell>
          <cell r="G205">
            <v>0.33446895203283339</v>
          </cell>
          <cell r="H205">
            <v>0.36175125485639509</v>
          </cell>
          <cell r="I205">
            <v>0.35314615517298192</v>
          </cell>
          <cell r="J205">
            <v>0.40153864379141901</v>
          </cell>
          <cell r="K205">
            <v>0.39385459174123022</v>
          </cell>
          <cell r="L205">
            <v>0.43365078388233302</v>
          </cell>
          <cell r="M205">
            <v>0.39820310599481451</v>
          </cell>
        </row>
        <row r="206">
          <cell r="A206" t="str">
            <v>VENEZUELA</v>
          </cell>
          <cell r="B206">
            <v>0.35430032751581497</v>
          </cell>
          <cell r="C206">
            <v>0.33146828844483062</v>
          </cell>
          <cell r="D206">
            <v>0.38628897625074049</v>
          </cell>
          <cell r="E206">
            <v>0.42306870620406772</v>
          </cell>
          <cell r="F206">
            <v>0.442479950441174</v>
          </cell>
          <cell r="G206">
            <v>0.4225270223843125</v>
          </cell>
          <cell r="H206">
            <v>0.43940479117448977</v>
          </cell>
          <cell r="I206">
            <v>0.43421948040973002</v>
          </cell>
          <cell r="J206">
            <v>0.46848432419532859</v>
          </cell>
          <cell r="K206">
            <v>0.46673810104328411</v>
          </cell>
          <cell r="L206">
            <v>0.49065658360459991</v>
          </cell>
          <cell r="M206">
            <v>0.45596444609236603</v>
          </cell>
        </row>
        <row r="207">
          <cell r="A207" t="str">
            <v>CUBA</v>
          </cell>
          <cell r="B207">
            <v>0.45184083302342881</v>
          </cell>
          <cell r="C207">
            <v>0.41671372106154708</v>
          </cell>
          <cell r="D207">
            <v>0.47795823665893272</v>
          </cell>
          <cell r="E207">
            <v>0.47201946472019463</v>
          </cell>
          <cell r="F207">
            <v>0.41676599125943592</v>
          </cell>
          <cell r="G207">
            <v>0.42390804597701148</v>
          </cell>
          <cell r="H207">
            <v>0.48360572530707541</v>
          </cell>
          <cell r="I207">
            <v>0.58411316648531009</v>
          </cell>
          <cell r="J207">
            <v>0.56848207815374319</v>
          </cell>
          <cell r="K207">
            <v>0.56452212718482708</v>
          </cell>
          <cell r="L207">
            <v>0.58139403204801543</v>
          </cell>
          <cell r="M207">
            <v>0.57159357794632892</v>
          </cell>
        </row>
        <row r="208">
          <cell r="A208" t="str">
            <v>HAITI</v>
          </cell>
          <cell r="B208">
            <v>0.25281267299748761</v>
          </cell>
          <cell r="C208">
            <v>0.200119777030451</v>
          </cell>
          <cell r="D208">
            <v>0.3372117257289054</v>
          </cell>
          <cell r="E208">
            <v>0.52535144526930977</v>
          </cell>
          <cell r="F208">
            <v>0.27691017713027982</v>
          </cell>
          <cell r="G208">
            <v>0.36386643647492739</v>
          </cell>
          <cell r="H208">
            <v>0.3450575912883187</v>
          </cell>
          <cell r="I208">
            <v>0.29154944016037732</v>
          </cell>
          <cell r="J208">
            <v>0.28052209776444681</v>
          </cell>
          <cell r="K208">
            <v>0.2310440286249239</v>
          </cell>
          <cell r="L208">
            <v>0.243505293593339</v>
          </cell>
          <cell r="M208">
            <v>0.2140302669064312</v>
          </cell>
        </row>
        <row r="209">
          <cell r="A209" t="str">
            <v>ARGENTINA</v>
          </cell>
          <cell r="B209">
            <v>0.28114443295415381</v>
          </cell>
          <cell r="C209">
            <v>0.19108459108459111</v>
          </cell>
          <cell r="D209">
            <v>0.24143468950749461</v>
          </cell>
          <cell r="E209">
            <v>0.26038159371492697</v>
          </cell>
          <cell r="F209">
            <v>0.29281607526569492</v>
          </cell>
          <cell r="G209">
            <v>0.29548202704188192</v>
          </cell>
          <cell r="H209">
            <v>0.41319266618867151</v>
          </cell>
          <cell r="I209">
            <v>0.38042779766822732</v>
          </cell>
          <cell r="J209">
            <v>0.76644115796098178</v>
          </cell>
          <cell r="K209">
            <v>0.64356131673204842</v>
          </cell>
          <cell r="L209">
            <v>0.86962075362671454</v>
          </cell>
          <cell r="M209">
            <v>0.58276237085372484</v>
          </cell>
        </row>
        <row r="210">
          <cell r="A210" t="str">
            <v>CHINA</v>
          </cell>
          <cell r="B210">
            <v>0.14125897478710969</v>
          </cell>
          <cell r="C210">
            <v>0.1225051617343427</v>
          </cell>
          <cell r="D210">
            <v>0.13872238396985789</v>
          </cell>
          <cell r="E210">
            <v>0.15130178483707221</v>
          </cell>
          <cell r="F210">
            <v>0.14685314685314679</v>
          </cell>
          <cell r="G210">
            <v>0.1422735596562896</v>
          </cell>
          <cell r="H210">
            <v>0.1380400421496312</v>
          </cell>
          <cell r="I210">
            <v>0.13288707078219911</v>
          </cell>
          <cell r="J210">
            <v>0.14259173246632609</v>
          </cell>
          <cell r="K210">
            <v>0.18062908751167861</v>
          </cell>
          <cell r="L210">
            <v>0.13137219075461359</v>
          </cell>
          <cell r="M210">
            <v>0.1210062282617488</v>
          </cell>
        </row>
        <row r="211">
          <cell r="A211" t="str">
            <v>ANGOLA</v>
          </cell>
          <cell r="B211">
            <v>0.30628401781296388</v>
          </cell>
          <cell r="C211">
            <v>0.25081189108168872</v>
          </cell>
          <cell r="D211">
            <v>0.31520223152022309</v>
          </cell>
          <cell r="E211">
            <v>0.36485661989017693</v>
          </cell>
          <cell r="F211">
            <v>0.41294074881861143</v>
          </cell>
          <cell r="G211">
            <v>0.44845621731061253</v>
          </cell>
          <cell r="H211">
            <v>0.44922521438242818</v>
          </cell>
          <cell r="I211">
            <v>0.44297220057157699</v>
          </cell>
          <cell r="J211">
            <v>0.50447860223377194</v>
          </cell>
          <cell r="K211">
            <v>0.50558581848398121</v>
          </cell>
          <cell r="L211">
            <v>0.49659499579156791</v>
          </cell>
          <cell r="M211">
            <v>0.41951871657754009</v>
          </cell>
        </row>
        <row r="212">
          <cell r="A212" t="str">
            <v>BOLÍVIA</v>
          </cell>
          <cell r="B212">
            <v>0.23134117647058819</v>
          </cell>
          <cell r="C212">
            <v>0.18977673325499411</v>
          </cell>
          <cell r="D212">
            <v>0.22318756636741</v>
          </cell>
          <cell r="E212">
            <v>0.23992571959145781</v>
          </cell>
          <cell r="F212">
            <v>0.24950280238654851</v>
          </cell>
          <cell r="G212">
            <v>0.2378000872981231</v>
          </cell>
          <cell r="H212">
            <v>0.22459804409083381</v>
          </cell>
          <cell r="I212">
            <v>0.2434057564338972</v>
          </cell>
          <cell r="J212">
            <v>0.24507151140316971</v>
          </cell>
          <cell r="K212">
            <v>0.25929692039511909</v>
          </cell>
          <cell r="L212">
            <v>0.28219774241806073</v>
          </cell>
          <cell r="M212">
            <v>0.28247241725175531</v>
          </cell>
        </row>
        <row r="213">
          <cell r="A213" t="str">
            <v>BANGLADESH</v>
          </cell>
          <cell r="B213">
            <v>0.12923462986198239</v>
          </cell>
          <cell r="C213">
            <v>0.1635455680399501</v>
          </cell>
          <cell r="D213">
            <v>0.28112449799196793</v>
          </cell>
          <cell r="E213">
            <v>0.49465899753492187</v>
          </cell>
          <cell r="F213">
            <v>0.56393442622950818</v>
          </cell>
          <cell r="G213">
            <v>0.47417218543046358</v>
          </cell>
          <cell r="H213">
            <v>0.45675675675675681</v>
          </cell>
          <cell r="I213">
            <v>0.37696335078534032</v>
          </cell>
          <cell r="J213">
            <v>0.40636474908200743</v>
          </cell>
          <cell r="K213">
            <v>0.34254143646408841</v>
          </cell>
          <cell r="L213">
            <v>0.35039999999999999</v>
          </cell>
          <cell r="M213">
            <v>0.34803683955404752</v>
          </cell>
        </row>
        <row r="214">
          <cell r="A214" t="str">
            <v>GANA</v>
          </cell>
          <cell r="B214">
            <v>0.33532934131736519</v>
          </cell>
          <cell r="C214">
            <v>0.23846823324630109</v>
          </cell>
          <cell r="D214">
            <v>0.39534883720930231</v>
          </cell>
          <cell r="E214">
            <v>0.41323971915747237</v>
          </cell>
          <cell r="F214">
            <v>0.50057405281285883</v>
          </cell>
          <cell r="G214">
            <v>0.48767123287671232</v>
          </cell>
          <cell r="H214">
            <v>0.38660578386605782</v>
          </cell>
          <cell r="I214">
            <v>0.23442136498516319</v>
          </cell>
          <cell r="J214">
            <v>0.36023054755043232</v>
          </cell>
          <cell r="K214">
            <v>0.2244318181818182</v>
          </cell>
          <cell r="L214">
            <v>0.23232323232323229</v>
          </cell>
          <cell r="M214">
            <v>0.20508866615266</v>
          </cell>
        </row>
        <row r="215">
          <cell r="A215" t="str">
            <v>COLÔMBIA</v>
          </cell>
          <cell r="B215">
            <v>0.21728059752164319</v>
          </cell>
          <cell r="C215">
            <v>0.20472175379426641</v>
          </cell>
          <cell r="D215">
            <v>0.2284247674045557</v>
          </cell>
          <cell r="E215">
            <v>0.26494829911583989</v>
          </cell>
          <cell r="F215">
            <v>0.27977956761339551</v>
          </cell>
          <cell r="G215">
            <v>0.28445864962045547</v>
          </cell>
          <cell r="H215">
            <v>0.27964733639637401</v>
          </cell>
          <cell r="I215">
            <v>0.30212717552041862</v>
          </cell>
          <cell r="J215">
            <v>0.30775672563592588</v>
          </cell>
          <cell r="K215">
            <v>0.31600587371512479</v>
          </cell>
          <cell r="L215">
            <v>0.33452348255973641</v>
          </cell>
          <cell r="M215">
            <v>0.33914996544574982</v>
          </cell>
        </row>
        <row r="216">
          <cell r="A216" t="str">
            <v>CONGO</v>
          </cell>
          <cell r="B216">
            <v>0.83982683982683981</v>
          </cell>
          <cell r="C216">
            <v>0.44813278008298763</v>
          </cell>
          <cell r="D216">
            <v>0.51903114186851207</v>
          </cell>
          <cell r="E216">
            <v>0.59283387622149841</v>
          </cell>
          <cell r="F216">
            <v>0.5714285714285714</v>
          </cell>
          <cell r="G216">
            <v>0.43243243243243251</v>
          </cell>
          <cell r="H216">
            <v>0.47422680412371132</v>
          </cell>
          <cell r="I216">
            <v>0.26198083067092648</v>
          </cell>
          <cell r="J216">
            <v>0.35499999999999998</v>
          </cell>
          <cell r="K216">
            <v>0.43893129770992367</v>
          </cell>
          <cell r="L216">
            <v>0.46657183499288762</v>
          </cell>
          <cell r="M216">
            <v>0.46580406654343809</v>
          </cell>
        </row>
        <row r="217">
          <cell r="A217" t="str">
            <v>URUGUAI</v>
          </cell>
          <cell r="B217">
            <v>0.24677579365079369</v>
          </cell>
          <cell r="C217">
            <v>0.1939936102236422</v>
          </cell>
          <cell r="D217">
            <v>0.25412541254125409</v>
          </cell>
          <cell r="E217">
            <v>0.26625691456668721</v>
          </cell>
          <cell r="F217">
            <v>0.2764208548614373</v>
          </cell>
          <cell r="G217">
            <v>0.26238073602907769</v>
          </cell>
          <cell r="H217">
            <v>0.30123948649845061</v>
          </cell>
          <cell r="I217">
            <v>0.29508899849882048</v>
          </cell>
          <cell r="J217">
            <v>0.30091059602649012</v>
          </cell>
          <cell r="K217">
            <v>0.3150878610381741</v>
          </cell>
          <cell r="L217">
            <v>0.34000986679822398</v>
          </cell>
          <cell r="M217">
            <v>0.31845550989200039</v>
          </cell>
        </row>
        <row r="218">
          <cell r="A218" t="str">
            <v>ESTADOS UNIDOS</v>
          </cell>
          <cell r="B218">
            <v>0.22624703087885989</v>
          </cell>
          <cell r="C218">
            <v>0.17630853994490359</v>
          </cell>
          <cell r="D218">
            <v>0.26579925650557618</v>
          </cell>
          <cell r="E218">
            <v>0.19702497895032281</v>
          </cell>
          <cell r="F218">
            <v>0.24714539456990611</v>
          </cell>
          <cell r="G218">
            <v>0.19832548403976979</v>
          </cell>
          <cell r="H218">
            <v>0.29107477887965688</v>
          </cell>
          <cell r="I218">
            <v>0.252486610558531</v>
          </cell>
          <cell r="J218">
            <v>0.26943505552873009</v>
          </cell>
          <cell r="K218">
            <v>0.23208506703652329</v>
          </cell>
          <cell r="L218">
            <v>0.28501338090990191</v>
          </cell>
          <cell r="M218">
            <v>0.24377682403433479</v>
          </cell>
        </row>
        <row r="219">
          <cell r="A219" t="str">
            <v>PERU</v>
          </cell>
          <cell r="B219">
            <v>0.2131393603509987</v>
          </cell>
          <cell r="C219">
            <v>0.17280753384343731</v>
          </cell>
          <cell r="D219">
            <v>0.19277936962750719</v>
          </cell>
          <cell r="E219">
            <v>0.21097507651945779</v>
          </cell>
          <cell r="F219">
            <v>0.2020622851786272</v>
          </cell>
          <cell r="G219">
            <v>0.20330059734737271</v>
          </cell>
          <cell r="H219">
            <v>0.20756566052528419</v>
          </cell>
          <cell r="I219">
            <v>0.20568887241730749</v>
          </cell>
          <cell r="J219">
            <v>0.20815826330532211</v>
          </cell>
          <cell r="K219">
            <v>0.2104022891769062</v>
          </cell>
          <cell r="L219">
            <v>0.22804590217302839</v>
          </cell>
          <cell r="M219">
            <v>0.21174798673614401</v>
          </cell>
        </row>
        <row r="220">
          <cell r="A220" t="str">
            <v>JAPÃO</v>
          </cell>
          <cell r="B220">
            <v>0.2207792207792208</v>
          </cell>
          <cell r="C220">
            <v>0.19400912517357671</v>
          </cell>
          <cell r="D220">
            <v>0.24473381846035999</v>
          </cell>
          <cell r="E220">
            <v>0.24023007951277281</v>
          </cell>
          <cell r="F220">
            <v>0.25769974706144921</v>
          </cell>
          <cell r="G220">
            <v>0.23181953101810629</v>
          </cell>
          <cell r="H220">
            <v>0.26937324048007111</v>
          </cell>
          <cell r="I220">
            <v>0.27086526403789879</v>
          </cell>
          <cell r="J220">
            <v>0.29247764334560761</v>
          </cell>
          <cell r="K220">
            <v>0.27042752339994941</v>
          </cell>
          <cell r="L220">
            <v>0.28991799324650258</v>
          </cell>
          <cell r="M220">
            <v>0.25461212329551958</v>
          </cell>
        </row>
        <row r="221">
          <cell r="A221" t="str">
            <v>AFEGANISTÃO</v>
          </cell>
          <cell r="B221">
            <v>6.666666666666667</v>
          </cell>
          <cell r="C221">
            <v>8</v>
          </cell>
          <cell r="D221">
            <v>3.6170212765957448</v>
          </cell>
          <cell r="E221">
            <v>2.954128440366973</v>
          </cell>
          <cell r="F221">
            <v>1.2672811059907829</v>
          </cell>
          <cell r="G221">
            <v>0.88954635108481261</v>
          </cell>
          <cell r="H221">
            <v>0.65280665280665284</v>
          </cell>
          <cell r="I221">
            <v>0.52142426071213033</v>
          </cell>
          <cell r="J221">
            <v>0.49892703862660942</v>
          </cell>
          <cell r="K221">
            <v>0.48317428427925663</v>
          </cell>
          <cell r="L221">
            <v>0.50310856049736963</v>
          </cell>
          <cell r="M221">
            <v>0.41388286334056401</v>
          </cell>
        </row>
        <row r="222">
          <cell r="A222" t="str">
            <v>VIETNÃ</v>
          </cell>
          <cell r="B222">
            <v>0.54545454545454541</v>
          </cell>
          <cell r="C222">
            <v>0.78260869565217395</v>
          </cell>
          <cell r="D222">
            <v>0.48648648648648651</v>
          </cell>
          <cell r="E222">
            <v>0.38356164383561642</v>
          </cell>
          <cell r="F222">
            <v>0.41726618705035973</v>
          </cell>
          <cell r="G222">
            <v>0.3925233644859813</v>
          </cell>
          <cell r="H222">
            <v>0.63859649122807016</v>
          </cell>
          <cell r="I222">
            <v>0.60085836909871249</v>
          </cell>
          <cell r="J222">
            <v>0.75328467153284673</v>
          </cell>
          <cell r="K222">
            <v>0.5435016111707841</v>
          </cell>
          <cell r="L222">
            <v>0.5074135090609555</v>
          </cell>
          <cell r="M222">
            <v>0.50454227812718377</v>
          </cell>
        </row>
        <row r="223">
          <cell r="A223" t="str">
            <v>COSTA DO MARFIM</v>
          </cell>
          <cell r="B223">
            <v>0.28947368421052633</v>
          </cell>
          <cell r="C223">
            <v>0.23255813953488369</v>
          </cell>
          <cell r="D223">
            <v>0.449438202247191</v>
          </cell>
          <cell r="E223">
            <v>0.44444444444444442</v>
          </cell>
          <cell r="F223">
            <v>0.51020408163265307</v>
          </cell>
          <cell r="G223">
            <v>0.60194174757281549</v>
          </cell>
          <cell r="H223">
            <v>4.9222222222222216</v>
          </cell>
          <cell r="I223">
            <v>0.51515151515151514</v>
          </cell>
          <cell r="J223">
            <v>0.51798561151079137</v>
          </cell>
          <cell r="K223">
            <v>0.43870967741935479</v>
          </cell>
          <cell r="L223">
            <v>0.5</v>
          </cell>
          <cell r="M223">
            <v>0.27559055118110237</v>
          </cell>
        </row>
        <row r="224">
          <cell r="A224" t="str">
            <v>SURINAME</v>
          </cell>
          <cell r="B224">
            <v>0.33333333333333331</v>
          </cell>
          <cell r="C224">
            <v>0.375</v>
          </cell>
          <cell r="D224">
            <v>0.70588235294117652</v>
          </cell>
          <cell r="E224">
            <v>0.66666666666666663</v>
          </cell>
          <cell r="F224">
            <v>0.5714285714285714</v>
          </cell>
          <cell r="G224">
            <v>0.5</v>
          </cell>
          <cell r="H224">
            <v>0.91428571428571426</v>
          </cell>
          <cell r="I224">
            <v>0.45833333333333331</v>
          </cell>
          <cell r="J224">
            <v>0.65</v>
          </cell>
          <cell r="K224">
            <v>0.54411764705882348</v>
          </cell>
          <cell r="L224">
            <v>0.9850746268656716</v>
          </cell>
          <cell r="M224">
            <v>1.023411371237458</v>
          </cell>
        </row>
        <row r="225">
          <cell r="A225" t="str">
            <v>MARROCOS</v>
          </cell>
          <cell r="B225">
            <v>0.32396694214876032</v>
          </cell>
          <cell r="C225">
            <v>0.32172470978441131</v>
          </cell>
          <cell r="D225">
            <v>0.45819397993311028</v>
          </cell>
          <cell r="E225">
            <v>0.40122511485451762</v>
          </cell>
          <cell r="F225">
            <v>0.45318860244233378</v>
          </cell>
          <cell r="G225">
            <v>0.42130177514792899</v>
          </cell>
          <cell r="H225">
            <v>0.46353646353646349</v>
          </cell>
          <cell r="I225">
            <v>0.37294015611448389</v>
          </cell>
          <cell r="J225">
            <v>0.44149765990639628</v>
          </cell>
          <cell r="K225">
            <v>0.41369047619047622</v>
          </cell>
          <cell r="L225">
            <v>0.40973630831642999</v>
          </cell>
          <cell r="M225">
            <v>0.50354609929078009</v>
          </cell>
        </row>
        <row r="226">
          <cell r="A226" t="str">
            <v>REPÚBLICA DEMOCRÁTICA DO CONGO</v>
          </cell>
          <cell r="B226">
            <v>0.32997481108312338</v>
          </cell>
          <cell r="C226">
            <v>0.2002670226969292</v>
          </cell>
          <cell r="D226">
            <v>0.28266666666666668</v>
          </cell>
          <cell r="E226">
            <v>0.34685314685314678</v>
          </cell>
          <cell r="F226">
            <v>0.39344262295081972</v>
          </cell>
          <cell r="G226">
            <v>0.37790697674418611</v>
          </cell>
          <cell r="H226">
            <v>0.38055555555555548</v>
          </cell>
          <cell r="I226">
            <v>0.35752688172043012</v>
          </cell>
          <cell r="J226">
            <v>0.39220779220779223</v>
          </cell>
          <cell r="K226">
            <v>0.3511659807956104</v>
          </cell>
          <cell r="L226">
            <v>0.42076502732240439</v>
          </cell>
          <cell r="M226">
            <v>0.35347776510832379</v>
          </cell>
        </row>
        <row r="227">
          <cell r="A227" t="str">
            <v>REPÚBLICA DOMINICANA</v>
          </cell>
          <cell r="B227">
            <v>0.4</v>
          </cell>
          <cell r="C227">
            <v>0.26644182124789212</v>
          </cell>
          <cell r="D227">
            <v>0.431924882629108</v>
          </cell>
          <cell r="E227">
            <v>0.41935483870967738</v>
          </cell>
          <cell r="F227">
            <v>0.38525963149078729</v>
          </cell>
          <cell r="G227">
            <v>0.37947122861586308</v>
          </cell>
          <cell r="H227">
            <v>0.46467391304347833</v>
          </cell>
          <cell r="I227">
            <v>0.44554455445544561</v>
          </cell>
          <cell r="J227">
            <v>0.41479820627802688</v>
          </cell>
          <cell r="K227">
            <v>0.35671342685370738</v>
          </cell>
          <cell r="L227">
            <v>0.35778175313059041</v>
          </cell>
          <cell r="M227">
            <v>0.39748625294579731</v>
          </cell>
        </row>
        <row r="228">
          <cell r="A228" t="str">
            <v>GUINÉ</v>
          </cell>
          <cell r="B228">
            <v>0.46086956521739131</v>
          </cell>
          <cell r="C228">
            <v>0.37751004016064249</v>
          </cell>
          <cell r="D228">
            <v>0.60689655172413792</v>
          </cell>
          <cell r="E228">
            <v>0.6480836236933798</v>
          </cell>
          <cell r="F228">
            <v>0.50936329588014984</v>
          </cell>
          <cell r="G228">
            <v>0.64680851063829792</v>
          </cell>
          <cell r="H228">
            <v>0.65071770334928225</v>
          </cell>
          <cell r="I228">
            <v>0.4219409282700422</v>
          </cell>
          <cell r="J228">
            <v>0.51020408163265307</v>
          </cell>
          <cell r="K228">
            <v>0.43930635838150289</v>
          </cell>
          <cell r="L228">
            <v>0.4238095238095238</v>
          </cell>
          <cell r="M228">
            <v>0.31464737793851721</v>
          </cell>
        </row>
        <row r="229">
          <cell r="A229" t="str">
            <v>GUINÉ BISSAU</v>
          </cell>
          <cell r="B229">
            <v>0.28887523048555619</v>
          </cell>
          <cell r="C229">
            <v>0.21859903381642509</v>
          </cell>
          <cell r="D229">
            <v>0.27901658090337328</v>
          </cell>
          <cell r="E229">
            <v>0.32636469221835068</v>
          </cell>
          <cell r="F229">
            <v>0.33061699650756687</v>
          </cell>
          <cell r="G229">
            <v>0.30795262267343487</v>
          </cell>
          <cell r="H229">
            <v>0.29441062534587709</v>
          </cell>
          <cell r="I229">
            <v>0.28158458244111351</v>
          </cell>
          <cell r="J229">
            <v>0.31272355646397548</v>
          </cell>
          <cell r="K229">
            <v>0.30548690064261003</v>
          </cell>
          <cell r="L229">
            <v>0.36859426422190877</v>
          </cell>
          <cell r="M229">
            <v>0.35901926444833632</v>
          </cell>
        </row>
        <row r="230">
          <cell r="A230" t="str">
            <v>TUNÍSIA</v>
          </cell>
          <cell r="B230">
            <v>0.6097560975609756</v>
          </cell>
          <cell r="C230">
            <v>0.40404040404040398</v>
          </cell>
          <cell r="D230">
            <v>0.2733812949640288</v>
          </cell>
          <cell r="E230">
            <v>0.46625766871165641</v>
          </cell>
          <cell r="F230">
            <v>0.39784946236559138</v>
          </cell>
          <cell r="G230">
            <v>0.3981042654028436</v>
          </cell>
          <cell r="H230">
            <v>0.32203389830508472</v>
          </cell>
          <cell r="I230">
            <v>0.41134751773049638</v>
          </cell>
          <cell r="J230">
            <v>0.48115942028985509</v>
          </cell>
          <cell r="K230">
            <v>0.50769230769230766</v>
          </cell>
          <cell r="L230">
            <v>0.54939759036144575</v>
          </cell>
          <cell r="M230">
            <v>0.57370517928286857</v>
          </cell>
        </row>
        <row r="231">
          <cell r="A231" t="str">
            <v>ÁFRICA DO SUL</v>
          </cell>
          <cell r="B231">
            <v>0.26431718061674009</v>
          </cell>
          <cell r="C231">
            <v>0.14537444933920701</v>
          </cell>
          <cell r="D231">
            <v>0.33405639913232099</v>
          </cell>
          <cell r="E231">
            <v>0.28749999999999998</v>
          </cell>
          <cell r="F231">
            <v>0.291497975708502</v>
          </cell>
          <cell r="G231">
            <v>0.29770992366412208</v>
          </cell>
          <cell r="H231">
            <v>0.56497175141242939</v>
          </cell>
          <cell r="I231">
            <v>0.53173241852487141</v>
          </cell>
          <cell r="J231">
            <v>0.45373134328358211</v>
          </cell>
          <cell r="K231">
            <v>0.40163934426229508</v>
          </cell>
          <cell r="L231">
            <v>0.39573459715639808</v>
          </cell>
          <cell r="M231">
            <v>0.36233367451381782</v>
          </cell>
        </row>
        <row r="232">
          <cell r="A232" t="str">
            <v>FILIPINAS</v>
          </cell>
          <cell r="B232">
            <v>0.30327868852459022</v>
          </cell>
          <cell r="C232">
            <v>0.2204081632653061</v>
          </cell>
          <cell r="D232">
            <v>0.74876847290640391</v>
          </cell>
          <cell r="E232">
            <v>0.33149171270718231</v>
          </cell>
          <cell r="F232">
            <v>0.244131455399061</v>
          </cell>
          <cell r="G232">
            <v>0.19008264462809921</v>
          </cell>
          <cell r="H232">
            <v>0.37751004016064249</v>
          </cell>
          <cell r="I232">
            <v>0.25203252032520318</v>
          </cell>
          <cell r="J232">
            <v>0.2361623616236162</v>
          </cell>
          <cell r="K232">
            <v>0.26548672566371678</v>
          </cell>
          <cell r="L232">
            <v>0.34215885947046842</v>
          </cell>
          <cell r="M232">
            <v>0.33030303030303032</v>
          </cell>
        </row>
        <row r="233">
          <cell r="A233" t="str">
            <v>MAURITÂNIA</v>
          </cell>
          <cell r="B233">
            <v>0.39130434782608697</v>
          </cell>
          <cell r="C233">
            <v>0.36799999999999999</v>
          </cell>
          <cell r="D233">
            <v>0.87912087912087911</v>
          </cell>
          <cell r="E233">
            <v>0.74626865671641796</v>
          </cell>
          <cell r="F233">
            <v>0.62068965517241381</v>
          </cell>
          <cell r="G233">
            <v>0.83333333333333337</v>
          </cell>
          <cell r="H233">
            <v>0.47826086956521741</v>
          </cell>
          <cell r="I233">
            <v>0.1234567901234568</v>
          </cell>
          <cell r="J233">
            <v>0.63583815028901736</v>
          </cell>
          <cell r="K233">
            <v>0.33222591362126253</v>
          </cell>
          <cell r="L233">
            <v>0.34799999999999998</v>
          </cell>
          <cell r="M233">
            <v>0.2614942528735632</v>
          </cell>
        </row>
        <row r="234">
          <cell r="A234" t="str">
            <v>HOLANDA</v>
          </cell>
          <cell r="B234">
            <v>0.30252100840336132</v>
          </cell>
          <cell r="C234">
            <v>0.34567901234567899</v>
          </cell>
          <cell r="D234">
            <v>0.40163934426229508</v>
          </cell>
          <cell r="E234">
            <v>0.34024896265560173</v>
          </cell>
          <cell r="F234">
            <v>0.31404958677685951</v>
          </cell>
          <cell r="G234">
            <v>0.33210332103321027</v>
          </cell>
          <cell r="H234">
            <v>0.29906542056074759</v>
          </cell>
          <cell r="I234">
            <v>0.25423728813559321</v>
          </cell>
          <cell r="J234">
            <v>0.67875647668393779</v>
          </cell>
          <cell r="K234">
            <v>0.61818181818181817</v>
          </cell>
          <cell r="L234">
            <v>0.76843467011642952</v>
          </cell>
          <cell r="M234">
            <v>0.55643564356435649</v>
          </cell>
        </row>
        <row r="235">
          <cell r="A235" t="str">
            <v>NIGÉRIA</v>
          </cell>
          <cell r="B235">
            <v>0.59042553191489366</v>
          </cell>
          <cell r="C235">
            <v>0.38500000000000001</v>
          </cell>
          <cell r="D235">
            <v>0.30703624733475482</v>
          </cell>
          <cell r="E235">
            <v>0.35845213849287172</v>
          </cell>
          <cell r="F235">
            <v>0.45972495088408638</v>
          </cell>
          <cell r="G235">
            <v>0.39431616341030201</v>
          </cell>
          <cell r="H235">
            <v>0.43130990415335457</v>
          </cell>
          <cell r="I235">
            <v>0.37747336377473362</v>
          </cell>
          <cell r="J235">
            <v>0.35561877667140818</v>
          </cell>
          <cell r="K235">
            <v>0.34659820282413351</v>
          </cell>
          <cell r="L235">
            <v>0.32989690721649478</v>
          </cell>
          <cell r="M235">
            <v>0.34933605720122568</v>
          </cell>
        </row>
        <row r="236">
          <cell r="A236" t="str">
            <v>TOGO</v>
          </cell>
          <cell r="B236">
            <v>0.43312101910828033</v>
          </cell>
          <cell r="C236">
            <v>0.26219512195121952</v>
          </cell>
          <cell r="D236">
            <v>0.51632047477744802</v>
          </cell>
          <cell r="E236">
            <v>0.60402684563758391</v>
          </cell>
          <cell r="F236">
            <v>0.33922261484098942</v>
          </cell>
          <cell r="G236">
            <v>0.40569395017793602</v>
          </cell>
          <cell r="H236">
            <v>0.33333333333333331</v>
          </cell>
          <cell r="I236">
            <v>0.35</v>
          </cell>
          <cell r="J236">
            <v>0.379746835443038</v>
          </cell>
          <cell r="K236">
            <v>0.31741140215716479</v>
          </cell>
          <cell r="L236">
            <v>0.26297577854671278</v>
          </cell>
          <cell r="M236">
            <v>0.1943081452404318</v>
          </cell>
        </row>
        <row r="237">
          <cell r="A237" t="str">
            <v>REINO UNIDO</v>
          </cell>
          <cell r="B237">
            <v>0.1386623164763458</v>
          </cell>
          <cell r="C237">
            <v>0.14688300597779669</v>
          </cell>
          <cell r="D237">
            <v>0.1702898550724638</v>
          </cell>
          <cell r="E237">
            <v>0.16906170752324601</v>
          </cell>
          <cell r="F237">
            <v>0.16191210485736321</v>
          </cell>
          <cell r="G237">
            <v>0.1595576619273302</v>
          </cell>
          <cell r="H237">
            <v>0.18301731244847491</v>
          </cell>
          <cell r="I237">
            <v>0.168503937007874</v>
          </cell>
          <cell r="J237">
            <v>0.21465581051073279</v>
          </cell>
          <cell r="K237">
            <v>0.19789473684210529</v>
          </cell>
          <cell r="L237">
            <v>0.22548365577051371</v>
          </cell>
          <cell r="M237">
            <v>0.23416506717850291</v>
          </cell>
        </row>
        <row r="238">
          <cell r="A238" t="str">
            <v>BENIN</v>
          </cell>
          <cell r="B238">
            <v>0.51219512195121952</v>
          </cell>
          <cell r="C238">
            <v>0.3487179487179487</v>
          </cell>
          <cell r="D238">
            <v>0.4</v>
          </cell>
          <cell r="E238">
            <v>0.45344129554655871</v>
          </cell>
          <cell r="F238">
            <v>0.46840148698884759</v>
          </cell>
          <cell r="G238">
            <v>0.52203389830508473</v>
          </cell>
          <cell r="H238">
            <v>0.34810126582278478</v>
          </cell>
          <cell r="I238">
            <v>0.44108761329305141</v>
          </cell>
          <cell r="J238">
            <v>0.43304843304843299</v>
          </cell>
          <cell r="K238">
            <v>0.35380835380835379</v>
          </cell>
          <cell r="L238">
            <v>0.45010615711252661</v>
          </cell>
          <cell r="M238">
            <v>0.29143897996357021</v>
          </cell>
        </row>
        <row r="239">
          <cell r="A239" t="str">
            <v>EQUADOR</v>
          </cell>
          <cell r="B239">
            <v>0.2068965517241379</v>
          </cell>
          <cell r="C239">
            <v>0.19125683060109289</v>
          </cell>
          <cell r="D239">
            <v>0.1837549933422104</v>
          </cell>
          <cell r="E239">
            <v>0.20048309178743959</v>
          </cell>
          <cell r="F239">
            <v>0.22939866369710471</v>
          </cell>
          <cell r="G239">
            <v>0.28415300546448091</v>
          </cell>
          <cell r="H239">
            <v>0.2114989733059548</v>
          </cell>
          <cell r="I239">
            <v>0.23034734917733091</v>
          </cell>
          <cell r="J239">
            <v>0.271356783919598</v>
          </cell>
          <cell r="K239">
            <v>0.3141025641025641</v>
          </cell>
          <cell r="L239">
            <v>0.23851851851851849</v>
          </cell>
          <cell r="M239">
            <v>0.26134055517941768</v>
          </cell>
        </row>
        <row r="240">
          <cell r="A240" t="str">
            <v>PORTUGAL</v>
          </cell>
          <cell r="B240">
            <v>0.13979778680041399</v>
          </cell>
          <cell r="C240">
            <v>0.13786718289706251</v>
          </cell>
          <cell r="D240">
            <v>0.13592741231896699</v>
          </cell>
          <cell r="E240">
            <v>0.13974180041870199</v>
          </cell>
          <cell r="F240">
            <v>0.1472561500086014</v>
          </cell>
          <cell r="G240">
            <v>0.15783972125435539</v>
          </cell>
          <cell r="H240">
            <v>0.16603036491165771</v>
          </cell>
          <cell r="I240">
            <v>0.1668735591416918</v>
          </cell>
          <cell r="J240">
            <v>0.18432612897557549</v>
          </cell>
          <cell r="K240">
            <v>0.18399440852699631</v>
          </cell>
          <cell r="L240">
            <v>0.20190146931719971</v>
          </cell>
          <cell r="M240">
            <v>0.19572228823629259</v>
          </cell>
        </row>
        <row r="241">
          <cell r="A241" t="str">
            <v>ESPANHA</v>
          </cell>
          <cell r="B241">
            <v>0.14632646787580689</v>
          </cell>
          <cell r="C241">
            <v>0.12968393613554899</v>
          </cell>
          <cell r="D241">
            <v>0.1584956346541303</v>
          </cell>
          <cell r="E241">
            <v>0.1204013377926421</v>
          </cell>
          <cell r="F241">
            <v>8.5233893790577664E-2</v>
          </cell>
          <cell r="G241">
            <v>0.110079575596817</v>
          </cell>
          <cell r="H241">
            <v>0.1868202175303903</v>
          </cell>
          <cell r="I241">
            <v>0.19917276487432389</v>
          </cell>
          <cell r="J241">
            <v>0.19974143503555269</v>
          </cell>
          <cell r="K241">
            <v>0.20698254364089769</v>
          </cell>
          <cell r="L241">
            <v>0.23234761617380811</v>
          </cell>
          <cell r="M241">
            <v>0.22419402543626149</v>
          </cell>
        </row>
        <row r="242">
          <cell r="A242" t="str">
            <v>ALBÂNIA</v>
          </cell>
          <cell r="B242" t="str">
            <v>Inf</v>
          </cell>
          <cell r="C242">
            <v>54</v>
          </cell>
          <cell r="D242">
            <v>8.8571428571428577</v>
          </cell>
          <cell r="E242">
            <v>3.285714285714286</v>
          </cell>
          <cell r="F242">
            <v>1.352601156069364</v>
          </cell>
          <cell r="G242">
            <v>0.69565217391304346</v>
          </cell>
          <cell r="H242">
            <v>0.56400742115027824</v>
          </cell>
          <cell r="I242">
            <v>0.52054794520547942</v>
          </cell>
          <cell r="J242">
            <v>0.5006353240152478</v>
          </cell>
          <cell r="K242">
            <v>0.44593088071348941</v>
          </cell>
          <cell r="L242">
            <v>0.49137055837563448</v>
          </cell>
          <cell r="M242">
            <v>0.44383057090239408</v>
          </cell>
        </row>
        <row r="243">
          <cell r="A243" t="str">
            <v>CAMARÕES</v>
          </cell>
          <cell r="B243">
            <v>0.48780487804878048</v>
          </cell>
          <cell r="C243">
            <v>0.30769230769230771</v>
          </cell>
          <cell r="D243">
            <v>0.34567901234567899</v>
          </cell>
          <cell r="E243">
            <v>0.40764331210191079</v>
          </cell>
          <cell r="F243">
            <v>0.43870967741935479</v>
          </cell>
          <cell r="G243">
            <v>0.48863636363636359</v>
          </cell>
          <cell r="H243">
            <v>0.42553191489361702</v>
          </cell>
          <cell r="I243">
            <v>0.36065573770491799</v>
          </cell>
          <cell r="J243">
            <v>0.39560439560439559</v>
          </cell>
          <cell r="K243">
            <v>0.25510204081632648</v>
          </cell>
          <cell r="L243">
            <v>0.42533936651583709</v>
          </cell>
          <cell r="M243">
            <v>0.46494464944649438</v>
          </cell>
        </row>
        <row r="244">
          <cell r="A244" t="str">
            <v>BURUNDI</v>
          </cell>
          <cell r="B244">
            <v>0</v>
          </cell>
          <cell r="C244">
            <v>0.22222222222222221</v>
          </cell>
          <cell r="D244">
            <v>0.16666666666666671</v>
          </cell>
          <cell r="E244">
            <v>0.61538461538461542</v>
          </cell>
          <cell r="F244">
            <v>0.58823529411764708</v>
          </cell>
          <cell r="G244">
            <v>0.59090909090909094</v>
          </cell>
          <cell r="H244">
            <v>0.379746835443038</v>
          </cell>
          <cell r="I244">
            <v>0.2142857142857143</v>
          </cell>
          <cell r="J244">
            <v>0.37096774193548387</v>
          </cell>
          <cell r="K244">
            <v>0.71345029239766078</v>
          </cell>
          <cell r="L244">
            <v>0.5625</v>
          </cell>
          <cell r="M244">
            <v>0.46808510638297868</v>
          </cell>
        </row>
        <row r="245">
          <cell r="A245" t="str">
            <v>TURQUIA</v>
          </cell>
          <cell r="B245">
            <v>0.43076923076923079</v>
          </cell>
          <cell r="C245">
            <v>0.51724137931034486</v>
          </cell>
          <cell r="D245">
            <v>0.29508196721311469</v>
          </cell>
          <cell r="E245">
            <v>0.34146341463414642</v>
          </cell>
          <cell r="F245">
            <v>0.3300970873786408</v>
          </cell>
          <cell r="G245">
            <v>0.4</v>
          </cell>
          <cell r="H245">
            <v>0.30188679245283018</v>
          </cell>
          <cell r="I245">
            <v>0.33587786259541991</v>
          </cell>
          <cell r="J245">
            <v>0.42857142857142849</v>
          </cell>
          <cell r="K245">
            <v>0.24852071005917159</v>
          </cell>
          <cell r="L245">
            <v>0.31746031746031739</v>
          </cell>
          <cell r="M245">
            <v>0.27350427350427348</v>
          </cell>
        </row>
        <row r="246">
          <cell r="A246" t="str">
            <v>BUTÃO</v>
          </cell>
          <cell r="B246">
            <v>0</v>
          </cell>
          <cell r="C246">
            <v>1.2</v>
          </cell>
          <cell r="D246">
            <v>2</v>
          </cell>
          <cell r="E246">
            <v>1</v>
          </cell>
          <cell r="F246">
            <v>1.7894736842105261</v>
          </cell>
          <cell r="G246">
            <v>0.60377358490566035</v>
          </cell>
          <cell r="H246">
            <v>0.54117647058823526</v>
          </cell>
          <cell r="I246">
            <v>0.59405940594059403</v>
          </cell>
          <cell r="J246">
            <v>0.60504201680672265</v>
          </cell>
          <cell r="K246">
            <v>0.50299401197604787</v>
          </cell>
          <cell r="L246">
            <v>0.53703703703703709</v>
          </cell>
          <cell r="M246">
            <v>0.51320754716981132</v>
          </cell>
        </row>
        <row r="247">
          <cell r="A247" t="str">
            <v>BRUNEI</v>
          </cell>
          <cell r="B247">
            <v>-3</v>
          </cell>
          <cell r="C247">
            <v>-2</v>
          </cell>
          <cell r="D247" t="str">
            <v>Inf</v>
          </cell>
          <cell r="E247">
            <v>2.666666666666667</v>
          </cell>
          <cell r="F247">
            <v>1.2</v>
          </cell>
          <cell r="G247">
            <v>0.53465346534653468</v>
          </cell>
          <cell r="H247">
            <v>0.69444444444444442</v>
          </cell>
          <cell r="I247">
            <v>0.68354430379746833</v>
          </cell>
          <cell r="J247">
            <v>0.54455445544554459</v>
          </cell>
          <cell r="K247">
            <v>0.49816849816849818</v>
          </cell>
          <cell r="L247">
            <v>0.43125000000000002</v>
          </cell>
          <cell r="M247">
            <v>0.5</v>
          </cell>
        </row>
        <row r="248">
          <cell r="A248" t="str">
            <v>DOMINICA</v>
          </cell>
          <cell r="C248" t="str">
            <v>Inf</v>
          </cell>
          <cell r="E248">
            <v>0.4</v>
          </cell>
          <cell r="F248">
            <v>0.35294117647058831</v>
          </cell>
          <cell r="G248">
            <v>0.66666666666666663</v>
          </cell>
          <cell r="H248">
            <v>1.071428571428571</v>
          </cell>
          <cell r="I248">
            <v>1.258426966292135</v>
          </cell>
          <cell r="J248">
            <v>1.08955223880597</v>
          </cell>
          <cell r="K248">
            <v>1.318918918918919</v>
          </cell>
          <cell r="L248">
            <v>1.5350877192982459</v>
          </cell>
          <cell r="M248">
            <v>1.188405797101449</v>
          </cell>
        </row>
        <row r="249">
          <cell r="A249" t="str">
            <v>ÍNDIA</v>
          </cell>
          <cell r="B249">
            <v>0.1742160278745645</v>
          </cell>
          <cell r="C249">
            <v>0.15346534653465349</v>
          </cell>
          <cell r="D249">
            <v>0.19973368841544609</v>
          </cell>
          <cell r="E249">
            <v>0.14960629921259841</v>
          </cell>
          <cell r="F249">
            <v>0.19259259259259259</v>
          </cell>
          <cell r="G249">
            <v>0.2105263157894737</v>
          </cell>
          <cell r="H249">
            <v>0.199017199017199</v>
          </cell>
          <cell r="I249">
            <v>0.17577197149643711</v>
          </cell>
          <cell r="J249">
            <v>0.17861339600470039</v>
          </cell>
          <cell r="K249">
            <v>0.20919540229885061</v>
          </cell>
          <cell r="L249">
            <v>0.17577706323687031</v>
          </cell>
          <cell r="M249">
            <v>0.19718309859154931</v>
          </cell>
        </row>
        <row r="250">
          <cell r="A250" t="str">
            <v>NORUEGA</v>
          </cell>
          <cell r="B250">
            <v>0.5950413223140496</v>
          </cell>
          <cell r="C250">
            <v>0.36170212765957449</v>
          </cell>
          <cell r="D250">
            <v>0.27500000000000002</v>
          </cell>
          <cell r="E250">
            <v>9.6385542168674704E-2</v>
          </cell>
          <cell r="F250">
            <v>0.14285714285714279</v>
          </cell>
          <cell r="G250">
            <v>0.26190476190476192</v>
          </cell>
          <cell r="H250">
            <v>0.16494845360824739</v>
          </cell>
          <cell r="I250">
            <v>0.2608695652173913</v>
          </cell>
          <cell r="J250">
            <v>0.2385321100917431</v>
          </cell>
          <cell r="K250">
            <v>0.67870036101083031</v>
          </cell>
          <cell r="L250">
            <v>0.76023391812865493</v>
          </cell>
          <cell r="M250">
            <v>0.81958762886597936</v>
          </cell>
        </row>
        <row r="251">
          <cell r="A251" t="str">
            <v>IRÃ</v>
          </cell>
          <cell r="B251">
            <v>0.46575342465753422</v>
          </cell>
          <cell r="C251">
            <v>0.51282051282051277</v>
          </cell>
          <cell r="D251">
            <v>0.26804123711340211</v>
          </cell>
          <cell r="E251">
            <v>0.2831858407079646</v>
          </cell>
          <cell r="F251">
            <v>0.51666666666666672</v>
          </cell>
          <cell r="G251">
            <v>0.2137404580152672</v>
          </cell>
          <cell r="H251">
            <v>0.30985915492957739</v>
          </cell>
          <cell r="I251">
            <v>0.26347305389221559</v>
          </cell>
          <cell r="J251">
            <v>0.29523809523809519</v>
          </cell>
          <cell r="K251">
            <v>0.31718061674008807</v>
          </cell>
          <cell r="L251">
            <v>0.30973451327433632</v>
          </cell>
          <cell r="M251">
            <v>0.16935483870967741</v>
          </cell>
        </row>
        <row r="252">
          <cell r="A252" t="str">
            <v>MALI</v>
          </cell>
          <cell r="B252">
            <v>0.76635514018691586</v>
          </cell>
          <cell r="C252">
            <v>0.60317460317460314</v>
          </cell>
          <cell r="D252">
            <v>0.46153846153846162</v>
          </cell>
          <cell r="E252">
            <v>0.65</v>
          </cell>
          <cell r="F252">
            <v>0.51655629139072845</v>
          </cell>
          <cell r="G252">
            <v>0.42176870748299322</v>
          </cell>
          <cell r="H252">
            <v>0.47552447552447552</v>
          </cell>
          <cell r="I252">
            <v>0.29230769230769232</v>
          </cell>
          <cell r="J252">
            <v>0.53333333333333333</v>
          </cell>
          <cell r="K252">
            <v>0.37606837606837612</v>
          </cell>
          <cell r="L252">
            <v>0.36923076923076931</v>
          </cell>
          <cell r="M252">
            <v>0.17948717948717949</v>
          </cell>
        </row>
        <row r="253">
          <cell r="A253" t="str">
            <v>MOÇAMBIQUE</v>
          </cell>
          <cell r="B253">
            <v>0.45833333333333331</v>
          </cell>
          <cell r="C253">
            <v>0.27272727272727271</v>
          </cell>
          <cell r="D253">
            <v>0.43349753694581278</v>
          </cell>
          <cell r="E253">
            <v>0.31759656652360507</v>
          </cell>
          <cell r="F253">
            <v>0.33333333333333331</v>
          </cell>
          <cell r="G253">
            <v>0.32398753894080989</v>
          </cell>
          <cell r="H253">
            <v>0.38692098092643051</v>
          </cell>
          <cell r="I253">
            <v>0.30617283950617291</v>
          </cell>
          <cell r="J253">
            <v>0.32173913043478258</v>
          </cell>
          <cell r="K253">
            <v>0.37164750957854409</v>
          </cell>
          <cell r="L253">
            <v>0.40211640211640209</v>
          </cell>
          <cell r="M253">
            <v>0.4184514003294893</v>
          </cell>
        </row>
        <row r="254">
          <cell r="A254" t="str">
            <v>NAURU</v>
          </cell>
          <cell r="B254">
            <v>-2</v>
          </cell>
          <cell r="C254">
            <v>-2</v>
          </cell>
          <cell r="D254" t="str">
            <v>Inf</v>
          </cell>
          <cell r="E254" t="str">
            <v>Inf</v>
          </cell>
          <cell r="F254">
            <v>0</v>
          </cell>
          <cell r="G254">
            <v>0.52631578947368418</v>
          </cell>
          <cell r="H254">
            <v>0.75</v>
          </cell>
          <cell r="I254">
            <v>0.46575342465753422</v>
          </cell>
          <cell r="J254">
            <v>0.1875</v>
          </cell>
          <cell r="K254">
            <v>0.5043478260869565</v>
          </cell>
          <cell r="L254">
            <v>0.3559322033898305</v>
          </cell>
          <cell r="M254">
            <v>0.30656934306569339</v>
          </cell>
        </row>
        <row r="255">
          <cell r="A255" t="str">
            <v>CABO VERDE</v>
          </cell>
          <cell r="B255">
            <v>0.31666666666666671</v>
          </cell>
          <cell r="C255">
            <v>0.21455938697318011</v>
          </cell>
          <cell r="D255">
            <v>0.23367697594501721</v>
          </cell>
          <cell r="E255">
            <v>0.32131147540983612</v>
          </cell>
          <cell r="F255">
            <v>0.33536585365853661</v>
          </cell>
          <cell r="G255">
            <v>0.289544235924933</v>
          </cell>
          <cell r="H255">
            <v>0.33014354066985652</v>
          </cell>
          <cell r="I255">
            <v>0.21670428893905189</v>
          </cell>
          <cell r="J255">
            <v>0.33832976445396151</v>
          </cell>
          <cell r="K255">
            <v>0.27216494845360822</v>
          </cell>
          <cell r="L255">
            <v>0.26720647773279349</v>
          </cell>
          <cell r="M255">
            <v>0.31952662721893488</v>
          </cell>
        </row>
        <row r="256">
          <cell r="A256" t="str">
            <v>SÍRIA</v>
          </cell>
          <cell r="B256">
            <v>0.35786435786435788</v>
          </cell>
          <cell r="C256">
            <v>0.23099415204678361</v>
          </cell>
          <cell r="D256">
            <v>0.27461858529819688</v>
          </cell>
          <cell r="E256">
            <v>0.29842931937172767</v>
          </cell>
          <cell r="F256">
            <v>0.29950495049504949</v>
          </cell>
          <cell r="G256">
            <v>0.25592417061611372</v>
          </cell>
          <cell r="H256">
            <v>0.35457705677867901</v>
          </cell>
          <cell r="I256">
            <v>0.23953488372093021</v>
          </cell>
          <cell r="J256">
            <v>0.24800910125142209</v>
          </cell>
          <cell r="K256">
            <v>0.20980615735461799</v>
          </cell>
          <cell r="L256">
            <v>0.24390243902439021</v>
          </cell>
          <cell r="M256">
            <v>0.2232451093210587</v>
          </cell>
        </row>
        <row r="257">
          <cell r="A257" t="str">
            <v>CINGAPURA-SINGAPURA</v>
          </cell>
          <cell r="B257">
            <v>0.22222222222222221</v>
          </cell>
          <cell r="C257">
            <v>0.42105263157894729</v>
          </cell>
          <cell r="D257">
            <v>0.17391304347826089</v>
          </cell>
          <cell r="E257">
            <v>0.61538461538461542</v>
          </cell>
          <cell r="F257">
            <v>0.6</v>
          </cell>
          <cell r="G257">
            <v>0.53125</v>
          </cell>
          <cell r="H257">
            <v>0.57534246575342463</v>
          </cell>
          <cell r="I257">
            <v>0.46153846153846162</v>
          </cell>
          <cell r="J257">
            <v>0.4943820224719101</v>
          </cell>
          <cell r="K257">
            <v>0.38532110091743121</v>
          </cell>
          <cell r="L257">
            <v>0.3380281690140845</v>
          </cell>
          <cell r="M257">
            <v>0.38372093023255821</v>
          </cell>
        </row>
        <row r="258">
          <cell r="A258" t="str">
            <v>NOVA ZELÂNDIA</v>
          </cell>
          <cell r="B258">
            <v>0.58333333333333337</v>
          </cell>
          <cell r="C258">
            <v>0.37037037037037029</v>
          </cell>
          <cell r="D258">
            <v>1</v>
          </cell>
          <cell r="E258">
            <v>0.30769230769230771</v>
          </cell>
          <cell r="F258">
            <v>0.77777777777777779</v>
          </cell>
          <cell r="G258">
            <v>0.36363636363636359</v>
          </cell>
          <cell r="H258">
            <v>0.25</v>
          </cell>
          <cell r="I258">
            <v>0.31372549019607843</v>
          </cell>
          <cell r="J258">
            <v>0.55737704918032782</v>
          </cell>
          <cell r="K258">
            <v>0.80555555555555558</v>
          </cell>
          <cell r="L258">
            <v>0.67567567567567566</v>
          </cell>
          <cell r="M258">
            <v>0.45238095238095238</v>
          </cell>
        </row>
        <row r="259">
          <cell r="A259" t="str">
            <v>QUÊNIA</v>
          </cell>
          <cell r="B259">
            <v>0.30303030303030298</v>
          </cell>
          <cell r="C259">
            <v>0.43243243243243251</v>
          </cell>
          <cell r="D259">
            <v>0.4</v>
          </cell>
          <cell r="E259">
            <v>0.71698113207547165</v>
          </cell>
          <cell r="F259">
            <v>0.44827586206896552</v>
          </cell>
          <cell r="G259">
            <v>0.43076923076923079</v>
          </cell>
          <cell r="H259">
            <v>0.48717948717948723</v>
          </cell>
          <cell r="I259">
            <v>0.41304347826086962</v>
          </cell>
          <cell r="J259">
            <v>0.29702970297029702</v>
          </cell>
          <cell r="K259">
            <v>0.44660194174757278</v>
          </cell>
          <cell r="L259">
            <v>0.25225225225225217</v>
          </cell>
          <cell r="M259">
            <v>0.2424242424242424</v>
          </cell>
        </row>
        <row r="260">
          <cell r="A260" t="str">
            <v>RÚSSIA</v>
          </cell>
          <cell r="B260">
            <v>0.18439716312056739</v>
          </cell>
          <cell r="C260">
            <v>0.16243654822335021</v>
          </cell>
          <cell r="D260">
            <v>0.1088082901554404</v>
          </cell>
          <cell r="E260">
            <v>0.1119221411192214</v>
          </cell>
          <cell r="F260">
            <v>0.21247113163972289</v>
          </cell>
          <cell r="G260">
            <v>0.1061571125265393</v>
          </cell>
          <cell r="H260">
            <v>0.18761726078799251</v>
          </cell>
          <cell r="I260">
            <v>0.16498316498316501</v>
          </cell>
          <cell r="J260">
            <v>0.1483771251931994</v>
          </cell>
          <cell r="K260">
            <v>0.15606936416184969</v>
          </cell>
          <cell r="L260">
            <v>0.1585535465924896</v>
          </cell>
          <cell r="M260">
            <v>0.18082191780821921</v>
          </cell>
        </row>
        <row r="261">
          <cell r="A261" t="str">
            <v>GÂMBIA</v>
          </cell>
          <cell r="B261">
            <v>0.63636363636363635</v>
          </cell>
          <cell r="C261">
            <v>0.32323232323232332</v>
          </cell>
          <cell r="D261">
            <v>0.4</v>
          </cell>
          <cell r="E261">
            <v>0.52336448598130836</v>
          </cell>
          <cell r="F261">
            <v>0.65957446808510634</v>
          </cell>
          <cell r="G261">
            <v>0.68235294117647061</v>
          </cell>
          <cell r="H261">
            <v>0.55172413793103448</v>
          </cell>
          <cell r="I261">
            <v>0.30612244897959179</v>
          </cell>
          <cell r="J261">
            <v>0.44859813084112149</v>
          </cell>
          <cell r="K261">
            <v>0.2407407407407407</v>
          </cell>
          <cell r="L261">
            <v>0.19402985074626869</v>
          </cell>
          <cell r="M261">
            <v>0.28402366863905332</v>
          </cell>
        </row>
        <row r="262">
          <cell r="A262" t="str">
            <v>MADAGASCAR</v>
          </cell>
          <cell r="B262">
            <v>-4</v>
          </cell>
          <cell r="D262" t="str">
            <v>Inf</v>
          </cell>
          <cell r="E262">
            <v>0</v>
          </cell>
          <cell r="F262">
            <v>2</v>
          </cell>
          <cell r="G262">
            <v>1</v>
          </cell>
          <cell r="H262">
            <v>0.3</v>
          </cell>
          <cell r="I262">
            <v>7.407407407407407E-2</v>
          </cell>
          <cell r="J262">
            <v>0.7142857142857143</v>
          </cell>
          <cell r="K262">
            <v>0.27272727272727271</v>
          </cell>
          <cell r="L262">
            <v>0.3188405797101449</v>
          </cell>
          <cell r="M262">
            <v>0.6966292134831461</v>
          </cell>
        </row>
        <row r="263">
          <cell r="A263" t="str">
            <v>EGITO</v>
          </cell>
          <cell r="B263">
            <v>0.48128342245989297</v>
          </cell>
          <cell r="C263">
            <v>0.31666666666666671</v>
          </cell>
          <cell r="D263">
            <v>0.40549828178694158</v>
          </cell>
          <cell r="E263">
            <v>0.37908496732026142</v>
          </cell>
          <cell r="F263">
            <v>0.35045317220543809</v>
          </cell>
          <cell r="G263">
            <v>0.38123167155425219</v>
          </cell>
          <cell r="H263">
            <v>0.32492997198879547</v>
          </cell>
          <cell r="I263">
            <v>0.34210526315789469</v>
          </cell>
          <cell r="J263">
            <v>0.35207823960880202</v>
          </cell>
          <cell r="K263">
            <v>0.36725663716814161</v>
          </cell>
          <cell r="L263">
            <v>0.38197424892703857</v>
          </cell>
          <cell r="M263">
            <v>0.29004329004328999</v>
          </cell>
        </row>
        <row r="264">
          <cell r="A264" t="str">
            <v>CANADÁ</v>
          </cell>
          <cell r="B264">
            <v>0.16666666666666671</v>
          </cell>
          <cell r="C264">
            <v>0.1330166270783848</v>
          </cell>
          <cell r="D264">
            <v>0.17866004962779161</v>
          </cell>
          <cell r="E264">
            <v>0.2053789731051345</v>
          </cell>
          <cell r="F264">
            <v>0.2142857142857143</v>
          </cell>
          <cell r="G264">
            <v>0.167487684729064</v>
          </cell>
          <cell r="H264">
            <v>0.22166246851385391</v>
          </cell>
          <cell r="I264">
            <v>0.14473684210526319</v>
          </cell>
          <cell r="J264">
            <v>0.248</v>
          </cell>
          <cell r="K264">
            <v>0.22222222222222221</v>
          </cell>
          <cell r="L264">
            <v>0.22727272727272729</v>
          </cell>
          <cell r="M264">
            <v>0.18813905930470351</v>
          </cell>
        </row>
        <row r="265">
          <cell r="A265" t="str">
            <v>PAQUISTÃO</v>
          </cell>
          <cell r="B265">
            <v>0.21989528795811519</v>
          </cell>
          <cell r="C265">
            <v>0.2412868632707775</v>
          </cell>
          <cell r="D265">
            <v>0.25344352617079891</v>
          </cell>
          <cell r="E265">
            <v>0.36950146627565977</v>
          </cell>
          <cell r="F265">
            <v>0.4088050314465409</v>
          </cell>
          <cell r="G265">
            <v>0.36774193548387102</v>
          </cell>
          <cell r="H265">
            <v>0.31612903225806449</v>
          </cell>
          <cell r="I265">
            <v>0.33224755700325731</v>
          </cell>
          <cell r="J265">
            <v>0.38775510204081631</v>
          </cell>
          <cell r="K265">
            <v>0.37630662020905931</v>
          </cell>
          <cell r="L265">
            <v>0.29702970297029702</v>
          </cell>
          <cell r="M265">
            <v>0.29721362229102172</v>
          </cell>
        </row>
        <row r="266">
          <cell r="A266" t="str">
            <v>BAREIN</v>
          </cell>
          <cell r="B266">
            <v>-2</v>
          </cell>
          <cell r="C266">
            <v>0</v>
          </cell>
          <cell r="D266">
            <v>-2</v>
          </cell>
          <cell r="E266">
            <v>2</v>
          </cell>
          <cell r="F266">
            <v>3.333333333333333</v>
          </cell>
          <cell r="G266">
            <v>0.66666666666666663</v>
          </cell>
          <cell r="H266">
            <v>0.46153846153846162</v>
          </cell>
          <cell r="I266">
            <v>0.37037037037037029</v>
          </cell>
          <cell r="J266">
            <v>0.5625</v>
          </cell>
          <cell r="K266">
            <v>0.46666666666666667</v>
          </cell>
          <cell r="L266">
            <v>0.68965517241379315</v>
          </cell>
          <cell r="M266">
            <v>0.26315789473684209</v>
          </cell>
        </row>
        <row r="267">
          <cell r="A267" t="str">
            <v>IRLANDA</v>
          </cell>
          <cell r="B267">
            <v>0.32258064516129031</v>
          </cell>
          <cell r="C267">
            <v>0.1875</v>
          </cell>
          <cell r="D267">
            <v>0.16666666666666671</v>
          </cell>
          <cell r="E267">
            <v>0.3235294117647059</v>
          </cell>
          <cell r="F267">
            <v>0.47457627118644069</v>
          </cell>
          <cell r="G267">
            <v>0.16901408450704231</v>
          </cell>
          <cell r="H267">
            <v>0.28915662650602408</v>
          </cell>
          <cell r="I267">
            <v>0.17777777777777781</v>
          </cell>
          <cell r="J267">
            <v>0.26168224299065418</v>
          </cell>
          <cell r="K267">
            <v>0.20967741935483869</v>
          </cell>
          <cell r="L267">
            <v>0.37313432835820898</v>
          </cell>
          <cell r="M267">
            <v>0.39436619718309862</v>
          </cell>
        </row>
        <row r="268">
          <cell r="A268" t="str">
            <v>PANAMÁ</v>
          </cell>
          <cell r="B268">
            <v>0.7142857142857143</v>
          </cell>
          <cell r="C268">
            <v>0.68292682926829273</v>
          </cell>
          <cell r="D268">
            <v>0.52830188679245282</v>
          </cell>
          <cell r="E268">
            <v>0.41791044776119401</v>
          </cell>
          <cell r="F268">
            <v>0.4935064935064935</v>
          </cell>
          <cell r="G268">
            <v>0.45454545454545447</v>
          </cell>
          <cell r="H268">
            <v>0.49019607843137247</v>
          </cell>
          <cell r="I268">
            <v>0.40707964601769908</v>
          </cell>
          <cell r="J268">
            <v>0.23809523809523811</v>
          </cell>
          <cell r="K268">
            <v>0.29007633587786258</v>
          </cell>
          <cell r="L268">
            <v>0.33082706766917291</v>
          </cell>
          <cell r="M268">
            <v>0.23943661971830979</v>
          </cell>
        </row>
        <row r="269">
          <cell r="A269" t="str">
            <v>ESTADO DA PALESTINA</v>
          </cell>
          <cell r="B269">
            <v>0.375</v>
          </cell>
          <cell r="C269">
            <v>0.35087719298245612</v>
          </cell>
          <cell r="D269">
            <v>0.25454545454545452</v>
          </cell>
          <cell r="E269">
            <v>0.5</v>
          </cell>
          <cell r="F269">
            <v>0.4838709677419355</v>
          </cell>
          <cell r="G269">
            <v>0.37142857142857139</v>
          </cell>
          <cell r="H269">
            <v>0.1136363636363636</v>
          </cell>
          <cell r="I269">
            <v>0.32323232323232332</v>
          </cell>
          <cell r="J269">
            <v>0.34234234234234229</v>
          </cell>
          <cell r="K269">
            <v>0.29310344827586199</v>
          </cell>
          <cell r="L269">
            <v>0.31481481481481483</v>
          </cell>
          <cell r="M269">
            <v>0.1621621621621622</v>
          </cell>
        </row>
        <row r="270">
          <cell r="A270" t="str">
            <v>GRÉCIA</v>
          </cell>
          <cell r="B270">
            <v>0.66666666666666663</v>
          </cell>
          <cell r="C270">
            <v>0.25</v>
          </cell>
          <cell r="D270">
            <v>0.29166666666666669</v>
          </cell>
          <cell r="E270">
            <v>0.2807017543859649</v>
          </cell>
          <cell r="F270">
            <v>0.2857142857142857</v>
          </cell>
          <cell r="G270">
            <v>0.22222222222222221</v>
          </cell>
          <cell r="H270">
            <v>0.3888888888888889</v>
          </cell>
          <cell r="I270">
            <v>0.2142857142857143</v>
          </cell>
          <cell r="J270">
            <v>0.1521739130434783</v>
          </cell>
          <cell r="K270">
            <v>0.19354838709677419</v>
          </cell>
          <cell r="L270">
            <v>0.17391304347826089</v>
          </cell>
          <cell r="M270">
            <v>0.1386138613861386</v>
          </cell>
        </row>
        <row r="271">
          <cell r="A271" t="str">
            <v>SÃO TOMÉ E PRÍNCIPE</v>
          </cell>
          <cell r="B271">
            <v>0.13114754098360659</v>
          </cell>
          <cell r="C271">
            <v>0.22580645161290319</v>
          </cell>
          <cell r="D271">
            <v>0.34920634920634919</v>
          </cell>
          <cell r="E271">
            <v>0.27027027027027029</v>
          </cell>
          <cell r="F271">
            <v>0.1797752808988764</v>
          </cell>
          <cell r="G271">
            <v>0.26530612244897961</v>
          </cell>
          <cell r="H271">
            <v>0.33333333333333331</v>
          </cell>
          <cell r="I271">
            <v>0.24742268041237109</v>
          </cell>
          <cell r="J271">
            <v>0.2407407407407407</v>
          </cell>
          <cell r="K271">
            <v>7.6335877862595422E-2</v>
          </cell>
          <cell r="L271">
            <v>0.2237762237762238</v>
          </cell>
          <cell r="M271">
            <v>0.2193548387096774</v>
          </cell>
        </row>
        <row r="272">
          <cell r="A272" t="str">
            <v>COSTA RICA</v>
          </cell>
          <cell r="B272">
            <v>0.39506172839506171</v>
          </cell>
          <cell r="C272">
            <v>0.4</v>
          </cell>
          <cell r="D272">
            <v>0.26804123711340211</v>
          </cell>
          <cell r="E272">
            <v>0.43478260869565222</v>
          </cell>
          <cell r="F272">
            <v>0.54545454545454541</v>
          </cell>
          <cell r="G272">
            <v>0.58823529411764708</v>
          </cell>
          <cell r="H272">
            <v>0.35416666666666669</v>
          </cell>
          <cell r="I272">
            <v>0.38461538461538458</v>
          </cell>
          <cell r="J272">
            <v>0.35507246376811602</v>
          </cell>
          <cell r="K272">
            <v>0.2848101265822785</v>
          </cell>
          <cell r="L272">
            <v>0.35223880597014923</v>
          </cell>
          <cell r="M272">
            <v>0.40229885057471271</v>
          </cell>
        </row>
        <row r="273">
          <cell r="A273" t="str">
            <v>SERRA LEOA</v>
          </cell>
          <cell r="B273">
            <v>0.44247787610619471</v>
          </cell>
          <cell r="C273">
            <v>0.47524752475247523</v>
          </cell>
          <cell r="D273">
            <v>1.061728395061728</v>
          </cell>
          <cell r="E273">
            <v>0.90909090909090906</v>
          </cell>
          <cell r="F273">
            <v>0.58666666666666667</v>
          </cell>
          <cell r="G273">
            <v>0.37681159420289861</v>
          </cell>
          <cell r="H273">
            <v>0.87272727272727268</v>
          </cell>
          <cell r="I273">
            <v>0.56000000000000005</v>
          </cell>
          <cell r="J273">
            <v>0.55555555555555558</v>
          </cell>
          <cell r="K273">
            <v>0.70588235294117652</v>
          </cell>
          <cell r="L273">
            <v>0.25925925925925919</v>
          </cell>
          <cell r="M273">
            <v>0.125</v>
          </cell>
        </row>
        <row r="274">
          <cell r="A274" t="str">
            <v>IÊMEN</v>
          </cell>
          <cell r="B274">
            <v>0.66666666666666663</v>
          </cell>
          <cell r="C274">
            <v>0.5</v>
          </cell>
          <cell r="D274">
            <v>2</v>
          </cell>
          <cell r="E274">
            <v>0.1818181818181818</v>
          </cell>
          <cell r="F274">
            <v>0.6</v>
          </cell>
          <cell r="G274">
            <v>0.60869565217391308</v>
          </cell>
          <cell r="H274">
            <v>0.4</v>
          </cell>
          <cell r="I274">
            <v>0.52631578947368418</v>
          </cell>
          <cell r="J274">
            <v>0.5714285714285714</v>
          </cell>
          <cell r="K274">
            <v>0.5714285714285714</v>
          </cell>
          <cell r="L274">
            <v>0.5</v>
          </cell>
          <cell r="M274">
            <v>0.52173913043478259</v>
          </cell>
        </row>
        <row r="275">
          <cell r="A275" t="str">
            <v>REPÚBLICA CENTRO AFRICANA</v>
          </cell>
          <cell r="B275">
            <v>-22</v>
          </cell>
          <cell r="C275">
            <v>1.714285714285714</v>
          </cell>
          <cell r="D275">
            <v>0.5</v>
          </cell>
          <cell r="E275">
            <v>0.7857142857142857</v>
          </cell>
          <cell r="F275">
            <v>0.7142857142857143</v>
          </cell>
          <cell r="G275">
            <v>0.78787878787878785</v>
          </cell>
          <cell r="H275">
            <v>0.97560975609756095</v>
          </cell>
          <cell r="I275">
            <v>0.56716417910447758</v>
          </cell>
          <cell r="J275">
            <v>0.9</v>
          </cell>
          <cell r="K275">
            <v>0.33333333333333331</v>
          </cell>
          <cell r="L275">
            <v>0.38400000000000001</v>
          </cell>
          <cell r="M275">
            <v>0.48888888888888887</v>
          </cell>
        </row>
        <row r="276">
          <cell r="A276" t="str">
            <v>TANZÂNIA</v>
          </cell>
          <cell r="B276">
            <v>0</v>
          </cell>
          <cell r="C276">
            <v>0.24</v>
          </cell>
          <cell r="D276">
            <v>0.2857142857142857</v>
          </cell>
          <cell r="E276">
            <v>0.42857142857142849</v>
          </cell>
          <cell r="F276">
            <v>0.42857142857142849</v>
          </cell>
          <cell r="G276">
            <v>0.53333333333333333</v>
          </cell>
          <cell r="H276">
            <v>0.26666666666666672</v>
          </cell>
          <cell r="I276">
            <v>0</v>
          </cell>
          <cell r="J276">
            <v>0.45161290322580638</v>
          </cell>
          <cell r="K276">
            <v>0.35</v>
          </cell>
          <cell r="L276">
            <v>4.0816326530612242E-2</v>
          </cell>
          <cell r="M276">
            <v>0.2105263157894737</v>
          </cell>
        </row>
        <row r="277">
          <cell r="A277" t="str">
            <v>BÉLGICA</v>
          </cell>
          <cell r="B277">
            <v>0.1900452488687783</v>
          </cell>
          <cell r="C277">
            <v>0.1501210653753027</v>
          </cell>
          <cell r="D277">
            <v>0.18639798488664991</v>
          </cell>
          <cell r="E277">
            <v>0.15346534653465349</v>
          </cell>
          <cell r="F277">
            <v>0.1510297482837529</v>
          </cell>
          <cell r="G277">
            <v>0.18475750577367209</v>
          </cell>
          <cell r="H277">
            <v>0.14939759036144579</v>
          </cell>
          <cell r="I277">
            <v>0.18807339449541291</v>
          </cell>
          <cell r="J277">
            <v>0.1786492374727669</v>
          </cell>
          <cell r="K277">
            <v>0.2063157894736842</v>
          </cell>
          <cell r="L277">
            <v>0.16907216494845359</v>
          </cell>
          <cell r="M277">
            <v>0.17551020408163259</v>
          </cell>
        </row>
        <row r="278">
          <cell r="A278" t="str">
            <v>BIELORRÚSSIA</v>
          </cell>
          <cell r="B278">
            <v>0.8571428571428571</v>
          </cell>
          <cell r="C278">
            <v>0.54545454545454541</v>
          </cell>
          <cell r="D278">
            <v>0.1818181818181818</v>
          </cell>
          <cell r="E278">
            <v>0.43902439024390238</v>
          </cell>
          <cell r="F278">
            <v>0.34042553191489361</v>
          </cell>
          <cell r="G278">
            <v>0.3</v>
          </cell>
          <cell r="H278">
            <v>0.68421052631578949</v>
          </cell>
          <cell r="I278">
            <v>0.38775510204081631</v>
          </cell>
          <cell r="J278">
            <v>2.2077922077922079</v>
          </cell>
          <cell r="K278">
            <v>1.130434782608696</v>
          </cell>
          <cell r="L278">
            <v>0.6428571428571429</v>
          </cell>
          <cell r="M278">
            <v>0.72463768115942029</v>
          </cell>
        </row>
        <row r="279">
          <cell r="A279" t="str">
            <v>GABÃO</v>
          </cell>
          <cell r="B279">
            <v>0</v>
          </cell>
          <cell r="C279">
            <v>4.3478260869565223E-2</v>
          </cell>
          <cell r="D279">
            <v>0.35555555555555562</v>
          </cell>
          <cell r="E279">
            <v>0.68571428571428572</v>
          </cell>
          <cell r="F279">
            <v>0.125</v>
          </cell>
          <cell r="G279">
            <v>0.41379310344827591</v>
          </cell>
          <cell r="H279">
            <v>0.44444444444444442</v>
          </cell>
          <cell r="I279">
            <v>0.55172413793103448</v>
          </cell>
          <cell r="J279">
            <v>0.27586206896551718</v>
          </cell>
          <cell r="K279">
            <v>0.45714285714285707</v>
          </cell>
          <cell r="L279">
            <v>0.8</v>
          </cell>
          <cell r="M279">
            <v>0.6470588235294118</v>
          </cell>
        </row>
        <row r="280">
          <cell r="A280" t="str">
            <v>JAMAICA</v>
          </cell>
          <cell r="B280">
            <v>1</v>
          </cell>
          <cell r="C280">
            <v>0.25</v>
          </cell>
          <cell r="D280">
            <v>0.6</v>
          </cell>
          <cell r="E280">
            <v>0.33333333333333331</v>
          </cell>
          <cell r="F280">
            <v>0</v>
          </cell>
          <cell r="G280">
            <v>0.53333333333333333</v>
          </cell>
          <cell r="H280">
            <v>0.1333333333333333</v>
          </cell>
          <cell r="I280">
            <v>0.625</v>
          </cell>
          <cell r="J280">
            <v>0.1111111111111111</v>
          </cell>
          <cell r="K280">
            <v>0.66666666666666663</v>
          </cell>
          <cell r="L280">
            <v>0.48275862068965519</v>
          </cell>
          <cell r="M280">
            <v>0.33333333333333331</v>
          </cell>
        </row>
        <row r="281">
          <cell r="A281" t="str">
            <v>MACEDÔNIA</v>
          </cell>
          <cell r="B281">
            <v>0.8</v>
          </cell>
          <cell r="C281">
            <v>1.333333333333333</v>
          </cell>
          <cell r="D281">
            <v>0.75</v>
          </cell>
          <cell r="E281">
            <v>0.5</v>
          </cell>
          <cell r="F281">
            <v>0</v>
          </cell>
          <cell r="G281">
            <v>0.26666666666666672</v>
          </cell>
          <cell r="H281">
            <v>0.375</v>
          </cell>
          <cell r="I281">
            <v>0.375</v>
          </cell>
          <cell r="J281">
            <v>0.5714285714285714</v>
          </cell>
          <cell r="K281">
            <v>1.125</v>
          </cell>
          <cell r="L281">
            <v>0.1818181818181818</v>
          </cell>
          <cell r="M281">
            <v>0.33333333333333331</v>
          </cell>
        </row>
        <row r="282">
          <cell r="A282" t="str">
            <v>NAMÍBIA</v>
          </cell>
          <cell r="B282">
            <v>2</v>
          </cell>
          <cell r="C282">
            <v>2</v>
          </cell>
          <cell r="D282">
            <v>-6</v>
          </cell>
          <cell r="E282">
            <v>2</v>
          </cell>
          <cell r="F282">
            <v>0.4</v>
          </cell>
          <cell r="G282">
            <v>0.66666666666666663</v>
          </cell>
          <cell r="H282">
            <v>0.46153846153846162</v>
          </cell>
          <cell r="I282">
            <v>0.1333333333333333</v>
          </cell>
          <cell r="J282">
            <v>0.66666666666666663</v>
          </cell>
          <cell r="K282">
            <v>0.76923076923076927</v>
          </cell>
          <cell r="L282">
            <v>0.54054054054054057</v>
          </cell>
          <cell r="M282">
            <v>0.27272727272727271</v>
          </cell>
        </row>
        <row r="283">
          <cell r="A283" t="str">
            <v>DINAMARCA</v>
          </cell>
          <cell r="B283">
            <v>0.16666666666666671</v>
          </cell>
          <cell r="C283">
            <v>0.25925925925925919</v>
          </cell>
          <cell r="D283">
            <v>0.36</v>
          </cell>
          <cell r="E283">
            <v>0.52830188679245282</v>
          </cell>
          <cell r="F283">
            <v>0.19354838709677419</v>
          </cell>
          <cell r="G283">
            <v>0.28169014084507038</v>
          </cell>
          <cell r="H283">
            <v>0.34210526315789469</v>
          </cell>
          <cell r="I283">
            <v>0.28915662650602408</v>
          </cell>
          <cell r="J283">
            <v>0.15384615384615391</v>
          </cell>
          <cell r="K283">
            <v>0.46938775510204078</v>
          </cell>
          <cell r="L283">
            <v>0.17821782178217821</v>
          </cell>
          <cell r="M283">
            <v>0.1553398058252427</v>
          </cell>
        </row>
        <row r="284">
          <cell r="A284" t="str">
            <v>KUWAIT</v>
          </cell>
          <cell r="B284">
            <v>0</v>
          </cell>
          <cell r="C284">
            <v>0.5714285714285714</v>
          </cell>
          <cell r="D284">
            <v>0</v>
          </cell>
          <cell r="E284">
            <v>0</v>
          </cell>
          <cell r="F284">
            <v>0.66666666666666663</v>
          </cell>
          <cell r="G284">
            <v>0</v>
          </cell>
          <cell r="H284">
            <v>0</v>
          </cell>
          <cell r="I284">
            <v>0.36363636363636359</v>
          </cell>
          <cell r="J284">
            <v>1.142857142857143</v>
          </cell>
          <cell r="K284">
            <v>0.33333333333333331</v>
          </cell>
          <cell r="L284">
            <v>0.2857142857142857</v>
          </cell>
          <cell r="M284">
            <v>0.1818181818181818</v>
          </cell>
        </row>
        <row r="285">
          <cell r="A285" t="str">
            <v>MONGÓLIA</v>
          </cell>
          <cell r="B285">
            <v>4</v>
          </cell>
          <cell r="C285">
            <v>2</v>
          </cell>
          <cell r="D285">
            <v>0</v>
          </cell>
          <cell r="E285">
            <v>0</v>
          </cell>
          <cell r="F285">
            <v>0.66666666666666663</v>
          </cell>
          <cell r="G285">
            <v>0</v>
          </cell>
          <cell r="H285">
            <v>0.5</v>
          </cell>
          <cell r="I285">
            <v>0</v>
          </cell>
          <cell r="J285">
            <v>0.5</v>
          </cell>
          <cell r="K285">
            <v>0</v>
          </cell>
          <cell r="L285">
            <v>0.66666666666666663</v>
          </cell>
          <cell r="M285">
            <v>0</v>
          </cell>
        </row>
        <row r="286">
          <cell r="A286" t="str">
            <v>MYANMAR</v>
          </cell>
          <cell r="F286">
            <v>0</v>
          </cell>
          <cell r="G286">
            <v>0</v>
          </cell>
          <cell r="I286">
            <v>4</v>
          </cell>
          <cell r="J286">
            <v>0</v>
          </cell>
          <cell r="K286">
            <v>2</v>
          </cell>
          <cell r="L286">
            <v>2</v>
          </cell>
          <cell r="M286">
            <v>0</v>
          </cell>
        </row>
        <row r="287">
          <cell r="A287" t="str">
            <v>NEPAL</v>
          </cell>
          <cell r="B287">
            <v>0.5</v>
          </cell>
          <cell r="C287">
            <v>0.16666666666666671</v>
          </cell>
          <cell r="D287">
            <v>0.1818181818181818</v>
          </cell>
          <cell r="E287">
            <v>0.66666666666666663</v>
          </cell>
          <cell r="F287">
            <v>0.47058823529411759</v>
          </cell>
          <cell r="G287">
            <v>0.1176470588235294</v>
          </cell>
          <cell r="H287">
            <v>0.22222222222222221</v>
          </cell>
          <cell r="I287">
            <v>0.38095238095238088</v>
          </cell>
          <cell r="J287">
            <v>0.33333333333333331</v>
          </cell>
          <cell r="K287">
            <v>8.3333333333333329E-2</v>
          </cell>
          <cell r="L287">
            <v>8.3333333333333329E-2</v>
          </cell>
          <cell r="M287">
            <v>0.14814814814814811</v>
          </cell>
        </row>
        <row r="288">
          <cell r="A288" t="str">
            <v>SÉRVIA</v>
          </cell>
          <cell r="B288">
            <v>0.29268292682926828</v>
          </cell>
          <cell r="C288">
            <v>0.1951219512195122</v>
          </cell>
          <cell r="D288">
            <v>0.2</v>
          </cell>
          <cell r="E288">
            <v>0.1395348837209302</v>
          </cell>
          <cell r="F288">
            <v>0.22727272727272729</v>
          </cell>
          <cell r="G288">
            <v>0.2</v>
          </cell>
          <cell r="H288">
            <v>0.2</v>
          </cell>
          <cell r="I288">
            <v>0.21739130434782611</v>
          </cell>
          <cell r="J288">
            <v>0.15686274509803921</v>
          </cell>
          <cell r="K288">
            <v>0.1702127659574468</v>
          </cell>
          <cell r="L288">
            <v>0.2608695652173913</v>
          </cell>
          <cell r="M288">
            <v>0.27450980392156871</v>
          </cell>
        </row>
        <row r="289">
          <cell r="A289" t="str">
            <v>SUDÃO</v>
          </cell>
          <cell r="B289">
            <v>0.1075268817204301</v>
          </cell>
          <cell r="C289">
            <v>0.10309278350515461</v>
          </cell>
          <cell r="D289">
            <v>3.8461538461538457E-2</v>
          </cell>
          <cell r="E289">
            <v>0.19230769230769229</v>
          </cell>
          <cell r="F289">
            <v>0.14736842105263159</v>
          </cell>
          <cell r="G289">
            <v>0.41463414634146339</v>
          </cell>
          <cell r="H289">
            <v>0.08</v>
          </cell>
          <cell r="I289">
            <v>7.5949367088607597E-2</v>
          </cell>
          <cell r="J289">
            <v>0.34210526315789469</v>
          </cell>
          <cell r="K289">
            <v>0.15584415584415581</v>
          </cell>
          <cell r="L289">
            <v>0.1176470588235294</v>
          </cell>
          <cell r="M289">
            <v>0.17582417582417581</v>
          </cell>
        </row>
        <row r="290">
          <cell r="A290" t="str">
            <v>ZIMBABWE</v>
          </cell>
          <cell r="B290">
            <v>0</v>
          </cell>
          <cell r="C290">
            <v>0</v>
          </cell>
          <cell r="D290">
            <v>1</v>
          </cell>
          <cell r="E290">
            <v>0</v>
          </cell>
          <cell r="F290">
            <v>0.36363636363636359</v>
          </cell>
          <cell r="G290">
            <v>0.22222222222222221</v>
          </cell>
          <cell r="H290">
            <v>0.22222222222222221</v>
          </cell>
          <cell r="I290">
            <v>1.333333333333333</v>
          </cell>
          <cell r="J290">
            <v>0.25</v>
          </cell>
          <cell r="K290">
            <v>0.7142857142857143</v>
          </cell>
          <cell r="L290">
            <v>0.2</v>
          </cell>
          <cell r="M290">
            <v>0.30769230769230771</v>
          </cell>
        </row>
        <row r="291">
          <cell r="A291" t="str">
            <v>ANTÍGUA E BARBUDA</v>
          </cell>
          <cell r="C291">
            <v>4</v>
          </cell>
          <cell r="D291">
            <v>0</v>
          </cell>
          <cell r="E291">
            <v>1</v>
          </cell>
          <cell r="F291">
            <v>1.333333333333333</v>
          </cell>
          <cell r="G291">
            <v>0</v>
          </cell>
          <cell r="H291">
            <v>0.2857142857142857</v>
          </cell>
          <cell r="I291">
            <v>0.5714285714285714</v>
          </cell>
          <cell r="J291">
            <v>0.25</v>
          </cell>
          <cell r="K291">
            <v>1.555555555555556</v>
          </cell>
          <cell r="L291">
            <v>0</v>
          </cell>
          <cell r="M291">
            <v>0.30769230769230771</v>
          </cell>
        </row>
        <row r="292">
          <cell r="A292" t="str">
            <v>AZERBAIDJÃO</v>
          </cell>
          <cell r="B292">
            <v>4</v>
          </cell>
          <cell r="C292">
            <v>0</v>
          </cell>
          <cell r="D292">
            <v>0</v>
          </cell>
          <cell r="E292">
            <v>0.5</v>
          </cell>
          <cell r="F292">
            <v>0.66666666666666663</v>
          </cell>
          <cell r="G292">
            <v>0</v>
          </cell>
          <cell r="H292">
            <v>0.2857142857142857</v>
          </cell>
          <cell r="I292">
            <v>0.44444444444444442</v>
          </cell>
          <cell r="J292">
            <v>0.16666666666666671</v>
          </cell>
          <cell r="K292">
            <v>0.30769230769230771</v>
          </cell>
          <cell r="L292">
            <v>1</v>
          </cell>
          <cell r="M292">
            <v>0.2</v>
          </cell>
        </row>
        <row r="293">
          <cell r="A293" t="str">
            <v>ESLOVÊNIA</v>
          </cell>
          <cell r="B293">
            <v>0.14285714285714279</v>
          </cell>
          <cell r="C293">
            <v>0.23529411764705879</v>
          </cell>
          <cell r="D293">
            <v>0.10526315789473679</v>
          </cell>
          <cell r="E293">
            <v>0.23529411764705879</v>
          </cell>
          <cell r="F293">
            <v>0.25</v>
          </cell>
          <cell r="G293">
            <v>0.22222222222222221</v>
          </cell>
          <cell r="H293">
            <v>0.5</v>
          </cell>
          <cell r="I293">
            <v>0.43478260869565222</v>
          </cell>
          <cell r="J293">
            <v>0.15384615384615391</v>
          </cell>
          <cell r="K293">
            <v>0.43478260869565222</v>
          </cell>
          <cell r="L293">
            <v>0.52631578947368418</v>
          </cell>
          <cell r="M293">
            <v>0</v>
          </cell>
        </row>
        <row r="294">
          <cell r="A294" t="str">
            <v>FIJI</v>
          </cell>
          <cell r="B294">
            <v>-2</v>
          </cell>
          <cell r="C294">
            <v>0</v>
          </cell>
          <cell r="E294" t="str">
            <v>Inf</v>
          </cell>
          <cell r="K294">
            <v>0</v>
          </cell>
          <cell r="L294">
            <v>1</v>
          </cell>
          <cell r="M294">
            <v>0</v>
          </cell>
        </row>
        <row r="295">
          <cell r="A295" t="str">
            <v>GUINÉ EQUATORIAL</v>
          </cell>
          <cell r="B295">
            <v>1</v>
          </cell>
          <cell r="C295">
            <v>0.4</v>
          </cell>
          <cell r="D295">
            <v>0.33333333333333331</v>
          </cell>
          <cell r="E295">
            <v>1</v>
          </cell>
          <cell r="F295">
            <v>0.44444444444444442</v>
          </cell>
          <cell r="G295">
            <v>0.5714285714285714</v>
          </cell>
          <cell r="H295">
            <v>0.66666666666666663</v>
          </cell>
          <cell r="I295">
            <v>0.8571428571428571</v>
          </cell>
          <cell r="J295">
            <v>0.375</v>
          </cell>
          <cell r="K295">
            <v>0.35714285714285721</v>
          </cell>
          <cell r="L295">
            <v>0.79069767441860461</v>
          </cell>
          <cell r="M295">
            <v>0.56000000000000005</v>
          </cell>
        </row>
        <row r="296">
          <cell r="A296" t="str">
            <v>NÍGER</v>
          </cell>
          <cell r="B296">
            <v>0.3</v>
          </cell>
          <cell r="C296">
            <v>0.17777777777777781</v>
          </cell>
          <cell r="D296">
            <v>0.25</v>
          </cell>
          <cell r="E296">
            <v>0.36842105263157893</v>
          </cell>
          <cell r="F296">
            <v>6.6666666666666666E-2</v>
          </cell>
          <cell r="G296">
            <v>0.14814814814814811</v>
          </cell>
          <cell r="H296">
            <v>0.23076923076923081</v>
          </cell>
          <cell r="I296">
            <v>0.22222222222222221</v>
          </cell>
          <cell r="J296">
            <v>0.23076923076923081</v>
          </cell>
          <cell r="K296">
            <v>0.23076923076923081</v>
          </cell>
          <cell r="L296">
            <v>0.14285714285714279</v>
          </cell>
          <cell r="M296">
            <v>6.25E-2</v>
          </cell>
        </row>
        <row r="297">
          <cell r="A297" t="str">
            <v>RUANDA</v>
          </cell>
          <cell r="B297">
            <v>0</v>
          </cell>
          <cell r="C297">
            <v>0</v>
          </cell>
          <cell r="D297">
            <v>0</v>
          </cell>
          <cell r="E297">
            <v>1</v>
          </cell>
          <cell r="F297">
            <v>2</v>
          </cell>
          <cell r="G297">
            <v>0.66666666666666663</v>
          </cell>
          <cell r="H297">
            <v>3</v>
          </cell>
          <cell r="I297">
            <v>1</v>
          </cell>
          <cell r="J297">
            <v>0</v>
          </cell>
          <cell r="K297">
            <v>0.2857142857142857</v>
          </cell>
          <cell r="L297">
            <v>0.2857142857142857</v>
          </cell>
          <cell r="M297">
            <v>0.2</v>
          </cell>
        </row>
        <row r="298">
          <cell r="A298" t="str">
            <v>CATAR</v>
          </cell>
          <cell r="B298">
            <v>-2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2</v>
          </cell>
          <cell r="J298" t="str">
            <v>Inf</v>
          </cell>
          <cell r="K298">
            <v>4</v>
          </cell>
          <cell r="L298">
            <v>1</v>
          </cell>
          <cell r="M298">
            <v>2.666666666666667</v>
          </cell>
        </row>
        <row r="299">
          <cell r="A299" t="str">
            <v>SÃO CRISTOVÃO E NEVIS</v>
          </cell>
          <cell r="G299" t="str">
            <v>Inf</v>
          </cell>
          <cell r="H299">
            <v>4</v>
          </cell>
          <cell r="I299">
            <v>1</v>
          </cell>
          <cell r="J299">
            <v>6</v>
          </cell>
          <cell r="K299">
            <v>1</v>
          </cell>
          <cell r="L299">
            <v>0.5</v>
          </cell>
          <cell r="M299">
            <v>0</v>
          </cell>
        </row>
        <row r="300">
          <cell r="A300" t="str">
            <v>NIUE</v>
          </cell>
          <cell r="K300">
            <v>0</v>
          </cell>
          <cell r="L300">
            <v>0.33333333333333331</v>
          </cell>
          <cell r="M300">
            <v>0.5</v>
          </cell>
        </row>
        <row r="301">
          <cell r="A301" t="str">
            <v>ARGÉLIA</v>
          </cell>
          <cell r="B301">
            <v>0.33734939759036142</v>
          </cell>
          <cell r="C301">
            <v>0.31578947368421051</v>
          </cell>
          <cell r="D301">
            <v>0.31858407079646017</v>
          </cell>
          <cell r="E301">
            <v>0.35</v>
          </cell>
          <cell r="F301">
            <v>0.4</v>
          </cell>
          <cell r="G301">
            <v>0.27536231884057971</v>
          </cell>
          <cell r="H301">
            <v>0.32653061224489788</v>
          </cell>
          <cell r="I301">
            <v>0.43537414965986387</v>
          </cell>
          <cell r="J301">
            <v>0.39455782312925169</v>
          </cell>
          <cell r="K301">
            <v>0.58156028368794321</v>
          </cell>
          <cell r="L301">
            <v>0.35971223021582732</v>
          </cell>
          <cell r="M301">
            <v>0.5174825174825175</v>
          </cell>
        </row>
        <row r="302">
          <cell r="A302" t="str">
            <v>CHIPRE</v>
          </cell>
          <cell r="B302">
            <v>2</v>
          </cell>
          <cell r="C302">
            <v>1</v>
          </cell>
          <cell r="D302">
            <v>1</v>
          </cell>
          <cell r="E302">
            <v>0</v>
          </cell>
          <cell r="F302">
            <v>0.66666666666666663</v>
          </cell>
          <cell r="G302">
            <v>1</v>
          </cell>
          <cell r="H302">
            <v>0.44444444444444442</v>
          </cell>
          <cell r="I302">
            <v>0.8</v>
          </cell>
          <cell r="J302">
            <v>0.2857142857142857</v>
          </cell>
          <cell r="K302">
            <v>0.4</v>
          </cell>
          <cell r="L302">
            <v>0</v>
          </cell>
          <cell r="M302">
            <v>1.2</v>
          </cell>
        </row>
        <row r="303">
          <cell r="A303" t="str">
            <v>EMIRADOS ÁRABES UNIDOS</v>
          </cell>
          <cell r="B303">
            <v>2</v>
          </cell>
          <cell r="C303">
            <v>0.5714285714285714</v>
          </cell>
          <cell r="D303">
            <v>1.4</v>
          </cell>
          <cell r="E303">
            <v>0.66666666666666663</v>
          </cell>
          <cell r="F303">
            <v>0.54054054054054057</v>
          </cell>
          <cell r="G303">
            <v>0.64406779661016944</v>
          </cell>
          <cell r="H303">
            <v>0.39506172839506171</v>
          </cell>
          <cell r="I303">
            <v>0.25</v>
          </cell>
          <cell r="J303">
            <v>0.1818181818181818</v>
          </cell>
          <cell r="K303">
            <v>0.26950354609929078</v>
          </cell>
          <cell r="L303">
            <v>0.34666666666666668</v>
          </cell>
          <cell r="M303">
            <v>0.66666666666666663</v>
          </cell>
        </row>
        <row r="304">
          <cell r="A304" t="str">
            <v>ESLOVÁQUIA</v>
          </cell>
          <cell r="B304">
            <v>0.125</v>
          </cell>
          <cell r="C304">
            <v>0.2105263157894737</v>
          </cell>
          <cell r="D304">
            <v>8.6956521739130432E-2</v>
          </cell>
          <cell r="E304">
            <v>0</v>
          </cell>
          <cell r="F304">
            <v>0.24</v>
          </cell>
          <cell r="G304">
            <v>0.16</v>
          </cell>
          <cell r="H304">
            <v>6.6666666666666666E-2</v>
          </cell>
          <cell r="I304">
            <v>0</v>
          </cell>
          <cell r="J304">
            <v>0.1212121212121212</v>
          </cell>
          <cell r="K304">
            <v>6.4516129032258063E-2</v>
          </cell>
          <cell r="L304">
            <v>0.1212121212121212</v>
          </cell>
          <cell r="M304">
            <v>0.2162162162162162</v>
          </cell>
        </row>
        <row r="305">
          <cell r="A305" t="str">
            <v>GUIANA</v>
          </cell>
          <cell r="B305">
            <v>0.50909090909090904</v>
          </cell>
          <cell r="C305">
            <v>0.1212121212121212</v>
          </cell>
          <cell r="D305">
            <v>0.2988505747126437</v>
          </cell>
          <cell r="E305">
            <v>0.31111111111111112</v>
          </cell>
          <cell r="F305">
            <v>0.51063829787234039</v>
          </cell>
          <cell r="G305">
            <v>0.28333333333333333</v>
          </cell>
          <cell r="H305">
            <v>0.36363636363636359</v>
          </cell>
          <cell r="I305">
            <v>0.44585987261146498</v>
          </cell>
          <cell r="J305">
            <v>0.39080459770114939</v>
          </cell>
          <cell r="K305">
            <v>0.2857142857142857</v>
          </cell>
          <cell r="L305">
            <v>0.31527093596059108</v>
          </cell>
          <cell r="M305">
            <v>0.25120772946859898</v>
          </cell>
        </row>
        <row r="306">
          <cell r="A306" t="str">
            <v>LETÔNIA</v>
          </cell>
          <cell r="B306">
            <v>0</v>
          </cell>
          <cell r="C306">
            <v>0.25</v>
          </cell>
          <cell r="D306">
            <v>1</v>
          </cell>
          <cell r="E306">
            <v>0</v>
          </cell>
          <cell r="F306">
            <v>0.33333333333333331</v>
          </cell>
          <cell r="G306">
            <v>0.44444444444444442</v>
          </cell>
          <cell r="H306">
            <v>0.4</v>
          </cell>
          <cell r="I306">
            <v>0.30769230769230771</v>
          </cell>
          <cell r="J306">
            <v>0.1333333333333333</v>
          </cell>
          <cell r="K306">
            <v>0.22222222222222221</v>
          </cell>
          <cell r="L306">
            <v>0.42105263157894729</v>
          </cell>
          <cell r="M306">
            <v>0.10526315789473679</v>
          </cell>
        </row>
        <row r="307">
          <cell r="A307" t="str">
            <v>MALTA</v>
          </cell>
          <cell r="B307">
            <v>0</v>
          </cell>
          <cell r="C307">
            <v>0</v>
          </cell>
          <cell r="D307">
            <v>2</v>
          </cell>
          <cell r="H307">
            <v>0</v>
          </cell>
          <cell r="I307">
            <v>0</v>
          </cell>
          <cell r="J307">
            <v>2</v>
          </cell>
          <cell r="K307">
            <v>0</v>
          </cell>
          <cell r="L307">
            <v>0.8571428571428571</v>
          </cell>
          <cell r="M307">
            <v>0.1818181818181818</v>
          </cell>
        </row>
        <row r="308">
          <cell r="A308" t="str">
            <v>NICARÁGUA</v>
          </cell>
          <cell r="B308">
            <v>0.60317460317460314</v>
          </cell>
          <cell r="C308">
            <v>0.33333333333333331</v>
          </cell>
          <cell r="D308">
            <v>0.23404255319148939</v>
          </cell>
          <cell r="E308">
            <v>0.37254901960784309</v>
          </cell>
          <cell r="F308">
            <v>0.33962264150943389</v>
          </cell>
          <cell r="G308">
            <v>0.31775700934579437</v>
          </cell>
          <cell r="H308">
            <v>0.3963963963963964</v>
          </cell>
          <cell r="I308">
            <v>0.37037037037037029</v>
          </cell>
          <cell r="J308">
            <v>0.30463576158940397</v>
          </cell>
          <cell r="K308">
            <v>0.1866666666666667</v>
          </cell>
          <cell r="L308">
            <v>0.32679738562091498</v>
          </cell>
          <cell r="M308">
            <v>0.38709677419354838</v>
          </cell>
        </row>
        <row r="309">
          <cell r="A309" t="str">
            <v>SAN MARINO</v>
          </cell>
          <cell r="C309" t="str">
            <v>Inf</v>
          </cell>
          <cell r="G309">
            <v>0</v>
          </cell>
          <cell r="H309">
            <v>0</v>
          </cell>
          <cell r="I309">
            <v>0.4</v>
          </cell>
          <cell r="J309">
            <v>0.5</v>
          </cell>
          <cell r="K309">
            <v>0.66666666666666663</v>
          </cell>
          <cell r="L309">
            <v>0.25</v>
          </cell>
          <cell r="M309">
            <v>0</v>
          </cell>
        </row>
        <row r="310">
          <cell r="A310" t="str">
            <v>TIMOR LESTE</v>
          </cell>
          <cell r="B310">
            <v>0.66666666666666663</v>
          </cell>
          <cell r="C310">
            <v>0</v>
          </cell>
          <cell r="D310">
            <v>0.4</v>
          </cell>
          <cell r="E310">
            <v>0.8</v>
          </cell>
          <cell r="F310">
            <v>0</v>
          </cell>
          <cell r="G310">
            <v>0.25</v>
          </cell>
          <cell r="H310">
            <v>0.1818181818181818</v>
          </cell>
          <cell r="I310">
            <v>0.4</v>
          </cell>
          <cell r="J310">
            <v>0.22222222222222221</v>
          </cell>
          <cell r="K310">
            <v>0.22222222222222221</v>
          </cell>
          <cell r="L310">
            <v>0.6</v>
          </cell>
          <cell r="M310">
            <v>0.54545454545454541</v>
          </cell>
        </row>
        <row r="311">
          <cell r="A311" t="str">
            <v>UGANDA</v>
          </cell>
          <cell r="B311">
            <v>1</v>
          </cell>
          <cell r="C311">
            <v>0.4</v>
          </cell>
          <cell r="D311">
            <v>0.25</v>
          </cell>
          <cell r="E311">
            <v>0.44444444444444442</v>
          </cell>
          <cell r="F311">
            <v>0.16666666666666671</v>
          </cell>
          <cell r="G311">
            <v>0.5</v>
          </cell>
          <cell r="H311">
            <v>0.15384615384615391</v>
          </cell>
          <cell r="I311">
            <v>0.125</v>
          </cell>
          <cell r="J311">
            <v>0.53333333333333333</v>
          </cell>
          <cell r="K311">
            <v>0</v>
          </cell>
          <cell r="L311">
            <v>0.42857142857142849</v>
          </cell>
          <cell r="M311">
            <v>0.26666666666666672</v>
          </cell>
        </row>
        <row r="312">
          <cell r="A312" t="str">
            <v>MARSHALL, ILHAS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1.333333333333333</v>
          </cell>
        </row>
        <row r="313">
          <cell r="A313" t="str">
            <v>CURAÇAO</v>
          </cell>
          <cell r="D313" t="str">
            <v>Inf</v>
          </cell>
          <cell r="F313">
            <v>0</v>
          </cell>
          <cell r="G313">
            <v>1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1.142857142857143</v>
          </cell>
          <cell r="M313">
            <v>0.4</v>
          </cell>
        </row>
        <row r="314">
          <cell r="A314" t="str">
            <v>TONGA</v>
          </cell>
          <cell r="D314">
            <v>-2</v>
          </cell>
          <cell r="E314">
            <v>-2</v>
          </cell>
          <cell r="K314">
            <v>0</v>
          </cell>
          <cell r="L314">
            <v>2</v>
          </cell>
          <cell r="M314">
            <v>0</v>
          </cell>
        </row>
        <row r="315">
          <cell r="A315" t="str">
            <v>MALDIVAS, ILHAS</v>
          </cell>
        </row>
        <row r="316">
          <cell r="A316" t="str">
            <v>ANDORRA</v>
          </cell>
          <cell r="B316">
            <v>0</v>
          </cell>
          <cell r="C316">
            <v>2</v>
          </cell>
          <cell r="D316">
            <v>-3</v>
          </cell>
          <cell r="E316">
            <v>8</v>
          </cell>
          <cell r="F316">
            <v>0.8571428571428571</v>
          </cell>
          <cell r="G316">
            <v>0.6</v>
          </cell>
          <cell r="H316">
            <v>0.42105263157894729</v>
          </cell>
          <cell r="I316">
            <v>0.46153846153846162</v>
          </cell>
          <cell r="J316">
            <v>0.29629629629629628</v>
          </cell>
          <cell r="K316">
            <v>0.77419354838709675</v>
          </cell>
          <cell r="L316">
            <v>0.35294117647058831</v>
          </cell>
          <cell r="M316">
            <v>0.23529411764705879</v>
          </cell>
        </row>
        <row r="317">
          <cell r="A317" t="str">
            <v>ARMÊNIA</v>
          </cell>
          <cell r="B317">
            <v>1.25</v>
          </cell>
          <cell r="C317">
            <v>0.22222222222222221</v>
          </cell>
          <cell r="D317">
            <v>0.66666666666666663</v>
          </cell>
          <cell r="E317">
            <v>0.42105263157894729</v>
          </cell>
          <cell r="F317">
            <v>5.4054054054054057E-2</v>
          </cell>
          <cell r="G317">
            <v>0.22222222222222221</v>
          </cell>
          <cell r="H317">
            <v>0.47368421052631582</v>
          </cell>
          <cell r="I317">
            <v>0.1025641025641026</v>
          </cell>
          <cell r="J317">
            <v>0.55813953488372092</v>
          </cell>
          <cell r="K317">
            <v>0.68292682926829273</v>
          </cell>
          <cell r="L317">
            <v>1.2</v>
          </cell>
          <cell r="M317">
            <v>1.2</v>
          </cell>
        </row>
        <row r="318">
          <cell r="A318" t="str">
            <v>BAHAMAS</v>
          </cell>
          <cell r="B318">
            <v>1</v>
          </cell>
          <cell r="C318">
            <v>4</v>
          </cell>
          <cell r="D318">
            <v>-8</v>
          </cell>
          <cell r="E318">
            <v>2</v>
          </cell>
          <cell r="F318">
            <v>0.7407407407407407</v>
          </cell>
          <cell r="G318">
            <v>0.53658536585365857</v>
          </cell>
          <cell r="H318">
            <v>0.42553191489361702</v>
          </cell>
          <cell r="I318">
            <v>0.57777777777777772</v>
          </cell>
          <cell r="J318">
            <v>0.5</v>
          </cell>
          <cell r="K318">
            <v>0.6071428571428571</v>
          </cell>
          <cell r="L318">
            <v>0.56140350877192979</v>
          </cell>
          <cell r="M318">
            <v>0.62068965517241381</v>
          </cell>
        </row>
        <row r="319">
          <cell r="A319" t="str">
            <v>CAZAQUISTÃO</v>
          </cell>
          <cell r="B319">
            <v>0.66666666666666663</v>
          </cell>
          <cell r="C319">
            <v>1</v>
          </cell>
          <cell r="D319">
            <v>0.66666666666666663</v>
          </cell>
          <cell r="E319">
            <v>2</v>
          </cell>
          <cell r="F319">
            <v>0.5</v>
          </cell>
          <cell r="G319">
            <v>0.33333333333333331</v>
          </cell>
          <cell r="H319">
            <v>0.4</v>
          </cell>
          <cell r="I319">
            <v>0.26666666666666672</v>
          </cell>
          <cell r="J319">
            <v>0.625</v>
          </cell>
          <cell r="K319">
            <v>0.5</v>
          </cell>
          <cell r="L319">
            <v>0.2</v>
          </cell>
          <cell r="M319">
            <v>0.72727272727272729</v>
          </cell>
        </row>
        <row r="320">
          <cell r="A320" t="str">
            <v>CORÉIA DO SUL</v>
          </cell>
          <cell r="B320">
            <v>0.14496644295302011</v>
          </cell>
          <cell r="C320">
            <v>0.13564431047475509</v>
          </cell>
          <cell r="D320">
            <v>0.1295081967213115</v>
          </cell>
          <cell r="E320">
            <v>0.14678899082568811</v>
          </cell>
          <cell r="F320">
            <v>0.15441176470588239</v>
          </cell>
          <cell r="G320">
            <v>0.1221818181818182</v>
          </cell>
          <cell r="H320">
            <v>0.11679884643114639</v>
          </cell>
          <cell r="I320">
            <v>4.1525103812759527E-2</v>
          </cell>
          <cell r="J320">
            <v>3.872611464968153E-2</v>
          </cell>
          <cell r="K320">
            <v>2.5677031093279842E-2</v>
          </cell>
          <cell r="L320">
            <v>2.4822108224391862E-2</v>
          </cell>
          <cell r="M320">
            <v>2.183984116479153E-2</v>
          </cell>
        </row>
        <row r="321">
          <cell r="A321" t="str">
            <v>ESTÔNIA</v>
          </cell>
          <cell r="B321">
            <v>0</v>
          </cell>
          <cell r="C321">
            <v>0.15384615384615391</v>
          </cell>
          <cell r="D321">
            <v>0.14285714285714279</v>
          </cell>
          <cell r="E321">
            <v>0.125</v>
          </cell>
          <cell r="F321">
            <v>0.10526315789473679</v>
          </cell>
          <cell r="G321">
            <v>0</v>
          </cell>
          <cell r="H321">
            <v>0.1</v>
          </cell>
          <cell r="I321">
            <v>0.2105263157894737</v>
          </cell>
          <cell r="J321">
            <v>0</v>
          </cell>
          <cell r="K321">
            <v>0.2105263157894737</v>
          </cell>
          <cell r="L321">
            <v>0.25</v>
          </cell>
          <cell r="M321">
            <v>0.25</v>
          </cell>
        </row>
        <row r="322">
          <cell r="A322" t="str">
            <v>HONDURAS</v>
          </cell>
          <cell r="B322">
            <v>0.23762376237623761</v>
          </cell>
          <cell r="C322">
            <v>0.3247863247863248</v>
          </cell>
          <cell r="D322">
            <v>0.328125</v>
          </cell>
          <cell r="E322">
            <v>0.39393939393939392</v>
          </cell>
          <cell r="F322">
            <v>0.29629629629629628</v>
          </cell>
          <cell r="G322">
            <v>0.2814814814814815</v>
          </cell>
          <cell r="H322">
            <v>0.43609022556390981</v>
          </cell>
          <cell r="I322">
            <v>0.30303030303030298</v>
          </cell>
          <cell r="J322">
            <v>0.36734693877551022</v>
          </cell>
          <cell r="K322">
            <v>0.28915662650602408</v>
          </cell>
          <cell r="L322">
            <v>0.43428571428571427</v>
          </cell>
          <cell r="M322">
            <v>0.33707865168539319</v>
          </cell>
        </row>
        <row r="323">
          <cell r="A323" t="str">
            <v>LITUÂNIA</v>
          </cell>
          <cell r="B323">
            <v>0.16666666666666671</v>
          </cell>
          <cell r="C323">
            <v>0.30769230769230771</v>
          </cell>
          <cell r="D323">
            <v>0.90909090909090906</v>
          </cell>
          <cell r="E323">
            <v>0.6</v>
          </cell>
          <cell r="F323">
            <v>0</v>
          </cell>
          <cell r="G323">
            <v>0.33333333333333331</v>
          </cell>
          <cell r="H323">
            <v>0.1818181818181818</v>
          </cell>
          <cell r="I323">
            <v>0.31578947368421051</v>
          </cell>
          <cell r="J323">
            <v>0</v>
          </cell>
          <cell r="K323">
            <v>0</v>
          </cell>
          <cell r="L323">
            <v>0.2608695652173913</v>
          </cell>
          <cell r="M323">
            <v>0.1</v>
          </cell>
        </row>
        <row r="324">
          <cell r="A324" t="str">
            <v>MOLDÁVIA</v>
          </cell>
          <cell r="B324">
            <v>0.44444444444444442</v>
          </cell>
          <cell r="C324">
            <v>0.2</v>
          </cell>
          <cell r="D324">
            <v>0.16666666666666671</v>
          </cell>
          <cell r="E324">
            <v>0</v>
          </cell>
          <cell r="F324">
            <v>0.4</v>
          </cell>
          <cell r="G324">
            <v>0.33333333333333331</v>
          </cell>
          <cell r="H324">
            <v>0.6</v>
          </cell>
          <cell r="I324">
            <v>0.54545454545454541</v>
          </cell>
          <cell r="J324">
            <v>1.428571428571429</v>
          </cell>
          <cell r="K324">
            <v>0</v>
          </cell>
          <cell r="L324">
            <v>0.22222222222222221</v>
          </cell>
          <cell r="M324">
            <v>0.16666666666666671</v>
          </cell>
        </row>
        <row r="325">
          <cell r="A325" t="str">
            <v>MÔNACO</v>
          </cell>
          <cell r="B325">
            <v>0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1</v>
          </cell>
        </row>
        <row r="326">
          <cell r="A326" t="str">
            <v>POLÔNIA</v>
          </cell>
          <cell r="B326">
            <v>0.36507936507936511</v>
          </cell>
          <cell r="C326">
            <v>0.26356589147286819</v>
          </cell>
          <cell r="D326">
            <v>0.1276595744680851</v>
          </cell>
          <cell r="E326">
            <v>0.1224489795918367</v>
          </cell>
          <cell r="F326">
            <v>0.27814569536423839</v>
          </cell>
          <cell r="G326">
            <v>0.1184210526315789</v>
          </cell>
          <cell r="H326">
            <v>0.22784810126582281</v>
          </cell>
          <cell r="I326">
            <v>0.14814814814814811</v>
          </cell>
          <cell r="J326">
            <v>0.22222222222222221</v>
          </cell>
          <cell r="K326">
            <v>0.15757575757575759</v>
          </cell>
          <cell r="L326">
            <v>0.15909090909090909</v>
          </cell>
          <cell r="M326">
            <v>0.12087912087912089</v>
          </cell>
        </row>
        <row r="327">
          <cell r="A327" t="str">
            <v>REPÚBLICA TCHECA</v>
          </cell>
          <cell r="B327">
            <v>0.4</v>
          </cell>
          <cell r="C327">
            <v>0.14814814814814811</v>
          </cell>
          <cell r="D327">
            <v>0.5</v>
          </cell>
          <cell r="E327">
            <v>0.38095238095238088</v>
          </cell>
          <cell r="F327">
            <v>0.14814814814814811</v>
          </cell>
          <cell r="G327">
            <v>0.2424242424242424</v>
          </cell>
          <cell r="H327">
            <v>0.375</v>
          </cell>
          <cell r="I327">
            <v>0.5</v>
          </cell>
          <cell r="J327">
            <v>0.27586206896551718</v>
          </cell>
          <cell r="K327">
            <v>0.5161290322580645</v>
          </cell>
          <cell r="L327">
            <v>0.48275862068965519</v>
          </cell>
          <cell r="M327">
            <v>0.2142857142857143</v>
          </cell>
        </row>
        <row r="328">
          <cell r="A328" t="str">
            <v>SOMÁLIA</v>
          </cell>
          <cell r="B328">
            <v>0.25806451612903231</v>
          </cell>
          <cell r="C328">
            <v>0.2424242424242424</v>
          </cell>
          <cell r="D328">
            <v>1.0476190476190479</v>
          </cell>
          <cell r="E328">
            <v>0.6</v>
          </cell>
          <cell r="F328">
            <v>0.22222222222222221</v>
          </cell>
          <cell r="G328">
            <v>0.66666666666666663</v>
          </cell>
          <cell r="H328">
            <v>0.66666666666666663</v>
          </cell>
          <cell r="I328">
            <v>0.44444444444444442</v>
          </cell>
          <cell r="J328">
            <v>0.54545454545454541</v>
          </cell>
          <cell r="K328">
            <v>0.1333333333333333</v>
          </cell>
          <cell r="L328">
            <v>0.33333333333333331</v>
          </cell>
          <cell r="M328">
            <v>0.8</v>
          </cell>
        </row>
        <row r="329">
          <cell r="A329" t="str">
            <v>SUÉCIA</v>
          </cell>
          <cell r="B329">
            <v>0.52459016393442626</v>
          </cell>
          <cell r="C329">
            <v>0.30769230769230771</v>
          </cell>
          <cell r="D329">
            <v>0.53061224489795922</v>
          </cell>
          <cell r="E329">
            <v>0.23076923076923081</v>
          </cell>
          <cell r="F329">
            <v>0.36666666666666659</v>
          </cell>
          <cell r="G329">
            <v>0.22222222222222221</v>
          </cell>
          <cell r="H329">
            <v>0.28205128205128199</v>
          </cell>
          <cell r="I329">
            <v>0.2857142857142857</v>
          </cell>
          <cell r="J329">
            <v>0.36842105263157893</v>
          </cell>
          <cell r="K329">
            <v>0.27397260273972601</v>
          </cell>
          <cell r="L329">
            <v>0.35616438356164382</v>
          </cell>
          <cell r="M329">
            <v>0.27777777777777779</v>
          </cell>
        </row>
        <row r="330">
          <cell r="A330" t="str">
            <v>TAILÂNDIA</v>
          </cell>
          <cell r="B330">
            <v>0.34482758620689657</v>
          </cell>
          <cell r="C330">
            <v>0.14285714285714279</v>
          </cell>
          <cell r="D330">
            <v>0.35714285714285721</v>
          </cell>
          <cell r="E330">
            <v>0.1333333333333333</v>
          </cell>
          <cell r="F330">
            <v>0.1142857142857143</v>
          </cell>
          <cell r="G330">
            <v>0.2105263157894737</v>
          </cell>
          <cell r="H330">
            <v>0.20512820512820509</v>
          </cell>
          <cell r="I330">
            <v>8.6956521739130432E-2</v>
          </cell>
          <cell r="J330">
            <v>0.15384615384615391</v>
          </cell>
          <cell r="K330">
            <v>0.19607843137254899</v>
          </cell>
          <cell r="L330">
            <v>0.19230769230769229</v>
          </cell>
          <cell r="M330">
            <v>0.30769230769230771</v>
          </cell>
        </row>
        <row r="331">
          <cell r="A331" t="str">
            <v>UCRÂNIA</v>
          </cell>
          <cell r="B331">
            <v>0.33734939759036142</v>
          </cell>
          <cell r="C331">
            <v>0.2988505747126437</v>
          </cell>
          <cell r="D331">
            <v>0.39583333333333331</v>
          </cell>
          <cell r="E331">
            <v>0.23762376237623761</v>
          </cell>
          <cell r="F331">
            <v>0.2407407407407407</v>
          </cell>
          <cell r="G331">
            <v>0.2166666666666667</v>
          </cell>
          <cell r="H331">
            <v>0.28368794326241142</v>
          </cell>
          <cell r="I331">
            <v>0.33986928104575159</v>
          </cell>
          <cell r="J331">
            <v>0.40789473684210531</v>
          </cell>
          <cell r="K331">
            <v>0.37410071942446038</v>
          </cell>
          <cell r="L331">
            <v>0.37410071942446038</v>
          </cell>
          <cell r="M331">
            <v>0.38356164383561642</v>
          </cell>
        </row>
        <row r="332">
          <cell r="A332" t="str">
            <v>VATICANO</v>
          </cell>
          <cell r="B332">
            <v>2</v>
          </cell>
          <cell r="C332">
            <v>2</v>
          </cell>
          <cell r="D332">
            <v>0.66666666666666663</v>
          </cell>
          <cell r="E332">
            <v>0.5</v>
          </cell>
          <cell r="F332">
            <v>0.25</v>
          </cell>
          <cell r="G332">
            <v>0.2857142857142857</v>
          </cell>
          <cell r="H332">
            <v>1.166666666666667</v>
          </cell>
          <cell r="I332">
            <v>0.75</v>
          </cell>
          <cell r="J332">
            <v>0.25</v>
          </cell>
          <cell r="K332">
            <v>0.5</v>
          </cell>
          <cell r="L332">
            <v>0.53333333333333333</v>
          </cell>
          <cell r="M332">
            <v>0.2857142857142857</v>
          </cell>
        </row>
        <row r="333">
          <cell r="A333" t="str">
            <v>KIRIBATI</v>
          </cell>
          <cell r="B333">
            <v>-2</v>
          </cell>
          <cell r="C333">
            <v>0</v>
          </cell>
          <cell r="G333">
            <v>0</v>
          </cell>
          <cell r="H333">
            <v>0.66666666666666663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0.33333333333333331</v>
          </cell>
        </row>
        <row r="334">
          <cell r="A334" t="str">
            <v>SEYCHELLES</v>
          </cell>
          <cell r="D334">
            <v>2</v>
          </cell>
          <cell r="E334">
            <v>2</v>
          </cell>
          <cell r="F334">
            <v>0</v>
          </cell>
          <cell r="G334">
            <v>0</v>
          </cell>
          <cell r="H334">
            <v>4</v>
          </cell>
          <cell r="I334">
            <v>4</v>
          </cell>
          <cell r="J334">
            <v>0</v>
          </cell>
          <cell r="K334">
            <v>0.33333333333333331</v>
          </cell>
          <cell r="L334">
            <v>0.33333333333333331</v>
          </cell>
          <cell r="M334">
            <v>0.33333333333333331</v>
          </cell>
        </row>
        <row r="335">
          <cell r="A335" t="str">
            <v>MONTENEGRO</v>
          </cell>
          <cell r="E335" t="str">
            <v>Inf</v>
          </cell>
          <cell r="F335">
            <v>0</v>
          </cell>
          <cell r="G335">
            <v>2</v>
          </cell>
          <cell r="J335">
            <v>0</v>
          </cell>
          <cell r="K335">
            <v>0</v>
          </cell>
          <cell r="L335">
            <v>0.5</v>
          </cell>
          <cell r="M335">
            <v>1</v>
          </cell>
        </row>
        <row r="336">
          <cell r="A336" t="str">
            <v>ÁUSTRIA</v>
          </cell>
          <cell r="B336">
            <v>0.23728813559322029</v>
          </cell>
          <cell r="C336">
            <v>0.34782608695652167</v>
          </cell>
          <cell r="D336">
            <v>0.375</v>
          </cell>
          <cell r="E336">
            <v>0.379746835443038</v>
          </cell>
          <cell r="F336">
            <v>0.48837209302325579</v>
          </cell>
          <cell r="G336">
            <v>0.37383177570093462</v>
          </cell>
          <cell r="H336">
            <v>0.33613445378151258</v>
          </cell>
          <cell r="I336">
            <v>0.27480916030534353</v>
          </cell>
          <cell r="J336">
            <v>0.2978723404255319</v>
          </cell>
          <cell r="K336">
            <v>0.27972027972027969</v>
          </cell>
          <cell r="L336">
            <v>0.27210884353741499</v>
          </cell>
          <cell r="M336">
            <v>0.33557046979865768</v>
          </cell>
        </row>
        <row r="337">
          <cell r="A337" t="str">
            <v>BARBADOS</v>
          </cell>
          <cell r="B337">
            <v>1</v>
          </cell>
          <cell r="C337">
            <v>3</v>
          </cell>
          <cell r="D337">
            <v>1.333333333333333</v>
          </cell>
          <cell r="E337">
            <v>1.5</v>
          </cell>
          <cell r="F337">
            <v>0.83333333333333337</v>
          </cell>
          <cell r="G337">
            <v>0.75</v>
          </cell>
          <cell r="H337">
            <v>0.8</v>
          </cell>
          <cell r="I337">
            <v>0.5</v>
          </cell>
          <cell r="J337">
            <v>0.20895522388059701</v>
          </cell>
          <cell r="K337">
            <v>0.31034482758620691</v>
          </cell>
          <cell r="L337">
            <v>0.4</v>
          </cell>
          <cell r="M337">
            <v>0.2978723404255319</v>
          </cell>
        </row>
        <row r="338">
          <cell r="A338" t="str">
            <v>ETIÓPIA</v>
          </cell>
          <cell r="B338">
            <v>0.2857142857142857</v>
          </cell>
          <cell r="C338">
            <v>0.25</v>
          </cell>
          <cell r="D338">
            <v>0.2</v>
          </cell>
          <cell r="E338">
            <v>0.4</v>
          </cell>
          <cell r="F338">
            <v>0.8571428571428571</v>
          </cell>
          <cell r="G338">
            <v>1.6</v>
          </cell>
          <cell r="H338">
            <v>0.5</v>
          </cell>
          <cell r="I338">
            <v>0.72727272727272729</v>
          </cell>
          <cell r="J338">
            <v>0.15384615384615391</v>
          </cell>
          <cell r="K338">
            <v>0.14285714285714279</v>
          </cell>
          <cell r="L338">
            <v>0.625</v>
          </cell>
          <cell r="M338">
            <v>0.47058823529411759</v>
          </cell>
        </row>
        <row r="339">
          <cell r="A339" t="str">
            <v>FRANÇA</v>
          </cell>
          <cell r="B339">
            <v>0.1601830663615561</v>
          </cell>
          <cell r="C339">
            <v>0.15075034106412011</v>
          </cell>
          <cell r="D339">
            <v>0.13542757417102971</v>
          </cell>
          <cell r="E339">
            <v>0.17706919945725921</v>
          </cell>
          <cell r="F339">
            <v>0.13887979037012771</v>
          </cell>
          <cell r="G339">
            <v>0.15547945205479449</v>
          </cell>
          <cell r="H339">
            <v>0.1632801161103048</v>
          </cell>
          <cell r="I339">
            <v>0.15673981191222569</v>
          </cell>
          <cell r="J339">
            <v>0.15798207766345829</v>
          </cell>
          <cell r="K339">
            <v>0.14342366159947131</v>
          </cell>
          <cell r="L339">
            <v>0.1496553987528717</v>
          </cell>
          <cell r="M339">
            <v>0.16715830875122911</v>
          </cell>
        </row>
        <row r="340">
          <cell r="A340" t="str">
            <v>HUNGRIA</v>
          </cell>
          <cell r="B340">
            <v>0.63157894736842102</v>
          </cell>
          <cell r="C340">
            <v>0.34782608695652167</v>
          </cell>
          <cell r="D340">
            <v>6.6666666666666666E-2</v>
          </cell>
          <cell r="E340">
            <v>0.48484848484848492</v>
          </cell>
          <cell r="F340">
            <v>0.2105263157894737</v>
          </cell>
          <cell r="G340">
            <v>0.35897435897435898</v>
          </cell>
          <cell r="H340">
            <v>0.43243243243243251</v>
          </cell>
          <cell r="I340">
            <v>9.7560975609756101E-2</v>
          </cell>
          <cell r="J340">
            <v>0.52380952380952384</v>
          </cell>
          <cell r="K340">
            <v>0.3</v>
          </cell>
          <cell r="L340">
            <v>0.25531914893617019</v>
          </cell>
          <cell r="M340">
            <v>0.23529411764705879</v>
          </cell>
        </row>
        <row r="341">
          <cell r="A341" t="str">
            <v>LUXEMBURGO</v>
          </cell>
          <cell r="B341">
            <v>0.5714285714285714</v>
          </cell>
          <cell r="C341">
            <v>0.66666666666666663</v>
          </cell>
          <cell r="D341">
            <v>0.8</v>
          </cell>
          <cell r="E341">
            <v>0.5</v>
          </cell>
          <cell r="F341">
            <v>0</v>
          </cell>
          <cell r="G341">
            <v>0</v>
          </cell>
          <cell r="H341">
            <v>0.66666666666666663</v>
          </cell>
          <cell r="I341">
            <v>0</v>
          </cell>
          <cell r="J341">
            <v>0.5</v>
          </cell>
          <cell r="K341">
            <v>0.2857142857142857</v>
          </cell>
          <cell r="L341">
            <v>0.5</v>
          </cell>
          <cell r="M341">
            <v>1.428571428571429</v>
          </cell>
        </row>
        <row r="342">
          <cell r="A342" t="str">
            <v>SANTA LÚCIA</v>
          </cell>
          <cell r="B342">
            <v>0</v>
          </cell>
          <cell r="C342">
            <v>0</v>
          </cell>
          <cell r="D342">
            <v>2</v>
          </cell>
          <cell r="E342">
            <v>0</v>
          </cell>
          <cell r="F342">
            <v>0</v>
          </cell>
          <cell r="G342">
            <v>0.4</v>
          </cell>
          <cell r="H342">
            <v>2</v>
          </cell>
          <cell r="J342" t="str">
            <v>Inf</v>
          </cell>
          <cell r="L342" t="str">
            <v>Inf</v>
          </cell>
          <cell r="M342">
            <v>-2</v>
          </cell>
        </row>
        <row r="343">
          <cell r="A343" t="str">
            <v>TRINIDAD E TOBAGO</v>
          </cell>
          <cell r="B343">
            <v>0.2</v>
          </cell>
          <cell r="C343">
            <v>0.1818181818181818</v>
          </cell>
          <cell r="D343">
            <v>0.66666666666666663</v>
          </cell>
          <cell r="E343">
            <v>0</v>
          </cell>
          <cell r="F343">
            <v>1.1111111111111109</v>
          </cell>
          <cell r="G343">
            <v>0.14285714285714279</v>
          </cell>
          <cell r="H343">
            <v>0.19047619047619049</v>
          </cell>
          <cell r="I343">
            <v>8.3333333333333329E-2</v>
          </cell>
          <cell r="J343">
            <v>6.6666666666666666E-2</v>
          </cell>
          <cell r="K343">
            <v>0.125</v>
          </cell>
          <cell r="L343">
            <v>0.23529411764705879</v>
          </cell>
          <cell r="M343">
            <v>0.3783783783783784</v>
          </cell>
        </row>
        <row r="344">
          <cell r="A344" t="str">
            <v>TURCOMENISTÃO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2</v>
          </cell>
        </row>
        <row r="345">
          <cell r="A345" t="str">
            <v>UZBEQUISTÃO</v>
          </cell>
          <cell r="B345">
            <v>1</v>
          </cell>
          <cell r="C345">
            <v>0.25</v>
          </cell>
          <cell r="D345">
            <v>0.43478260869565222</v>
          </cell>
          <cell r="E345">
            <v>0.30769230769230771</v>
          </cell>
          <cell r="F345">
            <v>0.48</v>
          </cell>
          <cell r="G345">
            <v>0.55555555555555558</v>
          </cell>
          <cell r="H345">
            <v>0.5</v>
          </cell>
          <cell r="I345">
            <v>0</v>
          </cell>
          <cell r="J345">
            <v>0.75</v>
          </cell>
          <cell r="K345">
            <v>0.46153846153846162</v>
          </cell>
          <cell r="L345">
            <v>0.82352941176470584</v>
          </cell>
          <cell r="M345">
            <v>0.30769230769230771</v>
          </cell>
        </row>
        <row r="346">
          <cell r="A346" t="str">
            <v>ZÂMBIA</v>
          </cell>
          <cell r="B346" t="str">
            <v>Inf</v>
          </cell>
          <cell r="C346">
            <v>1</v>
          </cell>
          <cell r="D346">
            <v>0.66666666666666663</v>
          </cell>
          <cell r="E346">
            <v>2.5</v>
          </cell>
          <cell r="F346">
            <v>0</v>
          </cell>
          <cell r="G346">
            <v>0.5</v>
          </cell>
          <cell r="H346">
            <v>0</v>
          </cell>
          <cell r="I346">
            <v>0.66666666666666663</v>
          </cell>
          <cell r="J346">
            <v>0.33333333333333331</v>
          </cell>
          <cell r="K346">
            <v>0.22222222222222221</v>
          </cell>
          <cell r="L346">
            <v>0.2857142857142857</v>
          </cell>
          <cell r="M346">
            <v>0.4</v>
          </cell>
        </row>
        <row r="347">
          <cell r="A347" t="str">
            <v>LAOS</v>
          </cell>
          <cell r="B347">
            <v>-2</v>
          </cell>
          <cell r="D347">
            <v>1</v>
          </cell>
          <cell r="E347">
            <v>1</v>
          </cell>
          <cell r="F347">
            <v>0.4</v>
          </cell>
          <cell r="G347">
            <v>0.66666666666666663</v>
          </cell>
          <cell r="H347">
            <v>0</v>
          </cell>
          <cell r="I347">
            <v>0.33333333333333331</v>
          </cell>
          <cell r="J347">
            <v>0</v>
          </cell>
          <cell r="K347">
            <v>0</v>
          </cell>
          <cell r="L347">
            <v>0</v>
          </cell>
          <cell r="M347">
            <v>0.66666666666666663</v>
          </cell>
        </row>
        <row r="348">
          <cell r="A348" t="str">
            <v>COMORES, ILHAS</v>
          </cell>
          <cell r="B348">
            <v>-4</v>
          </cell>
          <cell r="C348">
            <v>0</v>
          </cell>
          <cell r="D348">
            <v>1.333333333333333</v>
          </cell>
          <cell r="E348">
            <v>0.4</v>
          </cell>
          <cell r="F348">
            <v>0.15384615384615391</v>
          </cell>
          <cell r="G348">
            <v>9.5238095238095233E-2</v>
          </cell>
          <cell r="H348">
            <v>0.5</v>
          </cell>
          <cell r="I348">
            <v>0.14285714285714279</v>
          </cell>
          <cell r="J348">
            <v>0.41176470588235292</v>
          </cell>
          <cell r="K348">
            <v>4.3499999999999996</v>
          </cell>
          <cell r="L348">
            <v>0.5436893203883495</v>
          </cell>
          <cell r="M348">
            <v>0.24691358024691359</v>
          </cell>
        </row>
        <row r="349">
          <cell r="A349" t="str">
            <v>PALAU</v>
          </cell>
          <cell r="C349">
            <v>0</v>
          </cell>
          <cell r="D349">
            <v>1</v>
          </cell>
          <cell r="E349">
            <v>1.2</v>
          </cell>
          <cell r="F349">
            <v>0.5</v>
          </cell>
          <cell r="G349">
            <v>0.8</v>
          </cell>
          <cell r="H349">
            <v>0.16666666666666671</v>
          </cell>
          <cell r="I349">
            <v>0.44444444444444442</v>
          </cell>
          <cell r="J349">
            <v>0.66666666666666663</v>
          </cell>
          <cell r="K349">
            <v>0</v>
          </cell>
          <cell r="L349">
            <v>0</v>
          </cell>
          <cell r="M349">
            <v>0.2857142857142857</v>
          </cell>
        </row>
        <row r="350">
          <cell r="A350" t="str">
            <v>BOTSWANA</v>
          </cell>
          <cell r="C350">
            <v>2</v>
          </cell>
          <cell r="D350">
            <v>2</v>
          </cell>
          <cell r="E350">
            <v>2.5</v>
          </cell>
          <cell r="F350">
            <v>1.7</v>
          </cell>
          <cell r="G350">
            <v>0.91228070175438591</v>
          </cell>
          <cell r="H350">
            <v>0.62790697674418605</v>
          </cell>
          <cell r="I350">
            <v>0.5</v>
          </cell>
          <cell r="J350">
            <v>0.63087248322147649</v>
          </cell>
          <cell r="K350">
            <v>0.38053097345132741</v>
          </cell>
          <cell r="L350">
            <v>0.47586206896551719</v>
          </cell>
          <cell r="M350">
            <v>0.39455782312925169</v>
          </cell>
        </row>
        <row r="351">
          <cell r="A351" t="str">
            <v>BURKINA FASO</v>
          </cell>
          <cell r="B351">
            <v>0.55172413793103448</v>
          </cell>
          <cell r="C351">
            <v>0.36585365853658541</v>
          </cell>
          <cell r="D351">
            <v>1</v>
          </cell>
          <cell r="E351">
            <v>0.75</v>
          </cell>
          <cell r="F351">
            <v>0.64864864864864868</v>
          </cell>
          <cell r="G351">
            <v>0.5178571428571429</v>
          </cell>
          <cell r="H351">
            <v>0.51200000000000001</v>
          </cell>
          <cell r="I351">
            <v>0.41791044776119401</v>
          </cell>
          <cell r="J351">
            <v>0.31515151515151513</v>
          </cell>
          <cell r="K351">
            <v>0.45901639344262302</v>
          </cell>
          <cell r="L351">
            <v>0.59459459459459463</v>
          </cell>
          <cell r="M351">
            <v>0.53191489361702127</v>
          </cell>
        </row>
        <row r="352">
          <cell r="A352" t="str">
            <v>EL SALVADOR</v>
          </cell>
          <cell r="B352">
            <v>0.69333333333333336</v>
          </cell>
          <cell r="C352">
            <v>0.34042553191489361</v>
          </cell>
          <cell r="D352">
            <v>0.53703703703703709</v>
          </cell>
          <cell r="E352">
            <v>0.30769230769230771</v>
          </cell>
          <cell r="F352">
            <v>0.48062015503875971</v>
          </cell>
          <cell r="G352">
            <v>0.29530201342281881</v>
          </cell>
          <cell r="H352">
            <v>0.23952095808383231</v>
          </cell>
          <cell r="I352">
            <v>0.33986928104575159</v>
          </cell>
          <cell r="J352">
            <v>0.28378378378378383</v>
          </cell>
          <cell r="K352">
            <v>0.2839506172839506</v>
          </cell>
          <cell r="L352">
            <v>0.25</v>
          </cell>
          <cell r="M352">
            <v>0.27472527472527469</v>
          </cell>
        </row>
        <row r="353">
          <cell r="A353" t="str">
            <v>INDONÉSIA</v>
          </cell>
          <cell r="B353">
            <v>0.46666666666666667</v>
          </cell>
          <cell r="C353">
            <v>0.36363636363636359</v>
          </cell>
          <cell r="D353">
            <v>0.75862068965517238</v>
          </cell>
          <cell r="E353">
            <v>0.41379310344827591</v>
          </cell>
          <cell r="F353">
            <v>0.22222222222222221</v>
          </cell>
          <cell r="G353">
            <v>0.25641025641025639</v>
          </cell>
          <cell r="H353">
            <v>0.33333333333333331</v>
          </cell>
          <cell r="I353">
            <v>0.2857142857142857</v>
          </cell>
          <cell r="J353">
            <v>0.37209302325581389</v>
          </cell>
          <cell r="K353">
            <v>0.58536585365853655</v>
          </cell>
          <cell r="L353">
            <v>0.3888888888888889</v>
          </cell>
          <cell r="M353">
            <v>0.5625</v>
          </cell>
        </row>
        <row r="354">
          <cell r="A354" t="str">
            <v>ISRAEL</v>
          </cell>
          <cell r="B354">
            <v>1.2307692307692311</v>
          </cell>
          <cell r="C354">
            <v>0.39285714285714279</v>
          </cell>
          <cell r="D354">
            <v>0.62337662337662336</v>
          </cell>
          <cell r="E354">
            <v>0.29545454545454553</v>
          </cell>
          <cell r="F354">
            <v>0.18691588785046731</v>
          </cell>
          <cell r="G354">
            <v>0.19847328244274809</v>
          </cell>
          <cell r="H354">
            <v>0.3401360544217687</v>
          </cell>
          <cell r="I354">
            <v>0.33557046979865768</v>
          </cell>
          <cell r="J354">
            <v>0.19178082191780821</v>
          </cell>
          <cell r="K354">
            <v>0.1891891891891892</v>
          </cell>
          <cell r="L354">
            <v>0.28965517241379313</v>
          </cell>
          <cell r="M354">
            <v>0.2388059701492537</v>
          </cell>
        </row>
        <row r="355">
          <cell r="A355" t="str">
            <v>LIBÉRIA</v>
          </cell>
          <cell r="B355">
            <v>0.5714285714285714</v>
          </cell>
          <cell r="C355">
            <v>0.5714285714285714</v>
          </cell>
          <cell r="D355">
            <v>0.36363636363636359</v>
          </cell>
          <cell r="E355">
            <v>0.26666666666666672</v>
          </cell>
          <cell r="F355">
            <v>0.66666666666666663</v>
          </cell>
          <cell r="G355">
            <v>0.4</v>
          </cell>
          <cell r="H355">
            <v>0.76923076923076927</v>
          </cell>
          <cell r="I355">
            <v>0.46153846153846162</v>
          </cell>
          <cell r="J355">
            <v>0</v>
          </cell>
          <cell r="K355">
            <v>0</v>
          </cell>
          <cell r="L355">
            <v>0.4</v>
          </cell>
          <cell r="M355">
            <v>0.8</v>
          </cell>
        </row>
        <row r="356">
          <cell r="A356" t="str">
            <v>SAMOA</v>
          </cell>
          <cell r="B356">
            <v>0</v>
          </cell>
          <cell r="C356">
            <v>0</v>
          </cell>
          <cell r="D356">
            <v>0</v>
          </cell>
          <cell r="E356">
            <v>2</v>
          </cell>
          <cell r="F356">
            <v>0</v>
          </cell>
          <cell r="G356">
            <v>2</v>
          </cell>
          <cell r="H356">
            <v>-2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2</v>
          </cell>
        </row>
        <row r="357">
          <cell r="A357" t="str">
            <v>SRI LANKA</v>
          </cell>
          <cell r="B357">
            <v>0.30769230769230771</v>
          </cell>
          <cell r="C357">
            <v>0.5714285714285714</v>
          </cell>
          <cell r="D357">
            <v>0.1333333333333333</v>
          </cell>
          <cell r="E357">
            <v>0.66666666666666663</v>
          </cell>
          <cell r="F357">
            <v>0</v>
          </cell>
          <cell r="G357">
            <v>0.35294117647058831</v>
          </cell>
          <cell r="H357">
            <v>0.35294117647058831</v>
          </cell>
          <cell r="I357">
            <v>9.5238095238095233E-2</v>
          </cell>
          <cell r="J357">
            <v>0.27272727272727271</v>
          </cell>
          <cell r="K357">
            <v>9.5238095238095233E-2</v>
          </cell>
          <cell r="L357">
            <v>0.3</v>
          </cell>
          <cell r="M357">
            <v>0.375</v>
          </cell>
        </row>
        <row r="358">
          <cell r="A358" t="str">
            <v>SUÍÇA</v>
          </cell>
          <cell r="B358">
            <v>0.1455399061032864</v>
          </cell>
          <cell r="C358">
            <v>0.1275510204081633</v>
          </cell>
          <cell r="D358">
            <v>0.14594594594594601</v>
          </cell>
          <cell r="E358">
            <v>0.1410579345088161</v>
          </cell>
          <cell r="F358">
            <v>0.16203703703703701</v>
          </cell>
          <cell r="G358">
            <v>0.1670761670761671</v>
          </cell>
          <cell r="H358">
            <v>0.19628647214854111</v>
          </cell>
          <cell r="I358">
            <v>0.1492537313432836</v>
          </cell>
          <cell r="J358">
            <v>0.23255813953488369</v>
          </cell>
          <cell r="K358">
            <v>0.18735362997658081</v>
          </cell>
          <cell r="L358">
            <v>0.2254901960784314</v>
          </cell>
          <cell r="M358">
            <v>0.19289340101522839</v>
          </cell>
        </row>
        <row r="359">
          <cell r="A359" t="str">
            <v>CROÁCIA</v>
          </cell>
          <cell r="B359">
            <v>0.93333333333333335</v>
          </cell>
          <cell r="C359">
            <v>0.375</v>
          </cell>
          <cell r="D359">
            <v>0.25</v>
          </cell>
          <cell r="E359">
            <v>0.30769230769230771</v>
          </cell>
          <cell r="F359">
            <v>0.6428571428571429</v>
          </cell>
          <cell r="G359">
            <v>0.38709677419354838</v>
          </cell>
          <cell r="H359">
            <v>0.35294117647058831</v>
          </cell>
          <cell r="I359">
            <v>0.22222222222222221</v>
          </cell>
          <cell r="J359">
            <v>0.31818181818181818</v>
          </cell>
          <cell r="K359">
            <v>0.31372549019607843</v>
          </cell>
          <cell r="L359">
            <v>0.33962264150943389</v>
          </cell>
          <cell r="M359">
            <v>0.50980392156862742</v>
          </cell>
        </row>
        <row r="360">
          <cell r="A360" t="str">
            <v>FINLÂNDIA</v>
          </cell>
          <cell r="B360">
            <v>0.34782608695652167</v>
          </cell>
          <cell r="C360">
            <v>0.24</v>
          </cell>
          <cell r="D360">
            <v>6.8965517241379309E-2</v>
          </cell>
          <cell r="E360">
            <v>6.25E-2</v>
          </cell>
          <cell r="F360">
            <v>0.30303030303030298</v>
          </cell>
          <cell r="G360">
            <v>0.45454545454545447</v>
          </cell>
          <cell r="H360">
            <v>0.32653061224489788</v>
          </cell>
          <cell r="I360">
            <v>0.26315789473684209</v>
          </cell>
          <cell r="J360">
            <v>0.1714285714285714</v>
          </cell>
          <cell r="K360">
            <v>0.42424242424242431</v>
          </cell>
          <cell r="L360">
            <v>0.27586206896551718</v>
          </cell>
          <cell r="M360">
            <v>0.4</v>
          </cell>
        </row>
        <row r="361">
          <cell r="A361" t="str">
            <v>LÍBIA</v>
          </cell>
          <cell r="B361">
            <v>0.88888888888888884</v>
          </cell>
          <cell r="C361">
            <v>0.22222222222222221</v>
          </cell>
          <cell r="D361">
            <v>0.75</v>
          </cell>
          <cell r="E361">
            <v>0.2857142857142857</v>
          </cell>
          <cell r="F361">
            <v>0.22222222222222221</v>
          </cell>
          <cell r="G361">
            <v>0.1333333333333333</v>
          </cell>
          <cell r="H361">
            <v>0.31578947368421051</v>
          </cell>
          <cell r="I361">
            <v>0.625</v>
          </cell>
          <cell r="J361">
            <v>0.42857142857142849</v>
          </cell>
          <cell r="K361">
            <v>0.1176470588235294</v>
          </cell>
          <cell r="L361">
            <v>0</v>
          </cell>
          <cell r="M361">
            <v>0.43478260869565222</v>
          </cell>
        </row>
        <row r="362">
          <cell r="A362" t="str">
            <v>AUSTRÁLIA</v>
          </cell>
          <cell r="B362">
            <v>0.44776119402985082</v>
          </cell>
          <cell r="C362">
            <v>0.50704225352112675</v>
          </cell>
          <cell r="D362">
            <v>0.42352941176470588</v>
          </cell>
          <cell r="E362">
            <v>0.21782178217821779</v>
          </cell>
          <cell r="F362">
            <v>0.17460317460317459</v>
          </cell>
          <cell r="G362">
            <v>0.37583892617449671</v>
          </cell>
          <cell r="H362">
            <v>0.26415094339622641</v>
          </cell>
          <cell r="I362">
            <v>0.25</v>
          </cell>
          <cell r="J362">
            <v>0.24852071005917159</v>
          </cell>
          <cell r="K362">
            <v>0.2073170731707317</v>
          </cell>
          <cell r="L362">
            <v>0.36144578313253012</v>
          </cell>
          <cell r="M362">
            <v>0.3</v>
          </cell>
        </row>
        <row r="363">
          <cell r="A363" t="str">
            <v>CHADE</v>
          </cell>
          <cell r="B363">
            <v>0</v>
          </cell>
          <cell r="C363">
            <v>1</v>
          </cell>
          <cell r="D363">
            <v>0</v>
          </cell>
          <cell r="E363">
            <v>0</v>
          </cell>
          <cell r="F363">
            <v>4</v>
          </cell>
          <cell r="G363">
            <v>1.6</v>
          </cell>
          <cell r="H363">
            <v>1.25</v>
          </cell>
          <cell r="I363">
            <v>0.44444444444444442</v>
          </cell>
          <cell r="J363">
            <v>0.66666666666666663</v>
          </cell>
          <cell r="K363">
            <v>1.0909090909090911</v>
          </cell>
          <cell r="L363">
            <v>1.454545454545455</v>
          </cell>
          <cell r="M363">
            <v>1.8</v>
          </cell>
        </row>
        <row r="364">
          <cell r="A364" t="str">
            <v>GEÓRGIA</v>
          </cell>
          <cell r="B364" t="str">
            <v>Inf</v>
          </cell>
          <cell r="C364" t="str">
            <v>Inf</v>
          </cell>
          <cell r="D364">
            <v>1</v>
          </cell>
          <cell r="E364">
            <v>2</v>
          </cell>
          <cell r="F364" t="str">
            <v>Inf</v>
          </cell>
          <cell r="G364">
            <v>1</v>
          </cell>
          <cell r="H364">
            <v>0.7</v>
          </cell>
          <cell r="I364">
            <v>1.0476190476190479</v>
          </cell>
          <cell r="J364">
            <v>0.46153846153846162</v>
          </cell>
          <cell r="K364">
            <v>0.4</v>
          </cell>
          <cell r="L364">
            <v>0.58536585365853655</v>
          </cell>
          <cell r="M364">
            <v>0.57894736842105265</v>
          </cell>
        </row>
        <row r="365">
          <cell r="A365" t="str">
            <v>GUATEMALA</v>
          </cell>
          <cell r="B365">
            <v>0.3235294117647059</v>
          </cell>
          <cell r="C365">
            <v>0.30985915492957739</v>
          </cell>
          <cell r="D365">
            <v>0.47761194029850751</v>
          </cell>
          <cell r="E365">
            <v>0.30555555555555558</v>
          </cell>
          <cell r="F365">
            <v>0.58227848101265822</v>
          </cell>
          <cell r="G365">
            <v>0.27848101265822778</v>
          </cell>
          <cell r="H365">
            <v>0.18556701030927841</v>
          </cell>
          <cell r="I365">
            <v>0.48</v>
          </cell>
          <cell r="J365">
            <v>0.33684210526315789</v>
          </cell>
          <cell r="K365">
            <v>0.39285714285714279</v>
          </cell>
          <cell r="L365">
            <v>0.44262295081967212</v>
          </cell>
          <cell r="M365">
            <v>0.27586206896551718</v>
          </cell>
        </row>
        <row r="366">
          <cell r="A366" t="str">
            <v>ARUBA</v>
          </cell>
          <cell r="B366" t="str">
            <v>Inf</v>
          </cell>
          <cell r="D366">
            <v>-2</v>
          </cell>
          <cell r="F366">
            <v>1.2</v>
          </cell>
          <cell r="G366">
            <v>0.83333333333333337</v>
          </cell>
          <cell r="H366">
            <v>0.1333333333333333</v>
          </cell>
          <cell r="I366">
            <v>0.4</v>
          </cell>
          <cell r="J366">
            <v>0.55555555555555558</v>
          </cell>
          <cell r="K366">
            <v>0.54545454545454541</v>
          </cell>
          <cell r="L366">
            <v>0.78260869565217395</v>
          </cell>
          <cell r="M366">
            <v>0.88888888888888884</v>
          </cell>
        </row>
        <row r="367">
          <cell r="A367" t="str">
            <v>IRAQUE</v>
          </cell>
          <cell r="B367">
            <v>0.52380952380952384</v>
          </cell>
          <cell r="C367">
            <v>0.2978723404255319</v>
          </cell>
          <cell r="D367">
            <v>0.78431372549019607</v>
          </cell>
          <cell r="E367">
            <v>0.60869565217391308</v>
          </cell>
          <cell r="F367">
            <v>0.54166666666666663</v>
          </cell>
          <cell r="G367">
            <v>0.26666666666666672</v>
          </cell>
          <cell r="H367">
            <v>0.25352112676056338</v>
          </cell>
          <cell r="I367">
            <v>0.2857142857142857</v>
          </cell>
          <cell r="J367">
            <v>0.375</v>
          </cell>
          <cell r="K367">
            <v>0.4</v>
          </cell>
          <cell r="L367">
            <v>0.28915662650602408</v>
          </cell>
          <cell r="M367">
            <v>0.45569620253164561</v>
          </cell>
        </row>
        <row r="368">
          <cell r="A368" t="str">
            <v>LÍBANO</v>
          </cell>
          <cell r="B368">
            <v>0.6064516129032258</v>
          </cell>
          <cell r="C368">
            <v>0.48598130841121501</v>
          </cell>
          <cell r="D368">
            <v>0.29602888086642598</v>
          </cell>
          <cell r="E368">
            <v>0.3</v>
          </cell>
          <cell r="F368">
            <v>0.35324675324675331</v>
          </cell>
          <cell r="G368">
            <v>0.28997867803837951</v>
          </cell>
          <cell r="H368">
            <v>0.2857142857142857</v>
          </cell>
          <cell r="I368">
            <v>0.21297836938435941</v>
          </cell>
          <cell r="J368">
            <v>0.2656716417910448</v>
          </cell>
          <cell r="K368">
            <v>0.17721518987341769</v>
          </cell>
          <cell r="L368">
            <v>0.22371967654986519</v>
          </cell>
          <cell r="M368">
            <v>0.23373173970783531</v>
          </cell>
        </row>
        <row r="369">
          <cell r="A369" t="str">
            <v>MALÁSIA</v>
          </cell>
          <cell r="B369">
            <v>0.42424242424242431</v>
          </cell>
          <cell r="C369">
            <v>0.38709677419354838</v>
          </cell>
          <cell r="D369">
            <v>0.26666666666666672</v>
          </cell>
          <cell r="E369">
            <v>0.35294117647058831</v>
          </cell>
          <cell r="F369">
            <v>0.25</v>
          </cell>
          <cell r="G369">
            <v>0.17777777777777781</v>
          </cell>
          <cell r="H369">
            <v>0.2857142857142857</v>
          </cell>
          <cell r="I369">
            <v>0.14545454545454539</v>
          </cell>
          <cell r="J369">
            <v>0.1333333333333333</v>
          </cell>
          <cell r="K369">
            <v>0.25</v>
          </cell>
          <cell r="L369">
            <v>0.20289855072463769</v>
          </cell>
          <cell r="M369">
            <v>0.19047619047619049</v>
          </cell>
        </row>
        <row r="370">
          <cell r="A370" t="str">
            <v>CAMBOJA</v>
          </cell>
          <cell r="B370">
            <v>-2</v>
          </cell>
          <cell r="C370">
            <v>-2</v>
          </cell>
          <cell r="D370">
            <v>-2</v>
          </cell>
          <cell r="E370">
            <v>-2</v>
          </cell>
          <cell r="F370">
            <v>0.1818181818181818</v>
          </cell>
          <cell r="G370">
            <v>0.38461538461538458</v>
          </cell>
          <cell r="H370">
            <v>0.75</v>
          </cell>
          <cell r="I370">
            <v>0.3783783783783784</v>
          </cell>
          <cell r="J370">
            <v>0.51063829787234039</v>
          </cell>
          <cell r="K370">
            <v>0.42307692307692307</v>
          </cell>
          <cell r="L370">
            <v>0.43636363636363629</v>
          </cell>
          <cell r="M370">
            <v>0.58181818181818179</v>
          </cell>
        </row>
        <row r="371">
          <cell r="A371" t="str">
            <v>BÓSNIA-HERZEGOVINA</v>
          </cell>
          <cell r="B371">
            <v>0.4</v>
          </cell>
          <cell r="C371">
            <v>2.5</v>
          </cell>
          <cell r="D371">
            <v>0.8</v>
          </cell>
          <cell r="E371">
            <v>0.5714285714285714</v>
          </cell>
          <cell r="F371">
            <v>0.30769230769230771</v>
          </cell>
          <cell r="G371">
            <v>0.27272727272727271</v>
          </cell>
          <cell r="H371">
            <v>0.30769230769230771</v>
          </cell>
          <cell r="I371">
            <v>0.44444444444444442</v>
          </cell>
          <cell r="J371">
            <v>0.8125</v>
          </cell>
          <cell r="K371">
            <v>0.41666666666666669</v>
          </cell>
          <cell r="L371">
            <v>0.2857142857142857</v>
          </cell>
          <cell r="M371">
            <v>0.43333333333333329</v>
          </cell>
        </row>
        <row r="372">
          <cell r="A372" t="str">
            <v>CHILE</v>
          </cell>
          <cell r="B372">
            <v>0.19077123756725911</v>
          </cell>
          <cell r="C372">
            <v>0.14455782312925169</v>
          </cell>
          <cell r="D372">
            <v>0.1772976680384088</v>
          </cell>
          <cell r="E372">
            <v>0.1696398519017166</v>
          </cell>
          <cell r="F372">
            <v>0.17508639131150239</v>
          </cell>
          <cell r="G372">
            <v>0.18495193901226381</v>
          </cell>
          <cell r="H372">
            <v>0.1826000661594443</v>
          </cell>
          <cell r="I372">
            <v>0.20456411098341809</v>
          </cell>
          <cell r="J372">
            <v>0.2012145084523223</v>
          </cell>
          <cell r="K372">
            <v>0.1923709306149293</v>
          </cell>
          <cell r="L372">
            <v>0.2078135259356533</v>
          </cell>
          <cell r="M372">
            <v>0.21832358674463939</v>
          </cell>
        </row>
        <row r="373">
          <cell r="A373" t="str">
            <v>BULGÁRIA</v>
          </cell>
          <cell r="B373">
            <v>0.54545454545454541</v>
          </cell>
          <cell r="C373">
            <v>0.23529411764705879</v>
          </cell>
          <cell r="D373">
            <v>0.52941176470588236</v>
          </cell>
          <cell r="E373">
            <v>0.5641025641025641</v>
          </cell>
          <cell r="F373">
            <v>0.66666666666666663</v>
          </cell>
          <cell r="G373">
            <v>0.54545454545454541</v>
          </cell>
          <cell r="H373">
            <v>0.36799999999999999</v>
          </cell>
          <cell r="I373">
            <v>0.49673202614379092</v>
          </cell>
          <cell r="J373">
            <v>0.40594059405940602</v>
          </cell>
          <cell r="K373">
            <v>0.34024896265560173</v>
          </cell>
          <cell r="L373">
            <v>0.35294117647058831</v>
          </cell>
          <cell r="M373">
            <v>0.40458015267175568</v>
          </cell>
        </row>
        <row r="374">
          <cell r="A374" t="str">
            <v>JORDÂNIA</v>
          </cell>
          <cell r="B374">
            <v>0.29268292682926828</v>
          </cell>
          <cell r="C374">
            <v>0.27586206896551718</v>
          </cell>
          <cell r="D374">
            <v>0.29629629629629628</v>
          </cell>
          <cell r="E374">
            <v>0.375</v>
          </cell>
          <cell r="F374">
            <v>0.35514018691588778</v>
          </cell>
          <cell r="G374">
            <v>0.39316239316239321</v>
          </cell>
          <cell r="H374">
            <v>0.33057851239669422</v>
          </cell>
          <cell r="I374">
            <v>0.2857142857142857</v>
          </cell>
          <cell r="J374">
            <v>0.2982456140350877</v>
          </cell>
          <cell r="K374">
            <v>0.25806451612903231</v>
          </cell>
          <cell r="L374">
            <v>0.4460431654676259</v>
          </cell>
          <cell r="M374">
            <v>0.33333333333333331</v>
          </cell>
        </row>
        <row r="375">
          <cell r="A375" t="str">
            <v>ROMÊNIA</v>
          </cell>
          <cell r="B375">
            <v>0.30158730158730163</v>
          </cell>
          <cell r="C375">
            <v>0.28346456692913391</v>
          </cell>
          <cell r="D375">
            <v>0.21875</v>
          </cell>
          <cell r="E375">
            <v>0.1705426356589147</v>
          </cell>
          <cell r="F375">
            <v>0.25600000000000001</v>
          </cell>
          <cell r="G375">
            <v>0.25806451612903231</v>
          </cell>
          <cell r="H375">
            <v>0.20289855072463769</v>
          </cell>
          <cell r="I375">
            <v>0.12328767123287671</v>
          </cell>
          <cell r="J375">
            <v>0.21768707482993199</v>
          </cell>
          <cell r="K375">
            <v>0.14193548387096769</v>
          </cell>
          <cell r="L375">
            <v>0.26582278481012661</v>
          </cell>
          <cell r="M375">
            <v>0.3611111111111111</v>
          </cell>
        </row>
        <row r="376">
          <cell r="A376" t="str">
            <v>MÉXICO</v>
          </cell>
          <cell r="B376">
            <v>0.33277870216306149</v>
          </cell>
          <cell r="C376">
            <v>0.30650154798761609</v>
          </cell>
          <cell r="D376">
            <v>0.32558139534883718</v>
          </cell>
          <cell r="E376">
            <v>0.27628361858190709</v>
          </cell>
          <cell r="F376">
            <v>0.28541001064962729</v>
          </cell>
          <cell r="G376">
            <v>0.2369402985074627</v>
          </cell>
          <cell r="H376">
            <v>0.2457337883959044</v>
          </cell>
          <cell r="I376">
            <v>0.23759153783563869</v>
          </cell>
          <cell r="J376">
            <v>0.2427564604541895</v>
          </cell>
          <cell r="K376">
            <v>0.24233358264771879</v>
          </cell>
          <cell r="L376">
            <v>0.20586132952108649</v>
          </cell>
          <cell r="M376">
            <v>0.2398286937901499</v>
          </cell>
        </row>
        <row r="377">
          <cell r="A377" t="str">
            <v>ITÁLIA</v>
          </cell>
          <cell r="B377">
            <v>0.1626520391128071</v>
          </cell>
          <cell r="C377">
            <v>0.1487063551871389</v>
          </cell>
          <cell r="D377">
            <v>0.1420849420849421</v>
          </cell>
          <cell r="E377">
            <v>0.1674726393484347</v>
          </cell>
          <cell r="F377">
            <v>0.1660415103775944</v>
          </cell>
          <cell r="G377">
            <v>0.14461538461538459</v>
          </cell>
          <cell r="H377">
            <v>0.16970658207771611</v>
          </cell>
          <cell r="I377">
            <v>0.14723294723294719</v>
          </cell>
          <cell r="J377">
            <v>0.182584966509551</v>
          </cell>
          <cell r="K377">
            <v>0.15759383544618441</v>
          </cell>
          <cell r="L377">
            <v>0.17528879959819191</v>
          </cell>
          <cell r="M377">
            <v>0.1633476178472397</v>
          </cell>
        </row>
        <row r="378">
          <cell r="A378" t="str">
            <v>ALEMANHA</v>
          </cell>
          <cell r="B378">
            <v>0.1361297981796597</v>
          </cell>
          <cell r="C378">
            <v>0.13344384583506011</v>
          </cell>
          <cell r="D378">
            <v>0.1196213425129088</v>
          </cell>
          <cell r="E378">
            <v>0.1224152191894127</v>
          </cell>
          <cell r="F378">
            <v>0.11033411033411029</v>
          </cell>
          <cell r="G378">
            <v>0.13376835236541601</v>
          </cell>
          <cell r="H378">
            <v>0.14814814814814811</v>
          </cell>
          <cell r="I378">
            <v>0.1334405144694534</v>
          </cell>
          <cell r="J378">
            <v>0.1234119782214156</v>
          </cell>
          <cell r="K378">
            <v>0.1143275925247343</v>
          </cell>
          <cell r="L378">
            <v>0.1169415292353823</v>
          </cell>
          <cell r="M378">
            <v>0.1047040971168437</v>
          </cell>
        </row>
        <row r="379">
          <cell r="A379" t="str">
            <v>ARÁBIA SAUDITA</v>
          </cell>
          <cell r="B379">
            <v>35</v>
          </cell>
          <cell r="C379">
            <v>15.2</v>
          </cell>
          <cell r="D379">
            <v>8.1428571428571423</v>
          </cell>
          <cell r="E379">
            <v>2.7941176470588229</v>
          </cell>
          <cell r="F379">
            <v>1.091575091575091</v>
          </cell>
          <cell r="G379">
            <v>0.69067103109656303</v>
          </cell>
          <cell r="H379">
            <v>2.0715502555366272</v>
          </cell>
          <cell r="I379">
            <v>1.1401098901098901</v>
          </cell>
          <cell r="J379">
            <v>0.7566089334548769</v>
          </cell>
          <cell r="K379">
            <v>0.6709886547811994</v>
          </cell>
          <cell r="L379">
            <v>0.5045936395759717</v>
          </cell>
          <cell r="M379">
            <v>0.51643835616438361</v>
          </cell>
        </row>
        <row r="380">
          <cell r="A380" t="str">
            <v>VANUATU</v>
          </cell>
          <cell r="B380">
            <v>-14</v>
          </cell>
          <cell r="C380">
            <v>1.0909090909090911</v>
          </cell>
          <cell r="D380">
            <v>0.96</v>
          </cell>
          <cell r="E380">
            <v>0.1875</v>
          </cell>
          <cell r="F380">
            <v>0.70967741935483875</v>
          </cell>
          <cell r="G380">
            <v>0.6470588235294118</v>
          </cell>
          <cell r="H380">
            <v>0.94117647058823528</v>
          </cell>
          <cell r="I380">
            <v>1.5</v>
          </cell>
          <cell r="J380">
            <v>1.714285714285714</v>
          </cell>
          <cell r="K380">
            <v>1.3888888888888891</v>
          </cell>
          <cell r="L380">
            <v>1</v>
          </cell>
          <cell r="M380">
            <v>3.8571428571428572</v>
          </cell>
        </row>
        <row r="381">
          <cell r="A381" t="str">
            <v>CORÉIA DO NORTE</v>
          </cell>
          <cell r="B381">
            <v>-4</v>
          </cell>
          <cell r="C381">
            <v>0.20588235294117649</v>
          </cell>
          <cell r="D381">
            <v>0.14184397163120571</v>
          </cell>
          <cell r="E381">
            <v>0.14414414414414409</v>
          </cell>
          <cell r="F381">
            <v>0.14285714285714279</v>
          </cell>
          <cell r="G381">
            <v>0.2</v>
          </cell>
          <cell r="H381">
            <v>0.76923076923076927</v>
          </cell>
          <cell r="I381">
            <v>0.76190476190476186</v>
          </cell>
          <cell r="J381">
            <v>0.88571428571428568</v>
          </cell>
          <cell r="K381">
            <v>0.51546391752577314</v>
          </cell>
          <cell r="L381">
            <v>1.1399999999999999</v>
          </cell>
          <cell r="M381">
            <v>2.9655172413793101</v>
          </cell>
        </row>
        <row r="382">
          <cell r="A382" t="str">
            <v>SENEGAL</v>
          </cell>
          <cell r="B382">
            <v>0.2733206990945462</v>
          </cell>
          <cell r="C382">
            <v>0.26153176675369888</v>
          </cell>
          <cell r="D382">
            <v>0.38896366083445488</v>
          </cell>
          <cell r="E382">
            <v>0.42077798861480081</v>
          </cell>
          <cell r="F382">
            <v>0.56328767123287671</v>
          </cell>
          <cell r="G382">
            <v>0.49771689497716892</v>
          </cell>
          <cell r="H382">
            <v>0.44917087238644549</v>
          </cell>
          <cell r="I382">
            <v>0.34398216939078752</v>
          </cell>
          <cell r="J382">
            <v>0.34458259325044399</v>
          </cell>
          <cell r="K382">
            <v>0.36720867208672092</v>
          </cell>
          <cell r="L382">
            <v>0.33923205342237062</v>
          </cell>
          <cell r="M382">
            <v>0.35579156986392302</v>
          </cell>
        </row>
        <row r="383">
          <cell r="A383" t="str">
            <v>PARAGUAI</v>
          </cell>
          <cell r="B383">
            <v>0.25989453233416598</v>
          </cell>
          <cell r="C383">
            <v>0.25105269147604409</v>
          </cell>
          <cell r="D383">
            <v>0.28579434015130289</v>
          </cell>
          <cell r="E383">
            <v>0.28315430433233207</v>
          </cell>
          <cell r="F383">
            <v>0.29180522024324701</v>
          </cell>
          <cell r="G383">
            <v>0.29781926104348572</v>
          </cell>
          <cell r="H383">
            <v>0.33121382571125779</v>
          </cell>
          <cell r="I383">
            <v>0.316381135707411</v>
          </cell>
          <cell r="J383">
            <v>0.42072033290285549</v>
          </cell>
          <cell r="K383">
            <v>0.39987945352263587</v>
          </cell>
          <cell r="L383">
            <v>0.55682446122674523</v>
          </cell>
          <cell r="M383">
            <v>0.49600185421253912</v>
          </cell>
        </row>
        <row r="384">
          <cell r="A384" t="str">
            <v>MAURÍCIO, ILHAS</v>
          </cell>
          <cell r="B384">
            <v>0</v>
          </cell>
          <cell r="C384">
            <v>0.4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0.14285714285714279</v>
          </cell>
          <cell r="L384">
            <v>0.1111111111111111</v>
          </cell>
          <cell r="M384">
            <v>0</v>
          </cell>
        </row>
        <row r="385">
          <cell r="A385" t="str">
            <v>BELIZE</v>
          </cell>
          <cell r="E385">
            <v>2</v>
          </cell>
          <cell r="F385">
            <v>1.333333333333333</v>
          </cell>
          <cell r="G385">
            <v>0.5</v>
          </cell>
          <cell r="H385">
            <v>0.4</v>
          </cell>
          <cell r="I385">
            <v>0.8571428571428571</v>
          </cell>
          <cell r="J385">
            <v>1.25</v>
          </cell>
          <cell r="K385">
            <v>0.2</v>
          </cell>
          <cell r="L385">
            <v>0.66666666666666663</v>
          </cell>
          <cell r="M385">
            <v>0</v>
          </cell>
        </row>
        <row r="386">
          <cell r="A386" t="str">
            <v>ERITRÉIA</v>
          </cell>
          <cell r="B386">
            <v>0</v>
          </cell>
          <cell r="C386">
            <v>0</v>
          </cell>
          <cell r="D386">
            <v>0</v>
          </cell>
          <cell r="E386">
            <v>1</v>
          </cell>
          <cell r="F386">
            <v>0</v>
          </cell>
          <cell r="G386">
            <v>0</v>
          </cell>
          <cell r="I386">
            <v>0</v>
          </cell>
          <cell r="J386">
            <v>0</v>
          </cell>
          <cell r="K386">
            <v>0.5</v>
          </cell>
          <cell r="L386">
            <v>0</v>
          </cell>
          <cell r="M386">
            <v>0</v>
          </cell>
        </row>
        <row r="387">
          <cell r="A387" t="str">
            <v>ILHAS COOK</v>
          </cell>
          <cell r="G387">
            <v>0</v>
          </cell>
          <cell r="H387">
            <v>0</v>
          </cell>
          <cell r="I387">
            <v>0</v>
          </cell>
          <cell r="J387">
            <v>0.4</v>
          </cell>
          <cell r="K387">
            <v>0.25</v>
          </cell>
          <cell r="L387">
            <v>0.22222222222222221</v>
          </cell>
          <cell r="M387">
            <v>0</v>
          </cell>
        </row>
        <row r="388">
          <cell r="A388" t="str">
            <v>TADJIQUISTÃO</v>
          </cell>
          <cell r="E388" t="str">
            <v>Inf</v>
          </cell>
          <cell r="F388">
            <v>-2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0.66666666666666663</v>
          </cell>
          <cell r="L388">
            <v>0.5</v>
          </cell>
          <cell r="M388">
            <v>0</v>
          </cell>
        </row>
        <row r="389">
          <cell r="A389" t="str">
            <v>SÃO VICENTE E GRANADINAS</v>
          </cell>
        </row>
        <row r="390">
          <cell r="A390" t="str">
            <v>SUDÃO DO SUL</v>
          </cell>
        </row>
        <row r="391">
          <cell r="A391" t="str">
            <v>TCHECOSLOVÁQUIA</v>
          </cell>
          <cell r="B391">
            <v>0</v>
          </cell>
          <cell r="C391">
            <v>0</v>
          </cell>
          <cell r="D391">
            <v>0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</row>
        <row r="392">
          <cell r="A392" t="str">
            <v>ILHAS SALOMÃO</v>
          </cell>
          <cell r="B392">
            <v>2</v>
          </cell>
          <cell r="C392">
            <v>0</v>
          </cell>
          <cell r="D392">
            <v>2</v>
          </cell>
          <cell r="E392">
            <v>2</v>
          </cell>
          <cell r="F392">
            <v>2</v>
          </cell>
          <cell r="G392">
            <v>2</v>
          </cell>
          <cell r="H392">
            <v>1</v>
          </cell>
          <cell r="I392">
            <v>1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</row>
        <row r="393">
          <cell r="A393" t="str">
            <v>SUAZILÂNDIA</v>
          </cell>
          <cell r="H393">
            <v>0</v>
          </cell>
          <cell r="I393">
            <v>2</v>
          </cell>
          <cell r="J393">
            <v>0</v>
          </cell>
          <cell r="K393">
            <v>0</v>
          </cell>
          <cell r="L393">
            <v>2</v>
          </cell>
        </row>
        <row r="394">
          <cell r="A394" t="str">
            <v>DJIBUTI</v>
          </cell>
          <cell r="K394">
            <v>0</v>
          </cell>
          <cell r="L394">
            <v>1</v>
          </cell>
          <cell r="M394">
            <v>0</v>
          </cell>
        </row>
        <row r="395">
          <cell r="A395" t="str">
            <v>QUIRGUISTÃO</v>
          </cell>
          <cell r="B395">
            <v>2</v>
          </cell>
          <cell r="F395">
            <v>0</v>
          </cell>
          <cell r="G395">
            <v>0</v>
          </cell>
          <cell r="H395">
            <v>2</v>
          </cell>
          <cell r="K395">
            <v>0</v>
          </cell>
          <cell r="L395">
            <v>0</v>
          </cell>
          <cell r="M395">
            <v>0</v>
          </cell>
        </row>
        <row r="396">
          <cell r="A396" t="str">
            <v>TUVALU</v>
          </cell>
          <cell r="B396">
            <v>0</v>
          </cell>
          <cell r="C396">
            <v>0.66666666666666663</v>
          </cell>
          <cell r="D396">
            <v>0</v>
          </cell>
          <cell r="E396">
            <v>0</v>
          </cell>
          <cell r="F396">
            <v>0</v>
          </cell>
          <cell r="G396">
            <v>2</v>
          </cell>
        </row>
        <row r="397">
          <cell r="A397" t="str">
            <v>PAPUA-NOVA GUINÉ</v>
          </cell>
          <cell r="H397" t="str">
            <v>Inf</v>
          </cell>
          <cell r="I397">
            <v>0</v>
          </cell>
          <cell r="J397">
            <v>0</v>
          </cell>
          <cell r="K397">
            <v>0</v>
          </cell>
        </row>
        <row r="398">
          <cell r="A398" t="str">
            <v>LESOTO</v>
          </cell>
        </row>
        <row r="399">
          <cell r="A399" t="str">
            <v>IUGOSLÁVIA</v>
          </cell>
          <cell r="B399">
            <v>0</v>
          </cell>
          <cell r="C399">
            <v>0</v>
          </cell>
          <cell r="D399">
            <v>0.4</v>
          </cell>
          <cell r="E399">
            <v>0.4</v>
          </cell>
          <cell r="F399">
            <v>1.5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</row>
        <row r="400">
          <cell r="A400" t="str">
            <v>MALAWI</v>
          </cell>
          <cell r="B400">
            <v>2</v>
          </cell>
          <cell r="C400">
            <v>4</v>
          </cell>
          <cell r="D400">
            <v>4</v>
          </cell>
          <cell r="E400">
            <v>2</v>
          </cell>
          <cell r="F400">
            <v>0</v>
          </cell>
          <cell r="G400">
            <v>0.5</v>
          </cell>
          <cell r="H400">
            <v>0.66666666666666663</v>
          </cell>
          <cell r="I400">
            <v>2</v>
          </cell>
        </row>
        <row r="401">
          <cell r="A401" t="str">
            <v>UNIÃO SOVIÉTICA</v>
          </cell>
          <cell r="B401">
            <v>0.33333333333333331</v>
          </cell>
          <cell r="C401">
            <v>0</v>
          </cell>
          <cell r="D401">
            <v>0</v>
          </cell>
          <cell r="E401">
            <v>0</v>
          </cell>
          <cell r="F401">
            <v>0.4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</row>
        <row r="402">
          <cell r="A402" t="str">
            <v>ESTADOS FEDERADOS DA MICRONÉSIA</v>
          </cell>
        </row>
        <row r="403">
          <cell r="A403" t="str">
            <v>ISLÂNDIA</v>
          </cell>
          <cell r="B403">
            <v>0.88888888888888884</v>
          </cell>
          <cell r="C403">
            <v>0.2857142857142857</v>
          </cell>
          <cell r="D403">
            <v>0.33333333333333331</v>
          </cell>
          <cell r="E403">
            <v>0.33333333333333331</v>
          </cell>
          <cell r="F403">
            <v>2</v>
          </cell>
          <cell r="G403">
            <v>0.5</v>
          </cell>
          <cell r="H403">
            <v>0.4</v>
          </cell>
          <cell r="I403">
            <v>0</v>
          </cell>
          <cell r="J403">
            <v>2</v>
          </cell>
          <cell r="K403">
            <v>0</v>
          </cell>
          <cell r="L403">
            <v>0</v>
          </cell>
          <cell r="M403">
            <v>0</v>
          </cell>
        </row>
        <row r="404">
          <cell r="A404" t="str">
            <v>LIECHTENSTEIN</v>
          </cell>
          <cell r="B404">
            <v>0</v>
          </cell>
          <cell r="C404">
            <v>0</v>
          </cell>
          <cell r="D404">
            <v>2</v>
          </cell>
          <cell r="F404" t="str">
            <v>Inf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2</v>
          </cell>
        </row>
        <row r="405">
          <cell r="A405" t="str">
            <v>OMÃ</v>
          </cell>
          <cell r="D405">
            <v>-2</v>
          </cell>
          <cell r="E405">
            <v>0</v>
          </cell>
          <cell r="F405" t="str">
            <v>Inf</v>
          </cell>
          <cell r="G405">
            <v>0</v>
          </cell>
          <cell r="H405">
            <v>0</v>
          </cell>
          <cell r="I405">
            <v>0.66666666666666663</v>
          </cell>
          <cell r="J405">
            <v>0</v>
          </cell>
          <cell r="K405">
            <v>0.2857142857142857</v>
          </cell>
          <cell r="L405">
            <v>0.2857142857142857</v>
          </cell>
          <cell r="M405">
            <v>0</v>
          </cell>
        </row>
        <row r="406">
          <cell r="A406" t="str">
            <v>NÃO ESPECIFICADO</v>
          </cell>
          <cell r="B406">
            <v>4.5461002983378318E-3</v>
          </cell>
          <cell r="C406">
            <v>3.6317700931627981E-3</v>
          </cell>
          <cell r="D406">
            <v>4.4460252534234404E-3</v>
          </cell>
          <cell r="E406">
            <v>1.5205271160669031E-3</v>
          </cell>
          <cell r="F406">
            <v>1.967922857423989E-3</v>
          </cell>
          <cell r="G406">
            <v>1.620341518135361E-3</v>
          </cell>
          <cell r="H406">
            <v>0</v>
          </cell>
          <cell r="I406">
            <v>1.0752688172043011E-3</v>
          </cell>
          <cell r="J406">
            <v>8.7899208907119832E-4</v>
          </cell>
          <cell r="K406">
            <v>0</v>
          </cell>
          <cell r="L406">
            <v>3.2938076416337293E-4</v>
          </cell>
          <cell r="M406">
            <v>1.316872427983539E-3</v>
          </cell>
        </row>
        <row r="408">
          <cell r="B408">
            <v>0.52102121645995658</v>
          </cell>
          <cell r="C408">
            <v>0.55968455360260738</v>
          </cell>
          <cell r="D408">
            <v>0.64857596606235068</v>
          </cell>
          <cell r="E408">
            <v>0.72713927489290564</v>
          </cell>
          <cell r="F408">
            <v>0.7176461371225995</v>
          </cell>
          <cell r="G408">
            <v>0.73864742115805759</v>
          </cell>
          <cell r="H408">
            <v>0.81766718850566411</v>
          </cell>
          <cell r="I408">
            <v>0.80207915438419009</v>
          </cell>
          <cell r="J408">
            <v>0.924991115168324</v>
          </cell>
          <cell r="K408">
            <v>0.89867782311906463</v>
          </cell>
          <cell r="L408">
            <v>0.98434473199462347</v>
          </cell>
          <cell r="M408">
            <v>0.88857265660745499</v>
          </cell>
        </row>
        <row r="409">
          <cell r="A409" t="str">
            <v>VENEZUELA</v>
          </cell>
          <cell r="B409">
            <v>0.92512001435685765</v>
          </cell>
          <cell r="C409">
            <v>0.97205907906168543</v>
          </cell>
          <cell r="D409">
            <v>1.003608164144542</v>
          </cell>
          <cell r="E409">
            <v>1.0939155699880361</v>
          </cell>
          <cell r="F409">
            <v>1.137408542200345</v>
          </cell>
          <cell r="G409">
            <v>1.0627527154523111</v>
          </cell>
          <cell r="H409">
            <v>1.0809967182272009</v>
          </cell>
          <cell r="I409">
            <v>1.048093901641677</v>
          </cell>
          <cell r="J409">
            <v>1.119902753333532</v>
          </cell>
          <cell r="K409">
            <v>1.073171044695677</v>
          </cell>
          <cell r="L409">
            <v>1.1009623448805239</v>
          </cell>
          <cell r="M409">
            <v>0.99216207308532112</v>
          </cell>
        </row>
        <row r="410">
          <cell r="A410" t="str">
            <v>CUBA</v>
          </cell>
          <cell r="B410">
            <v>0.88583116400148754</v>
          </cell>
          <cell r="C410">
            <v>0.85450781102955009</v>
          </cell>
          <cell r="D410">
            <v>0.90796597061098216</v>
          </cell>
          <cell r="E410">
            <v>0.88929440389294401</v>
          </cell>
          <cell r="F410">
            <v>0.92014302741358756</v>
          </cell>
          <cell r="G410">
            <v>1.1800766283524899</v>
          </cell>
          <cell r="H410">
            <v>1.3840219267079481</v>
          </cell>
          <cell r="I410">
            <v>1.4319912948857449</v>
          </cell>
          <cell r="J410">
            <v>1.390378504933385</v>
          </cell>
          <cell r="K410">
            <v>1.4372959795049789</v>
          </cell>
          <cell r="L410">
            <v>1.566615706924863</v>
          </cell>
          <cell r="M410">
            <v>1.508643591421861</v>
          </cell>
        </row>
        <row r="411">
          <cell r="A411" t="str">
            <v>HAITI</v>
          </cell>
          <cell r="B411">
            <v>0.54137886982072136</v>
          </cell>
          <cell r="C411">
            <v>0.57901445002380181</v>
          </cell>
          <cell r="D411">
            <v>0.64822094619359383</v>
          </cell>
          <cell r="E411">
            <v>0.7681001587842613</v>
          </cell>
          <cell r="F411">
            <v>0.58615925527150758</v>
          </cell>
          <cell r="G411">
            <v>0.61635800047084666</v>
          </cell>
          <cell r="H411">
            <v>0.61789432185059301</v>
          </cell>
          <cell r="I411">
            <v>0.54175162028863344</v>
          </cell>
          <cell r="J411">
            <v>0.56629329334020717</v>
          </cell>
          <cell r="K411">
            <v>0.51729326762925432</v>
          </cell>
          <cell r="L411">
            <v>0.56214265527511464</v>
          </cell>
          <cell r="M411">
            <v>0.49942416099246362</v>
          </cell>
        </row>
        <row r="412">
          <cell r="A412" t="str">
            <v>ARGENTINA</v>
          </cell>
          <cell r="B412">
            <v>0.4799724233023096</v>
          </cell>
          <cell r="C412">
            <v>0.44506844506844512</v>
          </cell>
          <cell r="D412">
            <v>0.53131691648822277</v>
          </cell>
          <cell r="E412">
            <v>0.59221848110736997</v>
          </cell>
          <cell r="F412">
            <v>0.63778384342877059</v>
          </cell>
          <cell r="G412">
            <v>0.66593382433769377</v>
          </cell>
          <cell r="H412">
            <v>0.90894192358906079</v>
          </cell>
          <cell r="I412">
            <v>0.88074910492977143</v>
          </cell>
          <cell r="J412">
            <v>1.7046884833228451</v>
          </cell>
          <cell r="K412">
            <v>1.408835067371653</v>
          </cell>
          <cell r="L412">
            <v>1.85231592713117</v>
          </cell>
          <cell r="M412">
            <v>1.276454594888526</v>
          </cell>
        </row>
        <row r="413">
          <cell r="A413" t="str">
            <v>CHINA</v>
          </cell>
          <cell r="B413">
            <v>0.24010686258139921</v>
          </cell>
          <cell r="C413">
            <v>0.23743977976600139</v>
          </cell>
          <cell r="D413">
            <v>0.30381914711423191</v>
          </cell>
          <cell r="E413">
            <v>0.34255772064843631</v>
          </cell>
          <cell r="F413">
            <v>0.37883855275159622</v>
          </cell>
          <cell r="G413">
            <v>0.33272291872094661</v>
          </cell>
          <cell r="H413">
            <v>0.34246575342465763</v>
          </cell>
          <cell r="I413">
            <v>0.32775505144415518</v>
          </cell>
          <cell r="J413">
            <v>0.35996284254528571</v>
          </cell>
          <cell r="K413">
            <v>0.47274992214263473</v>
          </cell>
          <cell r="L413">
            <v>0.37493148181984293</v>
          </cell>
          <cell r="M413">
            <v>0.37191620156919841</v>
          </cell>
        </row>
        <row r="414">
          <cell r="A414" t="str">
            <v>ANGOLA</v>
          </cell>
          <cell r="B414">
            <v>0.55121227115289462</v>
          </cell>
          <cell r="C414">
            <v>0.57007244566575066</v>
          </cell>
          <cell r="D414">
            <v>0.72989307298930728</v>
          </cell>
          <cell r="E414">
            <v>0.86719544437665241</v>
          </cell>
          <cell r="F414">
            <v>0.89276626681206839</v>
          </cell>
          <cell r="G414">
            <v>1.0075923738822341</v>
          </cell>
          <cell r="H414">
            <v>1.042575598014142</v>
          </cell>
          <cell r="I414">
            <v>1.0501428942582489</v>
          </cell>
          <cell r="J414">
            <v>1.179918168749309</v>
          </cell>
          <cell r="K414">
            <v>1.223709722093989</v>
          </cell>
          <cell r="L414">
            <v>1.1803504476241491</v>
          </cell>
          <cell r="M414">
            <v>0.9283422459893047</v>
          </cell>
        </row>
        <row r="415">
          <cell r="A415" t="str">
            <v>BOLÍVIA</v>
          </cell>
          <cell r="B415">
            <v>0.41731764705882363</v>
          </cell>
          <cell r="C415">
            <v>0.38640814727771239</v>
          </cell>
          <cell r="D415">
            <v>0.50796408919779901</v>
          </cell>
          <cell r="E415">
            <v>0.48690807799442898</v>
          </cell>
          <cell r="F415">
            <v>0.53516543120593019</v>
          </cell>
          <cell r="G415">
            <v>0.49201222173723269</v>
          </cell>
          <cell r="H415">
            <v>0.51848168407094319</v>
          </cell>
          <cell r="I415">
            <v>0.51150485047703032</v>
          </cell>
          <cell r="J415">
            <v>0.56327792810204869</v>
          </cell>
          <cell r="K415">
            <v>0.56972690296339334</v>
          </cell>
          <cell r="L415">
            <v>0.64300285597715212</v>
          </cell>
          <cell r="M415">
            <v>0.6486960882647943</v>
          </cell>
        </row>
        <row r="416">
          <cell r="A416" t="str">
            <v>BANGLADESH</v>
          </cell>
          <cell r="B416">
            <v>0.28105395232120461</v>
          </cell>
          <cell r="C416">
            <v>0.31835205992509358</v>
          </cell>
          <cell r="D416">
            <v>0.4310575635876841</v>
          </cell>
          <cell r="E416">
            <v>0.69350862777321276</v>
          </cell>
          <cell r="F416">
            <v>0.85901639344262293</v>
          </cell>
          <cell r="G416">
            <v>0.83708609271523171</v>
          </cell>
          <cell r="H416">
            <v>0.97297297297297292</v>
          </cell>
          <cell r="I416">
            <v>0.78010471204188481</v>
          </cell>
          <cell r="J416">
            <v>0.93757649938800491</v>
          </cell>
          <cell r="K416">
            <v>0.788950276243094</v>
          </cell>
          <cell r="L416">
            <v>1.1936</v>
          </cell>
          <cell r="M416">
            <v>1.1856519631604461</v>
          </cell>
        </row>
        <row r="417">
          <cell r="A417" t="str">
            <v>GANA</v>
          </cell>
          <cell r="B417">
            <v>0.53892215568862278</v>
          </cell>
          <cell r="C417">
            <v>0.5552654482158399</v>
          </cell>
          <cell r="D417">
            <v>0.63327370304114483</v>
          </cell>
          <cell r="E417">
            <v>0.74022066198595793</v>
          </cell>
          <cell r="F417">
            <v>0.78760045924225031</v>
          </cell>
          <cell r="G417">
            <v>0.79452054794520555</v>
          </cell>
          <cell r="H417">
            <v>0.69710806697108063</v>
          </cell>
          <cell r="I417">
            <v>0.60830860534124631</v>
          </cell>
          <cell r="J417">
            <v>0.65706051873198845</v>
          </cell>
          <cell r="K417">
            <v>0.5625</v>
          </cell>
          <cell r="L417">
            <v>0.60606060606060608</v>
          </cell>
          <cell r="M417">
            <v>1.10254433307633</v>
          </cell>
        </row>
        <row r="418">
          <cell r="A418" t="str">
            <v>COLÔMBIA</v>
          </cell>
          <cell r="B418">
            <v>0.42267866236632151</v>
          </cell>
          <cell r="C418">
            <v>0.45497470489038783</v>
          </cell>
          <cell r="D418">
            <v>0.53063843439204361</v>
          </cell>
          <cell r="E418">
            <v>0.58354563164993256</v>
          </cell>
          <cell r="F418">
            <v>0.61466723187791439</v>
          </cell>
          <cell r="G418">
            <v>0.64109734984685041</v>
          </cell>
          <cell r="H418">
            <v>0.63553955047808275</v>
          </cell>
          <cell r="I418">
            <v>0.65931065862814242</v>
          </cell>
          <cell r="J418">
            <v>0.6848110541191248</v>
          </cell>
          <cell r="K418">
            <v>0.71032794909446895</v>
          </cell>
          <cell r="L418">
            <v>0.73807562025084683</v>
          </cell>
          <cell r="M418">
            <v>0.72598479612992395</v>
          </cell>
        </row>
        <row r="419">
          <cell r="A419" t="str">
            <v>CONGO</v>
          </cell>
          <cell r="B419">
            <v>1.3419913419913421</v>
          </cell>
          <cell r="C419">
            <v>0.97925311203319509</v>
          </cell>
          <cell r="D419">
            <v>1.031141868512111</v>
          </cell>
          <cell r="E419">
            <v>1.127035830618893</v>
          </cell>
          <cell r="F419">
            <v>1.025974025974026</v>
          </cell>
          <cell r="G419">
            <v>0.83108108108108114</v>
          </cell>
          <cell r="H419">
            <v>0.87285223367697595</v>
          </cell>
          <cell r="I419">
            <v>0.67092651757188504</v>
          </cell>
          <cell r="J419">
            <v>0.98</v>
          </cell>
          <cell r="K419">
            <v>1.145038167938931</v>
          </cell>
          <cell r="L419">
            <v>1.243243243243243</v>
          </cell>
          <cell r="M419">
            <v>1.4306839186691309</v>
          </cell>
        </row>
        <row r="420">
          <cell r="A420" t="str">
            <v>URUGUAI</v>
          </cell>
          <cell r="B420">
            <v>0.43402777777777779</v>
          </cell>
          <cell r="C420">
            <v>0.41329073482428108</v>
          </cell>
          <cell r="D420">
            <v>0.52145214521452155</v>
          </cell>
          <cell r="E420">
            <v>0.56299938537185001</v>
          </cell>
          <cell r="F420">
            <v>0.59417566932832311</v>
          </cell>
          <cell r="G420">
            <v>0.57064970467969101</v>
          </cell>
          <cell r="H420">
            <v>0.62903939796370079</v>
          </cell>
          <cell r="I420">
            <v>0.62277503752948737</v>
          </cell>
          <cell r="J420">
            <v>0.63658940397350994</v>
          </cell>
          <cell r="K420">
            <v>0.66572409614219352</v>
          </cell>
          <cell r="L420">
            <v>0.71218549580661072</v>
          </cell>
          <cell r="M420">
            <v>0.66845073114785436</v>
          </cell>
        </row>
        <row r="421">
          <cell r="A421" t="str">
            <v>ESTADOS UNIDOS</v>
          </cell>
          <cell r="B421">
            <v>0.3836104513064133</v>
          </cell>
          <cell r="C421">
            <v>0.38077747168656262</v>
          </cell>
          <cell r="D421">
            <v>0.4981412639405205</v>
          </cell>
          <cell r="E421">
            <v>0.46140892506314901</v>
          </cell>
          <cell r="F421">
            <v>0.48870844963207299</v>
          </cell>
          <cell r="G421">
            <v>0.47619047619047622</v>
          </cell>
          <cell r="H421">
            <v>0.59126239614044496</v>
          </cell>
          <cell r="I421">
            <v>0.54628921193573077</v>
          </cell>
          <cell r="J421">
            <v>0.56204732013520042</v>
          </cell>
          <cell r="K421">
            <v>0.5335182616736015</v>
          </cell>
          <cell r="L421">
            <v>0.57983942908117747</v>
          </cell>
          <cell r="M421">
            <v>0.55364806866952787</v>
          </cell>
        </row>
        <row r="422">
          <cell r="A422" t="str">
            <v>PERU</v>
          </cell>
          <cell r="B422">
            <v>0.37293615055998153</v>
          </cell>
          <cell r="C422">
            <v>0.36280164802825188</v>
          </cell>
          <cell r="D422">
            <v>0.42338108882521491</v>
          </cell>
          <cell r="E422">
            <v>0.454744206383909</v>
          </cell>
          <cell r="F422">
            <v>0.44474533902718472</v>
          </cell>
          <cell r="G422">
            <v>0.44142958388174552</v>
          </cell>
          <cell r="H422">
            <v>0.46334770678165432</v>
          </cell>
          <cell r="I422">
            <v>0.4221254516816455</v>
          </cell>
          <cell r="J422">
            <v>0.46673669467787121</v>
          </cell>
          <cell r="K422">
            <v>0.45682545026089882</v>
          </cell>
          <cell r="L422">
            <v>0.49434361520306008</v>
          </cell>
          <cell r="M422">
            <v>0.44623401231643772</v>
          </cell>
        </row>
        <row r="423">
          <cell r="A423" t="str">
            <v>JAPÃO</v>
          </cell>
          <cell r="B423">
            <v>0.39590712317985038</v>
          </cell>
          <cell r="C423">
            <v>0.44038881174370159</v>
          </cell>
          <cell r="D423">
            <v>0.53006510915358107</v>
          </cell>
          <cell r="E423">
            <v>0.55016071730671623</v>
          </cell>
          <cell r="F423">
            <v>0.58294896592768941</v>
          </cell>
          <cell r="G423">
            <v>0.52033244286138314</v>
          </cell>
          <cell r="H423">
            <v>0.60423766483923536</v>
          </cell>
          <cell r="I423">
            <v>0.58353072314337462</v>
          </cell>
          <cell r="J423">
            <v>0.64281956864807999</v>
          </cell>
          <cell r="K423">
            <v>0.57753604857070573</v>
          </cell>
          <cell r="L423">
            <v>0.65315967197298597</v>
          </cell>
          <cell r="M423">
            <v>0.53924601810473249</v>
          </cell>
        </row>
        <row r="424">
          <cell r="A424" t="str">
            <v>AFEGANISTÃO</v>
          </cell>
          <cell r="B424">
            <v>12.33333333333333</v>
          </cell>
          <cell r="C424">
            <v>16</v>
          </cell>
          <cell r="D424">
            <v>8.212765957446809</v>
          </cell>
          <cell r="E424">
            <v>8.6788990825688082</v>
          </cell>
          <cell r="F424">
            <v>3.8525345622119809</v>
          </cell>
          <cell r="G424">
            <v>2.0749506903353061</v>
          </cell>
          <cell r="H424">
            <v>1.4927234927234929</v>
          </cell>
          <cell r="I424">
            <v>1.2009656004828</v>
          </cell>
          <cell r="J424">
            <v>1.13519313304721</v>
          </cell>
          <cell r="K424">
            <v>1.0447011551983929</v>
          </cell>
          <cell r="L424">
            <v>1.102821616451459</v>
          </cell>
          <cell r="M424">
            <v>0.9258134490238612</v>
          </cell>
        </row>
        <row r="425">
          <cell r="A425" t="str">
            <v>VIETNÃ</v>
          </cell>
          <cell r="B425">
            <v>2</v>
          </cell>
          <cell r="C425">
            <v>1.9130434782608701</v>
          </cell>
          <cell r="D425">
            <v>1.3513513513513511</v>
          </cell>
          <cell r="E425">
            <v>1.671232876712329</v>
          </cell>
          <cell r="F425">
            <v>1.366906474820144</v>
          </cell>
          <cell r="G425">
            <v>1.261682242990654</v>
          </cell>
          <cell r="H425">
            <v>1.508771929824561</v>
          </cell>
          <cell r="I425">
            <v>1.609442060085837</v>
          </cell>
          <cell r="J425">
            <v>1.713868613138686</v>
          </cell>
          <cell r="K425">
            <v>1.331901181525242</v>
          </cell>
          <cell r="L425">
            <v>1.192751235584844</v>
          </cell>
          <cell r="M425">
            <v>1.161425576519916</v>
          </cell>
        </row>
        <row r="426">
          <cell r="A426" t="str">
            <v>COSTA DO MARFIM</v>
          </cell>
          <cell r="B426">
            <v>0.63157894736842102</v>
          </cell>
          <cell r="C426">
            <v>0.65116279069767447</v>
          </cell>
          <cell r="D426">
            <v>0.78651685393258419</v>
          </cell>
          <cell r="E426">
            <v>0.93333333333333335</v>
          </cell>
          <cell r="F426">
            <v>1.061224489795918</v>
          </cell>
          <cell r="G426">
            <v>0.93203883495145634</v>
          </cell>
          <cell r="H426">
            <v>10.66666666666667</v>
          </cell>
          <cell r="I426">
            <v>0.75757575757575757</v>
          </cell>
          <cell r="J426">
            <v>0.9928057553956835</v>
          </cell>
          <cell r="K426">
            <v>0.90322580645161299</v>
          </cell>
          <cell r="L426">
            <v>0.87804878048780488</v>
          </cell>
          <cell r="M426">
            <v>1.338582677165354</v>
          </cell>
        </row>
        <row r="427">
          <cell r="A427" t="str">
            <v>SURINAME</v>
          </cell>
          <cell r="B427">
            <v>1</v>
          </cell>
          <cell r="C427">
            <v>1</v>
          </cell>
          <cell r="D427">
            <v>1.294117647058824</v>
          </cell>
          <cell r="E427">
            <v>1.5238095238095239</v>
          </cell>
          <cell r="F427">
            <v>1.285714285714286</v>
          </cell>
          <cell r="G427">
            <v>1.0625</v>
          </cell>
          <cell r="H427">
            <v>1.8857142857142859</v>
          </cell>
          <cell r="I427">
            <v>1.291666666666667</v>
          </cell>
          <cell r="J427">
            <v>1.8</v>
          </cell>
          <cell r="K427">
            <v>1.529411764705882</v>
          </cell>
          <cell r="L427">
            <v>2.9432835820895522</v>
          </cell>
          <cell r="M427">
            <v>2.3812709030100341</v>
          </cell>
        </row>
        <row r="428">
          <cell r="A428" t="str">
            <v>MARROCOS</v>
          </cell>
          <cell r="B428">
            <v>0.61818181818181817</v>
          </cell>
          <cell r="C428">
            <v>0.71973466003316755</v>
          </cell>
          <cell r="D428">
            <v>0.87625418060200666</v>
          </cell>
          <cell r="E428">
            <v>0.96784073506891277</v>
          </cell>
          <cell r="F428">
            <v>0.9525101763907734</v>
          </cell>
          <cell r="G428">
            <v>1.0224852071005921</v>
          </cell>
          <cell r="H428">
            <v>1.0569430569430569</v>
          </cell>
          <cell r="I428">
            <v>0.87771032090199474</v>
          </cell>
          <cell r="J428">
            <v>0.94851794071762874</v>
          </cell>
          <cell r="K428">
            <v>0.90178571428571419</v>
          </cell>
          <cell r="L428">
            <v>0.97498309668695071</v>
          </cell>
          <cell r="M428">
            <v>1.122931442080378</v>
          </cell>
        </row>
        <row r="429">
          <cell r="A429" t="str">
            <v>REPÚBLICA DEMOCRÁTICA DO CONGO</v>
          </cell>
          <cell r="B429">
            <v>0.54911838790931988</v>
          </cell>
          <cell r="C429">
            <v>0.4859813084112149</v>
          </cell>
          <cell r="D429">
            <v>0.57066666666666666</v>
          </cell>
          <cell r="E429">
            <v>0.63216783216783212</v>
          </cell>
          <cell r="F429">
            <v>0.76602086438152006</v>
          </cell>
          <cell r="G429">
            <v>0.88953488372093026</v>
          </cell>
          <cell r="H429">
            <v>0.78333333333333333</v>
          </cell>
          <cell r="I429">
            <v>0.84408602150537637</v>
          </cell>
          <cell r="J429">
            <v>0.81038961038961044</v>
          </cell>
          <cell r="K429">
            <v>0.82304526748971196</v>
          </cell>
          <cell r="L429">
            <v>0.98907103825136611</v>
          </cell>
          <cell r="M429">
            <v>0.91448118586088945</v>
          </cell>
        </row>
        <row r="430">
          <cell r="A430" t="str">
            <v>REPÚBLICA DOMINICANA</v>
          </cell>
          <cell r="B430">
            <v>0.70175438596491224</v>
          </cell>
          <cell r="C430">
            <v>0.63069139966273191</v>
          </cell>
          <cell r="D430">
            <v>0.84820031298904541</v>
          </cell>
          <cell r="E430">
            <v>0.77741935483870972</v>
          </cell>
          <cell r="F430">
            <v>0.74036850921273034</v>
          </cell>
          <cell r="G430">
            <v>0.88024883359253503</v>
          </cell>
          <cell r="H430">
            <v>1.0326086956521741</v>
          </cell>
          <cell r="I430">
            <v>0.94059405940594054</v>
          </cell>
          <cell r="J430">
            <v>0.9417040358744394</v>
          </cell>
          <cell r="K430">
            <v>0.81563126252505014</v>
          </cell>
          <cell r="L430">
            <v>0.83005366726296959</v>
          </cell>
          <cell r="M430">
            <v>0.93794186959937154</v>
          </cell>
        </row>
        <row r="431">
          <cell r="A431" t="str">
            <v>GUINÉ</v>
          </cell>
          <cell r="B431">
            <v>0.8</v>
          </cell>
          <cell r="C431">
            <v>0.85140562248995977</v>
          </cell>
          <cell r="D431">
            <v>1.268965517241379</v>
          </cell>
          <cell r="E431">
            <v>1.0592334494773521</v>
          </cell>
          <cell r="F431">
            <v>0.95131086142322108</v>
          </cell>
          <cell r="G431">
            <v>1.1319148936170209</v>
          </cell>
          <cell r="H431">
            <v>1.2727272727272729</v>
          </cell>
          <cell r="I431">
            <v>1.029535864978903</v>
          </cell>
          <cell r="J431">
            <v>1.1972789115646261</v>
          </cell>
          <cell r="K431">
            <v>0.9942196531791907</v>
          </cell>
          <cell r="L431">
            <v>1.0761904761904759</v>
          </cell>
          <cell r="M431">
            <v>0.93670886075949367</v>
          </cell>
        </row>
        <row r="432">
          <cell r="A432" t="str">
            <v>GUINÉ BISSAU</v>
          </cell>
          <cell r="B432">
            <v>0.51259987707437005</v>
          </cell>
          <cell r="C432">
            <v>0.55555555555555558</v>
          </cell>
          <cell r="D432">
            <v>0.57061177815894792</v>
          </cell>
          <cell r="E432">
            <v>0.63298490127758411</v>
          </cell>
          <cell r="F432">
            <v>0.70081490104772992</v>
          </cell>
          <cell r="G432">
            <v>0.63056965595036663</v>
          </cell>
          <cell r="H432">
            <v>0.6032097399003874</v>
          </cell>
          <cell r="I432">
            <v>0.66274089935760172</v>
          </cell>
          <cell r="J432">
            <v>0.66734798160449671</v>
          </cell>
          <cell r="K432">
            <v>0.69896193771626303</v>
          </cell>
          <cell r="L432">
            <v>0.81147155618241651</v>
          </cell>
          <cell r="M432">
            <v>0.78633975481611207</v>
          </cell>
        </row>
        <row r="433">
          <cell r="A433" t="str">
            <v>TUNÍSIA</v>
          </cell>
          <cell r="B433">
            <v>1.121951219512195</v>
          </cell>
          <cell r="C433">
            <v>1.0505050505050511</v>
          </cell>
          <cell r="D433">
            <v>0.82014388489208634</v>
          </cell>
          <cell r="E433">
            <v>0.98159509202453987</v>
          </cell>
          <cell r="F433">
            <v>0.989247311827957</v>
          </cell>
          <cell r="G433">
            <v>0.83412322274881512</v>
          </cell>
          <cell r="H433">
            <v>0.79661016949152541</v>
          </cell>
          <cell r="I433">
            <v>1.0354609929078009</v>
          </cell>
          <cell r="J433">
            <v>1.165217391304348</v>
          </cell>
          <cell r="K433">
            <v>1.097435897435898</v>
          </cell>
          <cell r="L433">
            <v>1.171084337349398</v>
          </cell>
          <cell r="M433">
            <v>1.4342629482071709</v>
          </cell>
        </row>
        <row r="434">
          <cell r="A434" t="str">
            <v>ÁFRICA DO SUL</v>
          </cell>
          <cell r="B434">
            <v>0.51982378854625555</v>
          </cell>
          <cell r="C434">
            <v>0.39207048458149779</v>
          </cell>
          <cell r="D434">
            <v>0.68980477223427328</v>
          </cell>
          <cell r="E434">
            <v>0.52499999999999991</v>
          </cell>
          <cell r="F434">
            <v>0.582995951417004</v>
          </cell>
          <cell r="G434">
            <v>0.72137404580152675</v>
          </cell>
          <cell r="H434">
            <v>1.04331450094162</v>
          </cell>
          <cell r="I434">
            <v>1.032590051457976</v>
          </cell>
          <cell r="J434">
            <v>0.94328358208955221</v>
          </cell>
          <cell r="K434">
            <v>0.88251366120218577</v>
          </cell>
          <cell r="L434">
            <v>0.93838862559241698</v>
          </cell>
          <cell r="M434">
            <v>0.87001023541453426</v>
          </cell>
        </row>
        <row r="435">
          <cell r="A435" t="str">
            <v>FILIPINAS</v>
          </cell>
          <cell r="B435">
            <v>0.5901639344262295</v>
          </cell>
          <cell r="C435">
            <v>0.39183673469387759</v>
          </cell>
          <cell r="D435">
            <v>1.0541871921182271</v>
          </cell>
          <cell r="E435">
            <v>0.6408839779005524</v>
          </cell>
          <cell r="F435">
            <v>0.57276995305164324</v>
          </cell>
          <cell r="G435">
            <v>0.47933884297520662</v>
          </cell>
          <cell r="H435">
            <v>0.6506024096385542</v>
          </cell>
          <cell r="I435">
            <v>0.56097560975609762</v>
          </cell>
          <cell r="J435">
            <v>0.58302583025830257</v>
          </cell>
          <cell r="K435">
            <v>0.80235988200589969</v>
          </cell>
          <cell r="L435">
            <v>1.087576374745417</v>
          </cell>
          <cell r="M435">
            <v>0.8727272727272728</v>
          </cell>
        </row>
        <row r="436">
          <cell r="A436" t="str">
            <v>MAURITÂNIA</v>
          </cell>
          <cell r="B436">
            <v>0.78260869565217395</v>
          </cell>
          <cell r="C436">
            <v>0.624</v>
          </cell>
          <cell r="D436">
            <v>1.296703296703297</v>
          </cell>
          <cell r="E436">
            <v>1.074626865671642</v>
          </cell>
          <cell r="F436">
            <v>1.0344827586206899</v>
          </cell>
          <cell r="G436">
            <v>1.333333333333333</v>
          </cell>
          <cell r="H436">
            <v>1.043478260869565</v>
          </cell>
          <cell r="I436">
            <v>1.1358024691358031</v>
          </cell>
          <cell r="J436">
            <v>1.953757225433526</v>
          </cell>
          <cell r="K436">
            <v>1.176079734219269</v>
          </cell>
          <cell r="L436">
            <v>1.216</v>
          </cell>
          <cell r="M436">
            <v>0.71264367816091956</v>
          </cell>
        </row>
        <row r="437">
          <cell r="A437" t="str">
            <v>HOLANDA</v>
          </cell>
          <cell r="B437">
            <v>0.55462184873949583</v>
          </cell>
          <cell r="C437">
            <v>0.55967078189300412</v>
          </cell>
          <cell r="D437">
            <v>0.72131147540983609</v>
          </cell>
          <cell r="E437">
            <v>0.58921161825726143</v>
          </cell>
          <cell r="F437">
            <v>0.57851239669421495</v>
          </cell>
          <cell r="G437">
            <v>0.70110701107011075</v>
          </cell>
          <cell r="H437">
            <v>0.69158878504672894</v>
          </cell>
          <cell r="I437">
            <v>0.57627118644067798</v>
          </cell>
          <cell r="J437">
            <v>1.430051813471503</v>
          </cell>
          <cell r="K437">
            <v>1.4585858585858591</v>
          </cell>
          <cell r="L437">
            <v>2.0103492884864171</v>
          </cell>
          <cell r="M437">
            <v>1.21980198019802</v>
          </cell>
        </row>
        <row r="438">
          <cell r="A438" t="str">
            <v>NIGÉRIA</v>
          </cell>
          <cell r="B438">
            <v>1.021276595744681</v>
          </cell>
          <cell r="C438">
            <v>0.71500000000000008</v>
          </cell>
          <cell r="D438">
            <v>0.67803837953091683</v>
          </cell>
          <cell r="E438">
            <v>0.7209775967413441</v>
          </cell>
          <cell r="F438">
            <v>0.96267190569744598</v>
          </cell>
          <cell r="G438">
            <v>0.76731793960923622</v>
          </cell>
          <cell r="H438">
            <v>0.92651757188498407</v>
          </cell>
          <cell r="I438">
            <v>0.77929984779299843</v>
          </cell>
          <cell r="J438">
            <v>0.81081081081081074</v>
          </cell>
          <cell r="K438">
            <v>0.84980744544287545</v>
          </cell>
          <cell r="L438">
            <v>0.78121420389461627</v>
          </cell>
          <cell r="M438">
            <v>0.80694586312563843</v>
          </cell>
        </row>
        <row r="439">
          <cell r="A439" t="str">
            <v>TOGO</v>
          </cell>
          <cell r="B439">
            <v>0.7006369426751593</v>
          </cell>
          <cell r="C439">
            <v>0.59756097560975618</v>
          </cell>
          <cell r="D439">
            <v>0.8486646884272997</v>
          </cell>
          <cell r="E439">
            <v>0.93288590604026855</v>
          </cell>
          <cell r="F439">
            <v>0.62897526501766787</v>
          </cell>
          <cell r="G439">
            <v>0.76868327402135228</v>
          </cell>
          <cell r="H439">
            <v>0.72108843537414957</v>
          </cell>
          <cell r="I439">
            <v>1.033333333333333</v>
          </cell>
          <cell r="J439">
            <v>0.99578059071729963</v>
          </cell>
          <cell r="K439">
            <v>1.0077041602465331</v>
          </cell>
          <cell r="L439">
            <v>0.75432525951557095</v>
          </cell>
          <cell r="M439">
            <v>0.49263984298331698</v>
          </cell>
        </row>
        <row r="440">
          <cell r="A440" t="str">
            <v>REINO UNIDO</v>
          </cell>
          <cell r="B440">
            <v>0.25774877650897232</v>
          </cell>
          <cell r="C440">
            <v>0.26302305721605462</v>
          </cell>
          <cell r="D440">
            <v>0.29710144927536231</v>
          </cell>
          <cell r="E440">
            <v>0.35841081994928148</v>
          </cell>
          <cell r="F440">
            <v>0.3407864302235929</v>
          </cell>
          <cell r="G440">
            <v>0.36334913112164302</v>
          </cell>
          <cell r="H440">
            <v>0.34789777411376749</v>
          </cell>
          <cell r="I440">
            <v>0.39370078740157483</v>
          </cell>
          <cell r="J440">
            <v>0.44855662472242791</v>
          </cell>
          <cell r="K440">
            <v>0.48280701754385968</v>
          </cell>
          <cell r="L440">
            <v>0.46831220813875918</v>
          </cell>
          <cell r="M440">
            <v>0.53358925143953928</v>
          </cell>
        </row>
        <row r="441">
          <cell r="A441" t="str">
            <v>BENIN</v>
          </cell>
          <cell r="B441">
            <v>0.92682926829268286</v>
          </cell>
          <cell r="C441">
            <v>0.98461538461538456</v>
          </cell>
          <cell r="D441">
            <v>0.85000000000000009</v>
          </cell>
          <cell r="E441">
            <v>0.97165991902834015</v>
          </cell>
          <cell r="F441">
            <v>1.0929368029739781</v>
          </cell>
          <cell r="G441">
            <v>1.0305084745762709</v>
          </cell>
          <cell r="H441">
            <v>0.79746835443037978</v>
          </cell>
          <cell r="I441">
            <v>0.90634441087613293</v>
          </cell>
          <cell r="J441">
            <v>0.98575498575498566</v>
          </cell>
          <cell r="K441">
            <v>0.93366093366093361</v>
          </cell>
          <cell r="L441">
            <v>1.0233545647558391</v>
          </cell>
          <cell r="M441">
            <v>0.76138433515482706</v>
          </cell>
        </row>
        <row r="442">
          <cell r="A442" t="str">
            <v>EQUADOR</v>
          </cell>
          <cell r="B442">
            <v>0.35543766578249342</v>
          </cell>
          <cell r="C442">
            <v>0.41256830601092898</v>
          </cell>
          <cell r="D442">
            <v>0.4181091877496671</v>
          </cell>
          <cell r="E442">
            <v>0.50966183574879231</v>
          </cell>
          <cell r="F442">
            <v>0.48552338530066819</v>
          </cell>
          <cell r="G442">
            <v>0.63169398907103824</v>
          </cell>
          <cell r="H442">
            <v>0.53388090349075978</v>
          </cell>
          <cell r="I442">
            <v>0.53382084095063986</v>
          </cell>
          <cell r="J442">
            <v>0.5996649916247907</v>
          </cell>
          <cell r="K442">
            <v>0.70192307692307687</v>
          </cell>
          <cell r="L442">
            <v>0.59851851851851845</v>
          </cell>
          <cell r="M442">
            <v>0.58361543669600535</v>
          </cell>
        </row>
        <row r="443">
          <cell r="A443" t="str">
            <v>PORTUGAL</v>
          </cell>
          <cell r="B443">
            <v>0.22721120929862271</v>
          </cell>
          <cell r="C443">
            <v>0.2363437421092501</v>
          </cell>
          <cell r="D443">
            <v>0.25998953062292801</v>
          </cell>
          <cell r="E443">
            <v>0.27581995812979759</v>
          </cell>
          <cell r="F443">
            <v>0.31033889557887501</v>
          </cell>
          <cell r="G443">
            <v>0.30940766550522653</v>
          </cell>
          <cell r="H443">
            <v>0.33578975406197292</v>
          </cell>
          <cell r="I443">
            <v>0.33303777265472601</v>
          </cell>
          <cell r="J443">
            <v>0.38798102266736961</v>
          </cell>
          <cell r="K443">
            <v>0.36833828411672198</v>
          </cell>
          <cell r="L443">
            <v>0.43318928262748491</v>
          </cell>
          <cell r="M443">
            <v>0.39857409607876421</v>
          </cell>
        </row>
        <row r="444">
          <cell r="A444" t="str">
            <v>ESPANHA</v>
          </cell>
          <cell r="B444">
            <v>0.23547494620350451</v>
          </cell>
          <cell r="C444">
            <v>0.2189638318670577</v>
          </cell>
          <cell r="D444">
            <v>0.3169912693082606</v>
          </cell>
          <cell r="E444">
            <v>0.22831661092530661</v>
          </cell>
          <cell r="F444">
            <v>0.17546196104544701</v>
          </cell>
          <cell r="G444">
            <v>0.20380194518125549</v>
          </cell>
          <cell r="H444">
            <v>0.43761996161228411</v>
          </cell>
          <cell r="I444">
            <v>0.37416481069042318</v>
          </cell>
          <cell r="J444">
            <v>0.42146089204912729</v>
          </cell>
          <cell r="K444">
            <v>0.45448877805486282</v>
          </cell>
          <cell r="L444">
            <v>0.4803862401931201</v>
          </cell>
          <cell r="M444">
            <v>0.47264123040520561</v>
          </cell>
        </row>
        <row r="445">
          <cell r="A445" t="str">
            <v>ALBÂNIA</v>
          </cell>
          <cell r="B445" t="str">
            <v>Inf</v>
          </cell>
          <cell r="C445">
            <v>110</v>
          </cell>
          <cell r="D445">
            <v>17.428571428571431</v>
          </cell>
          <cell r="E445">
            <v>9.7142857142857153</v>
          </cell>
          <cell r="F445">
            <v>3.803468208092486</v>
          </cell>
          <cell r="G445">
            <v>1.6086956521739131</v>
          </cell>
          <cell r="H445">
            <v>1.3914656771799629</v>
          </cell>
          <cell r="I445">
            <v>1.114155251141552</v>
          </cell>
          <cell r="J445">
            <v>1.2121982210927571</v>
          </cell>
          <cell r="K445">
            <v>1.0122630992196211</v>
          </cell>
          <cell r="L445">
            <v>1.106598984771574</v>
          </cell>
          <cell r="M445">
            <v>0.96132596685082872</v>
          </cell>
        </row>
        <row r="446">
          <cell r="A446" t="str">
            <v>CAMARÕES</v>
          </cell>
          <cell r="B446">
            <v>1.024390243902439</v>
          </cell>
          <cell r="C446">
            <v>0.72727272727272729</v>
          </cell>
          <cell r="D446">
            <v>0.71604938271604934</v>
          </cell>
          <cell r="E446">
            <v>0.73885350318471343</v>
          </cell>
          <cell r="F446">
            <v>0.9419354838709677</v>
          </cell>
          <cell r="G446">
            <v>0.96590909090909094</v>
          </cell>
          <cell r="H446">
            <v>0.8085106382978724</v>
          </cell>
          <cell r="I446">
            <v>0.73224043715846998</v>
          </cell>
          <cell r="J446">
            <v>0.79120879120879117</v>
          </cell>
          <cell r="K446">
            <v>0.61224489795918369</v>
          </cell>
          <cell r="L446">
            <v>0.95022624434389136</v>
          </cell>
          <cell r="M446">
            <v>1.2177121771217709</v>
          </cell>
        </row>
        <row r="447">
          <cell r="A447" t="str">
            <v>BURUNDI</v>
          </cell>
          <cell r="B447">
            <v>0</v>
          </cell>
          <cell r="C447">
            <v>0.44444444444444442</v>
          </cell>
          <cell r="D447">
            <v>0.66666666666666663</v>
          </cell>
          <cell r="E447">
            <v>1.538461538461539</v>
          </cell>
          <cell r="F447">
            <v>1.7647058823529409</v>
          </cell>
          <cell r="G447">
            <v>2.1363636363636358</v>
          </cell>
          <cell r="H447">
            <v>1.0886075949367091</v>
          </cell>
          <cell r="I447">
            <v>0.38095238095238088</v>
          </cell>
          <cell r="J447">
            <v>1.5161290322580649</v>
          </cell>
          <cell r="K447">
            <v>1.298245614035088</v>
          </cell>
          <cell r="L447">
            <v>1</v>
          </cell>
          <cell r="M447">
            <v>1.3404255319148941</v>
          </cell>
        </row>
        <row r="448">
          <cell r="A448" t="str">
            <v>TURQUIA</v>
          </cell>
          <cell r="B448">
            <v>0.70769230769230773</v>
          </cell>
          <cell r="C448">
            <v>0.82758620689655182</v>
          </cell>
          <cell r="D448">
            <v>0.75409836065573765</v>
          </cell>
          <cell r="E448">
            <v>0.90243902439024404</v>
          </cell>
          <cell r="F448">
            <v>0.75728155339805825</v>
          </cell>
          <cell r="G448">
            <v>0.7238095238095239</v>
          </cell>
          <cell r="H448">
            <v>0.679245283018868</v>
          </cell>
          <cell r="I448">
            <v>0.93129770992366412</v>
          </cell>
          <cell r="J448">
            <v>0.88311688311688308</v>
          </cell>
          <cell r="K448">
            <v>0.65088757396449703</v>
          </cell>
          <cell r="L448">
            <v>0.70899470899470896</v>
          </cell>
          <cell r="M448">
            <v>0.87179487179487181</v>
          </cell>
        </row>
        <row r="449">
          <cell r="A449" t="str">
            <v>BUTÃO</v>
          </cell>
          <cell r="B449">
            <v>0.66666666666666663</v>
          </cell>
          <cell r="C449">
            <v>2</v>
          </cell>
          <cell r="D449">
            <v>4.2857142857142856</v>
          </cell>
          <cell r="E449">
            <v>3.5</v>
          </cell>
          <cell r="F449">
            <v>4.7368421052631584</v>
          </cell>
          <cell r="G449">
            <v>1.924528301886792</v>
          </cell>
          <cell r="H449">
            <v>1.2941176470588229</v>
          </cell>
          <cell r="I449">
            <v>1.326732673267327</v>
          </cell>
          <cell r="J449">
            <v>1.394957983193277</v>
          </cell>
          <cell r="K449">
            <v>1.4251497005988021</v>
          </cell>
          <cell r="L449">
            <v>1.1851851851851849</v>
          </cell>
          <cell r="M449">
            <v>1.3056603773584909</v>
          </cell>
        </row>
        <row r="450">
          <cell r="A450" t="str">
            <v>BRUNEI</v>
          </cell>
          <cell r="B450">
            <v>-4</v>
          </cell>
          <cell r="C450">
            <v>-6</v>
          </cell>
          <cell r="D450" t="str">
            <v>Inf</v>
          </cell>
          <cell r="E450">
            <v>10.66666666666667</v>
          </cell>
          <cell r="F450">
            <v>3.6</v>
          </cell>
          <cell r="G450">
            <v>1.4851485148514849</v>
          </cell>
          <cell r="H450">
            <v>1.583333333333333</v>
          </cell>
          <cell r="I450">
            <v>1.443037974683544</v>
          </cell>
          <cell r="J450">
            <v>1.524752475247525</v>
          </cell>
          <cell r="K450">
            <v>1.2307692307692311</v>
          </cell>
          <cell r="L450">
            <v>0.98750000000000004</v>
          </cell>
          <cell r="M450">
            <v>1.172043010752688</v>
          </cell>
        </row>
        <row r="451">
          <cell r="A451" t="str">
            <v>DOMINICA</v>
          </cell>
          <cell r="E451">
            <v>2.8</v>
          </cell>
          <cell r="F451">
            <v>1.529411764705882</v>
          </cell>
          <cell r="G451">
            <v>1.696969696969697</v>
          </cell>
          <cell r="H451">
            <v>2.6428571428571428</v>
          </cell>
          <cell r="I451">
            <v>2.696629213483146</v>
          </cell>
          <cell r="J451">
            <v>2.5671641791044779</v>
          </cell>
          <cell r="K451">
            <v>3.0918918918918918</v>
          </cell>
          <cell r="L451">
            <v>3.2280701754385972</v>
          </cell>
          <cell r="M451">
            <v>2.5942028985507251</v>
          </cell>
        </row>
        <row r="452">
          <cell r="A452" t="str">
            <v>ÍNDIA</v>
          </cell>
          <cell r="B452">
            <v>0.31358885017421601</v>
          </cell>
          <cell r="C452">
            <v>0.25495049504950501</v>
          </cell>
          <cell r="D452">
            <v>0.34886817576564583</v>
          </cell>
          <cell r="E452">
            <v>0.33858267716535428</v>
          </cell>
          <cell r="F452">
            <v>0.42962962962962958</v>
          </cell>
          <cell r="G452">
            <v>0.43329253365973069</v>
          </cell>
          <cell r="H452">
            <v>0.4176904176904177</v>
          </cell>
          <cell r="I452">
            <v>0.35154394299287411</v>
          </cell>
          <cell r="J452">
            <v>0.33137485311398351</v>
          </cell>
          <cell r="K452">
            <v>0.44367816091954032</v>
          </cell>
          <cell r="L452">
            <v>0.42229367631296888</v>
          </cell>
          <cell r="M452">
            <v>0.45070422535211258</v>
          </cell>
        </row>
        <row r="453">
          <cell r="A453" t="str">
            <v>NORUEGA</v>
          </cell>
          <cell r="B453">
            <v>0.84297520661157033</v>
          </cell>
          <cell r="C453">
            <v>0.46808510638297868</v>
          </cell>
          <cell r="D453">
            <v>0.35</v>
          </cell>
          <cell r="E453">
            <v>0.48192771084337349</v>
          </cell>
          <cell r="F453">
            <v>0.79365079365079372</v>
          </cell>
          <cell r="G453">
            <v>0.5714285714285714</v>
          </cell>
          <cell r="H453">
            <v>0.49484536082474229</v>
          </cell>
          <cell r="I453">
            <v>0.49275362318840582</v>
          </cell>
          <cell r="J453">
            <v>0.60550458715596334</v>
          </cell>
          <cell r="K453">
            <v>1.76173285198556</v>
          </cell>
          <cell r="L453">
            <v>1.637426900584795</v>
          </cell>
          <cell r="M453">
            <v>1.7731958762886599</v>
          </cell>
        </row>
        <row r="454">
          <cell r="A454" t="str">
            <v>IRÃ</v>
          </cell>
          <cell r="B454">
            <v>0.79452054794520544</v>
          </cell>
          <cell r="C454">
            <v>0.97435897435897434</v>
          </cell>
          <cell r="D454">
            <v>0.72164948453608246</v>
          </cell>
          <cell r="E454">
            <v>0.63716814159292035</v>
          </cell>
          <cell r="F454">
            <v>1.033333333333333</v>
          </cell>
          <cell r="G454">
            <v>0.61068702290076338</v>
          </cell>
          <cell r="H454">
            <v>0.61971830985915488</v>
          </cell>
          <cell r="I454">
            <v>0.77844311377245501</v>
          </cell>
          <cell r="J454">
            <v>0.76190476190476186</v>
          </cell>
          <cell r="K454">
            <v>0.65198237885462551</v>
          </cell>
          <cell r="L454">
            <v>0.61946902654867253</v>
          </cell>
          <cell r="M454">
            <v>0.5161290322580645</v>
          </cell>
        </row>
        <row r="455">
          <cell r="A455" t="str">
            <v>MALI</v>
          </cell>
          <cell r="B455">
            <v>1.289719626168224</v>
          </cell>
          <cell r="C455">
            <v>1.063492063492063</v>
          </cell>
          <cell r="D455">
            <v>0.89743589743589747</v>
          </cell>
          <cell r="E455">
            <v>0.92500000000000004</v>
          </cell>
          <cell r="F455">
            <v>0.83443708609271527</v>
          </cell>
          <cell r="G455">
            <v>0.77551020408163263</v>
          </cell>
          <cell r="H455">
            <v>0.74125874125874125</v>
          </cell>
          <cell r="I455">
            <v>0.63076923076923075</v>
          </cell>
          <cell r="J455">
            <v>0.8666666666666667</v>
          </cell>
          <cell r="K455">
            <v>0.75213675213675213</v>
          </cell>
          <cell r="L455">
            <v>0.8</v>
          </cell>
          <cell r="M455">
            <v>0.64102564102564108</v>
          </cell>
        </row>
        <row r="456">
          <cell r="A456" t="str">
            <v>MOÇAMBIQUE</v>
          </cell>
          <cell r="B456">
            <v>1.055555555555556</v>
          </cell>
          <cell r="C456">
            <v>0.80681818181818177</v>
          </cell>
          <cell r="D456">
            <v>0.91625615763546797</v>
          </cell>
          <cell r="E456">
            <v>0.75536480686695273</v>
          </cell>
          <cell r="F456">
            <v>0.79710144927536231</v>
          </cell>
          <cell r="G456">
            <v>0.75389408099688471</v>
          </cell>
          <cell r="H456">
            <v>0.87738419618528618</v>
          </cell>
          <cell r="I456">
            <v>0.70123456790123462</v>
          </cell>
          <cell r="J456">
            <v>0.8</v>
          </cell>
          <cell r="K456">
            <v>0.87739463601532575</v>
          </cell>
          <cell r="L456">
            <v>0.87125220458553787</v>
          </cell>
          <cell r="M456">
            <v>0.90609555189456348</v>
          </cell>
        </row>
        <row r="457">
          <cell r="A457" t="str">
            <v>NAURU</v>
          </cell>
          <cell r="B457">
            <v>-2</v>
          </cell>
          <cell r="C457">
            <v>-2</v>
          </cell>
          <cell r="D457" t="str">
            <v>Inf</v>
          </cell>
          <cell r="E457" t="str">
            <v>Inf</v>
          </cell>
          <cell r="F457">
            <v>2</v>
          </cell>
          <cell r="G457">
            <v>1.4736842105263159</v>
          </cell>
          <cell r="H457">
            <v>2.25</v>
          </cell>
          <cell r="I457">
            <v>0.93150684931506844</v>
          </cell>
          <cell r="J457">
            <v>0.70833333333333337</v>
          </cell>
          <cell r="K457">
            <v>0.90434782608695652</v>
          </cell>
          <cell r="L457">
            <v>0.71186440677966101</v>
          </cell>
          <cell r="M457">
            <v>0.89051094890510951</v>
          </cell>
        </row>
        <row r="458">
          <cell r="A458" t="str">
            <v>CABO VERDE</v>
          </cell>
          <cell r="B458">
            <v>0.56666666666666665</v>
          </cell>
          <cell r="C458">
            <v>0.52107279693486586</v>
          </cell>
          <cell r="D458">
            <v>0.47422680412371132</v>
          </cell>
          <cell r="E458">
            <v>0.74098360655737705</v>
          </cell>
          <cell r="F458">
            <v>0.73170731707317072</v>
          </cell>
          <cell r="G458">
            <v>0.69168900804289546</v>
          </cell>
          <cell r="H458">
            <v>0.70813397129186595</v>
          </cell>
          <cell r="I458">
            <v>0.58239277652370203</v>
          </cell>
          <cell r="J458">
            <v>0.71520342612419707</v>
          </cell>
          <cell r="K458">
            <v>0.63092783505154637</v>
          </cell>
          <cell r="L458">
            <v>0.53441295546558709</v>
          </cell>
          <cell r="M458">
            <v>0.69033530571992108</v>
          </cell>
        </row>
        <row r="459">
          <cell r="A459" t="str">
            <v>SÍRIA</v>
          </cell>
          <cell r="B459">
            <v>0.59163059163059162</v>
          </cell>
          <cell r="C459">
            <v>0.52923976608187129</v>
          </cell>
          <cell r="D459">
            <v>0.55755894590846045</v>
          </cell>
          <cell r="E459">
            <v>0.66230366492146597</v>
          </cell>
          <cell r="F459">
            <v>0.6089108910891089</v>
          </cell>
          <cell r="G459">
            <v>0.4881516587677725</v>
          </cell>
          <cell r="H459">
            <v>0.67902665121668604</v>
          </cell>
          <cell r="I459">
            <v>0.50697674418604644</v>
          </cell>
          <cell r="J459">
            <v>0.5164960182025029</v>
          </cell>
          <cell r="K459">
            <v>0.44697833523375141</v>
          </cell>
          <cell r="L459">
            <v>0.47619047619047622</v>
          </cell>
          <cell r="M459">
            <v>0.47640966628308401</v>
          </cell>
        </row>
        <row r="460">
          <cell r="A460" t="str">
            <v>CINGAPURA-SINGAPURA</v>
          </cell>
          <cell r="B460">
            <v>0.44444444444444442</v>
          </cell>
          <cell r="C460">
            <v>0.84210526315789469</v>
          </cell>
          <cell r="D460">
            <v>0.60869565217391308</v>
          </cell>
          <cell r="E460">
            <v>1.384615384615385</v>
          </cell>
          <cell r="F460">
            <v>1.9</v>
          </cell>
          <cell r="G460">
            <v>1.34375</v>
          </cell>
          <cell r="H460">
            <v>1.123287671232877</v>
          </cell>
          <cell r="I460">
            <v>0.94871794871794868</v>
          </cell>
          <cell r="J460">
            <v>1.101123595505618</v>
          </cell>
          <cell r="K460">
            <v>1.0825688073394499</v>
          </cell>
          <cell r="L460">
            <v>0.92957746478873238</v>
          </cell>
          <cell r="M460">
            <v>0.90697674418604657</v>
          </cell>
        </row>
        <row r="461">
          <cell r="A461" t="str">
            <v>NOVA ZELÂNDIA</v>
          </cell>
          <cell r="B461">
            <v>1</v>
          </cell>
          <cell r="C461">
            <v>0.96296296296296291</v>
          </cell>
          <cell r="D461">
            <v>1.5384615384615381</v>
          </cell>
          <cell r="E461">
            <v>0.92307692307692313</v>
          </cell>
          <cell r="F461">
            <v>1.7777777777777779</v>
          </cell>
          <cell r="G461">
            <v>0.95454545454545459</v>
          </cell>
          <cell r="H461">
            <v>0.5</v>
          </cell>
          <cell r="I461">
            <v>0.90196078431372551</v>
          </cell>
          <cell r="J461">
            <v>1.3442622950819669</v>
          </cell>
          <cell r="K461">
            <v>1.694444444444444</v>
          </cell>
          <cell r="L461">
            <v>1.2972972972972969</v>
          </cell>
          <cell r="M461">
            <v>1.19047619047619</v>
          </cell>
        </row>
        <row r="462">
          <cell r="A462" t="str">
            <v>QUÊNIA</v>
          </cell>
          <cell r="B462">
            <v>0.66666666666666674</v>
          </cell>
          <cell r="C462">
            <v>1.0810810810810809</v>
          </cell>
          <cell r="D462">
            <v>1.0222222222222219</v>
          </cell>
          <cell r="E462">
            <v>1.2075471698113209</v>
          </cell>
          <cell r="F462">
            <v>0.96551724137931039</v>
          </cell>
          <cell r="G462">
            <v>0.86153846153846159</v>
          </cell>
          <cell r="H462">
            <v>1.17948717948718</v>
          </cell>
          <cell r="I462">
            <v>0.86956521739130432</v>
          </cell>
          <cell r="J462">
            <v>0.65346534653465338</v>
          </cell>
          <cell r="K462">
            <v>0.73786407766990292</v>
          </cell>
          <cell r="L462">
            <v>0.66666666666666663</v>
          </cell>
          <cell r="M462">
            <v>0.66666666666666674</v>
          </cell>
        </row>
        <row r="463">
          <cell r="A463" t="str">
            <v>RÚSSIA</v>
          </cell>
          <cell r="B463">
            <v>0.28841607565011818</v>
          </cell>
          <cell r="C463">
            <v>0.29949238578680198</v>
          </cell>
          <cell r="D463">
            <v>0.23834196891191711</v>
          </cell>
          <cell r="E463">
            <v>0.29197080291970801</v>
          </cell>
          <cell r="F463">
            <v>0.42956120092378752</v>
          </cell>
          <cell r="G463">
            <v>0.386411889596603</v>
          </cell>
          <cell r="H463">
            <v>0.46904315196998131</v>
          </cell>
          <cell r="I463">
            <v>0.39393939393939392</v>
          </cell>
          <cell r="J463">
            <v>0.34930448222565691</v>
          </cell>
          <cell r="K463">
            <v>0.37283236994219648</v>
          </cell>
          <cell r="L463">
            <v>0.31432545201668982</v>
          </cell>
          <cell r="M463">
            <v>0.39452054794520552</v>
          </cell>
        </row>
        <row r="464">
          <cell r="A464" t="str">
            <v>GÂMBIA</v>
          </cell>
          <cell r="B464">
            <v>1.045454545454545</v>
          </cell>
          <cell r="C464">
            <v>0.64646464646464652</v>
          </cell>
          <cell r="D464">
            <v>0.71304347826086967</v>
          </cell>
          <cell r="E464">
            <v>0.97196261682242979</v>
          </cell>
          <cell r="F464">
            <v>1.1063829787234041</v>
          </cell>
          <cell r="G464">
            <v>1.0117647058823529</v>
          </cell>
          <cell r="H464">
            <v>1.1264367816091949</v>
          </cell>
          <cell r="I464">
            <v>0.61224489795918369</v>
          </cell>
          <cell r="J464">
            <v>0.87850467289719625</v>
          </cell>
          <cell r="K464">
            <v>0.66666666666666663</v>
          </cell>
          <cell r="L464">
            <v>0.74626865671641796</v>
          </cell>
          <cell r="M464">
            <v>0.69822485207100593</v>
          </cell>
        </row>
        <row r="465">
          <cell r="A465" t="str">
            <v>MADAGASCAR</v>
          </cell>
          <cell r="B465">
            <v>-6</v>
          </cell>
          <cell r="E465">
            <v>0</v>
          </cell>
          <cell r="F465">
            <v>4.4000000000000004</v>
          </cell>
          <cell r="G465">
            <v>1.8</v>
          </cell>
          <cell r="H465">
            <v>1.2</v>
          </cell>
          <cell r="I465">
            <v>0.59259259259259256</v>
          </cell>
          <cell r="J465">
            <v>1.428571428571429</v>
          </cell>
          <cell r="K465">
            <v>1.045454545454545</v>
          </cell>
          <cell r="L465">
            <v>0.89855072463768115</v>
          </cell>
          <cell r="M465">
            <v>1.640449438202247</v>
          </cell>
        </row>
        <row r="466">
          <cell r="A466" t="str">
            <v>EGITO</v>
          </cell>
          <cell r="B466">
            <v>0.90909090909090906</v>
          </cell>
          <cell r="C466">
            <v>0.92499999999999993</v>
          </cell>
          <cell r="D466">
            <v>0.76288659793814428</v>
          </cell>
          <cell r="E466">
            <v>0.80392156862745101</v>
          </cell>
          <cell r="F466">
            <v>0.7190332326283988</v>
          </cell>
          <cell r="G466">
            <v>0.74486803519061584</v>
          </cell>
          <cell r="H466">
            <v>0.70028011204481788</v>
          </cell>
          <cell r="I466">
            <v>0.71578947368421053</v>
          </cell>
          <cell r="J466">
            <v>0.77750611246943768</v>
          </cell>
          <cell r="K466">
            <v>0.88495575221238942</v>
          </cell>
          <cell r="L466">
            <v>0.70386266094420602</v>
          </cell>
          <cell r="M466">
            <v>0.62337662337662336</v>
          </cell>
        </row>
        <row r="467">
          <cell r="A467" t="str">
            <v>CANADÁ</v>
          </cell>
          <cell r="B467">
            <v>0.26126126126126131</v>
          </cell>
          <cell r="C467">
            <v>0.20902612826603331</v>
          </cell>
          <cell r="D467">
            <v>0.30272952853598012</v>
          </cell>
          <cell r="E467">
            <v>0.47432762836185821</v>
          </cell>
          <cell r="F467">
            <v>0.4</v>
          </cell>
          <cell r="G467">
            <v>0.38916256157635459</v>
          </cell>
          <cell r="H467">
            <v>0.43828715365239301</v>
          </cell>
          <cell r="I467">
            <v>0.42543859649122812</v>
          </cell>
          <cell r="J467">
            <v>0.432</v>
          </cell>
          <cell r="K467">
            <v>0.44444444444444442</v>
          </cell>
          <cell r="L467">
            <v>0.43801652892561982</v>
          </cell>
          <cell r="M467">
            <v>0.41308793456032722</v>
          </cell>
        </row>
        <row r="468">
          <cell r="A468" t="str">
            <v>PAQUISTÃO</v>
          </cell>
          <cell r="B468">
            <v>0.39790575916230358</v>
          </cell>
          <cell r="C468">
            <v>0.50402144772117963</v>
          </cell>
          <cell r="D468">
            <v>0.45730027548209368</v>
          </cell>
          <cell r="E468">
            <v>0.64516129032258063</v>
          </cell>
          <cell r="F468">
            <v>0.75471698113207553</v>
          </cell>
          <cell r="G468">
            <v>0.71612903225806446</v>
          </cell>
          <cell r="H468">
            <v>0.61935483870967745</v>
          </cell>
          <cell r="I468">
            <v>0.67100977198697065</v>
          </cell>
          <cell r="J468">
            <v>0.69387755102040816</v>
          </cell>
          <cell r="K468">
            <v>0.73170731707317072</v>
          </cell>
          <cell r="L468">
            <v>0.66666666666666663</v>
          </cell>
          <cell r="M468">
            <v>0.65015479876160986</v>
          </cell>
        </row>
        <row r="469">
          <cell r="A469" t="str">
            <v>BAREIN</v>
          </cell>
          <cell r="B469">
            <v>-2</v>
          </cell>
          <cell r="C469">
            <v>0</v>
          </cell>
          <cell r="D469">
            <v>-2</v>
          </cell>
          <cell r="E469">
            <v>10</v>
          </cell>
          <cell r="F469">
            <v>6</v>
          </cell>
          <cell r="G469">
            <v>2</v>
          </cell>
          <cell r="H469">
            <v>2.3076923076923079</v>
          </cell>
          <cell r="I469">
            <v>0.81481481481481477</v>
          </cell>
          <cell r="J469">
            <v>1.125</v>
          </cell>
          <cell r="K469">
            <v>0.8</v>
          </cell>
          <cell r="L469">
            <v>1.448275862068966</v>
          </cell>
          <cell r="M469">
            <v>0.94736842105263164</v>
          </cell>
        </row>
        <row r="470">
          <cell r="A470" t="str">
            <v>IRLANDA</v>
          </cell>
          <cell r="B470">
            <v>0.5161290322580645</v>
          </cell>
          <cell r="C470">
            <v>0.28125</v>
          </cell>
          <cell r="D470">
            <v>0.38888888888888878</v>
          </cell>
          <cell r="E470">
            <v>0.58823529411764708</v>
          </cell>
          <cell r="F470">
            <v>0.84745762711864403</v>
          </cell>
          <cell r="G470">
            <v>0.50704225352112675</v>
          </cell>
          <cell r="H470">
            <v>0.50602409638554213</v>
          </cell>
          <cell r="I470">
            <v>0.6</v>
          </cell>
          <cell r="J470">
            <v>0.65420560747663548</v>
          </cell>
          <cell r="K470">
            <v>0.62903225806451613</v>
          </cell>
          <cell r="L470">
            <v>0.74626865671641796</v>
          </cell>
          <cell r="M470">
            <v>0.90140845070422526</v>
          </cell>
        </row>
        <row r="471">
          <cell r="A471" t="str">
            <v>PANAMÁ</v>
          </cell>
          <cell r="B471">
            <v>0.95238095238095233</v>
          </cell>
          <cell r="C471">
            <v>0.97560975609756095</v>
          </cell>
          <cell r="D471">
            <v>1.1698113207547169</v>
          </cell>
          <cell r="E471">
            <v>1.104477611940299</v>
          </cell>
          <cell r="F471">
            <v>0.96103896103896103</v>
          </cell>
          <cell r="G471">
            <v>1</v>
          </cell>
          <cell r="H471">
            <v>1.0196078431372551</v>
          </cell>
          <cell r="I471">
            <v>0.72566371681415931</v>
          </cell>
          <cell r="J471">
            <v>0.53968253968253965</v>
          </cell>
          <cell r="K471">
            <v>0.53435114503816794</v>
          </cell>
          <cell r="L471">
            <v>0.67669172932330823</v>
          </cell>
          <cell r="M471">
            <v>0.59154929577464788</v>
          </cell>
        </row>
        <row r="472">
          <cell r="A472" t="str">
            <v>ESTADO DA PALESTINA</v>
          </cell>
          <cell r="B472">
            <v>0.625</v>
          </cell>
          <cell r="C472">
            <v>0.63157894736842102</v>
          </cell>
          <cell r="D472">
            <v>0.54545454545454541</v>
          </cell>
          <cell r="E472">
            <v>1.1333333333333331</v>
          </cell>
          <cell r="F472">
            <v>0.90322580645161299</v>
          </cell>
          <cell r="G472">
            <v>0.65714285714285714</v>
          </cell>
          <cell r="H472">
            <v>0.40909090909090912</v>
          </cell>
          <cell r="I472">
            <v>0.72727272727272729</v>
          </cell>
          <cell r="J472">
            <v>0.84684684684684686</v>
          </cell>
          <cell r="K472">
            <v>0.60344827586206895</v>
          </cell>
          <cell r="L472">
            <v>0.55555555555555558</v>
          </cell>
          <cell r="M472">
            <v>0.45045045045045051</v>
          </cell>
        </row>
        <row r="473">
          <cell r="A473" t="str">
            <v>GRÉCIA</v>
          </cell>
          <cell r="B473">
            <v>0.95238095238095233</v>
          </cell>
          <cell r="C473">
            <v>0.45</v>
          </cell>
          <cell r="D473">
            <v>0.66666666666666674</v>
          </cell>
          <cell r="E473">
            <v>0.56140350877192979</v>
          </cell>
          <cell r="F473">
            <v>0.53968253968253965</v>
          </cell>
          <cell r="G473">
            <v>0.38095238095238088</v>
          </cell>
          <cell r="H473">
            <v>1</v>
          </cell>
          <cell r="I473">
            <v>0.33333333333333331</v>
          </cell>
          <cell r="J473">
            <v>0.39130434782608697</v>
          </cell>
          <cell r="K473">
            <v>0.36559139784946237</v>
          </cell>
          <cell r="L473">
            <v>0.39130434782608692</v>
          </cell>
          <cell r="M473">
            <v>0.41584158415841588</v>
          </cell>
        </row>
        <row r="474">
          <cell r="A474" t="str">
            <v>SÃO TOMÉ E PRÍNCIPE</v>
          </cell>
          <cell r="B474">
            <v>0.29508196721311469</v>
          </cell>
          <cell r="C474">
            <v>0.54838709677419351</v>
          </cell>
          <cell r="D474">
            <v>0.73015873015873012</v>
          </cell>
          <cell r="E474">
            <v>0.64864864864864868</v>
          </cell>
          <cell r="F474">
            <v>0.47191011235955049</v>
          </cell>
          <cell r="G474">
            <v>0.65306122448979598</v>
          </cell>
          <cell r="H474">
            <v>0.66666666666666663</v>
          </cell>
          <cell r="I474">
            <v>0.55670103092783507</v>
          </cell>
          <cell r="J474">
            <v>0.77777777777777779</v>
          </cell>
          <cell r="K474">
            <v>0.30534351145038169</v>
          </cell>
          <cell r="L474">
            <v>0.5174825174825175</v>
          </cell>
          <cell r="M474">
            <v>0.52903225806451615</v>
          </cell>
        </row>
        <row r="475">
          <cell r="A475" t="str">
            <v>COSTA RICA</v>
          </cell>
          <cell r="B475">
            <v>0.61728395061728392</v>
          </cell>
          <cell r="C475">
            <v>0.60000000000000009</v>
          </cell>
          <cell r="D475">
            <v>0.76288659793814428</v>
          </cell>
          <cell r="E475">
            <v>1.026086956521739</v>
          </cell>
          <cell r="F475">
            <v>1.242424242424242</v>
          </cell>
          <cell r="G475">
            <v>1.0457516339869279</v>
          </cell>
          <cell r="H475">
            <v>1</v>
          </cell>
          <cell r="I475">
            <v>0.84615384615384626</v>
          </cell>
          <cell r="J475">
            <v>0.91304347826086962</v>
          </cell>
          <cell r="K475">
            <v>0.71518987341772156</v>
          </cell>
          <cell r="L475">
            <v>0.74626865671641784</v>
          </cell>
          <cell r="M475">
            <v>0.83908045977011492</v>
          </cell>
        </row>
        <row r="476">
          <cell r="A476" t="str">
            <v>SERRA LEOA</v>
          </cell>
          <cell r="B476">
            <v>0.54867256637168138</v>
          </cell>
          <cell r="C476">
            <v>0.79207920792079212</v>
          </cell>
          <cell r="D476">
            <v>1.4567901234567899</v>
          </cell>
          <cell r="E476">
            <v>1.636363636363636</v>
          </cell>
          <cell r="F476">
            <v>1.093333333333333</v>
          </cell>
          <cell r="G476">
            <v>0.57971014492753625</v>
          </cell>
          <cell r="H476">
            <v>1.345454545454545</v>
          </cell>
          <cell r="I476">
            <v>1.28</v>
          </cell>
          <cell r="J476">
            <v>1.037037037037037</v>
          </cell>
          <cell r="K476">
            <v>1.411764705882353</v>
          </cell>
          <cell r="L476">
            <v>0.66666666666666663</v>
          </cell>
          <cell r="M476">
            <v>0.4375</v>
          </cell>
        </row>
        <row r="477">
          <cell r="A477" t="str">
            <v>IÊMEN</v>
          </cell>
          <cell r="B477">
            <v>0.66666666666666663</v>
          </cell>
          <cell r="C477">
            <v>1.5</v>
          </cell>
          <cell r="D477">
            <v>3.333333333333333</v>
          </cell>
          <cell r="E477">
            <v>1.454545454545455</v>
          </cell>
          <cell r="F477">
            <v>1.2</v>
          </cell>
          <cell r="G477">
            <v>1.5652173913043479</v>
          </cell>
          <cell r="H477">
            <v>0.72</v>
          </cell>
          <cell r="I477">
            <v>0.63157894736842102</v>
          </cell>
          <cell r="J477">
            <v>1.142857142857143</v>
          </cell>
          <cell r="K477">
            <v>1</v>
          </cell>
          <cell r="L477">
            <v>1.25</v>
          </cell>
          <cell r="M477">
            <v>1.4782608695652171</v>
          </cell>
        </row>
        <row r="478">
          <cell r="A478" t="str">
            <v>REPÚBLICA CENTRO AFRICANA</v>
          </cell>
          <cell r="B478">
            <v>-38</v>
          </cell>
          <cell r="C478">
            <v>4.8571428571428568</v>
          </cell>
          <cell r="D478">
            <v>1.5</v>
          </cell>
          <cell r="E478">
            <v>1.071428571428571</v>
          </cell>
          <cell r="F478">
            <v>1.571428571428571</v>
          </cell>
          <cell r="G478">
            <v>1.393939393939394</v>
          </cell>
          <cell r="H478">
            <v>2.1951219512195119</v>
          </cell>
          <cell r="I478">
            <v>1.313432835820896</v>
          </cell>
          <cell r="J478">
            <v>1.6</v>
          </cell>
          <cell r="K478">
            <v>0.83333333333333326</v>
          </cell>
          <cell r="L478">
            <v>0.84800000000000009</v>
          </cell>
          <cell r="M478">
            <v>1.051851851851852</v>
          </cell>
        </row>
        <row r="479">
          <cell r="A479" t="str">
            <v>TANZÂNIA</v>
          </cell>
          <cell r="B479">
            <v>0.4</v>
          </cell>
          <cell r="C479">
            <v>0.72</v>
          </cell>
          <cell r="D479">
            <v>0.71428571428571419</v>
          </cell>
          <cell r="E479">
            <v>0.64285714285714279</v>
          </cell>
          <cell r="F479">
            <v>1</v>
          </cell>
          <cell r="G479">
            <v>1</v>
          </cell>
          <cell r="H479">
            <v>0.53333333333333333</v>
          </cell>
          <cell r="I479">
            <v>0</v>
          </cell>
          <cell r="J479">
            <v>1.096774193548387</v>
          </cell>
          <cell r="K479">
            <v>0.8</v>
          </cell>
          <cell r="L479">
            <v>0.2040816326530612</v>
          </cell>
          <cell r="M479">
            <v>0.59649122807017541</v>
          </cell>
        </row>
        <row r="480">
          <cell r="A480" t="str">
            <v>BÉLGICA</v>
          </cell>
          <cell r="B480">
            <v>0.28959276018099539</v>
          </cell>
          <cell r="C480">
            <v>0.30024213075060541</v>
          </cell>
          <cell r="D480">
            <v>0.33753148614609568</v>
          </cell>
          <cell r="E480">
            <v>0.34653465346534651</v>
          </cell>
          <cell r="F480">
            <v>0.38901601830663618</v>
          </cell>
          <cell r="G480">
            <v>0.3464203233256351</v>
          </cell>
          <cell r="H480">
            <v>0.32289156626506021</v>
          </cell>
          <cell r="I480">
            <v>0.34862385321100919</v>
          </cell>
          <cell r="J480">
            <v>0.3877995642701525</v>
          </cell>
          <cell r="K480">
            <v>0.45894736842105271</v>
          </cell>
          <cell r="L480">
            <v>0.34226804123711341</v>
          </cell>
          <cell r="M480">
            <v>0.36734693877551022</v>
          </cell>
        </row>
        <row r="481">
          <cell r="A481" t="str">
            <v>BIELORRÚSSIA</v>
          </cell>
          <cell r="B481">
            <v>1.714285714285714</v>
          </cell>
          <cell r="C481">
            <v>1.2727272727272729</v>
          </cell>
          <cell r="D481">
            <v>0.54545454545454541</v>
          </cell>
          <cell r="E481">
            <v>1.121951219512195</v>
          </cell>
          <cell r="F481">
            <v>0.72340425531914887</v>
          </cell>
          <cell r="G481">
            <v>0.8666666666666667</v>
          </cell>
          <cell r="H481">
            <v>1.4736842105263159</v>
          </cell>
          <cell r="I481">
            <v>0.81632653061224492</v>
          </cell>
          <cell r="J481">
            <v>3.4025974025974031</v>
          </cell>
          <cell r="K481">
            <v>1.9130434782608701</v>
          </cell>
          <cell r="L481">
            <v>1.2</v>
          </cell>
          <cell r="M481">
            <v>1.507246376811594</v>
          </cell>
        </row>
        <row r="482">
          <cell r="A482" t="str">
            <v>GABÃO</v>
          </cell>
          <cell r="B482">
            <v>4.878048780487805E-2</v>
          </cell>
          <cell r="C482">
            <v>0.2608695652173913</v>
          </cell>
          <cell r="D482">
            <v>0.48888888888888887</v>
          </cell>
          <cell r="E482">
            <v>0.85714285714285721</v>
          </cell>
          <cell r="F482">
            <v>0.375</v>
          </cell>
          <cell r="G482">
            <v>0.62068965517241381</v>
          </cell>
          <cell r="H482">
            <v>1.1111111111111109</v>
          </cell>
          <cell r="I482">
            <v>0.96551724137931028</v>
          </cell>
          <cell r="J482">
            <v>0.62068965517241381</v>
          </cell>
          <cell r="K482">
            <v>1.2571428571428569</v>
          </cell>
          <cell r="L482">
            <v>1.3142857142857141</v>
          </cell>
          <cell r="M482">
            <v>1.529411764705882</v>
          </cell>
        </row>
        <row r="483">
          <cell r="A483" t="str">
            <v>JAMAICA</v>
          </cell>
          <cell r="B483">
            <v>1.5</v>
          </cell>
          <cell r="C483">
            <v>0.5</v>
          </cell>
          <cell r="D483">
            <v>1.2</v>
          </cell>
          <cell r="E483">
            <v>1</v>
          </cell>
          <cell r="F483">
            <v>0.25</v>
          </cell>
          <cell r="G483">
            <v>0.8</v>
          </cell>
          <cell r="H483">
            <v>0.66666666666666663</v>
          </cell>
          <cell r="I483">
            <v>1</v>
          </cell>
          <cell r="J483">
            <v>0.66666666666666674</v>
          </cell>
          <cell r="K483">
            <v>1.416666666666667</v>
          </cell>
          <cell r="L483">
            <v>1.172413793103448</v>
          </cell>
          <cell r="M483">
            <v>0.88888888888888884</v>
          </cell>
        </row>
        <row r="484">
          <cell r="A484" t="str">
            <v>MACEDÔNIA</v>
          </cell>
          <cell r="B484">
            <v>1.2</v>
          </cell>
          <cell r="C484">
            <v>2.333333333333333</v>
          </cell>
          <cell r="D484">
            <v>1.5</v>
          </cell>
          <cell r="E484">
            <v>0.75</v>
          </cell>
          <cell r="F484">
            <v>0.66666666666666663</v>
          </cell>
          <cell r="G484">
            <v>0.66666666666666674</v>
          </cell>
          <cell r="H484">
            <v>1</v>
          </cell>
          <cell r="I484">
            <v>1</v>
          </cell>
          <cell r="J484">
            <v>1.142857142857143</v>
          </cell>
          <cell r="K484">
            <v>2.25</v>
          </cell>
          <cell r="L484">
            <v>0.72727272727272729</v>
          </cell>
          <cell r="M484">
            <v>0.93333333333333335</v>
          </cell>
        </row>
        <row r="485">
          <cell r="A485" t="str">
            <v>NAMÍBIA</v>
          </cell>
          <cell r="B485">
            <v>6</v>
          </cell>
          <cell r="C485">
            <v>2</v>
          </cell>
          <cell r="D485">
            <v>-10</v>
          </cell>
          <cell r="E485">
            <v>5.5</v>
          </cell>
          <cell r="F485">
            <v>0.8</v>
          </cell>
          <cell r="G485">
            <v>1.666666666666667</v>
          </cell>
          <cell r="H485">
            <v>0.76923076923076927</v>
          </cell>
          <cell r="I485">
            <v>0.66666666666666663</v>
          </cell>
          <cell r="J485">
            <v>1.333333333333333</v>
          </cell>
          <cell r="K485">
            <v>1.846153846153846</v>
          </cell>
          <cell r="L485">
            <v>1.243243243243243</v>
          </cell>
          <cell r="M485">
            <v>0.72727272727272729</v>
          </cell>
        </row>
        <row r="486">
          <cell r="A486" t="str">
            <v>DINAMARCA</v>
          </cell>
          <cell r="B486">
            <v>0.26666666666666672</v>
          </cell>
          <cell r="C486">
            <v>0.29629629629629628</v>
          </cell>
          <cell r="D486">
            <v>0.72</v>
          </cell>
          <cell r="E486">
            <v>0.90566037735849059</v>
          </cell>
          <cell r="F486">
            <v>0.58064516129032251</v>
          </cell>
          <cell r="G486">
            <v>0.56338028169014087</v>
          </cell>
          <cell r="H486">
            <v>0.73684210526315796</v>
          </cell>
          <cell r="I486">
            <v>0.60240963855421681</v>
          </cell>
          <cell r="J486">
            <v>0.37362637362637358</v>
          </cell>
          <cell r="K486">
            <v>0.91836734693877553</v>
          </cell>
          <cell r="L486">
            <v>0.3366336633663366</v>
          </cell>
          <cell r="M486">
            <v>0.3689320388349514</v>
          </cell>
        </row>
        <row r="487">
          <cell r="A487" t="str">
            <v>KUWAIT</v>
          </cell>
          <cell r="B487">
            <v>0.66666666666666663</v>
          </cell>
          <cell r="C487">
            <v>0.5714285714285714</v>
          </cell>
          <cell r="D487">
            <v>0</v>
          </cell>
          <cell r="E487">
            <v>0</v>
          </cell>
          <cell r="F487">
            <v>0.66666666666666663</v>
          </cell>
          <cell r="G487">
            <v>1</v>
          </cell>
          <cell r="H487">
            <v>0.8</v>
          </cell>
          <cell r="I487">
            <v>0.36363636363636359</v>
          </cell>
          <cell r="J487">
            <v>2</v>
          </cell>
          <cell r="K487">
            <v>0.66666666666666663</v>
          </cell>
          <cell r="L487">
            <v>0.8571428571428571</v>
          </cell>
          <cell r="M487">
            <v>0.90909090909090917</v>
          </cell>
        </row>
        <row r="488">
          <cell r="A488" t="str">
            <v>MONGÓLIA</v>
          </cell>
          <cell r="B488">
            <v>6</v>
          </cell>
          <cell r="C488">
            <v>4</v>
          </cell>
          <cell r="D488">
            <v>0.66666666666666663</v>
          </cell>
          <cell r="E488">
            <v>0.5</v>
          </cell>
          <cell r="F488">
            <v>0.66666666666666663</v>
          </cell>
          <cell r="G488">
            <v>0.66666666666666663</v>
          </cell>
          <cell r="H488">
            <v>1</v>
          </cell>
          <cell r="I488">
            <v>0</v>
          </cell>
          <cell r="J488">
            <v>1</v>
          </cell>
          <cell r="K488">
            <v>0</v>
          </cell>
          <cell r="L488">
            <v>0.66666666666666663</v>
          </cell>
          <cell r="M488">
            <v>1.2</v>
          </cell>
        </row>
        <row r="489">
          <cell r="A489" t="str">
            <v>MYANMAR</v>
          </cell>
          <cell r="F489">
            <v>2</v>
          </cell>
          <cell r="G489">
            <v>2</v>
          </cell>
          <cell r="I489">
            <v>6</v>
          </cell>
          <cell r="J489">
            <v>0.66666666666666663</v>
          </cell>
          <cell r="K489">
            <v>2</v>
          </cell>
          <cell r="L489">
            <v>6</v>
          </cell>
          <cell r="M489">
            <v>1.2</v>
          </cell>
        </row>
        <row r="490">
          <cell r="A490" t="str">
            <v>NEPAL</v>
          </cell>
          <cell r="B490">
            <v>0.75</v>
          </cell>
          <cell r="C490">
            <v>0.66666666666666663</v>
          </cell>
          <cell r="D490">
            <v>0.54545454545454541</v>
          </cell>
          <cell r="E490">
            <v>1.2</v>
          </cell>
          <cell r="F490">
            <v>0.82352941176470584</v>
          </cell>
          <cell r="G490">
            <v>0.3529411764705882</v>
          </cell>
          <cell r="H490">
            <v>0.44444444444444442</v>
          </cell>
          <cell r="I490">
            <v>0.8571428571428571</v>
          </cell>
          <cell r="J490">
            <v>0.66666666666666663</v>
          </cell>
          <cell r="K490">
            <v>0.33333333333333331</v>
          </cell>
          <cell r="L490">
            <v>0.16666666666666671</v>
          </cell>
          <cell r="M490">
            <v>0.51851851851851849</v>
          </cell>
        </row>
        <row r="491">
          <cell r="A491" t="str">
            <v>SÉRVIA</v>
          </cell>
          <cell r="B491">
            <v>0.53658536585365857</v>
          </cell>
          <cell r="C491">
            <v>0.24390243902439021</v>
          </cell>
          <cell r="D491">
            <v>0.3</v>
          </cell>
          <cell r="E491">
            <v>0.46511627906976749</v>
          </cell>
          <cell r="F491">
            <v>0.27272727272727271</v>
          </cell>
          <cell r="G491">
            <v>0.55000000000000004</v>
          </cell>
          <cell r="H491">
            <v>0.4</v>
          </cell>
          <cell r="I491">
            <v>0.60869565217391308</v>
          </cell>
          <cell r="J491">
            <v>0.27450980392156871</v>
          </cell>
          <cell r="K491">
            <v>0.25531914893617019</v>
          </cell>
          <cell r="L491">
            <v>0.60869565217391308</v>
          </cell>
          <cell r="M491">
            <v>0.66666666666666674</v>
          </cell>
        </row>
        <row r="492">
          <cell r="A492" t="str">
            <v>SUDÃO</v>
          </cell>
          <cell r="B492">
            <v>0.27956989247311831</v>
          </cell>
          <cell r="C492">
            <v>0.26804123711340211</v>
          </cell>
          <cell r="D492">
            <v>0.19230769230769229</v>
          </cell>
          <cell r="E492">
            <v>0.25</v>
          </cell>
          <cell r="F492">
            <v>0.23157894736842111</v>
          </cell>
          <cell r="G492">
            <v>0.5609756097560975</v>
          </cell>
          <cell r="H492">
            <v>0.24</v>
          </cell>
          <cell r="I492">
            <v>0.15189873417721519</v>
          </cell>
          <cell r="J492">
            <v>0.57894736842105265</v>
          </cell>
          <cell r="K492">
            <v>0.38961038961038957</v>
          </cell>
          <cell r="L492">
            <v>0.30588235294117649</v>
          </cell>
          <cell r="M492">
            <v>0.4175824175824176</v>
          </cell>
        </row>
        <row r="493">
          <cell r="A493" t="str">
            <v>ZIMBABWE</v>
          </cell>
          <cell r="B493">
            <v>2</v>
          </cell>
          <cell r="C493">
            <v>1</v>
          </cell>
          <cell r="D493">
            <v>2</v>
          </cell>
          <cell r="E493">
            <v>1.142857142857143</v>
          </cell>
          <cell r="F493">
            <v>0.54545454545454541</v>
          </cell>
          <cell r="G493">
            <v>0.22222222222222221</v>
          </cell>
          <cell r="H493">
            <v>0.66666666666666663</v>
          </cell>
          <cell r="I493">
            <v>2.5</v>
          </cell>
          <cell r="J493">
            <v>0.75</v>
          </cell>
          <cell r="K493">
            <v>1.428571428571429</v>
          </cell>
          <cell r="L493">
            <v>0.4</v>
          </cell>
          <cell r="M493">
            <v>1.0769230769230771</v>
          </cell>
        </row>
        <row r="494">
          <cell r="A494" t="str">
            <v>ANTÍGUA E BARBUDA</v>
          </cell>
          <cell r="C494">
            <v>4</v>
          </cell>
          <cell r="D494">
            <v>0</v>
          </cell>
          <cell r="E494">
            <v>4</v>
          </cell>
          <cell r="F494">
            <v>3.333333333333333</v>
          </cell>
          <cell r="G494">
            <v>0</v>
          </cell>
          <cell r="H494">
            <v>0.8571428571428571</v>
          </cell>
          <cell r="I494">
            <v>0.8571428571428571</v>
          </cell>
          <cell r="J494">
            <v>1</v>
          </cell>
          <cell r="K494">
            <v>2.666666666666667</v>
          </cell>
          <cell r="L494">
            <v>0.22222222222222221</v>
          </cell>
          <cell r="M494">
            <v>1.0769230769230771</v>
          </cell>
        </row>
        <row r="495">
          <cell r="A495" t="str">
            <v>AZERBAIDJÃO</v>
          </cell>
          <cell r="B495">
            <v>10</v>
          </cell>
          <cell r="C495">
            <v>0</v>
          </cell>
          <cell r="D495">
            <v>0.66666666666666663</v>
          </cell>
          <cell r="E495">
            <v>1</v>
          </cell>
          <cell r="F495">
            <v>0.66666666666666663</v>
          </cell>
          <cell r="G495">
            <v>1.5</v>
          </cell>
          <cell r="H495">
            <v>0.8571428571428571</v>
          </cell>
          <cell r="I495">
            <v>1.1111111111111109</v>
          </cell>
          <cell r="J495">
            <v>0.66666666666666663</v>
          </cell>
          <cell r="K495">
            <v>0.46153846153846162</v>
          </cell>
          <cell r="L495">
            <v>1.6</v>
          </cell>
          <cell r="M495">
            <v>0.8</v>
          </cell>
        </row>
        <row r="496">
          <cell r="A496" t="str">
            <v>ESLOVÊNIA</v>
          </cell>
          <cell r="B496">
            <v>0.2857142857142857</v>
          </cell>
          <cell r="C496">
            <v>0.58823529411764708</v>
          </cell>
          <cell r="D496">
            <v>0.10526315789473679</v>
          </cell>
          <cell r="E496">
            <v>0.3529411764705882</v>
          </cell>
          <cell r="F496">
            <v>0.5</v>
          </cell>
          <cell r="G496">
            <v>0.77777777777777779</v>
          </cell>
          <cell r="H496">
            <v>1</v>
          </cell>
          <cell r="I496">
            <v>1.130434782608696</v>
          </cell>
          <cell r="J496">
            <v>0.30769230769230771</v>
          </cell>
          <cell r="K496">
            <v>0.60869565217391308</v>
          </cell>
          <cell r="L496">
            <v>0.94736842105263153</v>
          </cell>
          <cell r="M496">
            <v>0.2</v>
          </cell>
        </row>
        <row r="497">
          <cell r="A497" t="str">
            <v>FIJI</v>
          </cell>
          <cell r="B497">
            <v>-2</v>
          </cell>
          <cell r="C497">
            <v>0</v>
          </cell>
          <cell r="E497" t="str">
            <v>Inf</v>
          </cell>
          <cell r="K497">
            <v>2</v>
          </cell>
          <cell r="L497">
            <v>2</v>
          </cell>
          <cell r="M497">
            <v>1</v>
          </cell>
        </row>
        <row r="498">
          <cell r="A498" t="str">
            <v>GUINÉ EQUATORIAL</v>
          </cell>
          <cell r="B498">
            <v>2</v>
          </cell>
          <cell r="C498">
            <v>1.2</v>
          </cell>
          <cell r="D498">
            <v>0.66666666666666663</v>
          </cell>
          <cell r="E498">
            <v>1.666666666666667</v>
          </cell>
          <cell r="F498">
            <v>1.555555555555556</v>
          </cell>
          <cell r="G498">
            <v>1.4285714285714279</v>
          </cell>
          <cell r="H498">
            <v>1.2</v>
          </cell>
          <cell r="I498">
            <v>1.857142857142857</v>
          </cell>
          <cell r="J498">
            <v>1</v>
          </cell>
          <cell r="K498">
            <v>1.428571428571429</v>
          </cell>
          <cell r="L498">
            <v>1.8139534883720929</v>
          </cell>
          <cell r="M498">
            <v>1.2</v>
          </cell>
        </row>
        <row r="499">
          <cell r="A499" t="str">
            <v>NÍGER</v>
          </cell>
          <cell r="B499">
            <v>0.6</v>
          </cell>
          <cell r="C499">
            <v>0.53333333333333333</v>
          </cell>
          <cell r="D499">
            <v>0.41666666666666657</v>
          </cell>
          <cell r="E499">
            <v>0.47368421052631582</v>
          </cell>
          <cell r="F499">
            <v>0.1333333333333333</v>
          </cell>
          <cell r="G499">
            <v>0.22222222222222221</v>
          </cell>
          <cell r="H499">
            <v>0.61538461538461542</v>
          </cell>
          <cell r="I499">
            <v>0.44444444444444442</v>
          </cell>
          <cell r="J499">
            <v>0.46153846153846162</v>
          </cell>
          <cell r="K499">
            <v>0.53846153846153855</v>
          </cell>
          <cell r="L499">
            <v>0.42857142857142849</v>
          </cell>
          <cell r="M499">
            <v>0.25</v>
          </cell>
        </row>
        <row r="500">
          <cell r="A500" t="str">
            <v>RUANDA</v>
          </cell>
          <cell r="B500">
            <v>0</v>
          </cell>
          <cell r="C500">
            <v>0</v>
          </cell>
          <cell r="D500">
            <v>0.66666666666666663</v>
          </cell>
          <cell r="E500">
            <v>1</v>
          </cell>
          <cell r="F500">
            <v>6</v>
          </cell>
          <cell r="G500">
            <v>1.333333333333333</v>
          </cell>
          <cell r="H500">
            <v>4</v>
          </cell>
          <cell r="I500">
            <v>2</v>
          </cell>
          <cell r="J500">
            <v>0.66666666666666663</v>
          </cell>
          <cell r="K500">
            <v>0.2857142857142857</v>
          </cell>
          <cell r="L500">
            <v>0.8571428571428571</v>
          </cell>
          <cell r="M500">
            <v>0.8</v>
          </cell>
        </row>
        <row r="501">
          <cell r="A501" t="str">
            <v>CATAR</v>
          </cell>
          <cell r="B501">
            <v>-2</v>
          </cell>
          <cell r="C501">
            <v>0</v>
          </cell>
          <cell r="D501">
            <v>2</v>
          </cell>
          <cell r="E501">
            <v>0</v>
          </cell>
          <cell r="F501">
            <v>0</v>
          </cell>
          <cell r="G501">
            <v>2</v>
          </cell>
          <cell r="H501">
            <v>0</v>
          </cell>
          <cell r="I501">
            <v>3</v>
          </cell>
          <cell r="K501">
            <v>8</v>
          </cell>
          <cell r="L501">
            <v>2</v>
          </cell>
          <cell r="M501">
            <v>6</v>
          </cell>
        </row>
        <row r="502">
          <cell r="A502" t="str">
            <v>SÃO CRISTOVÃO E NEVIS</v>
          </cell>
          <cell r="G502" t="str">
            <v>Inf</v>
          </cell>
          <cell r="H502">
            <v>10</v>
          </cell>
          <cell r="I502">
            <v>1</v>
          </cell>
          <cell r="J502">
            <v>10</v>
          </cell>
          <cell r="K502">
            <v>2</v>
          </cell>
          <cell r="L502">
            <v>1</v>
          </cell>
          <cell r="M502">
            <v>0.66666666666666663</v>
          </cell>
        </row>
        <row r="503">
          <cell r="A503" t="str">
            <v>NIUE</v>
          </cell>
          <cell r="K503">
            <v>2</v>
          </cell>
          <cell r="L503">
            <v>0.66666666666666663</v>
          </cell>
          <cell r="M503">
            <v>1.5</v>
          </cell>
        </row>
        <row r="504">
          <cell r="A504" t="str">
            <v>ARGÉLIA</v>
          </cell>
          <cell r="B504">
            <v>0.6506024096385542</v>
          </cell>
          <cell r="C504">
            <v>0.75789473684210518</v>
          </cell>
          <cell r="D504">
            <v>0.72566371681415931</v>
          </cell>
          <cell r="E504">
            <v>0.71666666666666656</v>
          </cell>
          <cell r="F504">
            <v>0.84800000000000009</v>
          </cell>
          <cell r="G504">
            <v>0.66666666666666674</v>
          </cell>
          <cell r="H504">
            <v>0.63945578231292521</v>
          </cell>
          <cell r="I504">
            <v>0.88435374149659862</v>
          </cell>
          <cell r="J504">
            <v>0.77551020408163263</v>
          </cell>
          <cell r="K504">
            <v>1.1205673758865251</v>
          </cell>
          <cell r="L504">
            <v>0.76258992805755388</v>
          </cell>
          <cell r="M504">
            <v>1.048951048951049</v>
          </cell>
        </row>
        <row r="505">
          <cell r="A505" t="str">
            <v>CHIPRE</v>
          </cell>
          <cell r="B505">
            <v>6</v>
          </cell>
          <cell r="C505">
            <v>2</v>
          </cell>
          <cell r="D505">
            <v>2</v>
          </cell>
          <cell r="E505">
            <v>0.66666666666666663</v>
          </cell>
          <cell r="F505">
            <v>0.66666666666666663</v>
          </cell>
          <cell r="G505">
            <v>2</v>
          </cell>
          <cell r="H505">
            <v>1.555555555555556</v>
          </cell>
          <cell r="I505">
            <v>0.8</v>
          </cell>
          <cell r="J505">
            <v>0.2857142857142857</v>
          </cell>
          <cell r="K505">
            <v>0.8</v>
          </cell>
          <cell r="L505">
            <v>0</v>
          </cell>
          <cell r="M505">
            <v>2.8</v>
          </cell>
        </row>
        <row r="506">
          <cell r="A506" t="str">
            <v>EMIRADOS ÁRABES UNIDOS</v>
          </cell>
          <cell r="B506">
            <v>3.333333333333333</v>
          </cell>
          <cell r="C506">
            <v>0.8571428571428571</v>
          </cell>
          <cell r="D506">
            <v>2.4</v>
          </cell>
          <cell r="E506">
            <v>3</v>
          </cell>
          <cell r="F506">
            <v>1.567567567567568</v>
          </cell>
          <cell r="G506">
            <v>1.491525423728814</v>
          </cell>
          <cell r="H506">
            <v>1.012345679012346</v>
          </cell>
          <cell r="I506">
            <v>0.66666666666666674</v>
          </cell>
          <cell r="J506">
            <v>0.6776859504132231</v>
          </cell>
          <cell r="K506">
            <v>0.72340425531914887</v>
          </cell>
          <cell r="L506">
            <v>0.8</v>
          </cell>
          <cell r="M506">
            <v>1.345911949685535</v>
          </cell>
        </row>
        <row r="507">
          <cell r="A507" t="str">
            <v>ESLOVÁQUIA</v>
          </cell>
          <cell r="B507">
            <v>0.25</v>
          </cell>
          <cell r="C507">
            <v>0.42105263157894729</v>
          </cell>
          <cell r="D507">
            <v>0.2608695652173913</v>
          </cell>
          <cell r="E507">
            <v>0.38461538461538458</v>
          </cell>
          <cell r="F507">
            <v>0.24</v>
          </cell>
          <cell r="G507">
            <v>0.32</v>
          </cell>
          <cell r="H507">
            <v>0.26666666666666672</v>
          </cell>
          <cell r="I507">
            <v>0.1818181818181818</v>
          </cell>
          <cell r="J507">
            <v>0.1818181818181818</v>
          </cell>
          <cell r="K507">
            <v>0.1290322580645161</v>
          </cell>
          <cell r="L507">
            <v>0.42424242424242431</v>
          </cell>
          <cell r="M507">
            <v>0.48648648648648651</v>
          </cell>
        </row>
        <row r="508">
          <cell r="A508" t="str">
            <v>GUIANA</v>
          </cell>
          <cell r="B508">
            <v>0.76363636363636356</v>
          </cell>
          <cell r="C508">
            <v>0.42424242424242431</v>
          </cell>
          <cell r="D508">
            <v>0.66666666666666674</v>
          </cell>
          <cell r="E508">
            <v>0.53333333333333333</v>
          </cell>
          <cell r="F508">
            <v>1.1063829787234041</v>
          </cell>
          <cell r="G508">
            <v>0.7</v>
          </cell>
          <cell r="H508">
            <v>0.74125874125874125</v>
          </cell>
          <cell r="I508">
            <v>0.86624203821656054</v>
          </cell>
          <cell r="J508">
            <v>0.82758620689655182</v>
          </cell>
          <cell r="K508">
            <v>0.7407407407407407</v>
          </cell>
          <cell r="L508">
            <v>0.66009852216748777</v>
          </cell>
          <cell r="M508">
            <v>0.51207729468599039</v>
          </cell>
        </row>
        <row r="509">
          <cell r="A509" t="str">
            <v>LETÔNIA</v>
          </cell>
          <cell r="B509">
            <v>0.22222222222222221</v>
          </cell>
          <cell r="C509">
            <v>0.25</v>
          </cell>
          <cell r="D509">
            <v>2.5</v>
          </cell>
          <cell r="E509">
            <v>0.16666666666666671</v>
          </cell>
          <cell r="F509">
            <v>0.33333333333333331</v>
          </cell>
          <cell r="G509">
            <v>0.66666666666666663</v>
          </cell>
          <cell r="H509">
            <v>1.2</v>
          </cell>
          <cell r="I509">
            <v>0.76923076923076927</v>
          </cell>
          <cell r="J509">
            <v>0.4</v>
          </cell>
          <cell r="K509">
            <v>0.66666666666666663</v>
          </cell>
          <cell r="L509">
            <v>0.73684210526315785</v>
          </cell>
          <cell r="M509">
            <v>0.31578947368421051</v>
          </cell>
        </row>
        <row r="510">
          <cell r="A510" t="str">
            <v>MALTA</v>
          </cell>
          <cell r="B510">
            <v>0</v>
          </cell>
          <cell r="C510">
            <v>0</v>
          </cell>
          <cell r="D510">
            <v>2</v>
          </cell>
          <cell r="H510">
            <v>2</v>
          </cell>
          <cell r="I510">
            <v>1</v>
          </cell>
          <cell r="J510">
            <v>4</v>
          </cell>
          <cell r="K510">
            <v>0</v>
          </cell>
          <cell r="L510">
            <v>2.5714285714285712</v>
          </cell>
          <cell r="M510">
            <v>0.54545454545454541</v>
          </cell>
        </row>
        <row r="511">
          <cell r="A511" t="str">
            <v>NICARÁGUA</v>
          </cell>
          <cell r="B511">
            <v>0.98412698412698407</v>
          </cell>
          <cell r="C511">
            <v>0.66666666666666663</v>
          </cell>
          <cell r="D511">
            <v>0.5957446808510638</v>
          </cell>
          <cell r="E511">
            <v>0.66666666666666674</v>
          </cell>
          <cell r="F511">
            <v>0.71698113207547176</v>
          </cell>
          <cell r="G511">
            <v>0.67289719626168221</v>
          </cell>
          <cell r="H511">
            <v>0.88288288288288297</v>
          </cell>
          <cell r="I511">
            <v>0.85925925925925917</v>
          </cell>
          <cell r="J511">
            <v>0.56953642384105962</v>
          </cell>
          <cell r="K511">
            <v>0.41333333333333327</v>
          </cell>
          <cell r="L511">
            <v>0.66666666666666674</v>
          </cell>
          <cell r="M511">
            <v>0.7870967741935484</v>
          </cell>
        </row>
        <row r="512">
          <cell r="A512" t="str">
            <v>SAN MARINO</v>
          </cell>
          <cell r="C512" t="str">
            <v>Inf</v>
          </cell>
          <cell r="G512">
            <v>2</v>
          </cell>
          <cell r="H512">
            <v>1</v>
          </cell>
          <cell r="I512">
            <v>0.8</v>
          </cell>
          <cell r="J512">
            <v>1</v>
          </cell>
          <cell r="K512">
            <v>2.333333333333333</v>
          </cell>
          <cell r="L512">
            <v>0.5</v>
          </cell>
          <cell r="M512">
            <v>0.22222222222222221</v>
          </cell>
        </row>
        <row r="513">
          <cell r="A513" t="str">
            <v>TIMOR LESTE</v>
          </cell>
          <cell r="B513">
            <v>0.66666666666666663</v>
          </cell>
          <cell r="C513">
            <v>0</v>
          </cell>
          <cell r="D513">
            <v>1.2</v>
          </cell>
          <cell r="E513">
            <v>1.6</v>
          </cell>
          <cell r="F513">
            <v>0</v>
          </cell>
          <cell r="G513">
            <v>1</v>
          </cell>
          <cell r="H513">
            <v>0.1818181818181818</v>
          </cell>
          <cell r="I513">
            <v>0.8</v>
          </cell>
          <cell r="J513">
            <v>0.22222222222222221</v>
          </cell>
          <cell r="K513">
            <v>0.66666666666666663</v>
          </cell>
          <cell r="L513">
            <v>1.2</v>
          </cell>
          <cell r="M513">
            <v>1.2727272727272729</v>
          </cell>
        </row>
        <row r="514">
          <cell r="A514" t="str">
            <v>UGANDA</v>
          </cell>
          <cell r="B514">
            <v>2</v>
          </cell>
          <cell r="C514">
            <v>1.2</v>
          </cell>
          <cell r="D514">
            <v>0.5</v>
          </cell>
          <cell r="E514">
            <v>1.1111111111111109</v>
          </cell>
          <cell r="F514">
            <v>0.66666666666666663</v>
          </cell>
          <cell r="G514">
            <v>0.66666666666666663</v>
          </cell>
          <cell r="H514">
            <v>0.76923076923076927</v>
          </cell>
          <cell r="I514">
            <v>0.25</v>
          </cell>
          <cell r="J514">
            <v>0.93333333333333335</v>
          </cell>
          <cell r="K514">
            <v>0.14285714285714279</v>
          </cell>
          <cell r="L514">
            <v>0.8571428571428571</v>
          </cell>
          <cell r="M514">
            <v>0.66666666666666674</v>
          </cell>
        </row>
        <row r="515">
          <cell r="A515" t="str">
            <v>MARSHALL, ILHAS</v>
          </cell>
          <cell r="C515">
            <v>2</v>
          </cell>
          <cell r="D515">
            <v>0</v>
          </cell>
          <cell r="E515">
            <v>0</v>
          </cell>
          <cell r="F515">
            <v>0</v>
          </cell>
          <cell r="G515">
            <v>0.66666666666666663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3.333333333333333</v>
          </cell>
        </row>
        <row r="516">
          <cell r="A516" t="str">
            <v>CURAÇAO</v>
          </cell>
          <cell r="D516" t="str">
            <v>Inf</v>
          </cell>
          <cell r="F516">
            <v>2</v>
          </cell>
          <cell r="G516">
            <v>2</v>
          </cell>
          <cell r="H516">
            <v>0</v>
          </cell>
          <cell r="I516">
            <v>0</v>
          </cell>
          <cell r="J516">
            <v>1.2</v>
          </cell>
          <cell r="K516">
            <v>0.5</v>
          </cell>
          <cell r="L516">
            <v>4.2857142857142856</v>
          </cell>
          <cell r="M516">
            <v>0.93333333333333335</v>
          </cell>
        </row>
        <row r="517">
          <cell r="A517" t="str">
            <v>TONGA</v>
          </cell>
          <cell r="D517">
            <v>-2</v>
          </cell>
          <cell r="E517">
            <v>-2</v>
          </cell>
          <cell r="K517">
            <v>2</v>
          </cell>
          <cell r="L517">
            <v>2</v>
          </cell>
          <cell r="M517">
            <v>2</v>
          </cell>
        </row>
        <row r="518">
          <cell r="A518" t="str">
            <v>MALDIVAS, ILHAS</v>
          </cell>
        </row>
        <row r="519">
          <cell r="A519" t="str">
            <v>ANDORRA</v>
          </cell>
          <cell r="B519">
            <v>0.66666666666666663</v>
          </cell>
          <cell r="C519">
            <v>3</v>
          </cell>
          <cell r="D519">
            <v>-4</v>
          </cell>
          <cell r="E519">
            <v>18</v>
          </cell>
          <cell r="F519">
            <v>2</v>
          </cell>
          <cell r="G519">
            <v>1.2</v>
          </cell>
          <cell r="H519">
            <v>1.5789473684210531</v>
          </cell>
          <cell r="I519">
            <v>1</v>
          </cell>
          <cell r="J519">
            <v>0.66666666666666663</v>
          </cell>
          <cell r="K519">
            <v>1.4838709677419351</v>
          </cell>
          <cell r="L519">
            <v>0.70588235294117652</v>
          </cell>
          <cell r="M519">
            <v>0.47058823529411759</v>
          </cell>
        </row>
        <row r="520">
          <cell r="A520" t="str">
            <v>ARMÊNIA</v>
          </cell>
          <cell r="B520">
            <v>2</v>
          </cell>
          <cell r="C520">
            <v>0.66666666666666663</v>
          </cell>
          <cell r="D520">
            <v>1.333333333333333</v>
          </cell>
          <cell r="E520">
            <v>1.368421052631579</v>
          </cell>
          <cell r="F520">
            <v>0.70270270270270274</v>
          </cell>
          <cell r="G520">
            <v>0.4</v>
          </cell>
          <cell r="H520">
            <v>0.73684210526315785</v>
          </cell>
          <cell r="I520">
            <v>0.35897435897435892</v>
          </cell>
          <cell r="J520">
            <v>1.069767441860465</v>
          </cell>
          <cell r="K520">
            <v>1.1707317073170731</v>
          </cell>
          <cell r="L520">
            <v>1.7333333333333329</v>
          </cell>
          <cell r="M520">
            <v>2.4</v>
          </cell>
        </row>
        <row r="521">
          <cell r="A521" t="str">
            <v>BAHAMAS</v>
          </cell>
          <cell r="B521">
            <v>2</v>
          </cell>
          <cell r="C521">
            <v>8</v>
          </cell>
          <cell r="D521">
            <v>-12</v>
          </cell>
          <cell r="E521">
            <v>8</v>
          </cell>
          <cell r="F521">
            <v>2.2962962962962958</v>
          </cell>
          <cell r="G521">
            <v>1.219512195121951</v>
          </cell>
          <cell r="H521">
            <v>0.97872340425531923</v>
          </cell>
          <cell r="I521">
            <v>1.0666666666666671</v>
          </cell>
          <cell r="J521">
            <v>1.333333333333333</v>
          </cell>
          <cell r="K521">
            <v>1.142857142857143</v>
          </cell>
          <cell r="L521">
            <v>1.1578947368421051</v>
          </cell>
          <cell r="M521">
            <v>1.2413793103448281</v>
          </cell>
        </row>
        <row r="522">
          <cell r="A522" t="str">
            <v>CAZAQUISTÃO</v>
          </cell>
          <cell r="B522">
            <v>0.66666666666666663</v>
          </cell>
          <cell r="C522">
            <v>1</v>
          </cell>
          <cell r="D522">
            <v>2</v>
          </cell>
          <cell r="E522">
            <v>4</v>
          </cell>
          <cell r="F522">
            <v>1</v>
          </cell>
          <cell r="G522">
            <v>1.333333333333333</v>
          </cell>
          <cell r="H522">
            <v>1.2</v>
          </cell>
          <cell r="I522">
            <v>0.93333333333333335</v>
          </cell>
          <cell r="J522">
            <v>1</v>
          </cell>
          <cell r="K522">
            <v>1.125</v>
          </cell>
          <cell r="L522">
            <v>0.60000000000000009</v>
          </cell>
          <cell r="M522">
            <v>1.454545454545455</v>
          </cell>
        </row>
        <row r="523">
          <cell r="A523" t="str">
            <v>CORÉIA DO SUL</v>
          </cell>
          <cell r="B523">
            <v>0.25234899328859062</v>
          </cell>
          <cell r="C523">
            <v>0.26073850791258479</v>
          </cell>
          <cell r="D523">
            <v>0.30491803278688517</v>
          </cell>
          <cell r="E523">
            <v>0.30733944954128439</v>
          </cell>
          <cell r="F523">
            <v>0.29705882352941182</v>
          </cell>
          <cell r="G523">
            <v>0.24145454545454539</v>
          </cell>
          <cell r="H523">
            <v>0.21773612112472959</v>
          </cell>
          <cell r="I523">
            <v>8.6825217063042665E-2</v>
          </cell>
          <cell r="J523">
            <v>7.8980891719745233E-2</v>
          </cell>
          <cell r="K523">
            <v>5.3360080240722169E-2</v>
          </cell>
          <cell r="L523">
            <v>4.9975177891775607E-2</v>
          </cell>
          <cell r="M523">
            <v>4.367968232958306E-2</v>
          </cell>
        </row>
        <row r="524">
          <cell r="A524" t="str">
            <v>ESTÔNIA</v>
          </cell>
          <cell r="B524">
            <v>0.1818181818181818</v>
          </cell>
          <cell r="C524">
            <v>0.46153846153846162</v>
          </cell>
          <cell r="D524">
            <v>0.2857142857142857</v>
          </cell>
          <cell r="E524">
            <v>0.375</v>
          </cell>
          <cell r="F524">
            <v>0.31578947368421051</v>
          </cell>
          <cell r="G524">
            <v>0.1</v>
          </cell>
          <cell r="H524">
            <v>0.2</v>
          </cell>
          <cell r="I524">
            <v>0.42105263157894729</v>
          </cell>
          <cell r="J524">
            <v>0.2</v>
          </cell>
          <cell r="K524">
            <v>0.2105263157894737</v>
          </cell>
          <cell r="L524">
            <v>0.5</v>
          </cell>
          <cell r="M524">
            <v>0.5</v>
          </cell>
        </row>
        <row r="525">
          <cell r="A525" t="str">
            <v>HONDURAS</v>
          </cell>
          <cell r="B525">
            <v>0.57425742574257432</v>
          </cell>
          <cell r="C525">
            <v>0.54700854700854706</v>
          </cell>
          <cell r="D525">
            <v>0.65625</v>
          </cell>
          <cell r="E525">
            <v>0.80303030303030298</v>
          </cell>
          <cell r="F525">
            <v>0.57777777777777772</v>
          </cell>
          <cell r="G525">
            <v>0.562962962962963</v>
          </cell>
          <cell r="H525">
            <v>0.82706766917293228</v>
          </cell>
          <cell r="I525">
            <v>0.48484848484848492</v>
          </cell>
          <cell r="J525">
            <v>0.91156462585034026</v>
          </cell>
          <cell r="K525">
            <v>0.74698795180722888</v>
          </cell>
          <cell r="L525">
            <v>0.9028571428571428</v>
          </cell>
          <cell r="M525">
            <v>0.6741573033707865</v>
          </cell>
        </row>
        <row r="526">
          <cell r="A526" t="str">
            <v>LITUÂNIA</v>
          </cell>
          <cell r="B526">
            <v>0.33333333333333331</v>
          </cell>
          <cell r="C526">
            <v>0.30769230769230771</v>
          </cell>
          <cell r="D526">
            <v>1.2727272727272729</v>
          </cell>
          <cell r="E526">
            <v>1.2</v>
          </cell>
          <cell r="F526">
            <v>0.15384615384615391</v>
          </cell>
          <cell r="G526">
            <v>0.77777777777777768</v>
          </cell>
          <cell r="H526">
            <v>0.36363636363636359</v>
          </cell>
          <cell r="I526">
            <v>0.42105263157894729</v>
          </cell>
          <cell r="J526">
            <v>0.1176470588235294</v>
          </cell>
          <cell r="K526">
            <v>0.36363636363636359</v>
          </cell>
          <cell r="L526">
            <v>0.2608695652173913</v>
          </cell>
          <cell r="M526">
            <v>0.2</v>
          </cell>
        </row>
        <row r="527">
          <cell r="A527" t="str">
            <v>MOLDÁVIA</v>
          </cell>
          <cell r="B527">
            <v>0.66666666666666663</v>
          </cell>
          <cell r="C527">
            <v>0.60000000000000009</v>
          </cell>
          <cell r="D527">
            <v>0.33333333333333331</v>
          </cell>
          <cell r="E527">
            <v>0</v>
          </cell>
          <cell r="F527">
            <v>0.93333333333333335</v>
          </cell>
          <cell r="G527">
            <v>0.66666666666666663</v>
          </cell>
          <cell r="H527">
            <v>1.6</v>
          </cell>
          <cell r="I527">
            <v>0.90909090909090906</v>
          </cell>
          <cell r="J527">
            <v>2</v>
          </cell>
          <cell r="K527">
            <v>0</v>
          </cell>
          <cell r="L527">
            <v>1.1111111111111109</v>
          </cell>
          <cell r="M527">
            <v>0.33333333333333331</v>
          </cell>
        </row>
        <row r="528">
          <cell r="A528" t="str">
            <v>MÔNACO</v>
          </cell>
          <cell r="B528">
            <v>0</v>
          </cell>
          <cell r="C528">
            <v>0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0.66666666666666663</v>
          </cell>
          <cell r="L528">
            <v>0.4</v>
          </cell>
          <cell r="M528">
            <v>2</v>
          </cell>
        </row>
        <row r="529">
          <cell r="A529" t="str">
            <v>POLÔNIA</v>
          </cell>
          <cell r="B529">
            <v>0.5714285714285714</v>
          </cell>
          <cell r="C529">
            <v>0.43410852713178288</v>
          </cell>
          <cell r="D529">
            <v>0.2411347517730496</v>
          </cell>
          <cell r="E529">
            <v>0.29931972789115652</v>
          </cell>
          <cell r="F529">
            <v>0.51655629139072845</v>
          </cell>
          <cell r="G529">
            <v>0.28947368421052633</v>
          </cell>
          <cell r="H529">
            <v>0.48101265822784811</v>
          </cell>
          <cell r="I529">
            <v>0.29629629629629628</v>
          </cell>
          <cell r="J529">
            <v>0.41975308641975312</v>
          </cell>
          <cell r="K529">
            <v>0.33939393939393941</v>
          </cell>
          <cell r="L529">
            <v>0.38636363636363641</v>
          </cell>
          <cell r="M529">
            <v>0.24175824175824179</v>
          </cell>
        </row>
        <row r="530">
          <cell r="A530" t="str">
            <v>REPÚBLICA TCHECA</v>
          </cell>
          <cell r="B530">
            <v>0.53333333333333333</v>
          </cell>
          <cell r="C530">
            <v>0.37037037037037029</v>
          </cell>
          <cell r="D530">
            <v>0.66666666666666663</v>
          </cell>
          <cell r="E530">
            <v>0.95238095238095233</v>
          </cell>
          <cell r="F530">
            <v>0.66666666666666663</v>
          </cell>
          <cell r="G530">
            <v>0.42424242424242431</v>
          </cell>
          <cell r="H530">
            <v>0.625</v>
          </cell>
          <cell r="I530">
            <v>0.5714285714285714</v>
          </cell>
          <cell r="J530">
            <v>0.75862068965517238</v>
          </cell>
          <cell r="K530">
            <v>0.70967741935483875</v>
          </cell>
          <cell r="L530">
            <v>0.89655172413793105</v>
          </cell>
          <cell r="M530">
            <v>0.42857142857142849</v>
          </cell>
        </row>
        <row r="531">
          <cell r="A531" t="str">
            <v>SOMÁLIA</v>
          </cell>
          <cell r="B531">
            <v>0.70967741935483875</v>
          </cell>
          <cell r="C531">
            <v>0.48484848484848492</v>
          </cell>
          <cell r="D531">
            <v>1.0476190476190479</v>
          </cell>
          <cell r="E531">
            <v>1</v>
          </cell>
          <cell r="F531">
            <v>0.22222222222222221</v>
          </cell>
          <cell r="G531">
            <v>1.333333333333333</v>
          </cell>
          <cell r="H531">
            <v>1.1111111111111109</v>
          </cell>
          <cell r="I531">
            <v>0.88888888888888884</v>
          </cell>
          <cell r="J531">
            <v>1.2727272727272729</v>
          </cell>
          <cell r="K531">
            <v>0.79999999999999993</v>
          </cell>
          <cell r="L531">
            <v>1.166666666666667</v>
          </cell>
          <cell r="M531">
            <v>1.6</v>
          </cell>
        </row>
        <row r="532">
          <cell r="A532" t="str">
            <v>SUÉCIA</v>
          </cell>
          <cell r="B532">
            <v>0.75409836065573776</v>
          </cell>
          <cell r="C532">
            <v>0.5</v>
          </cell>
          <cell r="D532">
            <v>0.93877551020408168</v>
          </cell>
          <cell r="E532">
            <v>0.57692307692307687</v>
          </cell>
          <cell r="F532">
            <v>0.8</v>
          </cell>
          <cell r="G532">
            <v>0.47222222222222221</v>
          </cell>
          <cell r="H532">
            <v>0.46153846153846162</v>
          </cell>
          <cell r="I532">
            <v>0.54545454545454541</v>
          </cell>
          <cell r="J532">
            <v>0.63157894736842102</v>
          </cell>
          <cell r="K532">
            <v>0.54794520547945202</v>
          </cell>
          <cell r="L532">
            <v>0.68493150684931503</v>
          </cell>
          <cell r="M532">
            <v>0.55555555555555558</v>
          </cell>
        </row>
        <row r="533">
          <cell r="A533" t="str">
            <v>TAILÂNDIA</v>
          </cell>
          <cell r="B533">
            <v>0.48275862068965519</v>
          </cell>
          <cell r="C533">
            <v>0.2857142857142857</v>
          </cell>
          <cell r="D533">
            <v>0.5714285714285714</v>
          </cell>
          <cell r="E533">
            <v>0.6</v>
          </cell>
          <cell r="F533">
            <v>0.2857142857142857</v>
          </cell>
          <cell r="G533">
            <v>0.47368421052631582</v>
          </cell>
          <cell r="H533">
            <v>0.35897435897435898</v>
          </cell>
          <cell r="I533">
            <v>0.52173913043478259</v>
          </cell>
          <cell r="J533">
            <v>0.23076923076923081</v>
          </cell>
          <cell r="K533">
            <v>0.43137254901960792</v>
          </cell>
          <cell r="L533">
            <v>0.38461538461538458</v>
          </cell>
          <cell r="M533">
            <v>0.61538461538461542</v>
          </cell>
        </row>
        <row r="534">
          <cell r="A534" t="str">
            <v>UCRÂNIA</v>
          </cell>
          <cell r="B534">
            <v>0.45783132530120479</v>
          </cell>
          <cell r="C534">
            <v>0.73563218390804597</v>
          </cell>
          <cell r="D534">
            <v>0.70833333333333326</v>
          </cell>
          <cell r="E534">
            <v>0.57425742574257432</v>
          </cell>
          <cell r="F534">
            <v>0.44444444444444442</v>
          </cell>
          <cell r="G534">
            <v>0.66666666666666674</v>
          </cell>
          <cell r="H534">
            <v>0.66666666666666674</v>
          </cell>
          <cell r="I534">
            <v>0.71895424836601307</v>
          </cell>
          <cell r="J534">
            <v>0.73684210526315796</v>
          </cell>
          <cell r="K534">
            <v>0.73381294964028776</v>
          </cell>
          <cell r="L534">
            <v>0.84892086330935257</v>
          </cell>
          <cell r="M534">
            <v>0.76712328767123283</v>
          </cell>
        </row>
        <row r="535">
          <cell r="A535" t="str">
            <v>VATICANO</v>
          </cell>
          <cell r="B535">
            <v>6</v>
          </cell>
          <cell r="C535">
            <v>4</v>
          </cell>
          <cell r="D535">
            <v>2</v>
          </cell>
          <cell r="E535">
            <v>1.5</v>
          </cell>
          <cell r="F535">
            <v>1.5</v>
          </cell>
          <cell r="G535">
            <v>1</v>
          </cell>
          <cell r="H535">
            <v>1.666666666666667</v>
          </cell>
          <cell r="I535">
            <v>1</v>
          </cell>
          <cell r="J535">
            <v>0.5</v>
          </cell>
          <cell r="K535">
            <v>1.333333333333333</v>
          </cell>
          <cell r="L535">
            <v>0.93333333333333335</v>
          </cell>
          <cell r="M535">
            <v>0.5714285714285714</v>
          </cell>
        </row>
        <row r="536">
          <cell r="A536" t="str">
            <v>KIRIBATI</v>
          </cell>
          <cell r="B536">
            <v>-2</v>
          </cell>
          <cell r="C536">
            <v>0</v>
          </cell>
          <cell r="G536">
            <v>3</v>
          </cell>
          <cell r="H536">
            <v>0.66666666666666663</v>
          </cell>
          <cell r="I536">
            <v>0</v>
          </cell>
          <cell r="J536">
            <v>0.4</v>
          </cell>
          <cell r="K536">
            <v>0</v>
          </cell>
          <cell r="L536">
            <v>0</v>
          </cell>
          <cell r="M536">
            <v>0.66666666666666663</v>
          </cell>
        </row>
        <row r="537">
          <cell r="A537" t="str">
            <v>SEYCHELLES</v>
          </cell>
          <cell r="D537">
            <v>6</v>
          </cell>
          <cell r="E537">
            <v>2</v>
          </cell>
          <cell r="F537">
            <v>2</v>
          </cell>
          <cell r="G537">
            <v>1</v>
          </cell>
          <cell r="H537">
            <v>6</v>
          </cell>
          <cell r="I537">
            <v>4</v>
          </cell>
          <cell r="J537">
            <v>1</v>
          </cell>
          <cell r="K537">
            <v>1.333333333333333</v>
          </cell>
          <cell r="L537">
            <v>0.66666666666666663</v>
          </cell>
          <cell r="M537">
            <v>0.66666666666666663</v>
          </cell>
        </row>
        <row r="538">
          <cell r="A538" t="str">
            <v>MONTENEGRO</v>
          </cell>
          <cell r="E538" t="str">
            <v>Inf</v>
          </cell>
          <cell r="F538">
            <v>2</v>
          </cell>
          <cell r="G538">
            <v>4</v>
          </cell>
          <cell r="J538">
            <v>2</v>
          </cell>
          <cell r="K538">
            <v>0</v>
          </cell>
          <cell r="L538">
            <v>1</v>
          </cell>
          <cell r="M538">
            <v>2</v>
          </cell>
        </row>
        <row r="539">
          <cell r="A539" t="str">
            <v>ÁUSTRIA</v>
          </cell>
          <cell r="B539">
            <v>0.57627118644067798</v>
          </cell>
          <cell r="C539">
            <v>0.52173913043478259</v>
          </cell>
          <cell r="D539">
            <v>0.85</v>
          </cell>
          <cell r="E539">
            <v>0.73417721518987344</v>
          </cell>
          <cell r="F539">
            <v>1.2558139534883721</v>
          </cell>
          <cell r="G539">
            <v>0.76635514018691586</v>
          </cell>
          <cell r="H539">
            <v>0.7226890756302522</v>
          </cell>
          <cell r="I539">
            <v>0.64122137404580148</v>
          </cell>
          <cell r="J539">
            <v>0.60992907801418439</v>
          </cell>
          <cell r="K539">
            <v>0.57342657342657344</v>
          </cell>
          <cell r="L539">
            <v>0.58503401360544216</v>
          </cell>
          <cell r="M539">
            <v>0.65771812080536907</v>
          </cell>
        </row>
        <row r="540">
          <cell r="A540" t="str">
            <v>BARBADOS</v>
          </cell>
          <cell r="B540">
            <v>2</v>
          </cell>
          <cell r="C540">
            <v>5</v>
          </cell>
          <cell r="D540">
            <v>3.333333333333333</v>
          </cell>
          <cell r="E540">
            <v>3</v>
          </cell>
          <cell r="F540">
            <v>3</v>
          </cell>
          <cell r="G540">
            <v>1.75</v>
          </cell>
          <cell r="H540">
            <v>2.2000000000000002</v>
          </cell>
          <cell r="I540">
            <v>0.9285714285714286</v>
          </cell>
          <cell r="J540">
            <v>0.62686567164179108</v>
          </cell>
          <cell r="K540">
            <v>0.62068965517241381</v>
          </cell>
          <cell r="L540">
            <v>0.93333333333333335</v>
          </cell>
          <cell r="M540">
            <v>0.55319148936170204</v>
          </cell>
        </row>
        <row r="541">
          <cell r="A541" t="str">
            <v>ETIÓPIA</v>
          </cell>
          <cell r="B541">
            <v>0.2857142857142857</v>
          </cell>
          <cell r="C541">
            <v>0.5</v>
          </cell>
          <cell r="D541">
            <v>0.4</v>
          </cell>
          <cell r="E541">
            <v>1</v>
          </cell>
          <cell r="F541">
            <v>0.8571428571428571</v>
          </cell>
          <cell r="G541">
            <v>2.8</v>
          </cell>
          <cell r="H541">
            <v>1.5</v>
          </cell>
          <cell r="I541">
            <v>1.2727272727272729</v>
          </cell>
          <cell r="J541">
            <v>0.46153846153846162</v>
          </cell>
          <cell r="K541">
            <v>0.2857142857142857</v>
          </cell>
          <cell r="L541">
            <v>1.5</v>
          </cell>
          <cell r="M541">
            <v>0.82352941176470584</v>
          </cell>
        </row>
        <row r="542">
          <cell r="A542" t="str">
            <v>FRANÇA</v>
          </cell>
          <cell r="B542">
            <v>0.26740764955867941</v>
          </cell>
          <cell r="C542">
            <v>0.26807639836289221</v>
          </cell>
          <cell r="D542">
            <v>0.25619546247818498</v>
          </cell>
          <cell r="E542">
            <v>0.32767978290366351</v>
          </cell>
          <cell r="F542">
            <v>0.27841467409105802</v>
          </cell>
          <cell r="G542">
            <v>0.31369863013698629</v>
          </cell>
          <cell r="H542">
            <v>0.30478955007256892</v>
          </cell>
          <cell r="I542">
            <v>0.32392894461859978</v>
          </cell>
          <cell r="J542">
            <v>0.31397278460006639</v>
          </cell>
          <cell r="K542">
            <v>0.30535360211500329</v>
          </cell>
          <cell r="L542">
            <v>0.30259271414506073</v>
          </cell>
          <cell r="M542">
            <v>0.33366109472304162</v>
          </cell>
        </row>
        <row r="543">
          <cell r="A543" t="str">
            <v>HUNGRIA</v>
          </cell>
          <cell r="B543">
            <v>0.94736842105263153</v>
          </cell>
          <cell r="C543">
            <v>0.78260869565217384</v>
          </cell>
          <cell r="D543">
            <v>0.1333333333333333</v>
          </cell>
          <cell r="E543">
            <v>0.78787878787878785</v>
          </cell>
          <cell r="F543">
            <v>0.52631578947368418</v>
          </cell>
          <cell r="G543">
            <v>0.51282051282051277</v>
          </cell>
          <cell r="H543">
            <v>0.81081081081081086</v>
          </cell>
          <cell r="I543">
            <v>0.34146341463414631</v>
          </cell>
          <cell r="J543">
            <v>0.85714285714285721</v>
          </cell>
          <cell r="K543">
            <v>0.55000000000000004</v>
          </cell>
          <cell r="L543">
            <v>0.72340425531914887</v>
          </cell>
          <cell r="M543">
            <v>0.43137254901960792</v>
          </cell>
        </row>
        <row r="544">
          <cell r="A544" t="str">
            <v>LUXEMBURGO</v>
          </cell>
          <cell r="B544">
            <v>0.8571428571428571</v>
          </cell>
          <cell r="C544">
            <v>1</v>
          </cell>
          <cell r="D544">
            <v>1.2</v>
          </cell>
          <cell r="E544">
            <v>0.5</v>
          </cell>
          <cell r="F544">
            <v>0.4</v>
          </cell>
          <cell r="G544">
            <v>0</v>
          </cell>
          <cell r="H544">
            <v>2</v>
          </cell>
          <cell r="I544">
            <v>0.2857142857142857</v>
          </cell>
          <cell r="J544">
            <v>0.5</v>
          </cell>
          <cell r="K544">
            <v>0.8571428571428571</v>
          </cell>
          <cell r="L544">
            <v>1</v>
          </cell>
          <cell r="M544">
            <v>2.5714285714285712</v>
          </cell>
        </row>
        <row r="545">
          <cell r="A545" t="str">
            <v>SANTA LÚCIA</v>
          </cell>
          <cell r="B545">
            <v>0</v>
          </cell>
          <cell r="C545">
            <v>0</v>
          </cell>
          <cell r="D545">
            <v>2</v>
          </cell>
          <cell r="E545">
            <v>1</v>
          </cell>
          <cell r="F545">
            <v>0.66666666666666663</v>
          </cell>
          <cell r="G545">
            <v>0.8</v>
          </cell>
          <cell r="H545">
            <v>2</v>
          </cell>
          <cell r="J545" t="str">
            <v>Inf</v>
          </cell>
          <cell r="L545" t="str">
            <v>Inf</v>
          </cell>
          <cell r="M545">
            <v>-2</v>
          </cell>
        </row>
        <row r="546">
          <cell r="A546" t="str">
            <v>TRINIDAD E TOBAGO</v>
          </cell>
          <cell r="B546">
            <v>0.4</v>
          </cell>
          <cell r="C546">
            <v>0.36363636363636359</v>
          </cell>
          <cell r="D546">
            <v>0.66666666666666663</v>
          </cell>
          <cell r="E546">
            <v>0.25</v>
          </cell>
          <cell r="F546">
            <v>2</v>
          </cell>
          <cell r="G546">
            <v>0.71428571428571419</v>
          </cell>
          <cell r="H546">
            <v>0.47619047619047622</v>
          </cell>
          <cell r="I546">
            <v>0.33333333333333331</v>
          </cell>
          <cell r="J546">
            <v>0.4</v>
          </cell>
          <cell r="K546">
            <v>0.3125</v>
          </cell>
          <cell r="L546">
            <v>0.70588235294117641</v>
          </cell>
          <cell r="M546">
            <v>0.70270270270270274</v>
          </cell>
        </row>
        <row r="547">
          <cell r="A547" t="str">
            <v>TURCOMENISTÃO</v>
          </cell>
          <cell r="I547">
            <v>2</v>
          </cell>
          <cell r="J547">
            <v>0</v>
          </cell>
          <cell r="K547">
            <v>0</v>
          </cell>
          <cell r="L547">
            <v>0.66666666666666663</v>
          </cell>
          <cell r="M547">
            <v>3.333333333333333</v>
          </cell>
        </row>
        <row r="548">
          <cell r="A548" t="str">
            <v>UZBEQUISTÃO</v>
          </cell>
          <cell r="B548">
            <v>3.333333333333333</v>
          </cell>
          <cell r="C548">
            <v>1</v>
          </cell>
          <cell r="D548">
            <v>0.95652173913043481</v>
          </cell>
          <cell r="E548">
            <v>0.84615384615384615</v>
          </cell>
          <cell r="F548">
            <v>0.72</v>
          </cell>
          <cell r="G548">
            <v>0.66666666666666674</v>
          </cell>
          <cell r="H548">
            <v>0.66666666666666663</v>
          </cell>
          <cell r="I548">
            <v>0</v>
          </cell>
          <cell r="J548">
            <v>1</v>
          </cell>
          <cell r="K548">
            <v>1.2307692307692311</v>
          </cell>
          <cell r="L548">
            <v>1.2941176470588229</v>
          </cell>
          <cell r="M548">
            <v>0.46153846153846162</v>
          </cell>
        </row>
        <row r="549">
          <cell r="A549" t="str">
            <v>ZÂMBIA</v>
          </cell>
          <cell r="C549">
            <v>2</v>
          </cell>
          <cell r="D549">
            <v>1.333333333333333</v>
          </cell>
          <cell r="E549">
            <v>3.5</v>
          </cell>
          <cell r="F549">
            <v>0.66666666666666663</v>
          </cell>
          <cell r="G549">
            <v>0.5</v>
          </cell>
          <cell r="H549">
            <v>0.4</v>
          </cell>
          <cell r="I549">
            <v>1.333333333333333</v>
          </cell>
          <cell r="J549">
            <v>0.66666666666666663</v>
          </cell>
          <cell r="K549">
            <v>0.88888888888888884</v>
          </cell>
          <cell r="L549">
            <v>0.8571428571428571</v>
          </cell>
          <cell r="M549">
            <v>0.66666666666666674</v>
          </cell>
        </row>
        <row r="550">
          <cell r="A550" t="str">
            <v>LAOS</v>
          </cell>
          <cell r="B550">
            <v>-2</v>
          </cell>
          <cell r="D550">
            <v>2</v>
          </cell>
          <cell r="E550">
            <v>2</v>
          </cell>
          <cell r="F550">
            <v>2</v>
          </cell>
          <cell r="G550">
            <v>1.333333333333333</v>
          </cell>
          <cell r="H550">
            <v>0.66666666666666663</v>
          </cell>
          <cell r="I550">
            <v>0.66666666666666663</v>
          </cell>
          <cell r="J550">
            <v>0</v>
          </cell>
          <cell r="K550">
            <v>0</v>
          </cell>
          <cell r="L550">
            <v>0</v>
          </cell>
          <cell r="M550">
            <v>0.66666666666666663</v>
          </cell>
        </row>
        <row r="551">
          <cell r="A551" t="str">
            <v>COMORES, ILHAS</v>
          </cell>
          <cell r="B551">
            <v>-6</v>
          </cell>
          <cell r="C551">
            <v>4</v>
          </cell>
          <cell r="D551">
            <v>2</v>
          </cell>
          <cell r="E551">
            <v>2</v>
          </cell>
          <cell r="F551">
            <v>1.0769230769230771</v>
          </cell>
          <cell r="G551">
            <v>0.38095238095238088</v>
          </cell>
          <cell r="H551">
            <v>1</v>
          </cell>
          <cell r="I551">
            <v>0.5</v>
          </cell>
          <cell r="J551">
            <v>0.94117647058823528</v>
          </cell>
          <cell r="K551">
            <v>15.95</v>
          </cell>
          <cell r="L551">
            <v>0.67961165048543681</v>
          </cell>
          <cell r="M551">
            <v>0.46913580246913578</v>
          </cell>
        </row>
        <row r="552">
          <cell r="A552" t="str">
            <v>PALAU</v>
          </cell>
          <cell r="C552">
            <v>4</v>
          </cell>
          <cell r="D552">
            <v>2</v>
          </cell>
          <cell r="E552">
            <v>2.4</v>
          </cell>
          <cell r="F552">
            <v>1</v>
          </cell>
          <cell r="G552">
            <v>1</v>
          </cell>
          <cell r="H552">
            <v>0.33333333333333331</v>
          </cell>
          <cell r="I552">
            <v>0.44444444444444442</v>
          </cell>
          <cell r="J552">
            <v>1.333333333333333</v>
          </cell>
          <cell r="K552">
            <v>0</v>
          </cell>
          <cell r="L552">
            <v>0</v>
          </cell>
          <cell r="M552">
            <v>0.2857142857142857</v>
          </cell>
        </row>
        <row r="553">
          <cell r="A553" t="str">
            <v>BOTSWANA</v>
          </cell>
          <cell r="C553">
            <v>6</v>
          </cell>
          <cell r="D553">
            <v>4.6666666666666661</v>
          </cell>
          <cell r="E553">
            <v>7.5</v>
          </cell>
          <cell r="F553">
            <v>5</v>
          </cell>
          <cell r="G553">
            <v>1.8245614035087721</v>
          </cell>
          <cell r="H553">
            <v>1.441860465116279</v>
          </cell>
          <cell r="I553">
            <v>1.142857142857143</v>
          </cell>
          <cell r="J553">
            <v>1.5167785234899329</v>
          </cell>
          <cell r="K553">
            <v>0.97345132743362828</v>
          </cell>
          <cell r="L553">
            <v>0.99310344827586206</v>
          </cell>
          <cell r="M553">
            <v>0.77551020408163263</v>
          </cell>
        </row>
        <row r="554">
          <cell r="A554" t="str">
            <v>BURKINA FASO</v>
          </cell>
          <cell r="B554">
            <v>0.8045977011494253</v>
          </cell>
          <cell r="C554">
            <v>0.65853658536585358</v>
          </cell>
          <cell r="D554">
            <v>1.3529411764705881</v>
          </cell>
          <cell r="E554">
            <v>1.666666666666667</v>
          </cell>
          <cell r="F554">
            <v>1.9459459459459461</v>
          </cell>
          <cell r="G554">
            <v>1.160714285714286</v>
          </cell>
          <cell r="H554">
            <v>1.008</v>
          </cell>
          <cell r="I554">
            <v>0.92537313432835822</v>
          </cell>
          <cell r="J554">
            <v>0.88484848484848477</v>
          </cell>
          <cell r="K554">
            <v>0.92896174863387981</v>
          </cell>
          <cell r="L554">
            <v>1.243243243243243</v>
          </cell>
          <cell r="M554">
            <v>1.042553191489362</v>
          </cell>
        </row>
        <row r="555">
          <cell r="A555" t="str">
            <v>EL SALVADOR</v>
          </cell>
          <cell r="B555">
            <v>1.466666666666667</v>
          </cell>
          <cell r="C555">
            <v>0.8936170212765957</v>
          </cell>
          <cell r="D555">
            <v>1.037037037037037</v>
          </cell>
          <cell r="E555">
            <v>0.7350427350427351</v>
          </cell>
          <cell r="F555">
            <v>0.97674418604651159</v>
          </cell>
          <cell r="G555">
            <v>0.77852348993288589</v>
          </cell>
          <cell r="H555">
            <v>0.46706586826347313</v>
          </cell>
          <cell r="I555">
            <v>0.57516339869281041</v>
          </cell>
          <cell r="J555">
            <v>0.67567567567567566</v>
          </cell>
          <cell r="K555">
            <v>0.65432098765432101</v>
          </cell>
          <cell r="L555">
            <v>0.59090909090909083</v>
          </cell>
          <cell r="M555">
            <v>0.52747252747252749</v>
          </cell>
        </row>
        <row r="556">
          <cell r="A556" t="str">
            <v>INDONÉSIA</v>
          </cell>
          <cell r="B556">
            <v>0.93333333333333335</v>
          </cell>
          <cell r="C556">
            <v>0.60606060606060608</v>
          </cell>
          <cell r="D556">
            <v>1.0344827586206899</v>
          </cell>
          <cell r="E556">
            <v>1.103448275862069</v>
          </cell>
          <cell r="F556">
            <v>0.44444444444444442</v>
          </cell>
          <cell r="G556">
            <v>0.5641025641025641</v>
          </cell>
          <cell r="H556">
            <v>0.66666666666666663</v>
          </cell>
          <cell r="I556">
            <v>0.61904761904761907</v>
          </cell>
          <cell r="J556">
            <v>0.79069767441860472</v>
          </cell>
          <cell r="K556">
            <v>0.82926829268292679</v>
          </cell>
          <cell r="L556">
            <v>0.66666666666666674</v>
          </cell>
          <cell r="M556">
            <v>1</v>
          </cell>
        </row>
        <row r="557">
          <cell r="A557" t="str">
            <v>ISRAEL</v>
          </cell>
          <cell r="B557">
            <v>2.307692307692307</v>
          </cell>
          <cell r="C557">
            <v>0.75</v>
          </cell>
          <cell r="D557">
            <v>1.2727272727272729</v>
          </cell>
          <cell r="E557">
            <v>0.59090909090909094</v>
          </cell>
          <cell r="F557">
            <v>0.54205607476635509</v>
          </cell>
          <cell r="G557">
            <v>0.58015267175572527</v>
          </cell>
          <cell r="H557">
            <v>0.69387755102040816</v>
          </cell>
          <cell r="I557">
            <v>0.55033557046979864</v>
          </cell>
          <cell r="J557">
            <v>0.32876712328767121</v>
          </cell>
          <cell r="K557">
            <v>0.55405405405405406</v>
          </cell>
          <cell r="L557">
            <v>0.45517241379310353</v>
          </cell>
          <cell r="M557">
            <v>0.44776119402985071</v>
          </cell>
        </row>
        <row r="558">
          <cell r="A558" t="str">
            <v>LIBÉRIA</v>
          </cell>
          <cell r="B558">
            <v>0.8571428571428571</v>
          </cell>
          <cell r="C558">
            <v>1.714285714285714</v>
          </cell>
          <cell r="D558">
            <v>1.2727272727272729</v>
          </cell>
          <cell r="E558">
            <v>0.53333333333333333</v>
          </cell>
          <cell r="F558">
            <v>1.2</v>
          </cell>
          <cell r="G558">
            <v>0.66666666666666674</v>
          </cell>
          <cell r="H558">
            <v>1.0769230769230771</v>
          </cell>
          <cell r="I558">
            <v>1.0769230769230771</v>
          </cell>
          <cell r="J558">
            <v>0.4</v>
          </cell>
          <cell r="K558">
            <v>0.30769230769230771</v>
          </cell>
          <cell r="L558">
            <v>0.56000000000000005</v>
          </cell>
          <cell r="M558">
            <v>1.4</v>
          </cell>
        </row>
        <row r="559">
          <cell r="A559" t="str">
            <v>SAMOA</v>
          </cell>
          <cell r="B559">
            <v>0</v>
          </cell>
          <cell r="C559">
            <v>0</v>
          </cell>
          <cell r="D559">
            <v>0</v>
          </cell>
          <cell r="E559">
            <v>2</v>
          </cell>
          <cell r="F559">
            <v>2</v>
          </cell>
          <cell r="G559">
            <v>2</v>
          </cell>
          <cell r="H559">
            <v>-2</v>
          </cell>
          <cell r="I559">
            <v>0</v>
          </cell>
          <cell r="J559">
            <v>2</v>
          </cell>
          <cell r="K559">
            <v>0</v>
          </cell>
          <cell r="L559">
            <v>0</v>
          </cell>
          <cell r="M559">
            <v>2</v>
          </cell>
        </row>
        <row r="560">
          <cell r="A560" t="str">
            <v>SRI LANKA</v>
          </cell>
          <cell r="B560">
            <v>0.76923076923076927</v>
          </cell>
          <cell r="C560">
            <v>1.142857142857143</v>
          </cell>
          <cell r="D560">
            <v>0.4</v>
          </cell>
          <cell r="E560">
            <v>1.2</v>
          </cell>
          <cell r="F560">
            <v>0.25</v>
          </cell>
          <cell r="G560">
            <v>0.47058823529411759</v>
          </cell>
          <cell r="H560">
            <v>0.82352941176470584</v>
          </cell>
          <cell r="I560">
            <v>0.5714285714285714</v>
          </cell>
          <cell r="J560">
            <v>0.36363636363636359</v>
          </cell>
          <cell r="K560">
            <v>0.38095238095238088</v>
          </cell>
          <cell r="L560">
            <v>0.4</v>
          </cell>
          <cell r="M560">
            <v>0.5</v>
          </cell>
        </row>
        <row r="561">
          <cell r="A561" t="str">
            <v>SUÍÇA</v>
          </cell>
          <cell r="B561">
            <v>0.22535211267605629</v>
          </cell>
          <cell r="C561">
            <v>0.20918367346938779</v>
          </cell>
          <cell r="D561">
            <v>0.2810810810810811</v>
          </cell>
          <cell r="E561">
            <v>0.33249370277078077</v>
          </cell>
          <cell r="F561">
            <v>0.35185185185185192</v>
          </cell>
          <cell r="G561">
            <v>0.29975429975429968</v>
          </cell>
          <cell r="H561">
            <v>0.39787798408488062</v>
          </cell>
          <cell r="I561">
            <v>0.31840796019900502</v>
          </cell>
          <cell r="J561">
            <v>0.48372093023255808</v>
          </cell>
          <cell r="K561">
            <v>0.33723653395784547</v>
          </cell>
          <cell r="L561">
            <v>0.39215686274509798</v>
          </cell>
          <cell r="M561">
            <v>0.37563451776649748</v>
          </cell>
        </row>
        <row r="562">
          <cell r="A562" t="str">
            <v>CROÁCIA</v>
          </cell>
          <cell r="B562">
            <v>0.93333333333333335</v>
          </cell>
          <cell r="C562">
            <v>0.875</v>
          </cell>
          <cell r="D562">
            <v>0.5</v>
          </cell>
          <cell r="E562">
            <v>0.53846153846153855</v>
          </cell>
          <cell r="F562">
            <v>1.285714285714286</v>
          </cell>
          <cell r="G562">
            <v>0.77419354838709675</v>
          </cell>
          <cell r="H562">
            <v>0.70588235294117652</v>
          </cell>
          <cell r="I562">
            <v>0.55555555555555558</v>
          </cell>
          <cell r="J562">
            <v>0.90909090909090917</v>
          </cell>
          <cell r="K562">
            <v>0.66666666666666674</v>
          </cell>
          <cell r="L562">
            <v>0.71698113207547176</v>
          </cell>
          <cell r="M562">
            <v>0.90196078431372539</v>
          </cell>
        </row>
        <row r="563">
          <cell r="A563" t="str">
            <v>FINLÂNDIA</v>
          </cell>
          <cell r="B563">
            <v>0.60869565217391308</v>
          </cell>
          <cell r="C563">
            <v>0.48</v>
          </cell>
          <cell r="D563">
            <v>0.2068965517241379</v>
          </cell>
          <cell r="E563">
            <v>0.1875</v>
          </cell>
          <cell r="F563">
            <v>0.54545454545454541</v>
          </cell>
          <cell r="G563">
            <v>1.4090909090909089</v>
          </cell>
          <cell r="H563">
            <v>0.36734693877551022</v>
          </cell>
          <cell r="I563">
            <v>0.47368421052631582</v>
          </cell>
          <cell r="J563">
            <v>0.4</v>
          </cell>
          <cell r="K563">
            <v>0.48484848484848492</v>
          </cell>
          <cell r="L563">
            <v>0.48275862068965508</v>
          </cell>
          <cell r="M563">
            <v>0.56000000000000005</v>
          </cell>
        </row>
        <row r="564">
          <cell r="A564" t="str">
            <v>LÍBIA</v>
          </cell>
          <cell r="B564">
            <v>1.5555555555555549</v>
          </cell>
          <cell r="C564">
            <v>0.44444444444444442</v>
          </cell>
          <cell r="D564">
            <v>1</v>
          </cell>
          <cell r="E564">
            <v>0.8571428571428571</v>
          </cell>
          <cell r="F564">
            <v>0.66666666666666663</v>
          </cell>
          <cell r="G564">
            <v>0.66666666666666663</v>
          </cell>
          <cell r="H564">
            <v>0.52631578947368418</v>
          </cell>
          <cell r="I564">
            <v>0.875</v>
          </cell>
          <cell r="J564">
            <v>0.8571428571428571</v>
          </cell>
          <cell r="K564">
            <v>0.47058823529411759</v>
          </cell>
          <cell r="L564">
            <v>0.2608695652173913</v>
          </cell>
          <cell r="M564">
            <v>0.60869565217391308</v>
          </cell>
        </row>
        <row r="565">
          <cell r="A565" t="str">
            <v>AUSTRÁLIA</v>
          </cell>
          <cell r="B565">
            <v>0.68656716417910446</v>
          </cell>
          <cell r="C565">
            <v>0.81690140845070425</v>
          </cell>
          <cell r="D565">
            <v>0.91764705882352948</v>
          </cell>
          <cell r="E565">
            <v>0.59405940594059403</v>
          </cell>
          <cell r="F565">
            <v>0.53968253968253965</v>
          </cell>
          <cell r="G565">
            <v>0.77852348993288589</v>
          </cell>
          <cell r="H565">
            <v>0.51572327044025157</v>
          </cell>
          <cell r="I565">
            <v>0.5</v>
          </cell>
          <cell r="J565">
            <v>0.39053254437869822</v>
          </cell>
          <cell r="K565">
            <v>0.42682926829268292</v>
          </cell>
          <cell r="L565">
            <v>0.6987951807228916</v>
          </cell>
          <cell r="M565">
            <v>0.55000000000000004</v>
          </cell>
        </row>
        <row r="566">
          <cell r="A566" t="str">
            <v>CHADE</v>
          </cell>
          <cell r="B566">
            <v>0</v>
          </cell>
          <cell r="C566">
            <v>1</v>
          </cell>
          <cell r="D566">
            <v>0</v>
          </cell>
          <cell r="E566">
            <v>1</v>
          </cell>
          <cell r="F566">
            <v>8</v>
          </cell>
          <cell r="G566">
            <v>3.6</v>
          </cell>
          <cell r="H566">
            <v>2.5</v>
          </cell>
          <cell r="I566">
            <v>1.1111111111111109</v>
          </cell>
          <cell r="J566">
            <v>1.666666666666667</v>
          </cell>
          <cell r="K566">
            <v>1.2727272727272729</v>
          </cell>
          <cell r="L566">
            <v>3.454545454545455</v>
          </cell>
          <cell r="M566">
            <v>2.8</v>
          </cell>
        </row>
        <row r="567">
          <cell r="A567" t="str">
            <v>GEÓRGIA</v>
          </cell>
          <cell r="B567" t="str">
            <v>Inf</v>
          </cell>
          <cell r="D567">
            <v>2</v>
          </cell>
          <cell r="E567">
            <v>10</v>
          </cell>
          <cell r="F567" t="str">
            <v>Inf</v>
          </cell>
          <cell r="G567">
            <v>2.8</v>
          </cell>
          <cell r="H567">
            <v>1.4</v>
          </cell>
          <cell r="I567">
            <v>1.9047619047619051</v>
          </cell>
          <cell r="J567">
            <v>1.2307692307692311</v>
          </cell>
          <cell r="K567">
            <v>0.91428571428571426</v>
          </cell>
          <cell r="L567">
            <v>1.219512195121951</v>
          </cell>
          <cell r="M567">
            <v>0.94736842105263164</v>
          </cell>
        </row>
        <row r="568">
          <cell r="A568" t="str">
            <v>GUATEMALA</v>
          </cell>
          <cell r="B568">
            <v>0.6470588235294118</v>
          </cell>
          <cell r="C568">
            <v>0.56338028169014076</v>
          </cell>
          <cell r="D568">
            <v>0.74626865671641784</v>
          </cell>
          <cell r="E568">
            <v>0.72222222222222232</v>
          </cell>
          <cell r="F568">
            <v>1.037974683544304</v>
          </cell>
          <cell r="G568">
            <v>0.68354430379746833</v>
          </cell>
          <cell r="H568">
            <v>0.63917525773195871</v>
          </cell>
          <cell r="I568">
            <v>0.72</v>
          </cell>
          <cell r="J568">
            <v>0.77894736842105261</v>
          </cell>
          <cell r="K568">
            <v>0.875</v>
          </cell>
          <cell r="L568">
            <v>0.85245901639344268</v>
          </cell>
          <cell r="M568">
            <v>0.48275862068965508</v>
          </cell>
        </row>
        <row r="569">
          <cell r="A569" t="str">
            <v>ARUBA</v>
          </cell>
          <cell r="B569" t="str">
            <v>Inf</v>
          </cell>
          <cell r="D569">
            <v>-2</v>
          </cell>
          <cell r="F569">
            <v>3.6</v>
          </cell>
          <cell r="G569">
            <v>2.333333333333333</v>
          </cell>
          <cell r="H569">
            <v>0.1333333333333333</v>
          </cell>
          <cell r="I569">
            <v>1.0666666666666671</v>
          </cell>
          <cell r="J569">
            <v>1.333333333333333</v>
          </cell>
          <cell r="K569">
            <v>1</v>
          </cell>
          <cell r="L569">
            <v>1.4782608695652171</v>
          </cell>
          <cell r="M569">
            <v>1.333333333333333</v>
          </cell>
        </row>
        <row r="570">
          <cell r="A570" t="str">
            <v>IRAQUE</v>
          </cell>
          <cell r="B570">
            <v>0.85714285714285721</v>
          </cell>
          <cell r="C570">
            <v>0.5957446808510638</v>
          </cell>
          <cell r="D570">
            <v>1.3725490196078429</v>
          </cell>
          <cell r="E570">
            <v>1.130434782608696</v>
          </cell>
          <cell r="F570">
            <v>1.166666666666667</v>
          </cell>
          <cell r="G570">
            <v>0.73333333333333339</v>
          </cell>
          <cell r="H570">
            <v>0.53521126760563376</v>
          </cell>
          <cell r="I570">
            <v>0.70129870129870131</v>
          </cell>
          <cell r="J570">
            <v>0.7</v>
          </cell>
          <cell r="K570">
            <v>0.77500000000000002</v>
          </cell>
          <cell r="L570">
            <v>0.60240963855421681</v>
          </cell>
          <cell r="M570">
            <v>0.78481012658227844</v>
          </cell>
        </row>
        <row r="571">
          <cell r="A571" t="str">
            <v>LÍBANO</v>
          </cell>
          <cell r="B571">
            <v>1.3032258064516129</v>
          </cell>
          <cell r="C571">
            <v>0.9719626168224299</v>
          </cell>
          <cell r="D571">
            <v>0.67148014440433212</v>
          </cell>
          <cell r="E571">
            <v>0.6875</v>
          </cell>
          <cell r="F571">
            <v>0.87792207792207788</v>
          </cell>
          <cell r="G571">
            <v>0.60980810234541583</v>
          </cell>
          <cell r="H571">
            <v>0.64192949907235619</v>
          </cell>
          <cell r="I571">
            <v>0.4858569051580699</v>
          </cell>
          <cell r="J571">
            <v>0.60895522388059709</v>
          </cell>
          <cell r="K571">
            <v>0.39099859353023908</v>
          </cell>
          <cell r="L571">
            <v>0.49056603773584911</v>
          </cell>
          <cell r="M571">
            <v>0.4541832669322709</v>
          </cell>
        </row>
        <row r="572">
          <cell r="A572" t="str">
            <v>MALÁSIA</v>
          </cell>
          <cell r="B572">
            <v>0.66666666666666674</v>
          </cell>
          <cell r="C572">
            <v>0.77419354838709675</v>
          </cell>
          <cell r="D572">
            <v>0.4</v>
          </cell>
          <cell r="E572">
            <v>0.82352941176470584</v>
          </cell>
          <cell r="F572">
            <v>0.5</v>
          </cell>
          <cell r="G572">
            <v>0.57777777777777783</v>
          </cell>
          <cell r="H572">
            <v>0.53061224489795911</v>
          </cell>
          <cell r="I572">
            <v>0.50909090909090904</v>
          </cell>
          <cell r="J572">
            <v>0.2</v>
          </cell>
          <cell r="K572">
            <v>0.59375</v>
          </cell>
          <cell r="L572">
            <v>0.37681159420289861</v>
          </cell>
          <cell r="M572">
            <v>0.22222222222222221</v>
          </cell>
        </row>
        <row r="573">
          <cell r="A573" t="str">
            <v>CAMBOJA</v>
          </cell>
          <cell r="B573">
            <v>-2</v>
          </cell>
          <cell r="C573">
            <v>-2</v>
          </cell>
          <cell r="D573">
            <v>-2</v>
          </cell>
          <cell r="E573">
            <v>-8</v>
          </cell>
          <cell r="F573">
            <v>2.3636363636363629</v>
          </cell>
          <cell r="G573">
            <v>1.0769230769230771</v>
          </cell>
          <cell r="H573">
            <v>1.625</v>
          </cell>
          <cell r="I573">
            <v>0.91891891891891897</v>
          </cell>
          <cell r="J573">
            <v>1.3191489361702129</v>
          </cell>
          <cell r="K573">
            <v>0.73076923076923084</v>
          </cell>
          <cell r="L573">
            <v>1.054545454545454</v>
          </cell>
          <cell r="M573">
            <v>0.98181818181818181</v>
          </cell>
        </row>
        <row r="574">
          <cell r="A574" t="str">
            <v>BÓSNIA-HERZEGOVINA</v>
          </cell>
          <cell r="B574">
            <v>0.4</v>
          </cell>
          <cell r="C574">
            <v>2.5</v>
          </cell>
          <cell r="D574">
            <v>2</v>
          </cell>
          <cell r="E574">
            <v>0.5714285714285714</v>
          </cell>
          <cell r="F574">
            <v>1.384615384615385</v>
          </cell>
          <cell r="G574">
            <v>0.90909090909090906</v>
          </cell>
          <cell r="H574">
            <v>0.61538461538461542</v>
          </cell>
          <cell r="I574">
            <v>0.7407407407407407</v>
          </cell>
          <cell r="J574">
            <v>1.875</v>
          </cell>
          <cell r="K574">
            <v>1</v>
          </cell>
          <cell r="L574">
            <v>0.66666666666666663</v>
          </cell>
          <cell r="M574">
            <v>0.66666666666666674</v>
          </cell>
        </row>
        <row r="575">
          <cell r="A575" t="str">
            <v>CHILE</v>
          </cell>
          <cell r="B575">
            <v>0.31860427197130281</v>
          </cell>
          <cell r="C575">
            <v>0.28469387755102038</v>
          </cell>
          <cell r="D575">
            <v>0.35871056241426608</v>
          </cell>
          <cell r="E575">
            <v>0.34365533490407268</v>
          </cell>
          <cell r="F575">
            <v>0.36234984367286488</v>
          </cell>
          <cell r="G575">
            <v>0.37388133907855492</v>
          </cell>
          <cell r="H575">
            <v>0.39563347667879589</v>
          </cell>
          <cell r="I575">
            <v>0.38483007716302742</v>
          </cell>
          <cell r="J575">
            <v>0.41851304775972431</v>
          </cell>
          <cell r="K575">
            <v>0.38276882604406448</v>
          </cell>
          <cell r="L575">
            <v>0.43860801050558113</v>
          </cell>
          <cell r="M575">
            <v>0.43469785575048731</v>
          </cell>
        </row>
        <row r="576">
          <cell r="A576" t="str">
            <v>BULGÁRIA</v>
          </cell>
          <cell r="B576">
            <v>0.78787878787878785</v>
          </cell>
          <cell r="C576">
            <v>0.52941176470588236</v>
          </cell>
          <cell r="D576">
            <v>0.70588235294117652</v>
          </cell>
          <cell r="E576">
            <v>1.8974358974358969</v>
          </cell>
          <cell r="F576">
            <v>1.666666666666667</v>
          </cell>
          <cell r="G576">
            <v>1.3181818181818179</v>
          </cell>
          <cell r="H576">
            <v>1.04</v>
          </cell>
          <cell r="I576">
            <v>1.0196078431372551</v>
          </cell>
          <cell r="J576">
            <v>1.2079207920792081</v>
          </cell>
          <cell r="K576">
            <v>0.74688796680497926</v>
          </cell>
          <cell r="L576">
            <v>0.82352941176470584</v>
          </cell>
          <cell r="M576">
            <v>0.74809160305343514</v>
          </cell>
        </row>
        <row r="577">
          <cell r="A577" t="str">
            <v>JORDÂNIA</v>
          </cell>
          <cell r="B577">
            <v>0.73170731707317072</v>
          </cell>
          <cell r="C577">
            <v>0.89655172413793105</v>
          </cell>
          <cell r="D577">
            <v>0.81481481481481477</v>
          </cell>
          <cell r="E577">
            <v>0.8125</v>
          </cell>
          <cell r="F577">
            <v>0.80373831775700932</v>
          </cell>
          <cell r="G577">
            <v>0.70085470085470081</v>
          </cell>
          <cell r="H577">
            <v>0.64462809917355379</v>
          </cell>
          <cell r="I577">
            <v>0.48739495798319332</v>
          </cell>
          <cell r="J577">
            <v>0.52631578947368418</v>
          </cell>
          <cell r="K577">
            <v>0.62903225806451613</v>
          </cell>
          <cell r="L577">
            <v>0.90647482014388492</v>
          </cell>
          <cell r="M577">
            <v>0.54545454545454541</v>
          </cell>
        </row>
        <row r="578">
          <cell r="A578" t="str">
            <v>ROMÊNIA</v>
          </cell>
          <cell r="B578">
            <v>0.5714285714285714</v>
          </cell>
          <cell r="C578">
            <v>0.37795275590551181</v>
          </cell>
          <cell r="D578">
            <v>0.40625</v>
          </cell>
          <cell r="E578">
            <v>0.26356589147286819</v>
          </cell>
          <cell r="F578">
            <v>0.4</v>
          </cell>
          <cell r="G578">
            <v>0.4838709677419355</v>
          </cell>
          <cell r="H578">
            <v>0.52173913043478259</v>
          </cell>
          <cell r="I578">
            <v>0.31506849315068491</v>
          </cell>
          <cell r="J578">
            <v>0.44897959183673469</v>
          </cell>
          <cell r="K578">
            <v>0.29677419354838708</v>
          </cell>
          <cell r="L578">
            <v>0.48101265822784811</v>
          </cell>
          <cell r="M578">
            <v>0.58333333333333326</v>
          </cell>
        </row>
        <row r="579">
          <cell r="A579" t="str">
            <v>MÉXICO</v>
          </cell>
          <cell r="B579">
            <v>0.59567387687188011</v>
          </cell>
          <cell r="C579">
            <v>0.58823529411764697</v>
          </cell>
          <cell r="D579">
            <v>0.70314637482900144</v>
          </cell>
          <cell r="E579">
            <v>0.58435207823960877</v>
          </cell>
          <cell r="F579">
            <v>0.68370607028753994</v>
          </cell>
          <cell r="G579">
            <v>0.51305970149253732</v>
          </cell>
          <cell r="H579">
            <v>0.52559726962457343</v>
          </cell>
          <cell r="I579">
            <v>0.51586655817738003</v>
          </cell>
          <cell r="J579">
            <v>0.50274079874706346</v>
          </cell>
          <cell r="K579">
            <v>0.51608077786088258</v>
          </cell>
          <cell r="L579">
            <v>0.43030736240171552</v>
          </cell>
          <cell r="M579">
            <v>0.46395431834404</v>
          </cell>
        </row>
        <row r="580">
          <cell r="A580" t="str">
            <v>ITÁLIA</v>
          </cell>
          <cell r="B580">
            <v>0.25995707130932511</v>
          </cell>
          <cell r="C580">
            <v>0.26425521225822662</v>
          </cell>
          <cell r="D580">
            <v>0.27335907335907328</v>
          </cell>
          <cell r="E580">
            <v>0.32374650038177649</v>
          </cell>
          <cell r="F580">
            <v>0.33458364591147788</v>
          </cell>
          <cell r="G580">
            <v>0.29589743589743589</v>
          </cell>
          <cell r="H580">
            <v>0.33254031192175532</v>
          </cell>
          <cell r="I580">
            <v>0.30115830115830111</v>
          </cell>
          <cell r="J580">
            <v>0.38055073182833038</v>
          </cell>
          <cell r="K580">
            <v>0.3181705195128014</v>
          </cell>
          <cell r="L580">
            <v>0.34957307885484679</v>
          </cell>
          <cell r="M580">
            <v>0.32014116460801612</v>
          </cell>
        </row>
        <row r="581">
          <cell r="A581" t="str">
            <v>ALEMANHA</v>
          </cell>
          <cell r="B581">
            <v>0.23189552829442031</v>
          </cell>
          <cell r="C581">
            <v>0.20223787815996691</v>
          </cell>
          <cell r="D581">
            <v>0.2168674698795181</v>
          </cell>
          <cell r="E581">
            <v>0.23738626964433421</v>
          </cell>
          <cell r="F581">
            <v>0.24864024864024861</v>
          </cell>
          <cell r="G581">
            <v>0.2634584013050571</v>
          </cell>
          <cell r="H581">
            <v>0.27336860670194002</v>
          </cell>
          <cell r="I581">
            <v>0.2483922829581994</v>
          </cell>
          <cell r="J581">
            <v>0.26206896551724129</v>
          </cell>
          <cell r="K581">
            <v>0.21839501648955659</v>
          </cell>
          <cell r="L581">
            <v>0.2233883058470765</v>
          </cell>
          <cell r="M581">
            <v>0.19575113808801209</v>
          </cell>
        </row>
        <row r="582">
          <cell r="A582" t="str">
            <v>ARÁBIA SAUDITA</v>
          </cell>
          <cell r="B582">
            <v>66</v>
          </cell>
          <cell r="C582">
            <v>32.4</v>
          </cell>
          <cell r="D582">
            <v>16.571428571428569</v>
          </cell>
          <cell r="E582">
            <v>8.9117647058823515</v>
          </cell>
          <cell r="F582">
            <v>3.3040293040293038</v>
          </cell>
          <cell r="G582">
            <v>1.7414075286415709</v>
          </cell>
          <cell r="H582">
            <v>3.4310051107325381</v>
          </cell>
          <cell r="I582">
            <v>2.0549450549450552</v>
          </cell>
          <cell r="J582">
            <v>1.547857793983592</v>
          </cell>
          <cell r="K582">
            <v>1.27066450567261</v>
          </cell>
          <cell r="L582">
            <v>1.098233215547703</v>
          </cell>
          <cell r="M582">
            <v>1.0082191780821921</v>
          </cell>
        </row>
        <row r="583">
          <cell r="A583" t="str">
            <v>VANUATU</v>
          </cell>
          <cell r="B583">
            <v>-26</v>
          </cell>
          <cell r="C583">
            <v>2</v>
          </cell>
          <cell r="D583">
            <v>2</v>
          </cell>
          <cell r="E583">
            <v>0.3125</v>
          </cell>
          <cell r="F583">
            <v>0.967741935483871</v>
          </cell>
          <cell r="G583">
            <v>0.76470588235294124</v>
          </cell>
          <cell r="H583">
            <v>1.294117647058824</v>
          </cell>
          <cell r="I583">
            <v>2</v>
          </cell>
          <cell r="J583">
            <v>2</v>
          </cell>
          <cell r="K583">
            <v>1.944444444444444</v>
          </cell>
          <cell r="L583">
            <v>1.333333333333333</v>
          </cell>
          <cell r="M583">
            <v>5.1428571428571432</v>
          </cell>
        </row>
        <row r="584">
          <cell r="A584" t="str">
            <v>CORÉIA DO NORTE</v>
          </cell>
          <cell r="B584">
            <v>-6</v>
          </cell>
          <cell r="C584">
            <v>0.41176470588235292</v>
          </cell>
          <cell r="D584">
            <v>0.21276595744680851</v>
          </cell>
          <cell r="E584">
            <v>0.30630630630630629</v>
          </cell>
          <cell r="F584">
            <v>0.23809523809523811</v>
          </cell>
          <cell r="G584">
            <v>0.3666666666666667</v>
          </cell>
          <cell r="H584">
            <v>1.5897435897435901</v>
          </cell>
          <cell r="I584">
            <v>1.142857142857143</v>
          </cell>
          <cell r="J584">
            <v>1.3142857142857141</v>
          </cell>
          <cell r="K584">
            <v>0.65979381443298957</v>
          </cell>
          <cell r="L584">
            <v>1.48</v>
          </cell>
          <cell r="M584">
            <v>3.7931034482758621</v>
          </cell>
        </row>
        <row r="585">
          <cell r="A585" t="str">
            <v>SENEGAL</v>
          </cell>
          <cell r="B585">
            <v>0.52853232259423033</v>
          </cell>
          <cell r="C585">
            <v>0.4904264577893821</v>
          </cell>
          <cell r="D585">
            <v>0.76536563481381781</v>
          </cell>
          <cell r="E585">
            <v>0.73197343453510433</v>
          </cell>
          <cell r="F585">
            <v>0.93369863013698629</v>
          </cell>
          <cell r="G585">
            <v>0.81996086105675148</v>
          </cell>
          <cell r="H585">
            <v>0.8550829127613554</v>
          </cell>
          <cell r="I585">
            <v>0.69093610698365526</v>
          </cell>
          <cell r="J585">
            <v>0.79218472468916512</v>
          </cell>
          <cell r="K585">
            <v>0.76490514905149054</v>
          </cell>
          <cell r="L585">
            <v>0.71252086811352255</v>
          </cell>
          <cell r="M585">
            <v>0.68967806173249258</v>
          </cell>
        </row>
        <row r="586">
          <cell r="A586" t="str">
            <v>PARAGUAI</v>
          </cell>
          <cell r="B586">
            <v>0.49858451290591183</v>
          </cell>
          <cell r="C586">
            <v>0.51758279276203489</v>
          </cell>
          <cell r="D586">
            <v>0.62998038666293077</v>
          </cell>
          <cell r="E586">
            <v>0.61640278979789231</v>
          </cell>
          <cell r="F586">
            <v>0.6777205848858926</v>
          </cell>
          <cell r="G586">
            <v>0.65628629188352183</v>
          </cell>
          <cell r="H586">
            <v>0.7457406048748676</v>
          </cell>
          <cell r="I586">
            <v>0.68057747834456217</v>
          </cell>
          <cell r="J586">
            <v>0.94776868991246954</v>
          </cell>
          <cell r="K586">
            <v>0.8401419769622287</v>
          </cell>
          <cell r="L586">
            <v>1.248971572419721</v>
          </cell>
          <cell r="M586">
            <v>0.97682234326109629</v>
          </cell>
        </row>
        <row r="587">
          <cell r="A587" t="str">
            <v>MAURÍCIO, ILHAS</v>
          </cell>
          <cell r="B587">
            <v>0</v>
          </cell>
          <cell r="C587">
            <v>0.4</v>
          </cell>
          <cell r="D587">
            <v>0</v>
          </cell>
          <cell r="E587">
            <v>0</v>
          </cell>
          <cell r="F587">
            <v>0.66666666666666663</v>
          </cell>
          <cell r="G587">
            <v>0</v>
          </cell>
          <cell r="H587">
            <v>0</v>
          </cell>
          <cell r="I587">
            <v>0</v>
          </cell>
          <cell r="J587">
            <v>0.4</v>
          </cell>
          <cell r="K587">
            <v>0.42857142857142849</v>
          </cell>
          <cell r="L587">
            <v>0.44444444444444442</v>
          </cell>
          <cell r="M587">
            <v>0</v>
          </cell>
        </row>
        <row r="588">
          <cell r="A588" t="str">
            <v>BELIZE</v>
          </cell>
          <cell r="E588">
            <v>4</v>
          </cell>
          <cell r="F588">
            <v>3.333333333333333</v>
          </cell>
          <cell r="G588">
            <v>1</v>
          </cell>
          <cell r="H588">
            <v>1.2</v>
          </cell>
          <cell r="I588">
            <v>1.714285714285714</v>
          </cell>
          <cell r="J588">
            <v>2.5</v>
          </cell>
          <cell r="K588">
            <v>0.8</v>
          </cell>
          <cell r="L588">
            <v>1.333333333333333</v>
          </cell>
          <cell r="M588">
            <v>0</v>
          </cell>
        </row>
        <row r="589">
          <cell r="A589" t="str">
            <v>ERITRÉIA</v>
          </cell>
          <cell r="B589">
            <v>2</v>
          </cell>
          <cell r="C589">
            <v>0</v>
          </cell>
          <cell r="D589">
            <v>0</v>
          </cell>
          <cell r="E589">
            <v>2</v>
          </cell>
          <cell r="F589">
            <v>0.66666666666666663</v>
          </cell>
          <cell r="G589">
            <v>0</v>
          </cell>
          <cell r="I589">
            <v>0</v>
          </cell>
          <cell r="J589">
            <v>0.66666666666666663</v>
          </cell>
          <cell r="K589">
            <v>1</v>
          </cell>
          <cell r="L589">
            <v>0.4</v>
          </cell>
          <cell r="M589">
            <v>0</v>
          </cell>
        </row>
        <row r="590">
          <cell r="A590" t="str">
            <v>ILHAS COOK</v>
          </cell>
          <cell r="G590">
            <v>4</v>
          </cell>
          <cell r="H590">
            <v>0</v>
          </cell>
          <cell r="I590">
            <v>0.66666666666666663</v>
          </cell>
          <cell r="J590">
            <v>1.2</v>
          </cell>
          <cell r="K590">
            <v>0.75</v>
          </cell>
          <cell r="L590">
            <v>0.22222222222222221</v>
          </cell>
          <cell r="M590">
            <v>0</v>
          </cell>
        </row>
        <row r="591">
          <cell r="A591" t="str">
            <v>TADJIQUISTÃO</v>
          </cell>
          <cell r="E591" t="str">
            <v>Inf</v>
          </cell>
          <cell r="F591">
            <v>-2</v>
          </cell>
          <cell r="G591">
            <v>0</v>
          </cell>
          <cell r="H591">
            <v>2</v>
          </cell>
          <cell r="I591">
            <v>0</v>
          </cell>
          <cell r="J591">
            <v>0</v>
          </cell>
          <cell r="K591">
            <v>2.666666666666667</v>
          </cell>
          <cell r="L591">
            <v>1</v>
          </cell>
          <cell r="M591">
            <v>0</v>
          </cell>
        </row>
        <row r="592">
          <cell r="A592" t="str">
            <v>SÃO VICENTE E GRANADINAS</v>
          </cell>
        </row>
        <row r="593">
          <cell r="A593" t="str">
            <v>SUDÃO DO SUL</v>
          </cell>
        </row>
        <row r="594">
          <cell r="A594" t="str">
            <v>TCHECOSLOVÁQUIA</v>
          </cell>
          <cell r="B594">
            <v>0</v>
          </cell>
          <cell r="C594">
            <v>0</v>
          </cell>
          <cell r="D594">
            <v>0</v>
          </cell>
          <cell r="E594">
            <v>0</v>
          </cell>
          <cell r="F594">
            <v>0.66666666666666663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</row>
        <row r="595">
          <cell r="A595" t="str">
            <v>ILHAS SALOMÃO</v>
          </cell>
          <cell r="B595">
            <v>6</v>
          </cell>
          <cell r="C595">
            <v>1</v>
          </cell>
          <cell r="D595">
            <v>2</v>
          </cell>
          <cell r="E595">
            <v>4</v>
          </cell>
          <cell r="F595">
            <v>4</v>
          </cell>
          <cell r="G595">
            <v>3</v>
          </cell>
          <cell r="H595">
            <v>2</v>
          </cell>
          <cell r="I595">
            <v>2</v>
          </cell>
          <cell r="J595">
            <v>0</v>
          </cell>
          <cell r="K595">
            <v>0</v>
          </cell>
          <cell r="L595">
            <v>0.66666666666666663</v>
          </cell>
          <cell r="M595">
            <v>0</v>
          </cell>
        </row>
        <row r="596">
          <cell r="A596" t="str">
            <v>SUAZILÂNDIA</v>
          </cell>
          <cell r="H596">
            <v>2</v>
          </cell>
          <cell r="I596">
            <v>2</v>
          </cell>
          <cell r="J596">
            <v>2</v>
          </cell>
          <cell r="K596">
            <v>1</v>
          </cell>
          <cell r="L596">
            <v>2</v>
          </cell>
        </row>
        <row r="597">
          <cell r="A597" t="str">
            <v>DJIBUTI</v>
          </cell>
          <cell r="K597">
            <v>2</v>
          </cell>
          <cell r="L597">
            <v>2</v>
          </cell>
          <cell r="M597">
            <v>0</v>
          </cell>
        </row>
        <row r="598">
          <cell r="A598" t="str">
            <v>QUIRGUISTÃO</v>
          </cell>
          <cell r="B598">
            <v>2</v>
          </cell>
          <cell r="F598">
            <v>2</v>
          </cell>
          <cell r="G598">
            <v>0</v>
          </cell>
          <cell r="H598">
            <v>2</v>
          </cell>
          <cell r="K598">
            <v>2</v>
          </cell>
          <cell r="L598">
            <v>0</v>
          </cell>
          <cell r="M598">
            <v>0</v>
          </cell>
        </row>
        <row r="599">
          <cell r="A599" t="str">
            <v>TUVALU</v>
          </cell>
          <cell r="B599">
            <v>2</v>
          </cell>
          <cell r="C599">
            <v>0.66666666666666663</v>
          </cell>
          <cell r="D599">
            <v>0</v>
          </cell>
          <cell r="E599">
            <v>0</v>
          </cell>
          <cell r="F599">
            <v>0</v>
          </cell>
          <cell r="G599">
            <v>2</v>
          </cell>
        </row>
        <row r="600">
          <cell r="A600" t="str">
            <v>PAPUA-NOVA GUINÉ</v>
          </cell>
          <cell r="H600" t="str">
            <v>Inf</v>
          </cell>
          <cell r="I600">
            <v>0</v>
          </cell>
          <cell r="J600">
            <v>0</v>
          </cell>
          <cell r="K600">
            <v>0</v>
          </cell>
        </row>
        <row r="601">
          <cell r="A601" t="str">
            <v>LESOTO</v>
          </cell>
        </row>
        <row r="602">
          <cell r="A602" t="str">
            <v>IUGOSLÁVIA</v>
          </cell>
          <cell r="B602">
            <v>0</v>
          </cell>
          <cell r="C602">
            <v>0.4</v>
          </cell>
          <cell r="D602">
            <v>0.4</v>
          </cell>
          <cell r="E602">
            <v>1.2</v>
          </cell>
          <cell r="F602">
            <v>2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</row>
        <row r="603">
          <cell r="A603" t="str">
            <v>MALAWI</v>
          </cell>
          <cell r="B603">
            <v>2</v>
          </cell>
          <cell r="C603">
            <v>10</v>
          </cell>
          <cell r="D603">
            <v>6</v>
          </cell>
          <cell r="E603">
            <v>4</v>
          </cell>
          <cell r="F603">
            <v>0.66666666666666663</v>
          </cell>
          <cell r="G603">
            <v>1</v>
          </cell>
          <cell r="H603">
            <v>0.66666666666666663</v>
          </cell>
          <cell r="I603">
            <v>4</v>
          </cell>
        </row>
        <row r="604">
          <cell r="A604" t="str">
            <v>UNIÃO SOVIÉTICA</v>
          </cell>
          <cell r="B604">
            <v>0.66666666666666663</v>
          </cell>
          <cell r="C604">
            <v>0</v>
          </cell>
          <cell r="D604">
            <v>0</v>
          </cell>
          <cell r="E604">
            <v>0</v>
          </cell>
          <cell r="F604">
            <v>0.4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</row>
        <row r="605">
          <cell r="A605" t="str">
            <v>ESTADOS FEDERADOS DA MICRONÉSIA</v>
          </cell>
        </row>
        <row r="606">
          <cell r="A606" t="str">
            <v>ISLÂNDIA</v>
          </cell>
          <cell r="B606">
            <v>1.5555555555555549</v>
          </cell>
          <cell r="C606">
            <v>0.5714285714285714</v>
          </cell>
          <cell r="D606">
            <v>0.66666666666666663</v>
          </cell>
          <cell r="E606">
            <v>0.66666666666666663</v>
          </cell>
          <cell r="F606">
            <v>3</v>
          </cell>
          <cell r="G606">
            <v>2</v>
          </cell>
          <cell r="H606">
            <v>0.4</v>
          </cell>
          <cell r="I606">
            <v>0.5</v>
          </cell>
          <cell r="J606">
            <v>2</v>
          </cell>
          <cell r="K606">
            <v>2</v>
          </cell>
          <cell r="L606">
            <v>0</v>
          </cell>
          <cell r="M606">
            <v>0</v>
          </cell>
        </row>
        <row r="607">
          <cell r="A607" t="str">
            <v>LIECHTENSTEIN</v>
          </cell>
          <cell r="B607">
            <v>0</v>
          </cell>
          <cell r="C607">
            <v>0</v>
          </cell>
          <cell r="D607">
            <v>2</v>
          </cell>
          <cell r="F607" t="str">
            <v>Inf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2</v>
          </cell>
        </row>
        <row r="608">
          <cell r="A608" t="str">
            <v>OMÃ</v>
          </cell>
          <cell r="D608">
            <v>-2</v>
          </cell>
          <cell r="E608">
            <v>0</v>
          </cell>
          <cell r="F608" t="str">
            <v>Inf</v>
          </cell>
          <cell r="G608">
            <v>2</v>
          </cell>
          <cell r="H608">
            <v>0</v>
          </cell>
          <cell r="I608">
            <v>0.66666666666666663</v>
          </cell>
          <cell r="J608">
            <v>0.4</v>
          </cell>
          <cell r="K608">
            <v>0.5714285714285714</v>
          </cell>
          <cell r="L608">
            <v>0.2857142857142857</v>
          </cell>
          <cell r="M608">
            <v>0</v>
          </cell>
        </row>
        <row r="609">
          <cell r="A609" t="str">
            <v>NÃO ESPECIFICADO</v>
          </cell>
          <cell r="B609">
            <v>8.5239380593834339E-3</v>
          </cell>
          <cell r="C609">
            <v>6.9477340912679616E-3</v>
          </cell>
          <cell r="D609">
            <v>6.7579583852036282E-3</v>
          </cell>
          <cell r="E609">
            <v>2.6609224531170812E-3</v>
          </cell>
          <cell r="F609">
            <v>3.1486765718783819E-3</v>
          </cell>
          <cell r="G609">
            <v>2.3681914495824498E-3</v>
          </cell>
          <cell r="H609">
            <v>0</v>
          </cell>
          <cell r="I609">
            <v>1.5053763440860219E-3</v>
          </cell>
          <cell r="J609">
            <v>1.7579841781423971E-3</v>
          </cell>
          <cell r="K609">
            <v>6.2025120173670335E-4</v>
          </cell>
          <cell r="L609">
            <v>6.5876152832674575E-4</v>
          </cell>
          <cell r="M609">
            <v>3.621399176954733E-3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>
        <row r="2">
          <cell r="B2">
            <v>43620</v>
          </cell>
          <cell r="C2">
            <v>58844</v>
          </cell>
          <cell r="D2">
            <v>64028</v>
          </cell>
          <cell r="E2">
            <v>68012</v>
          </cell>
          <cell r="F2">
            <v>83573</v>
          </cell>
          <cell r="G2">
            <v>88681</v>
          </cell>
          <cell r="H2">
            <v>107316</v>
          </cell>
          <cell r="I2">
            <v>115820</v>
          </cell>
          <cell r="J2">
            <v>150234</v>
          </cell>
          <cell r="K2">
            <v>161812</v>
          </cell>
          <cell r="L2">
            <v>196864</v>
          </cell>
          <cell r="M2">
            <v>194522</v>
          </cell>
        </row>
        <row r="3">
          <cell r="B3">
            <v>264</v>
          </cell>
          <cell r="C3">
            <v>366</v>
          </cell>
          <cell r="D3">
            <v>346</v>
          </cell>
          <cell r="E3">
            <v>415</v>
          </cell>
          <cell r="F3">
            <v>531</v>
          </cell>
          <cell r="G3">
            <v>562</v>
          </cell>
          <cell r="H3">
            <v>697</v>
          </cell>
          <cell r="I3">
            <v>730</v>
          </cell>
          <cell r="J3">
            <v>784</v>
          </cell>
          <cell r="K3">
            <v>821</v>
          </cell>
          <cell r="L3">
            <v>959</v>
          </cell>
          <cell r="M3">
            <v>1090</v>
          </cell>
        </row>
        <row r="4">
          <cell r="B4">
            <v>47</v>
          </cell>
          <cell r="C4">
            <v>34</v>
          </cell>
          <cell r="D4">
            <v>28</v>
          </cell>
          <cell r="E4">
            <v>76</v>
          </cell>
          <cell r="F4">
            <v>61</v>
          </cell>
          <cell r="G4">
            <v>72</v>
          </cell>
          <cell r="H4">
            <v>79</v>
          </cell>
          <cell r="I4">
            <v>52</v>
          </cell>
          <cell r="J4">
            <v>108</v>
          </cell>
          <cell r="K4">
            <v>94</v>
          </cell>
          <cell r="L4">
            <v>98</v>
          </cell>
          <cell r="M4">
            <v>73</v>
          </cell>
        </row>
        <row r="5">
          <cell r="B5">
            <v>1338</v>
          </cell>
          <cell r="C5">
            <v>1961</v>
          </cell>
          <cell r="D5">
            <v>1606</v>
          </cell>
          <cell r="E5">
            <v>1847</v>
          </cell>
          <cell r="F5">
            <v>2076</v>
          </cell>
          <cell r="G5">
            <v>2223</v>
          </cell>
          <cell r="H5">
            <v>2314</v>
          </cell>
          <cell r="I5">
            <v>2272</v>
          </cell>
          <cell r="J5">
            <v>2514</v>
          </cell>
          <cell r="K5">
            <v>2574</v>
          </cell>
          <cell r="L5">
            <v>2682</v>
          </cell>
          <cell r="M5">
            <v>2623</v>
          </cell>
        </row>
        <row r="6">
          <cell r="B6">
            <v>1168</v>
          </cell>
          <cell r="C6">
            <v>1903</v>
          </cell>
          <cell r="D6">
            <v>1883</v>
          </cell>
          <cell r="E6">
            <v>2477</v>
          </cell>
          <cell r="F6">
            <v>3385</v>
          </cell>
          <cell r="G6">
            <v>3952</v>
          </cell>
          <cell r="H6">
            <v>3915</v>
          </cell>
          <cell r="I6">
            <v>3586</v>
          </cell>
          <cell r="J6">
            <v>3984</v>
          </cell>
          <cell r="K6">
            <v>3895</v>
          </cell>
          <cell r="L6">
            <v>3678</v>
          </cell>
          <cell r="M6">
            <v>4180</v>
          </cell>
        </row>
        <row r="7">
          <cell r="B7">
            <v>91</v>
          </cell>
          <cell r="C7">
            <v>149</v>
          </cell>
          <cell r="D7">
            <v>190</v>
          </cell>
          <cell r="E7">
            <v>157</v>
          </cell>
          <cell r="F7">
            <v>202</v>
          </cell>
          <cell r="G7">
            <v>317</v>
          </cell>
          <cell r="H7">
            <v>480</v>
          </cell>
          <cell r="I7">
            <v>465</v>
          </cell>
          <cell r="J7">
            <v>391</v>
          </cell>
          <cell r="K7">
            <v>420</v>
          </cell>
          <cell r="L7">
            <v>467</v>
          </cell>
          <cell r="M7">
            <v>481</v>
          </cell>
        </row>
        <row r="8">
          <cell r="B8">
            <v>14</v>
          </cell>
          <cell r="C8">
            <v>13</v>
          </cell>
          <cell r="D8">
            <v>14</v>
          </cell>
          <cell r="E8">
            <v>15</v>
          </cell>
          <cell r="F8">
            <v>25</v>
          </cell>
          <cell r="G8">
            <v>14</v>
          </cell>
          <cell r="H8">
            <v>28</v>
          </cell>
          <cell r="I8">
            <v>33</v>
          </cell>
          <cell r="J8">
            <v>56</v>
          </cell>
          <cell r="K8">
            <v>55</v>
          </cell>
          <cell r="L8">
            <v>64</v>
          </cell>
          <cell r="M8">
            <v>37</v>
          </cell>
        </row>
        <row r="9">
          <cell r="B9">
            <v>21</v>
          </cell>
          <cell r="C9">
            <v>33</v>
          </cell>
          <cell r="D9">
            <v>35</v>
          </cell>
          <cell r="E9">
            <v>82</v>
          </cell>
          <cell r="F9">
            <v>74</v>
          </cell>
          <cell r="G9">
            <v>117</v>
          </cell>
          <cell r="H9">
            <v>126</v>
          </cell>
          <cell r="I9">
            <v>90</v>
          </cell>
          <cell r="J9">
            <v>106</v>
          </cell>
          <cell r="K9">
            <v>135</v>
          </cell>
          <cell r="L9">
            <v>229</v>
          </cell>
          <cell r="M9">
            <v>253</v>
          </cell>
        </row>
        <row r="10">
          <cell r="B10">
            <v>22</v>
          </cell>
          <cell r="C10">
            <v>36</v>
          </cell>
          <cell r="D10">
            <v>44</v>
          </cell>
          <cell r="E10">
            <v>50</v>
          </cell>
          <cell r="F10">
            <v>74</v>
          </cell>
          <cell r="G10">
            <v>97</v>
          </cell>
          <cell r="H10">
            <v>59</v>
          </cell>
          <cell r="I10">
            <v>66</v>
          </cell>
          <cell r="J10">
            <v>85</v>
          </cell>
          <cell r="K10">
            <v>80</v>
          </cell>
          <cell r="L10">
            <v>113</v>
          </cell>
          <cell r="M10">
            <v>117</v>
          </cell>
        </row>
        <row r="11">
          <cell r="B11">
            <v>8</v>
          </cell>
          <cell r="C11">
            <v>10</v>
          </cell>
          <cell r="D11">
            <v>11</v>
          </cell>
          <cell r="E11">
            <v>17</v>
          </cell>
          <cell r="F11">
            <v>20</v>
          </cell>
          <cell r="G11">
            <v>29</v>
          </cell>
          <cell r="H11">
            <v>31</v>
          </cell>
          <cell r="I11">
            <v>38</v>
          </cell>
          <cell r="J11">
            <v>35</v>
          </cell>
          <cell r="K11">
            <v>27</v>
          </cell>
          <cell r="L11">
            <v>53</v>
          </cell>
          <cell r="M11">
            <v>49</v>
          </cell>
        </row>
        <row r="12">
          <cell r="B12">
            <v>171</v>
          </cell>
          <cell r="C12">
            <v>206</v>
          </cell>
          <cell r="D12">
            <v>235</v>
          </cell>
          <cell r="E12">
            <v>277</v>
          </cell>
          <cell r="F12">
            <v>240</v>
          </cell>
          <cell r="G12">
            <v>257</v>
          </cell>
          <cell r="H12">
            <v>299</v>
          </cell>
          <cell r="I12">
            <v>341</v>
          </cell>
          <cell r="J12">
            <v>361</v>
          </cell>
          <cell r="K12">
            <v>419</v>
          </cell>
          <cell r="L12">
            <v>450</v>
          </cell>
          <cell r="M12">
            <v>393</v>
          </cell>
        </row>
        <row r="13">
          <cell r="B13">
            <v>54</v>
          </cell>
          <cell r="C13">
            <v>82</v>
          </cell>
          <cell r="D13">
            <v>104</v>
          </cell>
          <cell r="E13">
            <v>138</v>
          </cell>
          <cell r="F13">
            <v>131</v>
          </cell>
          <cell r="G13">
            <v>129</v>
          </cell>
          <cell r="H13">
            <v>157</v>
          </cell>
          <cell r="I13">
            <v>171</v>
          </cell>
          <cell r="J13">
            <v>103</v>
          </cell>
          <cell r="K13">
            <v>197</v>
          </cell>
          <cell r="L13">
            <v>176</v>
          </cell>
          <cell r="M13">
            <v>176</v>
          </cell>
        </row>
        <row r="14">
          <cell r="B14">
            <v>60</v>
          </cell>
          <cell r="C14">
            <v>78</v>
          </cell>
          <cell r="D14">
            <v>82</v>
          </cell>
          <cell r="E14">
            <v>90</v>
          </cell>
          <cell r="F14">
            <v>91</v>
          </cell>
          <cell r="G14">
            <v>117</v>
          </cell>
          <cell r="H14">
            <v>129</v>
          </cell>
          <cell r="I14">
            <v>132</v>
          </cell>
          <cell r="J14">
            <v>131</v>
          </cell>
          <cell r="K14">
            <v>235</v>
          </cell>
          <cell r="L14">
            <v>234</v>
          </cell>
          <cell r="M14">
            <v>229</v>
          </cell>
        </row>
        <row r="15">
          <cell r="B15">
            <v>161</v>
          </cell>
          <cell r="C15">
            <v>189</v>
          </cell>
          <cell r="D15">
            <v>214</v>
          </cell>
          <cell r="E15">
            <v>229</v>
          </cell>
          <cell r="F15">
            <v>206</v>
          </cell>
          <cell r="G15">
            <v>269</v>
          </cell>
          <cell r="H15">
            <v>311</v>
          </cell>
          <cell r="I15">
            <v>271</v>
          </cell>
          <cell r="J15">
            <v>358</v>
          </cell>
          <cell r="K15">
            <v>394</v>
          </cell>
          <cell r="L15">
            <v>395</v>
          </cell>
          <cell r="M15">
            <v>424</v>
          </cell>
        </row>
        <row r="16">
          <cell r="B16">
            <v>39</v>
          </cell>
          <cell r="C16">
            <v>35</v>
          </cell>
          <cell r="D16">
            <v>69</v>
          </cell>
          <cell r="E16">
            <v>81</v>
          </cell>
          <cell r="F16">
            <v>93</v>
          </cell>
          <cell r="G16">
            <v>91</v>
          </cell>
          <cell r="H16">
            <v>100</v>
          </cell>
          <cell r="I16">
            <v>94</v>
          </cell>
          <cell r="J16">
            <v>134</v>
          </cell>
          <cell r="K16">
            <v>147</v>
          </cell>
          <cell r="L16">
            <v>175</v>
          </cell>
          <cell r="M16">
            <v>122</v>
          </cell>
        </row>
        <row r="17">
          <cell r="B17">
            <v>19</v>
          </cell>
          <cell r="C17">
            <v>20</v>
          </cell>
          <cell r="D17">
            <v>39</v>
          </cell>
          <cell r="E17">
            <v>34</v>
          </cell>
          <cell r="F17">
            <v>36</v>
          </cell>
          <cell r="G17">
            <v>50</v>
          </cell>
          <cell r="H17">
            <v>60</v>
          </cell>
          <cell r="I17">
            <v>47</v>
          </cell>
          <cell r="J17">
            <v>54</v>
          </cell>
          <cell r="K17">
            <v>59</v>
          </cell>
          <cell r="L17">
            <v>119</v>
          </cell>
          <cell r="M17">
            <v>80</v>
          </cell>
        </row>
        <row r="18">
          <cell r="B18">
            <v>322</v>
          </cell>
          <cell r="C18">
            <v>331</v>
          </cell>
          <cell r="D18">
            <v>385</v>
          </cell>
          <cell r="E18">
            <v>521</v>
          </cell>
          <cell r="F18">
            <v>595</v>
          </cell>
          <cell r="G18">
            <v>699</v>
          </cell>
          <cell r="H18">
            <v>707</v>
          </cell>
          <cell r="I18">
            <v>879</v>
          </cell>
          <cell r="J18">
            <v>1010</v>
          </cell>
          <cell r="K18">
            <v>1021</v>
          </cell>
          <cell r="L18">
            <v>796</v>
          </cell>
          <cell r="M18">
            <v>1084</v>
          </cell>
        </row>
        <row r="19">
          <cell r="B19">
            <v>1946</v>
          </cell>
          <cell r="C19">
            <v>2300</v>
          </cell>
          <cell r="D19">
            <v>2479</v>
          </cell>
          <cell r="E19">
            <v>2744</v>
          </cell>
          <cell r="F19">
            <v>3369</v>
          </cell>
          <cell r="G19">
            <v>3559</v>
          </cell>
          <cell r="H19">
            <v>3854</v>
          </cell>
          <cell r="I19">
            <v>4241</v>
          </cell>
          <cell r="J19">
            <v>4867</v>
          </cell>
          <cell r="K19">
            <v>5398</v>
          </cell>
          <cell r="L19">
            <v>6213</v>
          </cell>
          <cell r="M19">
            <v>6203</v>
          </cell>
        </row>
        <row r="20">
          <cell r="B20">
            <v>178</v>
          </cell>
          <cell r="C20">
            <v>195</v>
          </cell>
          <cell r="D20">
            <v>223</v>
          </cell>
          <cell r="E20">
            <v>289</v>
          </cell>
          <cell r="F20">
            <v>323</v>
          </cell>
          <cell r="G20">
            <v>337</v>
          </cell>
          <cell r="H20">
            <v>484</v>
          </cell>
          <cell r="I20">
            <v>550</v>
          </cell>
          <cell r="J20">
            <v>604</v>
          </cell>
          <cell r="K20">
            <v>788</v>
          </cell>
          <cell r="L20">
            <v>1057</v>
          </cell>
          <cell r="M20">
            <v>1196</v>
          </cell>
        </row>
        <row r="21">
          <cell r="B21">
            <v>1251</v>
          </cell>
          <cell r="C21">
            <v>1538</v>
          </cell>
          <cell r="D21">
            <v>1563</v>
          </cell>
          <cell r="E21">
            <v>2029</v>
          </cell>
          <cell r="F21">
            <v>2098</v>
          </cell>
          <cell r="G21">
            <v>2317</v>
          </cell>
          <cell r="H21">
            <v>2336</v>
          </cell>
          <cell r="I21">
            <v>2397</v>
          </cell>
          <cell r="J21">
            <v>2393</v>
          </cell>
          <cell r="K21">
            <v>2877</v>
          </cell>
          <cell r="L21">
            <v>2829</v>
          </cell>
          <cell r="M21">
            <v>3104</v>
          </cell>
        </row>
        <row r="22">
          <cell r="B22">
            <v>10595</v>
          </cell>
          <cell r="C22">
            <v>13644</v>
          </cell>
          <cell r="D22">
            <v>14887</v>
          </cell>
          <cell r="E22">
            <v>14591</v>
          </cell>
          <cell r="F22">
            <v>17232</v>
          </cell>
          <cell r="G22">
            <v>17260</v>
          </cell>
          <cell r="H22">
            <v>18490</v>
          </cell>
          <cell r="I22">
            <v>19830</v>
          </cell>
          <cell r="J22">
            <v>24237</v>
          </cell>
          <cell r="K22">
            <v>27173</v>
          </cell>
          <cell r="L22">
            <v>31331</v>
          </cell>
          <cell r="M22">
            <v>33042</v>
          </cell>
        </row>
        <row r="23">
          <cell r="B23">
            <v>6353</v>
          </cell>
          <cell r="C23">
            <v>9061</v>
          </cell>
          <cell r="D23">
            <v>10080</v>
          </cell>
          <cell r="E23">
            <v>11037</v>
          </cell>
          <cell r="F23">
            <v>15537</v>
          </cell>
          <cell r="G23">
            <v>16528</v>
          </cell>
          <cell r="H23">
            <v>21523</v>
          </cell>
          <cell r="I23">
            <v>23833</v>
          </cell>
          <cell r="J23">
            <v>31773</v>
          </cell>
          <cell r="K23">
            <v>36129</v>
          </cell>
          <cell r="L23">
            <v>44110</v>
          </cell>
          <cell r="M23">
            <v>45617</v>
          </cell>
        </row>
        <row r="24">
          <cell r="B24">
            <v>10205</v>
          </cell>
          <cell r="C24">
            <v>14771</v>
          </cell>
          <cell r="D24">
            <v>16640</v>
          </cell>
          <cell r="E24">
            <v>17395</v>
          </cell>
          <cell r="F24">
            <v>19570</v>
          </cell>
          <cell r="G24">
            <v>20877</v>
          </cell>
          <cell r="H24">
            <v>26307</v>
          </cell>
          <cell r="I24">
            <v>28363</v>
          </cell>
          <cell r="J24">
            <v>36495</v>
          </cell>
          <cell r="K24">
            <v>39671</v>
          </cell>
          <cell r="L24">
            <v>47778</v>
          </cell>
          <cell r="M24">
            <v>48230</v>
          </cell>
        </row>
        <row r="25">
          <cell r="B25">
            <v>5520</v>
          </cell>
          <cell r="C25">
            <v>6726</v>
          </cell>
          <cell r="D25">
            <v>7745</v>
          </cell>
          <cell r="E25">
            <v>7981</v>
          </cell>
          <cell r="F25">
            <v>10416</v>
          </cell>
          <cell r="G25">
            <v>10839</v>
          </cell>
          <cell r="H25">
            <v>14375</v>
          </cell>
          <cell r="I25">
            <v>15022</v>
          </cell>
          <cell r="J25">
            <v>25411</v>
          </cell>
          <cell r="K25">
            <v>23147</v>
          </cell>
          <cell r="L25">
            <v>36309</v>
          </cell>
          <cell r="M25">
            <v>28015</v>
          </cell>
        </row>
        <row r="26">
          <cell r="B26">
            <v>1246</v>
          </cell>
          <cell r="C26">
            <v>1759</v>
          </cell>
          <cell r="D26">
            <v>1789</v>
          </cell>
          <cell r="E26">
            <v>1664</v>
          </cell>
          <cell r="F26">
            <v>2243</v>
          </cell>
          <cell r="G26">
            <v>2371</v>
          </cell>
          <cell r="H26">
            <v>2996</v>
          </cell>
          <cell r="I26">
            <v>3507</v>
          </cell>
          <cell r="J26">
            <v>4051</v>
          </cell>
          <cell r="K26">
            <v>4315</v>
          </cell>
          <cell r="L26">
            <v>4469</v>
          </cell>
          <cell r="M26">
            <v>5082</v>
          </cell>
        </row>
        <row r="27">
          <cell r="B27">
            <v>1342</v>
          </cell>
          <cell r="C27">
            <v>1803</v>
          </cell>
          <cell r="D27">
            <v>1658</v>
          </cell>
          <cell r="E27">
            <v>1874</v>
          </cell>
          <cell r="F27">
            <v>2482</v>
          </cell>
          <cell r="G27">
            <v>3027</v>
          </cell>
          <cell r="H27">
            <v>3836</v>
          </cell>
          <cell r="I27">
            <v>5045</v>
          </cell>
          <cell r="J27">
            <v>5897</v>
          </cell>
          <cell r="K27">
            <v>6233</v>
          </cell>
          <cell r="L27">
            <v>6461</v>
          </cell>
          <cell r="M27">
            <v>6660</v>
          </cell>
        </row>
        <row r="28">
          <cell r="B28">
            <v>732</v>
          </cell>
          <cell r="C28">
            <v>1045</v>
          </cell>
          <cell r="D28">
            <v>994</v>
          </cell>
          <cell r="E28">
            <v>1132</v>
          </cell>
          <cell r="F28">
            <v>1480</v>
          </cell>
          <cell r="G28">
            <v>1555</v>
          </cell>
          <cell r="H28">
            <v>2016</v>
          </cell>
          <cell r="I28">
            <v>2327</v>
          </cell>
          <cell r="J28">
            <v>2966</v>
          </cell>
          <cell r="K28">
            <v>3185</v>
          </cell>
          <cell r="L28">
            <v>3889</v>
          </cell>
          <cell r="M28">
            <v>4148</v>
          </cell>
        </row>
        <row r="29">
          <cell r="B29">
            <v>451</v>
          </cell>
          <cell r="C29">
            <v>550</v>
          </cell>
          <cell r="D29">
            <v>636</v>
          </cell>
          <cell r="E29">
            <v>729</v>
          </cell>
          <cell r="F29">
            <v>894</v>
          </cell>
          <cell r="G29">
            <v>971</v>
          </cell>
          <cell r="H29">
            <v>994</v>
          </cell>
          <cell r="I29">
            <v>1129</v>
          </cell>
          <cell r="J29">
            <v>1225</v>
          </cell>
          <cell r="K29">
            <v>1845</v>
          </cell>
          <cell r="L29">
            <v>1685</v>
          </cell>
          <cell r="M29">
            <v>1775</v>
          </cell>
        </row>
        <row r="31">
          <cell r="B31">
            <v>40440</v>
          </cell>
          <cell r="C31">
            <v>37321</v>
          </cell>
          <cell r="D31">
            <v>55835</v>
          </cell>
          <cell r="E31">
            <v>71177</v>
          </cell>
          <cell r="F31">
            <v>62989</v>
          </cell>
          <cell r="G31">
            <v>73386</v>
          </cell>
          <cell r="H31">
            <v>85151</v>
          </cell>
          <cell r="I31">
            <v>91108</v>
          </cell>
          <cell r="J31">
            <v>115244</v>
          </cell>
          <cell r="K31">
            <v>126243</v>
          </cell>
          <cell r="L31">
            <v>155023</v>
          </cell>
          <cell r="M31">
            <v>157961</v>
          </cell>
        </row>
        <row r="32">
          <cell r="B32">
            <v>246</v>
          </cell>
          <cell r="C32">
            <v>300</v>
          </cell>
          <cell r="D32">
            <v>336</v>
          </cell>
          <cell r="E32">
            <v>363</v>
          </cell>
          <cell r="F32">
            <v>397</v>
          </cell>
          <cell r="G32">
            <v>469</v>
          </cell>
          <cell r="H32">
            <v>505</v>
          </cell>
          <cell r="I32">
            <v>580</v>
          </cell>
          <cell r="J32">
            <v>629</v>
          </cell>
          <cell r="K32">
            <v>697</v>
          </cell>
          <cell r="L32">
            <v>803</v>
          </cell>
          <cell r="M32">
            <v>867</v>
          </cell>
        </row>
        <row r="33">
          <cell r="B33">
            <v>33</v>
          </cell>
          <cell r="C33">
            <v>34</v>
          </cell>
          <cell r="D33">
            <v>32</v>
          </cell>
          <cell r="E33">
            <v>56</v>
          </cell>
          <cell r="F33">
            <v>51</v>
          </cell>
          <cell r="G33">
            <v>56</v>
          </cell>
          <cell r="H33">
            <v>60</v>
          </cell>
          <cell r="I33">
            <v>57</v>
          </cell>
          <cell r="J33">
            <v>55</v>
          </cell>
          <cell r="K33">
            <v>109</v>
          </cell>
          <cell r="L33">
            <v>67</v>
          </cell>
          <cell r="M33">
            <v>79</v>
          </cell>
        </row>
        <row r="34">
          <cell r="B34">
            <v>1157</v>
          </cell>
          <cell r="C34">
            <v>1101</v>
          </cell>
          <cell r="D34">
            <v>1342</v>
          </cell>
          <cell r="E34">
            <v>1601</v>
          </cell>
          <cell r="F34">
            <v>1632</v>
          </cell>
          <cell r="G34">
            <v>1805</v>
          </cell>
          <cell r="H34">
            <v>1809</v>
          </cell>
          <cell r="I34">
            <v>2004</v>
          </cell>
          <cell r="J34">
            <v>2093</v>
          </cell>
          <cell r="K34">
            <v>2331</v>
          </cell>
          <cell r="L34">
            <v>2355</v>
          </cell>
          <cell r="M34">
            <v>2435</v>
          </cell>
        </row>
        <row r="35">
          <cell r="B35">
            <v>956</v>
          </cell>
          <cell r="C35">
            <v>1043</v>
          </cell>
          <cell r="D35">
            <v>1539</v>
          </cell>
          <cell r="E35">
            <v>2111</v>
          </cell>
          <cell r="F35">
            <v>2412</v>
          </cell>
          <cell r="G35">
            <v>2675</v>
          </cell>
          <cell r="H35">
            <v>3305</v>
          </cell>
          <cell r="I35">
            <v>3449</v>
          </cell>
          <cell r="J35">
            <v>3361</v>
          </cell>
          <cell r="K35">
            <v>3585</v>
          </cell>
          <cell r="L35">
            <v>3553</v>
          </cell>
          <cell r="M35">
            <v>3790</v>
          </cell>
        </row>
        <row r="36">
          <cell r="B36">
            <v>102</v>
          </cell>
          <cell r="C36">
            <v>96</v>
          </cell>
          <cell r="D36">
            <v>140</v>
          </cell>
          <cell r="E36">
            <v>149</v>
          </cell>
          <cell r="F36">
            <v>146</v>
          </cell>
          <cell r="G36">
            <v>200</v>
          </cell>
          <cell r="H36">
            <v>209</v>
          </cell>
          <cell r="I36">
            <v>353</v>
          </cell>
          <cell r="J36">
            <v>382</v>
          </cell>
          <cell r="K36">
            <v>402</v>
          </cell>
          <cell r="L36">
            <v>384</v>
          </cell>
          <cell r="M36">
            <v>386</v>
          </cell>
        </row>
        <row r="37">
          <cell r="B37">
            <v>13</v>
          </cell>
          <cell r="C37">
            <v>13</v>
          </cell>
          <cell r="D37">
            <v>14</v>
          </cell>
          <cell r="E37">
            <v>16</v>
          </cell>
          <cell r="F37">
            <v>22</v>
          </cell>
          <cell r="G37">
            <v>20</v>
          </cell>
          <cell r="H37">
            <v>16</v>
          </cell>
          <cell r="I37">
            <v>27</v>
          </cell>
          <cell r="J37">
            <v>32</v>
          </cell>
          <cell r="K37">
            <v>31</v>
          </cell>
          <cell r="L37">
            <v>37</v>
          </cell>
          <cell r="M37">
            <v>44</v>
          </cell>
        </row>
        <row r="38">
          <cell r="B38">
            <v>24</v>
          </cell>
          <cell r="C38">
            <v>28</v>
          </cell>
          <cell r="D38">
            <v>29</v>
          </cell>
          <cell r="E38">
            <v>65</v>
          </cell>
          <cell r="F38">
            <v>52</v>
          </cell>
          <cell r="G38">
            <v>85</v>
          </cell>
          <cell r="H38">
            <v>80</v>
          </cell>
          <cell r="I38">
            <v>89</v>
          </cell>
          <cell r="J38">
            <v>89</v>
          </cell>
          <cell r="K38">
            <v>94</v>
          </cell>
          <cell r="L38">
            <v>142</v>
          </cell>
          <cell r="M38">
            <v>150</v>
          </cell>
        </row>
        <row r="39">
          <cell r="B39">
            <v>41</v>
          </cell>
          <cell r="C39">
            <v>31</v>
          </cell>
          <cell r="D39">
            <v>37</v>
          </cell>
          <cell r="E39">
            <v>37</v>
          </cell>
          <cell r="F39">
            <v>54</v>
          </cell>
          <cell r="G39">
            <v>73</v>
          </cell>
          <cell r="H39">
            <v>77</v>
          </cell>
          <cell r="I39">
            <v>52</v>
          </cell>
          <cell r="J39">
            <v>60</v>
          </cell>
          <cell r="K39">
            <v>85</v>
          </cell>
          <cell r="L39">
            <v>76</v>
          </cell>
          <cell r="M39">
            <v>95</v>
          </cell>
        </row>
        <row r="40">
          <cell r="B40">
            <v>18</v>
          </cell>
          <cell r="C40">
            <v>12</v>
          </cell>
          <cell r="D40">
            <v>15</v>
          </cell>
          <cell r="E40">
            <v>10</v>
          </cell>
          <cell r="F40">
            <v>26</v>
          </cell>
          <cell r="G40">
            <v>26</v>
          </cell>
          <cell r="H40">
            <v>30</v>
          </cell>
          <cell r="I40">
            <v>33</v>
          </cell>
          <cell r="J40">
            <v>36</v>
          </cell>
          <cell r="K40">
            <v>20</v>
          </cell>
          <cell r="L40">
            <v>30</v>
          </cell>
          <cell r="M40">
            <v>42</v>
          </cell>
        </row>
        <row r="41">
          <cell r="B41">
            <v>211</v>
          </cell>
          <cell r="C41">
            <v>163</v>
          </cell>
          <cell r="D41">
            <v>213</v>
          </cell>
          <cell r="E41">
            <v>227</v>
          </cell>
          <cell r="F41">
            <v>219</v>
          </cell>
          <cell r="G41">
            <v>240</v>
          </cell>
          <cell r="H41">
            <v>275</v>
          </cell>
          <cell r="I41">
            <v>275</v>
          </cell>
          <cell r="J41">
            <v>315</v>
          </cell>
          <cell r="K41">
            <v>351</v>
          </cell>
          <cell r="L41">
            <v>410</v>
          </cell>
          <cell r="M41">
            <v>406</v>
          </cell>
        </row>
        <row r="42">
          <cell r="B42">
            <v>97</v>
          </cell>
          <cell r="C42">
            <v>71</v>
          </cell>
          <cell r="D42">
            <v>65</v>
          </cell>
          <cell r="E42">
            <v>99</v>
          </cell>
          <cell r="F42">
            <v>123</v>
          </cell>
          <cell r="G42">
            <v>106</v>
          </cell>
          <cell r="H42">
            <v>315</v>
          </cell>
          <cell r="I42">
            <v>187</v>
          </cell>
          <cell r="J42">
            <v>170</v>
          </cell>
          <cell r="K42">
            <v>169</v>
          </cell>
          <cell r="L42">
            <v>178</v>
          </cell>
          <cell r="M42">
            <v>164</v>
          </cell>
        </row>
        <row r="43">
          <cell r="B43">
            <v>64</v>
          </cell>
          <cell r="C43">
            <v>57</v>
          </cell>
          <cell r="D43">
            <v>72</v>
          </cell>
          <cell r="E43">
            <v>80</v>
          </cell>
          <cell r="F43">
            <v>70</v>
          </cell>
          <cell r="G43">
            <v>88</v>
          </cell>
          <cell r="H43">
            <v>151</v>
          </cell>
          <cell r="I43">
            <v>119</v>
          </cell>
          <cell r="J43">
            <v>153</v>
          </cell>
          <cell r="K43">
            <v>149</v>
          </cell>
          <cell r="L43">
            <v>198</v>
          </cell>
          <cell r="M43">
            <v>215</v>
          </cell>
        </row>
        <row r="44">
          <cell r="B44">
            <v>202</v>
          </cell>
          <cell r="C44">
            <v>177</v>
          </cell>
          <cell r="D44">
            <v>185</v>
          </cell>
          <cell r="E44">
            <v>226</v>
          </cell>
          <cell r="F44">
            <v>213</v>
          </cell>
          <cell r="G44">
            <v>231</v>
          </cell>
          <cell r="H44">
            <v>370</v>
          </cell>
          <cell r="I44">
            <v>273</v>
          </cell>
          <cell r="J44">
            <v>312</v>
          </cell>
          <cell r="K44">
            <v>337</v>
          </cell>
          <cell r="L44">
            <v>365</v>
          </cell>
          <cell r="M44">
            <v>337</v>
          </cell>
        </row>
        <row r="45">
          <cell r="B45">
            <v>41</v>
          </cell>
          <cell r="C45">
            <v>31</v>
          </cell>
          <cell r="D45">
            <v>41</v>
          </cell>
          <cell r="E45">
            <v>63</v>
          </cell>
          <cell r="F45">
            <v>69</v>
          </cell>
          <cell r="G45">
            <v>65</v>
          </cell>
          <cell r="H45">
            <v>79</v>
          </cell>
          <cell r="I45">
            <v>66</v>
          </cell>
          <cell r="J45">
            <v>97</v>
          </cell>
          <cell r="K45">
            <v>85</v>
          </cell>
          <cell r="L45">
            <v>119</v>
          </cell>
          <cell r="M45">
            <v>109</v>
          </cell>
        </row>
        <row r="46">
          <cell r="B46">
            <v>26</v>
          </cell>
          <cell r="C46">
            <v>17</v>
          </cell>
          <cell r="D46">
            <v>27</v>
          </cell>
          <cell r="E46">
            <v>26</v>
          </cell>
          <cell r="F46">
            <v>38</v>
          </cell>
          <cell r="G46">
            <v>43</v>
          </cell>
          <cell r="H46">
            <v>45</v>
          </cell>
          <cell r="I46">
            <v>42</v>
          </cell>
          <cell r="J46">
            <v>48</v>
          </cell>
          <cell r="K46">
            <v>43</v>
          </cell>
          <cell r="L46">
            <v>59</v>
          </cell>
          <cell r="M46">
            <v>75</v>
          </cell>
        </row>
        <row r="47">
          <cell r="B47">
            <v>387</v>
          </cell>
          <cell r="C47">
            <v>295</v>
          </cell>
          <cell r="D47">
            <v>332</v>
          </cell>
          <cell r="E47">
            <v>408</v>
          </cell>
          <cell r="F47">
            <v>438</v>
          </cell>
          <cell r="G47">
            <v>510</v>
          </cell>
          <cell r="H47">
            <v>556</v>
          </cell>
          <cell r="I47">
            <v>688</v>
          </cell>
          <cell r="J47">
            <v>794</v>
          </cell>
          <cell r="K47">
            <v>1019</v>
          </cell>
          <cell r="L47">
            <v>846</v>
          </cell>
          <cell r="M47">
            <v>825</v>
          </cell>
        </row>
        <row r="48">
          <cell r="B48">
            <v>1654</v>
          </cell>
          <cell r="C48">
            <v>1606</v>
          </cell>
          <cell r="D48">
            <v>2239</v>
          </cell>
          <cell r="E48">
            <v>3023</v>
          </cell>
          <cell r="F48">
            <v>2539</v>
          </cell>
          <cell r="G48">
            <v>2915</v>
          </cell>
          <cell r="H48">
            <v>3147</v>
          </cell>
          <cell r="I48">
            <v>3440</v>
          </cell>
          <cell r="J48">
            <v>3826</v>
          </cell>
          <cell r="K48">
            <v>4171</v>
          </cell>
          <cell r="L48">
            <v>4844</v>
          </cell>
          <cell r="M48">
            <v>5095</v>
          </cell>
        </row>
        <row r="49">
          <cell r="B49">
            <v>176</v>
          </cell>
          <cell r="C49">
            <v>170</v>
          </cell>
          <cell r="D49">
            <v>195</v>
          </cell>
          <cell r="E49">
            <v>247</v>
          </cell>
          <cell r="F49">
            <v>247</v>
          </cell>
          <cell r="G49">
            <v>272</v>
          </cell>
          <cell r="H49">
            <v>341</v>
          </cell>
          <cell r="I49">
            <v>385</v>
          </cell>
          <cell r="J49">
            <v>498</v>
          </cell>
          <cell r="K49">
            <v>514</v>
          </cell>
          <cell r="L49">
            <v>721</v>
          </cell>
          <cell r="M49">
            <v>892</v>
          </cell>
        </row>
        <row r="50">
          <cell r="B50">
            <v>2129</v>
          </cell>
          <cell r="C50">
            <v>1432</v>
          </cell>
          <cell r="D50">
            <v>1651</v>
          </cell>
          <cell r="E50">
            <v>1831</v>
          </cell>
          <cell r="F50">
            <v>1903</v>
          </cell>
          <cell r="G50">
            <v>1905</v>
          </cell>
          <cell r="H50">
            <v>2023</v>
          </cell>
          <cell r="I50">
            <v>2063</v>
          </cell>
          <cell r="J50">
            <v>2165</v>
          </cell>
          <cell r="K50">
            <v>2269</v>
          </cell>
          <cell r="L50">
            <v>2602</v>
          </cell>
          <cell r="M50">
            <v>2690</v>
          </cell>
        </row>
        <row r="51">
          <cell r="B51">
            <v>12077</v>
          </cell>
          <cell r="C51">
            <v>10439</v>
          </cell>
          <cell r="D51">
            <v>13908</v>
          </cell>
          <cell r="E51">
            <v>15953</v>
          </cell>
          <cell r="F51">
            <v>13997</v>
          </cell>
          <cell r="G51">
            <v>15953</v>
          </cell>
          <cell r="H51">
            <v>16238</v>
          </cell>
          <cell r="I51">
            <v>16858</v>
          </cell>
          <cell r="J51">
            <v>19598</v>
          </cell>
          <cell r="K51">
            <v>21340</v>
          </cell>
          <cell r="L51">
            <v>24814</v>
          </cell>
          <cell r="M51">
            <v>25997</v>
          </cell>
        </row>
        <row r="52">
          <cell r="B52">
            <v>5566</v>
          </cell>
          <cell r="C52">
            <v>5464</v>
          </cell>
          <cell r="D52">
            <v>8230</v>
          </cell>
          <cell r="E52">
            <v>11251</v>
          </cell>
          <cell r="F52">
            <v>10652</v>
          </cell>
          <cell r="G52">
            <v>13006</v>
          </cell>
          <cell r="H52">
            <v>16227</v>
          </cell>
          <cell r="I52">
            <v>17831</v>
          </cell>
          <cell r="J52">
            <v>23150</v>
          </cell>
          <cell r="K52">
            <v>26967</v>
          </cell>
          <cell r="L52">
            <v>33106</v>
          </cell>
          <cell r="M52">
            <v>35539</v>
          </cell>
        </row>
        <row r="53">
          <cell r="B53">
            <v>7427</v>
          </cell>
          <cell r="C53">
            <v>7248</v>
          </cell>
          <cell r="D53">
            <v>13694</v>
          </cell>
          <cell r="E53">
            <v>18996</v>
          </cell>
          <cell r="F53">
            <v>14583</v>
          </cell>
          <cell r="G53">
            <v>17453</v>
          </cell>
          <cell r="H53">
            <v>20387</v>
          </cell>
          <cell r="I53">
            <v>21778</v>
          </cell>
          <cell r="J53">
            <v>26473</v>
          </cell>
          <cell r="K53">
            <v>30727</v>
          </cell>
          <cell r="L53">
            <v>37060</v>
          </cell>
          <cell r="M53">
            <v>39142</v>
          </cell>
        </row>
        <row r="54">
          <cell r="B54">
            <v>4604</v>
          </cell>
          <cell r="C54">
            <v>3950</v>
          </cell>
          <cell r="D54">
            <v>6816</v>
          </cell>
          <cell r="E54">
            <v>8704</v>
          </cell>
          <cell r="F54">
            <v>7734</v>
          </cell>
          <cell r="G54">
            <v>8977</v>
          </cell>
          <cell r="H54">
            <v>11069</v>
          </cell>
          <cell r="I54">
            <v>11673</v>
          </cell>
          <cell r="J54">
            <v>20253</v>
          </cell>
          <cell r="K54">
            <v>18588</v>
          </cell>
          <cell r="L54">
            <v>29017</v>
          </cell>
          <cell r="M54">
            <v>24196</v>
          </cell>
        </row>
        <row r="55">
          <cell r="B55">
            <v>883</v>
          </cell>
          <cell r="C55">
            <v>1094</v>
          </cell>
          <cell r="D55">
            <v>1423</v>
          </cell>
          <cell r="E55">
            <v>1761</v>
          </cell>
          <cell r="F55">
            <v>1742</v>
          </cell>
          <cell r="G55">
            <v>1838</v>
          </cell>
          <cell r="H55">
            <v>2273</v>
          </cell>
          <cell r="I55">
            <v>2644</v>
          </cell>
          <cell r="J55">
            <v>3048</v>
          </cell>
          <cell r="K55">
            <v>3344</v>
          </cell>
          <cell r="L55">
            <v>3656</v>
          </cell>
          <cell r="M55">
            <v>4120</v>
          </cell>
        </row>
        <row r="56">
          <cell r="B56">
            <v>1173</v>
          </cell>
          <cell r="C56">
            <v>1255</v>
          </cell>
          <cell r="D56">
            <v>1722</v>
          </cell>
          <cell r="E56">
            <v>1964</v>
          </cell>
          <cell r="F56">
            <v>1835</v>
          </cell>
          <cell r="G56">
            <v>2304</v>
          </cell>
          <cell r="H56">
            <v>2785</v>
          </cell>
          <cell r="I56">
            <v>3279</v>
          </cell>
          <cell r="J56">
            <v>4437</v>
          </cell>
          <cell r="K56">
            <v>4814</v>
          </cell>
          <cell r="L56">
            <v>5441</v>
          </cell>
          <cell r="M56">
            <v>5505</v>
          </cell>
        </row>
        <row r="57">
          <cell r="B57">
            <v>620</v>
          </cell>
          <cell r="C57">
            <v>717</v>
          </cell>
          <cell r="D57">
            <v>983</v>
          </cell>
          <cell r="E57">
            <v>1207</v>
          </cell>
          <cell r="F57">
            <v>1094</v>
          </cell>
          <cell r="G57">
            <v>1297</v>
          </cell>
          <cell r="H57">
            <v>1543</v>
          </cell>
          <cell r="I57">
            <v>1653</v>
          </cell>
          <cell r="J57">
            <v>2080</v>
          </cell>
          <cell r="K57">
            <v>2353</v>
          </cell>
          <cell r="L57">
            <v>2887</v>
          </cell>
          <cell r="M57">
            <v>3326</v>
          </cell>
        </row>
        <row r="58">
          <cell r="B58">
            <v>513</v>
          </cell>
          <cell r="C58">
            <v>475</v>
          </cell>
          <cell r="D58">
            <v>525</v>
          </cell>
          <cell r="E58">
            <v>674</v>
          </cell>
          <cell r="F58">
            <v>676</v>
          </cell>
          <cell r="G58">
            <v>747</v>
          </cell>
          <cell r="H58">
            <v>817</v>
          </cell>
          <cell r="I58">
            <v>940</v>
          </cell>
          <cell r="J58">
            <v>1064</v>
          </cell>
          <cell r="K58">
            <v>1292</v>
          </cell>
          <cell r="L58">
            <v>1228</v>
          </cell>
          <cell r="M58">
            <v>1409</v>
          </cell>
        </row>
        <row r="60">
          <cell r="B60">
            <v>3180</v>
          </cell>
          <cell r="C60">
            <v>21523</v>
          </cell>
          <cell r="D60">
            <v>8193</v>
          </cell>
          <cell r="E60">
            <v>-3165</v>
          </cell>
          <cell r="F60">
            <v>20584</v>
          </cell>
          <cell r="G60">
            <v>15295</v>
          </cell>
          <cell r="H60">
            <v>22165</v>
          </cell>
          <cell r="I60">
            <v>24712</v>
          </cell>
          <cell r="J60">
            <v>34990</v>
          </cell>
          <cell r="K60">
            <v>35569</v>
          </cell>
          <cell r="L60">
            <v>41841</v>
          </cell>
          <cell r="M60">
            <v>36561</v>
          </cell>
        </row>
        <row r="61">
          <cell r="B61">
            <v>18</v>
          </cell>
          <cell r="C61">
            <v>66</v>
          </cell>
          <cell r="D61">
            <v>10</v>
          </cell>
          <cell r="E61">
            <v>52</v>
          </cell>
          <cell r="F61">
            <v>134</v>
          </cell>
          <cell r="G61">
            <v>93</v>
          </cell>
          <cell r="H61">
            <v>192</v>
          </cell>
          <cell r="I61">
            <v>150</v>
          </cell>
          <cell r="J61">
            <v>155</v>
          </cell>
          <cell r="K61">
            <v>124</v>
          </cell>
          <cell r="L61">
            <v>156</v>
          </cell>
          <cell r="M61">
            <v>223</v>
          </cell>
        </row>
        <row r="62">
          <cell r="B62">
            <v>14</v>
          </cell>
          <cell r="C62">
            <v>0</v>
          </cell>
          <cell r="D62">
            <v>-4</v>
          </cell>
          <cell r="E62">
            <v>20</v>
          </cell>
          <cell r="F62">
            <v>10</v>
          </cell>
          <cell r="G62">
            <v>16</v>
          </cell>
          <cell r="H62">
            <v>19</v>
          </cell>
          <cell r="I62">
            <v>-5</v>
          </cell>
          <cell r="J62">
            <v>53</v>
          </cell>
          <cell r="K62">
            <v>-15</v>
          </cell>
          <cell r="L62">
            <v>31</v>
          </cell>
          <cell r="M62">
            <v>-6</v>
          </cell>
        </row>
        <row r="63">
          <cell r="B63">
            <v>181</v>
          </cell>
          <cell r="C63">
            <v>860</v>
          </cell>
          <cell r="D63">
            <v>264</v>
          </cell>
          <cell r="E63">
            <v>246</v>
          </cell>
          <cell r="F63">
            <v>444</v>
          </cell>
          <cell r="G63">
            <v>418</v>
          </cell>
          <cell r="H63">
            <v>505</v>
          </cell>
          <cell r="I63">
            <v>268</v>
          </cell>
          <cell r="J63">
            <v>421</v>
          </cell>
          <cell r="K63">
            <v>243</v>
          </cell>
          <cell r="L63">
            <v>327</v>
          </cell>
          <cell r="M63">
            <v>188</v>
          </cell>
        </row>
        <row r="64">
          <cell r="B64">
            <v>212</v>
          </cell>
          <cell r="C64">
            <v>860</v>
          </cell>
          <cell r="D64">
            <v>344</v>
          </cell>
          <cell r="E64">
            <v>366</v>
          </cell>
          <cell r="F64">
            <v>973</v>
          </cell>
          <cell r="G64">
            <v>1277</v>
          </cell>
          <cell r="H64">
            <v>610</v>
          </cell>
          <cell r="I64">
            <v>137</v>
          </cell>
          <cell r="J64">
            <v>623</v>
          </cell>
          <cell r="K64">
            <v>310</v>
          </cell>
          <cell r="L64">
            <v>125</v>
          </cell>
          <cell r="M64">
            <v>390</v>
          </cell>
        </row>
        <row r="65">
          <cell r="B65">
            <v>-11</v>
          </cell>
          <cell r="C65">
            <v>53</v>
          </cell>
          <cell r="D65">
            <v>50</v>
          </cell>
          <cell r="E65">
            <v>8</v>
          </cell>
          <cell r="F65">
            <v>56</v>
          </cell>
          <cell r="G65">
            <v>117</v>
          </cell>
          <cell r="H65">
            <v>271</v>
          </cell>
          <cell r="I65">
            <v>112</v>
          </cell>
          <cell r="J65">
            <v>9</v>
          </cell>
          <cell r="K65">
            <v>18</v>
          </cell>
          <cell r="L65">
            <v>83</v>
          </cell>
          <cell r="M65">
            <v>95</v>
          </cell>
        </row>
        <row r="66">
          <cell r="B66">
            <v>1</v>
          </cell>
          <cell r="C66">
            <v>0</v>
          </cell>
          <cell r="D66">
            <v>0</v>
          </cell>
          <cell r="E66">
            <v>-1</v>
          </cell>
          <cell r="F66">
            <v>3</v>
          </cell>
          <cell r="G66">
            <v>-6</v>
          </cell>
          <cell r="H66">
            <v>12</v>
          </cell>
          <cell r="I66">
            <v>6</v>
          </cell>
          <cell r="J66">
            <v>24</v>
          </cell>
          <cell r="K66">
            <v>24</v>
          </cell>
          <cell r="L66">
            <v>27</v>
          </cell>
          <cell r="M66">
            <v>-7</v>
          </cell>
        </row>
        <row r="67">
          <cell r="B67">
            <v>-3</v>
          </cell>
          <cell r="C67">
            <v>5</v>
          </cell>
          <cell r="D67">
            <v>6</v>
          </cell>
          <cell r="E67">
            <v>17</v>
          </cell>
          <cell r="F67">
            <v>22</v>
          </cell>
          <cell r="G67">
            <v>32</v>
          </cell>
          <cell r="H67">
            <v>46</v>
          </cell>
          <cell r="I67">
            <v>1</v>
          </cell>
          <cell r="J67">
            <v>17</v>
          </cell>
          <cell r="K67">
            <v>41</v>
          </cell>
          <cell r="L67">
            <v>87</v>
          </cell>
          <cell r="M67">
            <v>103</v>
          </cell>
        </row>
        <row r="68">
          <cell r="B68">
            <v>-19</v>
          </cell>
          <cell r="C68">
            <v>5</v>
          </cell>
          <cell r="D68">
            <v>7</v>
          </cell>
          <cell r="E68">
            <v>13</v>
          </cell>
          <cell r="F68">
            <v>20</v>
          </cell>
          <cell r="G68">
            <v>24</v>
          </cell>
          <cell r="H68">
            <v>-18</v>
          </cell>
          <cell r="I68">
            <v>14</v>
          </cell>
          <cell r="J68">
            <v>25</v>
          </cell>
          <cell r="K68">
            <v>-5</v>
          </cell>
          <cell r="L68">
            <v>37</v>
          </cell>
          <cell r="M68">
            <v>22</v>
          </cell>
        </row>
        <row r="69">
          <cell r="B69">
            <v>-10</v>
          </cell>
          <cell r="C69">
            <v>-2</v>
          </cell>
          <cell r="D69">
            <v>-4</v>
          </cell>
          <cell r="E69">
            <v>7</v>
          </cell>
          <cell r="F69">
            <v>-6</v>
          </cell>
          <cell r="G69">
            <v>3</v>
          </cell>
          <cell r="H69">
            <v>1</v>
          </cell>
          <cell r="I69">
            <v>5</v>
          </cell>
          <cell r="J69">
            <v>-1</v>
          </cell>
          <cell r="K69">
            <v>7</v>
          </cell>
          <cell r="L69">
            <v>23</v>
          </cell>
          <cell r="M69">
            <v>7</v>
          </cell>
        </row>
        <row r="70">
          <cell r="B70">
            <v>-40</v>
          </cell>
          <cell r="C70">
            <v>43</v>
          </cell>
          <cell r="D70">
            <v>22</v>
          </cell>
          <cell r="E70">
            <v>50</v>
          </cell>
          <cell r="F70">
            <v>21</v>
          </cell>
          <cell r="G70">
            <v>17</v>
          </cell>
          <cell r="H70">
            <v>24</v>
          </cell>
          <cell r="I70">
            <v>66</v>
          </cell>
          <cell r="J70">
            <v>46</v>
          </cell>
          <cell r="K70">
            <v>68</v>
          </cell>
          <cell r="L70">
            <v>40</v>
          </cell>
          <cell r="M70">
            <v>-13</v>
          </cell>
        </row>
        <row r="71">
          <cell r="B71">
            <v>-43</v>
          </cell>
          <cell r="C71">
            <v>11</v>
          </cell>
          <cell r="D71">
            <v>39</v>
          </cell>
          <cell r="E71">
            <v>39</v>
          </cell>
          <cell r="F71">
            <v>8</v>
          </cell>
          <cell r="G71">
            <v>23</v>
          </cell>
          <cell r="H71">
            <v>-158</v>
          </cell>
          <cell r="I71">
            <v>-16</v>
          </cell>
          <cell r="J71">
            <v>-67</v>
          </cell>
          <cell r="K71">
            <v>28</v>
          </cell>
          <cell r="L71">
            <v>-2</v>
          </cell>
          <cell r="M71">
            <v>12</v>
          </cell>
        </row>
        <row r="72">
          <cell r="B72">
            <v>-4</v>
          </cell>
          <cell r="C72">
            <v>21</v>
          </cell>
          <cell r="D72">
            <v>10</v>
          </cell>
          <cell r="E72">
            <v>10</v>
          </cell>
          <cell r="F72">
            <v>21</v>
          </cell>
          <cell r="G72">
            <v>29</v>
          </cell>
          <cell r="H72">
            <v>-22</v>
          </cell>
          <cell r="I72">
            <v>13</v>
          </cell>
          <cell r="J72">
            <v>-22</v>
          </cell>
          <cell r="K72">
            <v>86</v>
          </cell>
          <cell r="L72">
            <v>36</v>
          </cell>
          <cell r="M72">
            <v>14</v>
          </cell>
        </row>
        <row r="73">
          <cell r="B73">
            <v>-41</v>
          </cell>
          <cell r="C73">
            <v>12</v>
          </cell>
          <cell r="D73">
            <v>29</v>
          </cell>
          <cell r="E73">
            <v>3</v>
          </cell>
          <cell r="F73">
            <v>-7</v>
          </cell>
          <cell r="G73">
            <v>38</v>
          </cell>
          <cell r="H73">
            <v>-59</v>
          </cell>
          <cell r="I73">
            <v>-2</v>
          </cell>
          <cell r="J73">
            <v>46</v>
          </cell>
          <cell r="K73">
            <v>57</v>
          </cell>
          <cell r="L73">
            <v>30</v>
          </cell>
          <cell r="M73">
            <v>87</v>
          </cell>
        </row>
        <row r="74">
          <cell r="B74">
            <v>-2</v>
          </cell>
          <cell r="C74">
            <v>4</v>
          </cell>
          <cell r="D74">
            <v>28</v>
          </cell>
          <cell r="E74">
            <v>18</v>
          </cell>
          <cell r="F74">
            <v>24</v>
          </cell>
          <cell r="G74">
            <v>26</v>
          </cell>
          <cell r="H74">
            <v>21</v>
          </cell>
          <cell r="I74">
            <v>28</v>
          </cell>
          <cell r="J74">
            <v>37</v>
          </cell>
          <cell r="K74">
            <v>62</v>
          </cell>
          <cell r="L74">
            <v>56</v>
          </cell>
          <cell r="M74">
            <v>13</v>
          </cell>
        </row>
        <row r="75">
          <cell r="B75">
            <v>-7</v>
          </cell>
          <cell r="C75">
            <v>3</v>
          </cell>
          <cell r="D75">
            <v>12</v>
          </cell>
          <cell r="E75">
            <v>8</v>
          </cell>
          <cell r="F75">
            <v>-2</v>
          </cell>
          <cell r="G75">
            <v>7</v>
          </cell>
          <cell r="H75">
            <v>15</v>
          </cell>
          <cell r="I75">
            <v>5</v>
          </cell>
          <cell r="J75">
            <v>6</v>
          </cell>
          <cell r="K75">
            <v>16</v>
          </cell>
          <cell r="L75">
            <v>60</v>
          </cell>
          <cell r="M75">
            <v>5</v>
          </cell>
        </row>
        <row r="76">
          <cell r="B76">
            <v>-65</v>
          </cell>
          <cell r="C76">
            <v>36</v>
          </cell>
          <cell r="D76">
            <v>53</v>
          </cell>
          <cell r="E76">
            <v>113</v>
          </cell>
          <cell r="F76">
            <v>157</v>
          </cell>
          <cell r="G76">
            <v>189</v>
          </cell>
          <cell r="H76">
            <v>151</v>
          </cell>
          <cell r="I76">
            <v>191</v>
          </cell>
          <cell r="J76">
            <v>216</v>
          </cell>
          <cell r="K76">
            <v>2</v>
          </cell>
          <cell r="L76">
            <v>-50</v>
          </cell>
          <cell r="M76">
            <v>259</v>
          </cell>
        </row>
        <row r="77">
          <cell r="B77">
            <v>292</v>
          </cell>
          <cell r="C77">
            <v>694</v>
          </cell>
          <cell r="D77">
            <v>240</v>
          </cell>
          <cell r="E77">
            <v>-279</v>
          </cell>
          <cell r="F77">
            <v>830</v>
          </cell>
          <cell r="G77">
            <v>644</v>
          </cell>
          <cell r="H77">
            <v>707</v>
          </cell>
          <cell r="I77">
            <v>801</v>
          </cell>
          <cell r="J77">
            <v>1041</v>
          </cell>
          <cell r="K77">
            <v>1227</v>
          </cell>
          <cell r="L77">
            <v>1369</v>
          </cell>
          <cell r="M77">
            <v>1108</v>
          </cell>
        </row>
        <row r="78">
          <cell r="B78">
            <v>2</v>
          </cell>
          <cell r="C78">
            <v>25</v>
          </cell>
          <cell r="D78">
            <v>28</v>
          </cell>
          <cell r="E78">
            <v>42</v>
          </cell>
          <cell r="F78">
            <v>76</v>
          </cell>
          <cell r="G78">
            <v>65</v>
          </cell>
          <cell r="H78">
            <v>143</v>
          </cell>
          <cell r="I78">
            <v>165</v>
          </cell>
          <cell r="J78">
            <v>106</v>
          </cell>
          <cell r="K78">
            <v>274</v>
          </cell>
          <cell r="L78">
            <v>336</v>
          </cell>
          <cell r="M78">
            <v>304</v>
          </cell>
        </row>
        <row r="79">
          <cell r="B79">
            <v>-878</v>
          </cell>
          <cell r="C79">
            <v>106</v>
          </cell>
          <cell r="D79">
            <v>-88</v>
          </cell>
          <cell r="E79">
            <v>198</v>
          </cell>
          <cell r="F79">
            <v>195</v>
          </cell>
          <cell r="G79">
            <v>412</v>
          </cell>
          <cell r="H79">
            <v>313</v>
          </cell>
          <cell r="I79">
            <v>334</v>
          </cell>
          <cell r="J79">
            <v>228</v>
          </cell>
          <cell r="K79">
            <v>608</v>
          </cell>
          <cell r="L79">
            <v>227</v>
          </cell>
          <cell r="M79">
            <v>414</v>
          </cell>
        </row>
        <row r="80">
          <cell r="B80">
            <v>-1482</v>
          </cell>
          <cell r="C80">
            <v>3205</v>
          </cell>
          <cell r="D80">
            <v>979</v>
          </cell>
          <cell r="E80">
            <v>-1362</v>
          </cell>
          <cell r="F80">
            <v>3235</v>
          </cell>
          <cell r="G80">
            <v>1307</v>
          </cell>
          <cell r="H80">
            <v>2252</v>
          </cell>
          <cell r="I80">
            <v>2972</v>
          </cell>
          <cell r="J80">
            <v>4639</v>
          </cell>
          <cell r="K80">
            <v>5833</v>
          </cell>
          <cell r="L80">
            <v>6517</v>
          </cell>
          <cell r="M80">
            <v>7045</v>
          </cell>
        </row>
        <row r="81">
          <cell r="B81">
            <v>787</v>
          </cell>
          <cell r="C81">
            <v>3597</v>
          </cell>
          <cell r="D81">
            <v>1850</v>
          </cell>
          <cell r="E81">
            <v>-214</v>
          </cell>
          <cell r="F81">
            <v>4885</v>
          </cell>
          <cell r="G81">
            <v>3522</v>
          </cell>
          <cell r="H81">
            <v>5296</v>
          </cell>
          <cell r="I81">
            <v>6002</v>
          </cell>
          <cell r="J81">
            <v>8623</v>
          </cell>
          <cell r="K81">
            <v>9162</v>
          </cell>
          <cell r="L81">
            <v>11004</v>
          </cell>
          <cell r="M81">
            <v>10078</v>
          </cell>
        </row>
        <row r="82">
          <cell r="B82">
            <v>2778</v>
          </cell>
          <cell r="C82">
            <v>7523</v>
          </cell>
          <cell r="D82">
            <v>2946</v>
          </cell>
          <cell r="E82">
            <v>-1601</v>
          </cell>
          <cell r="F82">
            <v>4987</v>
          </cell>
          <cell r="G82">
            <v>3424</v>
          </cell>
          <cell r="H82">
            <v>5920</v>
          </cell>
          <cell r="I82">
            <v>6585</v>
          </cell>
          <cell r="J82">
            <v>10022</v>
          </cell>
          <cell r="K82">
            <v>8944</v>
          </cell>
          <cell r="L82">
            <v>10718</v>
          </cell>
          <cell r="M82">
            <v>9088</v>
          </cell>
        </row>
        <row r="83">
          <cell r="B83">
            <v>916</v>
          </cell>
          <cell r="C83">
            <v>2776</v>
          </cell>
          <cell r="D83">
            <v>929</v>
          </cell>
          <cell r="E83">
            <v>-723</v>
          </cell>
          <cell r="F83">
            <v>2682</v>
          </cell>
          <cell r="G83">
            <v>1862</v>
          </cell>
          <cell r="H83">
            <v>3306</v>
          </cell>
          <cell r="I83">
            <v>3349</v>
          </cell>
          <cell r="J83">
            <v>5158</v>
          </cell>
          <cell r="K83">
            <v>4559</v>
          </cell>
          <cell r="L83">
            <v>7292</v>
          </cell>
          <cell r="M83">
            <v>3819</v>
          </cell>
        </row>
        <row r="84">
          <cell r="B84">
            <v>363</v>
          </cell>
          <cell r="C84">
            <v>665</v>
          </cell>
          <cell r="D84">
            <v>366</v>
          </cell>
          <cell r="E84">
            <v>-97</v>
          </cell>
          <cell r="F84">
            <v>501</v>
          </cell>
          <cell r="G84">
            <v>533</v>
          </cell>
          <cell r="H84">
            <v>723</v>
          </cell>
          <cell r="I84">
            <v>863</v>
          </cell>
          <cell r="J84">
            <v>1003</v>
          </cell>
          <cell r="K84">
            <v>971</v>
          </cell>
          <cell r="L84">
            <v>813</v>
          </cell>
          <cell r="M84">
            <v>962</v>
          </cell>
        </row>
        <row r="85">
          <cell r="B85">
            <v>169</v>
          </cell>
          <cell r="C85">
            <v>548</v>
          </cell>
          <cell r="D85">
            <v>-64</v>
          </cell>
          <cell r="E85">
            <v>-90</v>
          </cell>
          <cell r="F85">
            <v>647</v>
          </cell>
          <cell r="G85">
            <v>723</v>
          </cell>
          <cell r="H85">
            <v>1051</v>
          </cell>
          <cell r="I85">
            <v>1766</v>
          </cell>
          <cell r="J85">
            <v>1460</v>
          </cell>
          <cell r="K85">
            <v>1419</v>
          </cell>
          <cell r="L85">
            <v>1020</v>
          </cell>
          <cell r="M85">
            <v>1155</v>
          </cell>
        </row>
        <row r="86">
          <cell r="B86">
            <v>112</v>
          </cell>
          <cell r="C86">
            <v>328</v>
          </cell>
          <cell r="D86">
            <v>11</v>
          </cell>
          <cell r="E86">
            <v>-75</v>
          </cell>
          <cell r="F86">
            <v>386</v>
          </cell>
          <cell r="G86">
            <v>258</v>
          </cell>
          <cell r="H86">
            <v>473</v>
          </cell>
          <cell r="I86">
            <v>674</v>
          </cell>
          <cell r="J86">
            <v>886</v>
          </cell>
          <cell r="K86">
            <v>832</v>
          </cell>
          <cell r="L86">
            <v>1002</v>
          </cell>
          <cell r="M86">
            <v>822</v>
          </cell>
        </row>
        <row r="87">
          <cell r="B87">
            <v>-62</v>
          </cell>
          <cell r="C87">
            <v>75</v>
          </cell>
          <cell r="D87">
            <v>111</v>
          </cell>
          <cell r="E87">
            <v>55</v>
          </cell>
          <cell r="F87">
            <v>218</v>
          </cell>
          <cell r="G87">
            <v>224</v>
          </cell>
          <cell r="H87">
            <v>177</v>
          </cell>
          <cell r="I87">
            <v>189</v>
          </cell>
          <cell r="J87">
            <v>161</v>
          </cell>
          <cell r="K87">
            <v>553</v>
          </cell>
          <cell r="L87">
            <v>457</v>
          </cell>
          <cell r="M87">
            <v>366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B2">
            <v>0.27036575615017022</v>
          </cell>
          <cell r="C2">
            <v>0.34247468280758941</v>
          </cell>
          <cell r="D2">
            <v>0.34645405133394119</v>
          </cell>
          <cell r="E2">
            <v>0.35530247623027889</v>
          </cell>
          <cell r="F2">
            <v>0.40921821903185679</v>
          </cell>
          <cell r="G2">
            <v>0.4041784691252242</v>
          </cell>
          <cell r="H2">
            <v>0.45591593364926902</v>
          </cell>
          <cell r="I2">
            <v>0.44893299921120822</v>
          </cell>
          <cell r="J2">
            <v>0.52345247137690498</v>
          </cell>
          <cell r="K2">
            <v>0.50482323137783436</v>
          </cell>
          <cell r="L2">
            <v>0.55069394811229044</v>
          </cell>
          <cell r="M2">
            <v>0.49036955061264048</v>
          </cell>
        </row>
        <row r="3">
          <cell r="B3">
            <v>0.26400000000000001</v>
          </cell>
          <cell r="C3">
            <v>0.35465116279069769</v>
          </cell>
          <cell r="D3">
            <v>0.32641509433962262</v>
          </cell>
          <cell r="E3">
            <v>0.39206424185167688</v>
          </cell>
          <cell r="F3">
            <v>0.47453083109919569</v>
          </cell>
          <cell r="G3">
            <v>0.43633540372670809</v>
          </cell>
          <cell r="H3">
            <v>0.4690444145356662</v>
          </cell>
          <cell r="I3">
            <v>0.44923076923076921</v>
          </cell>
          <cell r="J3">
            <v>0.44915496992265819</v>
          </cell>
          <cell r="K3">
            <v>0.4384512683578104</v>
          </cell>
          <cell r="L3">
            <v>0.47949999999999998</v>
          </cell>
          <cell r="M3">
            <v>0.49783055492121492</v>
          </cell>
        </row>
        <row r="4">
          <cell r="B4">
            <v>0.29559748427672949</v>
          </cell>
          <cell r="C4">
            <v>0.18994413407821231</v>
          </cell>
          <cell r="D4">
            <v>0.14736842105263159</v>
          </cell>
          <cell r="E4">
            <v>0.38</v>
          </cell>
          <cell r="F4">
            <v>0.28110599078341009</v>
          </cell>
          <cell r="G4">
            <v>0.32505643340857793</v>
          </cell>
          <cell r="H4">
            <v>0.34273318872017361</v>
          </cell>
          <cell r="I4">
            <v>0.21224489795918369</v>
          </cell>
          <cell r="J4">
            <v>0.39059674502712483</v>
          </cell>
          <cell r="K4">
            <v>0.3298245614035088</v>
          </cell>
          <cell r="L4">
            <v>0.34690265486725658</v>
          </cell>
          <cell r="M4">
            <v>0.24745762711864411</v>
          </cell>
        </row>
        <row r="5">
          <cell r="B5">
            <v>0.34163155878973572</v>
          </cell>
          <cell r="C5">
            <v>0.44603662003866712</v>
          </cell>
          <cell r="D5">
            <v>0.32655551037006908</v>
          </cell>
          <cell r="E5">
            <v>0.35498750720738043</v>
          </cell>
          <cell r="F5">
            <v>0.37217640731444962</v>
          </cell>
          <cell r="G5">
            <v>0.36847339632023868</v>
          </cell>
          <cell r="H5">
            <v>0.35498964485694562</v>
          </cell>
          <cell r="I5">
            <v>0.33392122281011172</v>
          </cell>
          <cell r="J5">
            <v>0.35672224192976232</v>
          </cell>
          <cell r="K5">
            <v>0.35084849723982819</v>
          </cell>
          <cell r="L5">
            <v>0.35389588968793301</v>
          </cell>
          <cell r="M5">
            <v>0.33473711077080143</v>
          </cell>
        </row>
        <row r="6">
          <cell r="B6">
            <v>0.34082287715202803</v>
          </cell>
          <cell r="C6">
            <v>0.51789359096475707</v>
          </cell>
          <cell r="D6">
            <v>0.47216649949849548</v>
          </cell>
          <cell r="E6">
            <v>0.55321049692908986</v>
          </cell>
          <cell r="F6">
            <v>0.64091640632396096</v>
          </cell>
          <cell r="G6">
            <v>0.5917053451115436</v>
          </cell>
          <cell r="H6">
            <v>0.49588347055098159</v>
          </cell>
          <cell r="I6">
            <v>0.4313984962406015</v>
          </cell>
          <cell r="J6">
            <v>0.4560178561208722</v>
          </cell>
          <cell r="K6">
            <v>0.42183354091081388</v>
          </cell>
          <cell r="L6">
            <v>0.38791330485682651</v>
          </cell>
          <cell r="M6">
            <v>0.42920217681486811</v>
          </cell>
        </row>
        <row r="7">
          <cell r="B7">
            <v>0.14119472459270749</v>
          </cell>
          <cell r="C7">
            <v>0.23594615993665871</v>
          </cell>
          <cell r="D7">
            <v>0.29275808936825892</v>
          </cell>
          <cell r="E7">
            <v>0.21433447098976111</v>
          </cell>
          <cell r="F7">
            <v>0.24664224664224671</v>
          </cell>
          <cell r="G7">
            <v>0.35900339750849369</v>
          </cell>
          <cell r="H7">
            <v>0.45519203413940262</v>
          </cell>
          <cell r="I7">
            <v>0.37349397590361438</v>
          </cell>
          <cell r="J7">
            <v>0.29973169796857041</v>
          </cell>
          <cell r="K7">
            <v>0.31842304776345709</v>
          </cell>
          <cell r="L7">
            <v>0.34075155052900402</v>
          </cell>
          <cell r="M7">
            <v>0.32956491949297712</v>
          </cell>
        </row>
        <row r="8">
          <cell r="B8">
            <v>0.16969696969696971</v>
          </cell>
          <cell r="C8">
            <v>0.15476190476190479</v>
          </cell>
          <cell r="D8">
            <v>0.1647058823529412</v>
          </cell>
          <cell r="E8">
            <v>0.16949152542372881</v>
          </cell>
          <cell r="F8">
            <v>0.26737967914438499</v>
          </cell>
          <cell r="G8">
            <v>0.15819209039548021</v>
          </cell>
          <cell r="H8">
            <v>0.31818181818181818</v>
          </cell>
          <cell r="I8">
            <v>0.3350253807106599</v>
          </cell>
          <cell r="J8">
            <v>0.48695652173913051</v>
          </cell>
          <cell r="K8">
            <v>0.40740740740740738</v>
          </cell>
          <cell r="L8">
            <v>0.40894568690095839</v>
          </cell>
          <cell r="M8">
            <v>0.22222222222222221</v>
          </cell>
        </row>
        <row r="9">
          <cell r="B9">
            <v>0.11444141689373299</v>
          </cell>
          <cell r="C9">
            <v>0.18487394957983189</v>
          </cell>
          <cell r="D9">
            <v>0.1966292134831461</v>
          </cell>
          <cell r="E9">
            <v>0.41836734693877548</v>
          </cell>
          <cell r="F9">
            <v>0.33333333333333331</v>
          </cell>
          <cell r="G9">
            <v>0.4642857142857143</v>
          </cell>
          <cell r="H9">
            <v>0.42857142857142849</v>
          </cell>
          <cell r="I9">
            <v>0.30252100840336132</v>
          </cell>
          <cell r="J9">
            <v>0.36998254799301922</v>
          </cell>
          <cell r="K9">
            <v>0.43130990415335457</v>
          </cell>
          <cell r="L9">
            <v>0.61148197596795728</v>
          </cell>
          <cell r="M9">
            <v>0.53887113951011711</v>
          </cell>
        </row>
        <row r="10">
          <cell r="B10">
            <v>0.1321321321321321</v>
          </cell>
          <cell r="C10">
            <v>0.23529411764705879</v>
          </cell>
          <cell r="D10">
            <v>0.28852459016393439</v>
          </cell>
          <cell r="E10">
            <v>0.28011204481792717</v>
          </cell>
          <cell r="F10">
            <v>0.35071090047393372</v>
          </cell>
          <cell r="G10">
            <v>0.39754098360655737</v>
          </cell>
          <cell r="H10">
            <v>0.22868217054263559</v>
          </cell>
          <cell r="I10">
            <v>0.24</v>
          </cell>
          <cell r="J10">
            <v>0.27113237639553428</v>
          </cell>
          <cell r="K10">
            <v>0.24390243902439021</v>
          </cell>
          <cell r="L10">
            <v>0.32424677187948348</v>
          </cell>
          <cell r="M10">
            <v>0.30952380952380948</v>
          </cell>
        </row>
        <row r="11">
          <cell r="B11">
            <v>7.476635514018691E-2</v>
          </cell>
          <cell r="C11">
            <v>0.10695187165775399</v>
          </cell>
          <cell r="D11">
            <v>0.13253012048192769</v>
          </cell>
          <cell r="E11">
            <v>0.1931818181818182</v>
          </cell>
          <cell r="F11">
            <v>0.21739130434782611</v>
          </cell>
          <cell r="G11">
            <v>0.25550660792951541</v>
          </cell>
          <cell r="H11">
            <v>0.223826714801444</v>
          </cell>
          <cell r="I11">
            <v>0.14587332053742799</v>
          </cell>
          <cell r="J11">
            <v>9.1743119266055051E-2</v>
          </cell>
          <cell r="K11">
            <v>7.1808510638297879E-2</v>
          </cell>
          <cell r="L11">
            <v>0.13856209150326801</v>
          </cell>
          <cell r="M11">
            <v>0.1232704402515723</v>
          </cell>
        </row>
        <row r="12">
          <cell r="B12">
            <v>0.16537717601547389</v>
          </cell>
          <cell r="C12">
            <v>0.20538384845463609</v>
          </cell>
          <cell r="D12">
            <v>0.2342971086739781</v>
          </cell>
          <cell r="E12">
            <v>0.25960637300843492</v>
          </cell>
          <cell r="F12">
            <v>0.21229544449358689</v>
          </cell>
          <cell r="G12">
            <v>0.23448905109489049</v>
          </cell>
          <cell r="H12">
            <v>0.2812793979303857</v>
          </cell>
          <cell r="I12">
            <v>0.30297645490892938</v>
          </cell>
          <cell r="J12">
            <v>0.30108423686405339</v>
          </cell>
          <cell r="K12">
            <v>0.33399760860900762</v>
          </cell>
          <cell r="L12">
            <v>0.34429992348890592</v>
          </cell>
          <cell r="M12">
            <v>0.29761453994698978</v>
          </cell>
        </row>
        <row r="13">
          <cell r="B13">
            <v>0.1204013377926421</v>
          </cell>
          <cell r="C13">
            <v>0.1929411764705882</v>
          </cell>
          <cell r="D13">
            <v>0.2350282485875706</v>
          </cell>
          <cell r="E13">
            <v>0.29113924050632911</v>
          </cell>
          <cell r="F13">
            <v>0.26734693877551019</v>
          </cell>
          <cell r="G13">
            <v>0.16114928169893819</v>
          </cell>
          <cell r="H13">
            <v>0.1527237354085603</v>
          </cell>
          <cell r="I13">
            <v>0.1866812227074236</v>
          </cell>
          <cell r="J13">
            <v>0.12124779281930551</v>
          </cell>
          <cell r="K13">
            <v>0.24276032039433151</v>
          </cell>
          <cell r="L13">
            <v>0.21836228287841189</v>
          </cell>
          <cell r="M13">
            <v>0.21701602959309491</v>
          </cell>
        </row>
        <row r="14">
          <cell r="B14">
            <v>0.16949152542372881</v>
          </cell>
          <cell r="C14">
            <v>0.21757322175732219</v>
          </cell>
          <cell r="D14">
            <v>0.22162162162162161</v>
          </cell>
          <cell r="E14">
            <v>0.23529411764705879</v>
          </cell>
          <cell r="F14">
            <v>0.22721598002496879</v>
          </cell>
          <cell r="G14">
            <v>0.23400000000000001</v>
          </cell>
          <cell r="H14">
            <v>0.22318339100346021</v>
          </cell>
          <cell r="I14">
            <v>0.23677130044843051</v>
          </cell>
          <cell r="J14">
            <v>0.2439478584729981</v>
          </cell>
          <cell r="K14">
            <v>0.40378006872852229</v>
          </cell>
          <cell r="L14">
            <v>0.35670731707317072</v>
          </cell>
          <cell r="M14">
            <v>0.33627019089574162</v>
          </cell>
        </row>
        <row r="15">
          <cell r="B15">
            <v>0.17490494296577949</v>
          </cell>
          <cell r="C15">
            <v>0.20895522388059701</v>
          </cell>
          <cell r="D15">
            <v>0.23172712506767729</v>
          </cell>
          <cell r="E15">
            <v>0.2230881636629323</v>
          </cell>
          <cell r="F15">
            <v>0.18533513270355381</v>
          </cell>
          <cell r="G15">
            <v>0.2264309764309764</v>
          </cell>
          <cell r="H15">
            <v>0.2511102139685103</v>
          </cell>
          <cell r="I15">
            <v>0.21263240486465279</v>
          </cell>
          <cell r="J15">
            <v>0.26265590608950851</v>
          </cell>
          <cell r="K15">
            <v>0.2822349570200573</v>
          </cell>
          <cell r="L15">
            <v>0.2779732582688248</v>
          </cell>
          <cell r="M15">
            <v>0.28658330517066583</v>
          </cell>
        </row>
        <row r="16">
          <cell r="B16">
            <v>0.20967741935483869</v>
          </cell>
          <cell r="C16">
            <v>0.18324607329842929</v>
          </cell>
          <cell r="D16">
            <v>0.32701421800947872</v>
          </cell>
          <cell r="E16">
            <v>0.33609958506224069</v>
          </cell>
          <cell r="F16">
            <v>0.34572490706319697</v>
          </cell>
          <cell r="G16">
            <v>0.30383973288814692</v>
          </cell>
          <cell r="H16">
            <v>0.30441400304414001</v>
          </cell>
          <cell r="I16">
            <v>0.27485380116959057</v>
          </cell>
          <cell r="J16">
            <v>0.36863823933975243</v>
          </cell>
          <cell r="K16">
            <v>0.36521739130434783</v>
          </cell>
          <cell r="L16">
            <v>0.38802660753880258</v>
          </cell>
          <cell r="M16">
            <v>0.2512873326467559</v>
          </cell>
        </row>
        <row r="17">
          <cell r="B17">
            <v>0.112094395280236</v>
          </cell>
          <cell r="C17">
            <v>0.11799410029498519</v>
          </cell>
          <cell r="D17">
            <v>0.217877094972067</v>
          </cell>
          <cell r="E17">
            <v>0.1650485436893204</v>
          </cell>
          <cell r="F17">
            <v>0.15929203539823009</v>
          </cell>
          <cell r="G17">
            <v>0.23923444976076549</v>
          </cell>
          <cell r="H17">
            <v>0.29925187032418948</v>
          </cell>
          <cell r="I17">
            <v>0.21911421911421911</v>
          </cell>
          <cell r="J17">
            <v>0.2410714285714286</v>
          </cell>
          <cell r="K17">
            <v>0.25934065934065942</v>
          </cell>
          <cell r="L17">
            <v>0.46124031007751942</v>
          </cell>
          <cell r="M17">
            <v>0.27538726333907049</v>
          </cell>
        </row>
        <row r="18">
          <cell r="B18">
            <v>0.18737270875763751</v>
          </cell>
          <cell r="C18">
            <v>0.19322825452422651</v>
          </cell>
          <cell r="D18">
            <v>0.21794508915935459</v>
          </cell>
          <cell r="E18">
            <v>0.21383131541145081</v>
          </cell>
          <cell r="F18">
            <v>0.18838056039259141</v>
          </cell>
          <cell r="G18">
            <v>0.25501641736592479</v>
          </cell>
          <cell r="H18">
            <v>0.3046757164404223</v>
          </cell>
          <cell r="I18">
            <v>0.28697355533790397</v>
          </cell>
          <cell r="J18">
            <v>0.26315789473684209</v>
          </cell>
          <cell r="K18">
            <v>0.22566029395513321</v>
          </cell>
          <cell r="L18">
            <v>0.1567546278062229</v>
          </cell>
          <cell r="M18">
            <v>0.20916546068499761</v>
          </cell>
        </row>
        <row r="19">
          <cell r="B19">
            <v>0.28936802973977688</v>
          </cell>
          <cell r="C19">
            <v>0.32389804252922122</v>
          </cell>
          <cell r="D19">
            <v>0.33270701919205481</v>
          </cell>
          <cell r="E19">
            <v>0.34668351231838279</v>
          </cell>
          <cell r="F19">
            <v>0.38840212128199209</v>
          </cell>
          <cell r="G19">
            <v>0.39892394776663109</v>
          </cell>
          <cell r="H19">
            <v>0.42316771891298383</v>
          </cell>
          <cell r="I19">
            <v>0.43198370257193791</v>
          </cell>
          <cell r="J19">
            <v>0.45509373977278039</v>
          </cell>
          <cell r="K19">
            <v>0.46164371846403829</v>
          </cell>
          <cell r="L19">
            <v>0.48329508770565133</v>
          </cell>
          <cell r="M19">
            <v>0.44011636157230027</v>
          </cell>
        </row>
        <row r="20">
          <cell r="B20">
            <v>0.2141997593261131</v>
          </cell>
          <cell r="C20">
            <v>0.23214285714285721</v>
          </cell>
          <cell r="D20">
            <v>0.25870069605568452</v>
          </cell>
          <cell r="E20">
            <v>0.28515046867291571</v>
          </cell>
          <cell r="F20">
            <v>0.27165685449957949</v>
          </cell>
          <cell r="G20">
            <v>0.29968875055580257</v>
          </cell>
          <cell r="H20">
            <v>0.44261545496113402</v>
          </cell>
          <cell r="I20">
            <v>0.4495300367797303</v>
          </cell>
          <cell r="J20">
            <v>0.45243445692883888</v>
          </cell>
          <cell r="K20">
            <v>0.53046112420060587</v>
          </cell>
          <cell r="L20">
            <v>0.60365505425471155</v>
          </cell>
          <cell r="M20">
            <v>0.57749879285369388</v>
          </cell>
        </row>
        <row r="21">
          <cell r="B21">
            <v>0.1342851009016745</v>
          </cell>
          <cell r="C21">
            <v>0.17456444015663131</v>
          </cell>
          <cell r="D21">
            <v>0.17965517241379311</v>
          </cell>
          <cell r="E21">
            <v>0.2259842958177869</v>
          </cell>
          <cell r="F21">
            <v>0.22322711070915571</v>
          </cell>
          <cell r="G21">
            <v>0.244628622710236</v>
          </cell>
          <cell r="H21">
            <v>0.2432446503878794</v>
          </cell>
          <cell r="I21">
            <v>0.2448416751787538</v>
          </cell>
          <cell r="J21">
            <v>0.240889873162875</v>
          </cell>
          <cell r="K21">
            <v>0.27790388794977061</v>
          </cell>
          <cell r="L21">
            <v>0.26266190056171951</v>
          </cell>
          <cell r="M21">
            <v>0.27986655847083219</v>
          </cell>
        </row>
        <row r="22">
          <cell r="B22">
            <v>0.21799962963725031</v>
          </cell>
          <cell r="C22">
            <v>0.27773197764953739</v>
          </cell>
          <cell r="D22">
            <v>0.29257603301724561</v>
          </cell>
          <cell r="E22">
            <v>0.28321040372670808</v>
          </cell>
          <cell r="F22">
            <v>0.3233900404425219</v>
          </cell>
          <cell r="G22">
            <v>0.31502673894394861</v>
          </cell>
          <cell r="H22">
            <v>0.33135606888765429</v>
          </cell>
          <cell r="I22">
            <v>0.34103807656588592</v>
          </cell>
          <cell r="J22">
            <v>0.39291880456192402</v>
          </cell>
          <cell r="K22">
            <v>0.40746461132437622</v>
          </cell>
          <cell r="L22">
            <v>0.43137524869028848</v>
          </cell>
          <cell r="M22">
            <v>0.41608583139721578</v>
          </cell>
        </row>
        <row r="23">
          <cell r="B23">
            <v>0.2847282913165266</v>
          </cell>
          <cell r="C23">
            <v>0.37460724326112121</v>
          </cell>
          <cell r="D23">
            <v>0.3790186125211506</v>
          </cell>
          <cell r="E23">
            <v>0.39676462658398493</v>
          </cell>
          <cell r="F23">
            <v>0.50845128037306719</v>
          </cell>
          <cell r="G23">
            <v>0.47709493981468121</v>
          </cell>
          <cell r="H23">
            <v>0.55280731494323732</v>
          </cell>
          <cell r="I23">
            <v>0.53897645808362926</v>
          </cell>
          <cell r="J23">
            <v>0.62096057067474475</v>
          </cell>
          <cell r="K23">
            <v>0.60563238622076943</v>
          </cell>
          <cell r="L23">
            <v>0.63620498175471996</v>
          </cell>
          <cell r="M23">
            <v>0.57111200140220852</v>
          </cell>
        </row>
        <row r="24">
          <cell r="B24">
            <v>0.35328532853285333</v>
          </cell>
          <cell r="C24">
            <v>0.43626321696497128</v>
          </cell>
          <cell r="D24">
            <v>0.42760960065786091</v>
          </cell>
          <cell r="E24">
            <v>0.43352565140998639</v>
          </cell>
          <cell r="F24">
            <v>0.46204152943537441</v>
          </cell>
          <cell r="G24">
            <v>0.45596907351592192</v>
          </cell>
          <cell r="H24">
            <v>0.52949701105005731</v>
          </cell>
          <cell r="I24">
            <v>0.50947073457693792</v>
          </cell>
          <cell r="J24">
            <v>0.57282101991806755</v>
          </cell>
          <cell r="K24">
            <v>0.54670359958105952</v>
          </cell>
          <cell r="L24">
            <v>0.5843331498807558</v>
          </cell>
          <cell r="M24">
            <v>0.52613780163197621</v>
          </cell>
        </row>
        <row r="25">
          <cell r="B25">
            <v>0.31089833849619819</v>
          </cell>
          <cell r="C25">
            <v>0.34670996675172039</v>
          </cell>
          <cell r="D25">
            <v>0.36792475238117861</v>
          </cell>
          <cell r="E25">
            <v>0.37254352798394252</v>
          </cell>
          <cell r="F25">
            <v>0.45942131263232178</v>
          </cell>
          <cell r="G25">
            <v>0.43881702799538469</v>
          </cell>
          <cell r="H25">
            <v>0.53160016271587585</v>
          </cell>
          <cell r="I25">
            <v>0.49679211588068001</v>
          </cell>
          <cell r="J25">
            <v>0.73953028142370714</v>
          </cell>
          <cell r="K25">
            <v>0.59553611629253234</v>
          </cell>
          <cell r="L25">
            <v>0.8170158187259513</v>
          </cell>
          <cell r="M25">
            <v>0.56033922374566225</v>
          </cell>
        </row>
        <row r="26">
          <cell r="B26">
            <v>0.31397253370291039</v>
          </cell>
          <cell r="C26">
            <v>0.3980989023424239</v>
          </cell>
          <cell r="D26">
            <v>0.36735112936344971</v>
          </cell>
          <cell r="E26">
            <v>0.32379840435882468</v>
          </cell>
          <cell r="F26">
            <v>0.40964295498128023</v>
          </cell>
          <cell r="G26">
            <v>0.40196660167839282</v>
          </cell>
          <cell r="H26">
            <v>0.46575981344733769</v>
          </cell>
          <cell r="I26">
            <v>0.48563317870248562</v>
          </cell>
          <cell r="J26">
            <v>0.49702472240966811</v>
          </cell>
          <cell r="K26">
            <v>0.47414977199054997</v>
          </cell>
          <cell r="L26">
            <v>0.44889759429461101</v>
          </cell>
          <cell r="M26">
            <v>0.46868947708198838</v>
          </cell>
        </row>
        <row r="27">
          <cell r="B27">
            <v>0.33395545601592641</v>
          </cell>
          <cell r="C27">
            <v>0.42145862552594671</v>
          </cell>
          <cell r="D27">
            <v>0.37502827414612078</v>
          </cell>
          <cell r="E27">
            <v>0.41783723522853949</v>
          </cell>
          <cell r="F27">
            <v>0.5060658578856152</v>
          </cell>
          <cell r="G27">
            <v>0.54703171591217137</v>
          </cell>
          <cell r="H27">
            <v>0.60271820252965669</v>
          </cell>
          <cell r="I27">
            <v>0.65694381144605773</v>
          </cell>
          <cell r="J27">
            <v>0.64104793999347753</v>
          </cell>
          <cell r="K27">
            <v>0.59311066704729276</v>
          </cell>
          <cell r="L27">
            <v>0.55703077851538929</v>
          </cell>
          <cell r="M27">
            <v>0.5249674851219801</v>
          </cell>
        </row>
        <row r="28">
          <cell r="B28">
            <v>0.31895424836601299</v>
          </cell>
          <cell r="C28">
            <v>0.41942604856512139</v>
          </cell>
          <cell r="D28">
            <v>0.37687203791469193</v>
          </cell>
          <cell r="E28">
            <v>0.43731891056596478</v>
          </cell>
          <cell r="F28">
            <v>0.54272093876054273</v>
          </cell>
          <cell r="G28">
            <v>0.49959839357429719</v>
          </cell>
          <cell r="H28">
            <v>0.56925031766200762</v>
          </cell>
          <cell r="I28">
            <v>0.56957532737730998</v>
          </cell>
          <cell r="J28">
            <v>0.61331679073614553</v>
          </cell>
          <cell r="K28">
            <v>0.56566912352366572</v>
          </cell>
          <cell r="L28">
            <v>0.59987660033934909</v>
          </cell>
          <cell r="M28">
            <v>0.56091954022988511</v>
          </cell>
        </row>
        <row r="29">
          <cell r="B29">
            <v>0.2137440758293839</v>
          </cell>
          <cell r="C29">
            <v>0.25937278943645359</v>
          </cell>
          <cell r="D29">
            <v>0.28680947012401348</v>
          </cell>
          <cell r="E29">
            <v>0.31027878271972759</v>
          </cell>
          <cell r="F29">
            <v>0.35266272189349113</v>
          </cell>
          <cell r="G29">
            <v>0.35181159420289848</v>
          </cell>
          <cell r="H29">
            <v>0.33530106257378978</v>
          </cell>
          <cell r="I29">
            <v>0.35921094495704742</v>
          </cell>
          <cell r="J29">
            <v>0.3696997132940999</v>
          </cell>
          <cell r="K29">
            <v>0.52504268639726803</v>
          </cell>
          <cell r="L29">
            <v>0.43624595469255661</v>
          </cell>
          <cell r="M29">
            <v>0.41530182498830143</v>
          </cell>
        </row>
        <row r="31">
          <cell r="B31">
            <v>0.25065546030978642</v>
          </cell>
          <cell r="C31">
            <v>0.21720987079501811</v>
          </cell>
          <cell r="D31">
            <v>0.30212191472840949</v>
          </cell>
          <cell r="E31">
            <v>0.3718367986626267</v>
          </cell>
          <cell r="F31">
            <v>0.3084279180907426</v>
          </cell>
          <cell r="G31">
            <v>0.33446895203283339</v>
          </cell>
          <cell r="H31">
            <v>0.36175125485639509</v>
          </cell>
          <cell r="I31">
            <v>0.35314615517298192</v>
          </cell>
          <cell r="J31">
            <v>0.40153864379141901</v>
          </cell>
          <cell r="K31">
            <v>0.39385459174123022</v>
          </cell>
          <cell r="L31">
            <v>0.43365078388233302</v>
          </cell>
          <cell r="M31">
            <v>0.39820310599481451</v>
          </cell>
        </row>
        <row r="32">
          <cell r="B32">
            <v>0.246</v>
          </cell>
          <cell r="C32">
            <v>0.29069767441860472</v>
          </cell>
          <cell r="D32">
            <v>0.31698113207547168</v>
          </cell>
          <cell r="E32">
            <v>0.34293811998110529</v>
          </cell>
          <cell r="F32">
            <v>0.35478105451295799</v>
          </cell>
          <cell r="G32">
            <v>0.3641304347826087</v>
          </cell>
          <cell r="H32">
            <v>0.33983849259757742</v>
          </cell>
          <cell r="I32">
            <v>0.3569230769230769</v>
          </cell>
          <cell r="J32">
            <v>0.36035519908335722</v>
          </cell>
          <cell r="K32">
            <v>0.37222963951935922</v>
          </cell>
          <cell r="L32">
            <v>0.40150000000000002</v>
          </cell>
          <cell r="M32">
            <v>0.39598081753825082</v>
          </cell>
        </row>
        <row r="33">
          <cell r="B33">
            <v>0.20754716981132079</v>
          </cell>
          <cell r="C33">
            <v>0.18994413407821231</v>
          </cell>
          <cell r="D33">
            <v>0.16842105263157889</v>
          </cell>
          <cell r="E33">
            <v>0.28000000000000003</v>
          </cell>
          <cell r="F33">
            <v>0.23502304147465439</v>
          </cell>
          <cell r="G33">
            <v>0.25282167042889392</v>
          </cell>
          <cell r="H33">
            <v>0.26030368763557482</v>
          </cell>
          <cell r="I33">
            <v>0.23265306122448981</v>
          </cell>
          <cell r="J33">
            <v>0.19891500904159129</v>
          </cell>
          <cell r="K33">
            <v>0.38245614035087722</v>
          </cell>
          <cell r="L33">
            <v>0.23716814159292041</v>
          </cell>
          <cell r="M33">
            <v>0.26779661016949152</v>
          </cell>
        </row>
        <row r="34">
          <cell r="B34">
            <v>0.29541682624792542</v>
          </cell>
          <cell r="C34">
            <v>0.25042647560559528</v>
          </cell>
          <cell r="D34">
            <v>0.27287515250101668</v>
          </cell>
          <cell r="E34">
            <v>0.30770709206227181</v>
          </cell>
          <cell r="F34">
            <v>0.29257798494083898</v>
          </cell>
          <cell r="G34">
            <v>0.29918780043096299</v>
          </cell>
          <cell r="H34">
            <v>0.27751783385748258</v>
          </cell>
          <cell r="I34">
            <v>0.29453262786596118</v>
          </cell>
          <cell r="J34">
            <v>0.29698474636395877</v>
          </cell>
          <cell r="K34">
            <v>0.3177264363115927</v>
          </cell>
          <cell r="L34">
            <v>0.31074750940159662</v>
          </cell>
          <cell r="M34">
            <v>0.31074527820316489</v>
          </cell>
        </row>
        <row r="35">
          <cell r="B35">
            <v>0.27896119054566682</v>
          </cell>
          <cell r="C35">
            <v>0.28384814260443603</v>
          </cell>
          <cell r="D35">
            <v>0.3859077231695085</v>
          </cell>
          <cell r="E35">
            <v>0.47146845337800108</v>
          </cell>
          <cell r="F35">
            <v>0.45668844078386822</v>
          </cell>
          <cell r="G35">
            <v>0.40050905824225191</v>
          </cell>
          <cell r="H35">
            <v>0.41861937935402149</v>
          </cell>
          <cell r="I35">
            <v>0.41491729323308268</v>
          </cell>
          <cell r="J35">
            <v>0.38470783494534422</v>
          </cell>
          <cell r="K35">
            <v>0.38826013970866952</v>
          </cell>
          <cell r="L35">
            <v>0.37472973685598271</v>
          </cell>
          <cell r="M35">
            <v>0.3891569976383612</v>
          </cell>
        </row>
        <row r="36">
          <cell r="B36">
            <v>0.1582622187742436</v>
          </cell>
          <cell r="C36">
            <v>0.15201900237529689</v>
          </cell>
          <cell r="D36">
            <v>0.21571648690292761</v>
          </cell>
          <cell r="E36">
            <v>0.20341296928327651</v>
          </cell>
          <cell r="F36">
            <v>0.1782661782661783</v>
          </cell>
          <cell r="G36">
            <v>0.2265005662514156</v>
          </cell>
          <cell r="H36">
            <v>0.1981981981981982</v>
          </cell>
          <cell r="I36">
            <v>0.28353413654618481</v>
          </cell>
          <cell r="J36">
            <v>0.29283250287466461</v>
          </cell>
          <cell r="K36">
            <v>0.30477634571645179</v>
          </cell>
          <cell r="L36">
            <v>0.28018971178402041</v>
          </cell>
          <cell r="M36">
            <v>0.26447413497773209</v>
          </cell>
        </row>
        <row r="37">
          <cell r="B37">
            <v>0.15757575757575759</v>
          </cell>
          <cell r="C37">
            <v>0.15476190476190479</v>
          </cell>
          <cell r="D37">
            <v>0.1647058823529412</v>
          </cell>
          <cell r="E37">
            <v>0.1807909604519774</v>
          </cell>
          <cell r="F37">
            <v>0.23529411764705879</v>
          </cell>
          <cell r="G37">
            <v>0.22598870056497181</v>
          </cell>
          <cell r="H37">
            <v>0.1818181818181818</v>
          </cell>
          <cell r="I37">
            <v>0.27411167512690349</v>
          </cell>
          <cell r="J37">
            <v>0.27826086956521739</v>
          </cell>
          <cell r="K37">
            <v>0.2296296296296296</v>
          </cell>
          <cell r="L37">
            <v>0.2364217252396166</v>
          </cell>
          <cell r="M37">
            <v>0.26426426426426419</v>
          </cell>
        </row>
        <row r="38">
          <cell r="B38">
            <v>0.13079019073569481</v>
          </cell>
          <cell r="C38">
            <v>0.15686274509803921</v>
          </cell>
          <cell r="D38">
            <v>0.16292134831460681</v>
          </cell>
          <cell r="E38">
            <v>0.33163265306122452</v>
          </cell>
          <cell r="F38">
            <v>0.2342342342342342</v>
          </cell>
          <cell r="G38">
            <v>0.33730158730158732</v>
          </cell>
          <cell r="H38">
            <v>0.27210884353741499</v>
          </cell>
          <cell r="I38">
            <v>0.29915966386554621</v>
          </cell>
          <cell r="J38">
            <v>0.31064572425828968</v>
          </cell>
          <cell r="K38">
            <v>0.30031948881789139</v>
          </cell>
          <cell r="L38">
            <v>0.37917222963951941</v>
          </cell>
          <cell r="M38">
            <v>0.31948881789137379</v>
          </cell>
        </row>
        <row r="39">
          <cell r="B39">
            <v>0.24624624624624619</v>
          </cell>
          <cell r="C39">
            <v>0.20261437908496729</v>
          </cell>
          <cell r="D39">
            <v>0.24262295081967211</v>
          </cell>
          <cell r="E39">
            <v>0.20728291316526609</v>
          </cell>
          <cell r="F39">
            <v>0.25592417061611372</v>
          </cell>
          <cell r="G39">
            <v>0.29918032786885251</v>
          </cell>
          <cell r="H39">
            <v>0.29844961240310081</v>
          </cell>
          <cell r="I39">
            <v>0.18909090909090909</v>
          </cell>
          <cell r="J39">
            <v>0.19138755980861241</v>
          </cell>
          <cell r="K39">
            <v>0.25914634146341459</v>
          </cell>
          <cell r="L39">
            <v>0.21807747489239601</v>
          </cell>
          <cell r="M39">
            <v>0.25132275132275128</v>
          </cell>
        </row>
        <row r="40">
          <cell r="B40">
            <v>0.16822429906542061</v>
          </cell>
          <cell r="C40">
            <v>0.1283422459893048</v>
          </cell>
          <cell r="D40">
            <v>0.18072289156626509</v>
          </cell>
          <cell r="E40">
            <v>0.1136363636363636</v>
          </cell>
          <cell r="F40">
            <v>0.28260869565217389</v>
          </cell>
          <cell r="G40">
            <v>0.22907488986784141</v>
          </cell>
          <cell r="H40">
            <v>0.21660649819494579</v>
          </cell>
          <cell r="I40">
            <v>0.12667946257197699</v>
          </cell>
          <cell r="J40">
            <v>9.4364351245085187E-2</v>
          </cell>
          <cell r="K40">
            <v>5.3191489361702128E-2</v>
          </cell>
          <cell r="L40">
            <v>7.8431372549019607E-2</v>
          </cell>
          <cell r="M40">
            <v>0.1056603773584906</v>
          </cell>
        </row>
        <row r="41">
          <cell r="B41">
            <v>0.20406189555125731</v>
          </cell>
          <cell r="C41">
            <v>0.16251246261216351</v>
          </cell>
          <cell r="D41">
            <v>0.21236291126620141</v>
          </cell>
          <cell r="E41">
            <v>0.21274601686972819</v>
          </cell>
          <cell r="F41">
            <v>0.19371959310039799</v>
          </cell>
          <cell r="G41">
            <v>0.218978102189781</v>
          </cell>
          <cell r="H41">
            <v>0.25870178739416738</v>
          </cell>
          <cell r="I41">
            <v>0.24433585073300759</v>
          </cell>
          <cell r="J41">
            <v>0.26271893244370309</v>
          </cell>
          <cell r="K41">
            <v>0.27979274611398958</v>
          </cell>
          <cell r="L41">
            <v>0.3136954858454476</v>
          </cell>
          <cell r="M41">
            <v>0.30745929572131769</v>
          </cell>
        </row>
        <row r="42">
          <cell r="B42">
            <v>0.2162764771460424</v>
          </cell>
          <cell r="C42">
            <v>0.16705882352941179</v>
          </cell>
          <cell r="D42">
            <v>0.14689265536723159</v>
          </cell>
          <cell r="E42">
            <v>0.20886075949367089</v>
          </cell>
          <cell r="F42">
            <v>0.25102040816326532</v>
          </cell>
          <cell r="G42">
            <v>0.1324172392254841</v>
          </cell>
          <cell r="H42">
            <v>0.30642023346303499</v>
          </cell>
          <cell r="I42">
            <v>0.2041484716157205</v>
          </cell>
          <cell r="J42">
            <v>0.20011771630370809</v>
          </cell>
          <cell r="K42">
            <v>0.20825631546518791</v>
          </cell>
          <cell r="L42">
            <v>0.22084367245657571</v>
          </cell>
          <cell r="M42">
            <v>0.20221948212083851</v>
          </cell>
        </row>
        <row r="43">
          <cell r="B43">
            <v>0.1807909604519774</v>
          </cell>
          <cell r="C43">
            <v>0.15899581589958159</v>
          </cell>
          <cell r="D43">
            <v>0.19459459459459461</v>
          </cell>
          <cell r="E43">
            <v>0.2091503267973856</v>
          </cell>
          <cell r="F43">
            <v>0.17478152309612979</v>
          </cell>
          <cell r="G43">
            <v>0.17599999999999999</v>
          </cell>
          <cell r="H43">
            <v>0.26124567474048438</v>
          </cell>
          <cell r="I43">
            <v>0.2134529147982063</v>
          </cell>
          <cell r="J43">
            <v>0.28491620111731841</v>
          </cell>
          <cell r="K43">
            <v>0.25601374570446728</v>
          </cell>
          <cell r="L43">
            <v>0.30182926829268292</v>
          </cell>
          <cell r="M43">
            <v>0.31571218795888401</v>
          </cell>
        </row>
        <row r="44">
          <cell r="B44">
            <v>0.21944595328625749</v>
          </cell>
          <cell r="C44">
            <v>0.19568822553897181</v>
          </cell>
          <cell r="D44">
            <v>0.200324851109908</v>
          </cell>
          <cell r="E44">
            <v>0.2201656113005358</v>
          </cell>
          <cell r="F44">
            <v>0.19163292847503369</v>
          </cell>
          <cell r="G44">
            <v>0.19444444444444439</v>
          </cell>
          <cell r="H44">
            <v>0.29874848607186111</v>
          </cell>
          <cell r="I44">
            <v>0.21420164770498229</v>
          </cell>
          <cell r="J44">
            <v>0.22890682318415259</v>
          </cell>
          <cell r="K44">
            <v>0.24140401146131801</v>
          </cell>
          <cell r="L44">
            <v>0.25686136523574948</v>
          </cell>
          <cell r="M44">
            <v>0.227779655288949</v>
          </cell>
        </row>
        <row r="45">
          <cell r="B45">
            <v>0.22043010752688169</v>
          </cell>
          <cell r="C45">
            <v>0.162303664921466</v>
          </cell>
          <cell r="D45">
            <v>0.19431279620853081</v>
          </cell>
          <cell r="E45">
            <v>0.26141078838174281</v>
          </cell>
          <cell r="F45">
            <v>0.25650557620817838</v>
          </cell>
          <cell r="G45">
            <v>0.21702838063439059</v>
          </cell>
          <cell r="H45">
            <v>0.24048706240487061</v>
          </cell>
          <cell r="I45">
            <v>0.19298245614035089</v>
          </cell>
          <cell r="J45">
            <v>0.26685006877579093</v>
          </cell>
          <cell r="K45">
            <v>0.21118012422360249</v>
          </cell>
          <cell r="L45">
            <v>0.26385809312638581</v>
          </cell>
          <cell r="M45">
            <v>0.22451081359423269</v>
          </cell>
        </row>
        <row r="46">
          <cell r="B46">
            <v>0.1533923303834808</v>
          </cell>
          <cell r="C46">
            <v>0.1002949852507375</v>
          </cell>
          <cell r="D46">
            <v>0.15083798882681559</v>
          </cell>
          <cell r="E46">
            <v>0.12621359223300971</v>
          </cell>
          <cell r="F46">
            <v>0.16814159292035399</v>
          </cell>
          <cell r="G46">
            <v>0.20574162679425839</v>
          </cell>
          <cell r="H46">
            <v>0.22443890274314221</v>
          </cell>
          <cell r="I46">
            <v>0.19580419580419581</v>
          </cell>
          <cell r="J46">
            <v>0.2142857142857143</v>
          </cell>
          <cell r="K46">
            <v>0.18901098901098901</v>
          </cell>
          <cell r="L46">
            <v>0.22868217054263559</v>
          </cell>
          <cell r="M46">
            <v>0.25817555938037873</v>
          </cell>
        </row>
        <row r="47">
          <cell r="B47">
            <v>0.2251963922025022</v>
          </cell>
          <cell r="C47">
            <v>0.17221249270286049</v>
          </cell>
          <cell r="D47">
            <v>0.1879422587036513</v>
          </cell>
          <cell r="E47">
            <v>0.1674533141801765</v>
          </cell>
          <cell r="F47">
            <v>0.1386734209276555</v>
          </cell>
          <cell r="G47">
            <v>0.18606348048157609</v>
          </cell>
          <cell r="H47">
            <v>0.23960353372118079</v>
          </cell>
          <cell r="I47">
            <v>0.22461638916095331</v>
          </cell>
          <cell r="J47">
            <v>0.20687858259510161</v>
          </cell>
          <cell r="K47">
            <v>0.2252182561609018</v>
          </cell>
          <cell r="L47">
            <v>0.1666010240252068</v>
          </cell>
          <cell r="M47">
            <v>0.15918958031837921</v>
          </cell>
        </row>
        <row r="48">
          <cell r="B48">
            <v>0.24594795539033459</v>
          </cell>
          <cell r="C48">
            <v>0.2261653288269258</v>
          </cell>
          <cell r="D48">
            <v>0.30049657764058518</v>
          </cell>
          <cell r="E48">
            <v>0.38193303853442828</v>
          </cell>
          <cell r="F48">
            <v>0.29271385750518791</v>
          </cell>
          <cell r="G48">
            <v>0.32673877711147231</v>
          </cell>
          <cell r="H48">
            <v>0.34553939061213279</v>
          </cell>
          <cell r="I48">
            <v>0.3503947033358798</v>
          </cell>
          <cell r="J48">
            <v>0.3577539856935808</v>
          </cell>
          <cell r="K48">
            <v>0.35670914222184208</v>
          </cell>
          <cell r="L48">
            <v>0.37680370269534441</v>
          </cell>
          <cell r="M48">
            <v>0.3615013480913864</v>
          </cell>
        </row>
        <row r="49">
          <cell r="B49">
            <v>0.21179302045728041</v>
          </cell>
          <cell r="C49">
            <v>0.20238095238095241</v>
          </cell>
          <cell r="D49">
            <v>0.22621809744779581</v>
          </cell>
          <cell r="E49">
            <v>0.2437099161322151</v>
          </cell>
          <cell r="F49">
            <v>0.20773759461732549</v>
          </cell>
          <cell r="G49">
            <v>0.24188528234771009</v>
          </cell>
          <cell r="H49">
            <v>0.31184270690443527</v>
          </cell>
          <cell r="I49">
            <v>0.31467102574581118</v>
          </cell>
          <cell r="J49">
            <v>0.37303370786516848</v>
          </cell>
          <cell r="K49">
            <v>0.34601144395826322</v>
          </cell>
          <cell r="L49">
            <v>0.41176470588235292</v>
          </cell>
          <cell r="M49">
            <v>0.43070980202800579</v>
          </cell>
        </row>
        <row r="50">
          <cell r="B50">
            <v>0.228531558608845</v>
          </cell>
          <cell r="C50">
            <v>0.16253334090006241</v>
          </cell>
          <cell r="D50">
            <v>0.18977011494252871</v>
          </cell>
          <cell r="E50">
            <v>0.20393161441220689</v>
          </cell>
          <cell r="F50">
            <v>0.20247911900835239</v>
          </cell>
          <cell r="G50">
            <v>0.20112970490418619</v>
          </cell>
          <cell r="H50">
            <v>0.21065236632477741</v>
          </cell>
          <cell r="I50">
            <v>0.21072522982635339</v>
          </cell>
          <cell r="J50">
            <v>0.21793839339641641</v>
          </cell>
          <cell r="K50">
            <v>0.21917411253320451</v>
          </cell>
          <cell r="L50">
            <v>0.24158581310059879</v>
          </cell>
          <cell r="M50">
            <v>0.2425389955820034</v>
          </cell>
        </row>
        <row r="51">
          <cell r="B51">
            <v>0.2484928293656509</v>
          </cell>
          <cell r="C51">
            <v>0.21249223942271481</v>
          </cell>
          <cell r="D51">
            <v>0.27333562619761209</v>
          </cell>
          <cell r="E51">
            <v>0.30964673913043478</v>
          </cell>
          <cell r="F51">
            <v>0.26267934053354097</v>
          </cell>
          <cell r="G51">
            <v>0.29117158553724293</v>
          </cell>
          <cell r="H51">
            <v>0.29099836920485289</v>
          </cell>
          <cell r="I51">
            <v>0.28992536029993471</v>
          </cell>
          <cell r="J51">
            <v>0.31771352608840148</v>
          </cell>
          <cell r="K51">
            <v>0.3199976007677543</v>
          </cell>
          <cell r="L51">
            <v>0.34164710417799687</v>
          </cell>
          <cell r="M51">
            <v>0.32737072086536578</v>
          </cell>
        </row>
        <row r="52">
          <cell r="B52">
            <v>0.2494565826330532</v>
          </cell>
          <cell r="C52">
            <v>0.22589713907722839</v>
          </cell>
          <cell r="D52">
            <v>0.30945666478661399</v>
          </cell>
          <cell r="E52">
            <v>0.40445762559539861</v>
          </cell>
          <cell r="F52">
            <v>0.3485887261719709</v>
          </cell>
          <cell r="G52">
            <v>0.37542937967266121</v>
          </cell>
          <cell r="H52">
            <v>0.41678224687933418</v>
          </cell>
          <cell r="I52">
            <v>0.40324294986318099</v>
          </cell>
          <cell r="J52">
            <v>0.45243562808423321</v>
          </cell>
          <cell r="K52">
            <v>0.45204928337943168</v>
          </cell>
          <cell r="L52">
            <v>0.47749268025327052</v>
          </cell>
          <cell r="M52">
            <v>0.44493827778751532</v>
          </cell>
        </row>
        <row r="53">
          <cell r="B53">
            <v>0.25711417295575711</v>
          </cell>
          <cell r="C53">
            <v>0.21407052986000349</v>
          </cell>
          <cell r="D53">
            <v>0.35190419900292952</v>
          </cell>
          <cell r="E53">
            <v>0.47342646014280548</v>
          </cell>
          <cell r="F53">
            <v>0.34430003187307429</v>
          </cell>
          <cell r="G53">
            <v>0.38118638885248768</v>
          </cell>
          <cell r="H53">
            <v>0.41034156552543122</v>
          </cell>
          <cell r="I53">
            <v>0.39118759149654669</v>
          </cell>
          <cell r="J53">
            <v>0.41551694369889031</v>
          </cell>
          <cell r="K53">
            <v>0.423446888264153</v>
          </cell>
          <cell r="L53">
            <v>0.45325016816486269</v>
          </cell>
          <cell r="M53">
            <v>0.42699742549199282</v>
          </cell>
        </row>
        <row r="54">
          <cell r="B54">
            <v>0.25930723739791611</v>
          </cell>
          <cell r="C54">
            <v>0.20361349519317509</v>
          </cell>
          <cell r="D54">
            <v>0.32379278401938189</v>
          </cell>
          <cell r="E54">
            <v>0.40629230266535971</v>
          </cell>
          <cell r="F54">
            <v>0.34112561750176429</v>
          </cell>
          <cell r="G54">
            <v>0.36343393858423922</v>
          </cell>
          <cell r="H54">
            <v>0.40934137051144559</v>
          </cell>
          <cell r="I54">
            <v>0.38603743633838222</v>
          </cell>
          <cell r="J54">
            <v>0.58941823579057651</v>
          </cell>
          <cell r="K54">
            <v>0.47824017495336718</v>
          </cell>
          <cell r="L54">
            <v>0.65293310231542945</v>
          </cell>
          <cell r="M54">
            <v>0.48395387677137403</v>
          </cell>
        </row>
        <row r="55">
          <cell r="B55">
            <v>0.2225022048632985</v>
          </cell>
          <cell r="C55">
            <v>0.24759533778431589</v>
          </cell>
          <cell r="D55">
            <v>0.29219712525667352</v>
          </cell>
          <cell r="E55">
            <v>0.3426736719206071</v>
          </cell>
          <cell r="F55">
            <v>0.31814446169299609</v>
          </cell>
          <cell r="G55">
            <v>0.31160464524879211</v>
          </cell>
          <cell r="H55">
            <v>0.35336183443451219</v>
          </cell>
          <cell r="I55">
            <v>0.36612892058436608</v>
          </cell>
          <cell r="J55">
            <v>0.37396478743635359</v>
          </cell>
          <cell r="K55">
            <v>0.36745233778363828</v>
          </cell>
          <cell r="L55">
            <v>0.36723419215509018</v>
          </cell>
          <cell r="M55">
            <v>0.37996864336438257</v>
          </cell>
        </row>
        <row r="56">
          <cell r="B56">
            <v>0.29189996267263912</v>
          </cell>
          <cell r="C56">
            <v>0.29336138382421689</v>
          </cell>
          <cell r="D56">
            <v>0.38950463695996379</v>
          </cell>
          <cell r="E56">
            <v>0.43790412486064662</v>
          </cell>
          <cell r="F56">
            <v>0.37414619227240292</v>
          </cell>
          <cell r="G56">
            <v>0.41637300081322848</v>
          </cell>
          <cell r="H56">
            <v>0.43758347081467508</v>
          </cell>
          <cell r="I56">
            <v>0.42698092323718989</v>
          </cell>
          <cell r="J56">
            <v>0.48233503641700187</v>
          </cell>
          <cell r="K56">
            <v>0.45808354743553142</v>
          </cell>
          <cell r="L56">
            <v>0.46909216311751012</v>
          </cell>
          <cell r="M56">
            <v>0.43392582666614121</v>
          </cell>
        </row>
        <row r="57">
          <cell r="B57">
            <v>0.27015250544662311</v>
          </cell>
          <cell r="C57">
            <v>0.28777844671884412</v>
          </cell>
          <cell r="D57">
            <v>0.37270142180094779</v>
          </cell>
          <cell r="E57">
            <v>0.46629322001158968</v>
          </cell>
          <cell r="F57">
            <v>0.40117345067840121</v>
          </cell>
          <cell r="G57">
            <v>0.41670682730923703</v>
          </cell>
          <cell r="H57">
            <v>0.43569109134547512</v>
          </cell>
          <cell r="I57">
            <v>0.404601639946151</v>
          </cell>
          <cell r="J57">
            <v>0.43010752688172038</v>
          </cell>
          <cell r="K57">
            <v>0.41790249533789192</v>
          </cell>
          <cell r="L57">
            <v>0.4453185253740552</v>
          </cell>
          <cell r="M57">
            <v>0.44976335361730901</v>
          </cell>
        </row>
        <row r="58">
          <cell r="B58">
            <v>0.2431279620853081</v>
          </cell>
          <cell r="C58">
            <v>0.22400377269511909</v>
          </cell>
          <cell r="D58">
            <v>0.2367531003382187</v>
          </cell>
          <cell r="E58">
            <v>0.28686954671206638</v>
          </cell>
          <cell r="F58">
            <v>0.26666666666666672</v>
          </cell>
          <cell r="G58">
            <v>0.27065217391304353</v>
          </cell>
          <cell r="H58">
            <v>0.27559453533479511</v>
          </cell>
          <cell r="I58">
            <v>0.29907731466751508</v>
          </cell>
          <cell r="J58">
            <v>0.32111060811830389</v>
          </cell>
          <cell r="K58">
            <v>0.36767216846898121</v>
          </cell>
          <cell r="L58">
            <v>0.31792880258899681</v>
          </cell>
          <cell r="M58">
            <v>0.32966775854000929</v>
          </cell>
        </row>
        <row r="60">
          <cell r="B60">
            <v>0.52102121645995658</v>
          </cell>
          <cell r="C60">
            <v>0.55968455360260738</v>
          </cell>
          <cell r="D60">
            <v>0.64857596606235068</v>
          </cell>
          <cell r="E60">
            <v>0.72713927489290564</v>
          </cell>
          <cell r="F60">
            <v>0.7176461371225995</v>
          </cell>
          <cell r="G60">
            <v>0.73864742115805759</v>
          </cell>
          <cell r="H60">
            <v>0.81766718850566411</v>
          </cell>
          <cell r="I60">
            <v>0.80207915438419009</v>
          </cell>
          <cell r="J60">
            <v>0.924991115168324</v>
          </cell>
          <cell r="K60">
            <v>0.89867782311906463</v>
          </cell>
          <cell r="L60">
            <v>0.98434473199462347</v>
          </cell>
          <cell r="M60">
            <v>0.88857265660745499</v>
          </cell>
        </row>
        <row r="61">
          <cell r="B61">
            <v>0.51</v>
          </cell>
          <cell r="C61">
            <v>0.64534883720930236</v>
          </cell>
          <cell r="D61">
            <v>0.64339622641509431</v>
          </cell>
          <cell r="E61">
            <v>0.73500236183278223</v>
          </cell>
          <cell r="F61">
            <v>0.82931188561215374</v>
          </cell>
          <cell r="G61">
            <v>0.80046583850931685</v>
          </cell>
          <cell r="H61">
            <v>0.80888290713324351</v>
          </cell>
          <cell r="I61">
            <v>0.80615384615384611</v>
          </cell>
          <cell r="J61">
            <v>0.80951016900601547</v>
          </cell>
          <cell r="K61">
            <v>0.81068090787716951</v>
          </cell>
          <cell r="L61">
            <v>0.88100000000000001</v>
          </cell>
          <cell r="M61">
            <v>0.89381137245946563</v>
          </cell>
        </row>
        <row r="62">
          <cell r="B62">
            <v>0.50314465408805031</v>
          </cell>
          <cell r="C62">
            <v>0.37988826815642462</v>
          </cell>
          <cell r="D62">
            <v>0.31578947368421051</v>
          </cell>
          <cell r="E62">
            <v>0.66</v>
          </cell>
          <cell r="F62">
            <v>0.5161290322580645</v>
          </cell>
          <cell r="G62">
            <v>0.57787810383747185</v>
          </cell>
          <cell r="H62">
            <v>0.60303687635574832</v>
          </cell>
          <cell r="I62">
            <v>0.44489795918367347</v>
          </cell>
          <cell r="J62">
            <v>0.58951175406871603</v>
          </cell>
          <cell r="K62">
            <v>0.71228070175438596</v>
          </cell>
          <cell r="L62">
            <v>0.58407079646017701</v>
          </cell>
          <cell r="M62">
            <v>0.51525423728813557</v>
          </cell>
        </row>
        <row r="63">
          <cell r="B63">
            <v>0.63704838503766115</v>
          </cell>
          <cell r="C63">
            <v>0.69646309564426245</v>
          </cell>
          <cell r="D63">
            <v>0.59943066287108582</v>
          </cell>
          <cell r="E63">
            <v>0.66269459926965213</v>
          </cell>
          <cell r="F63">
            <v>0.66475439225528865</v>
          </cell>
          <cell r="G63">
            <v>0.66766119675120172</v>
          </cell>
          <cell r="H63">
            <v>0.63250747871442825</v>
          </cell>
          <cell r="I63">
            <v>0.62845385067607284</v>
          </cell>
          <cell r="J63">
            <v>0.6537069882937212</v>
          </cell>
          <cell r="K63">
            <v>0.66857493355142095</v>
          </cell>
          <cell r="L63">
            <v>0.66464339908952952</v>
          </cell>
          <cell r="M63">
            <v>0.64548238897396626</v>
          </cell>
        </row>
        <row r="64">
          <cell r="B64">
            <v>0.61978406769769478</v>
          </cell>
          <cell r="C64">
            <v>0.80174173356919298</v>
          </cell>
          <cell r="D64">
            <v>0.85807422266800404</v>
          </cell>
          <cell r="E64">
            <v>1.024678950307091</v>
          </cell>
          <cell r="F64">
            <v>1.097604847107829</v>
          </cell>
          <cell r="G64">
            <v>0.9922144033537954</v>
          </cell>
          <cell r="H64">
            <v>0.91450284990500319</v>
          </cell>
          <cell r="I64">
            <v>0.84631578947368413</v>
          </cell>
          <cell r="J64">
            <v>0.84072569106621642</v>
          </cell>
          <cell r="K64">
            <v>0.81009368061948339</v>
          </cell>
          <cell r="L64">
            <v>0.76264304171280917</v>
          </cell>
          <cell r="M64">
            <v>0.81835917445322925</v>
          </cell>
        </row>
        <row r="65">
          <cell r="B65">
            <v>0.29945694336695111</v>
          </cell>
          <cell r="C65">
            <v>0.38796516231195571</v>
          </cell>
          <cell r="D65">
            <v>0.50847457627118642</v>
          </cell>
          <cell r="E65">
            <v>0.41774744027303762</v>
          </cell>
          <cell r="F65">
            <v>0.42490842490842501</v>
          </cell>
          <cell r="G65">
            <v>0.58550396375990932</v>
          </cell>
          <cell r="H65">
            <v>0.65339023233760074</v>
          </cell>
          <cell r="I65">
            <v>0.6570281124497992</v>
          </cell>
          <cell r="J65">
            <v>0.59256420084323502</v>
          </cell>
          <cell r="K65">
            <v>0.62319939347990894</v>
          </cell>
          <cell r="L65">
            <v>0.62094126231302438</v>
          </cell>
          <cell r="M65">
            <v>0.59403905447070915</v>
          </cell>
        </row>
        <row r="66">
          <cell r="B66">
            <v>0.32727272727272733</v>
          </cell>
          <cell r="C66">
            <v>0.30952380952380948</v>
          </cell>
          <cell r="D66">
            <v>0.32941176470588229</v>
          </cell>
          <cell r="E66">
            <v>0.35028248587570621</v>
          </cell>
          <cell r="F66">
            <v>0.50267379679144386</v>
          </cell>
          <cell r="G66">
            <v>0.38418079096045199</v>
          </cell>
          <cell r="H66">
            <v>0.5</v>
          </cell>
          <cell r="I66">
            <v>0.6091370558375635</v>
          </cell>
          <cell r="J66">
            <v>0.76521739130434785</v>
          </cell>
          <cell r="K66">
            <v>0.63703703703703707</v>
          </cell>
          <cell r="L66">
            <v>0.64536741214057503</v>
          </cell>
          <cell r="M66">
            <v>0.48648648648648651</v>
          </cell>
        </row>
        <row r="67">
          <cell r="B67">
            <v>0.24523160762942781</v>
          </cell>
          <cell r="C67">
            <v>0.34173669467787121</v>
          </cell>
          <cell r="D67">
            <v>0.3595505617977528</v>
          </cell>
          <cell r="E67">
            <v>0.75</v>
          </cell>
          <cell r="F67">
            <v>0.56756756756756754</v>
          </cell>
          <cell r="G67">
            <v>0.80158730158730163</v>
          </cell>
          <cell r="H67">
            <v>0.70068027210884354</v>
          </cell>
          <cell r="I67">
            <v>0.60168067226890753</v>
          </cell>
          <cell r="J67">
            <v>0.68062827225130884</v>
          </cell>
          <cell r="K67">
            <v>0.73162939297124607</v>
          </cell>
          <cell r="L67">
            <v>0.99065420560747663</v>
          </cell>
          <cell r="M67">
            <v>0.85835995740149085</v>
          </cell>
        </row>
        <row r="68">
          <cell r="B68">
            <v>0.3783783783783784</v>
          </cell>
          <cell r="C68">
            <v>0.43790849673202609</v>
          </cell>
          <cell r="D68">
            <v>0.53114754098360661</v>
          </cell>
          <cell r="E68">
            <v>0.48739495798319332</v>
          </cell>
          <cell r="F68">
            <v>0.60663507109004744</v>
          </cell>
          <cell r="G68">
            <v>0.69672131147540983</v>
          </cell>
          <cell r="H68">
            <v>0.52713178294573637</v>
          </cell>
          <cell r="I68">
            <v>0.42909090909090908</v>
          </cell>
          <cell r="J68">
            <v>0.46251993620414672</v>
          </cell>
          <cell r="K68">
            <v>0.50304878048780488</v>
          </cell>
          <cell r="L68">
            <v>0.5423242467718794</v>
          </cell>
          <cell r="M68">
            <v>0.56084656084656093</v>
          </cell>
        </row>
        <row r="69">
          <cell r="B69">
            <v>0.24299065420560739</v>
          </cell>
          <cell r="C69">
            <v>0.23529411764705879</v>
          </cell>
          <cell r="D69">
            <v>0.31325301204819278</v>
          </cell>
          <cell r="E69">
            <v>0.30681818181818182</v>
          </cell>
          <cell r="F69">
            <v>0.5</v>
          </cell>
          <cell r="G69">
            <v>0.48458149779735682</v>
          </cell>
          <cell r="H69">
            <v>0.44043321299638988</v>
          </cell>
          <cell r="I69">
            <v>0.27255278310940501</v>
          </cell>
          <cell r="J69">
            <v>0.18610747051114021</v>
          </cell>
          <cell r="K69">
            <v>0.125</v>
          </cell>
          <cell r="L69">
            <v>0.21699346405228759</v>
          </cell>
          <cell r="M69">
            <v>0.2289308176100629</v>
          </cell>
        </row>
        <row r="70">
          <cell r="B70">
            <v>0.36943907156673123</v>
          </cell>
          <cell r="C70">
            <v>0.3678963110667996</v>
          </cell>
          <cell r="D70">
            <v>0.44666001994017951</v>
          </cell>
          <cell r="E70">
            <v>0.47235238987816308</v>
          </cell>
          <cell r="F70">
            <v>0.40601503759398488</v>
          </cell>
          <cell r="G70">
            <v>0.45346715328467158</v>
          </cell>
          <cell r="H70">
            <v>0.53998118532455308</v>
          </cell>
          <cell r="I70">
            <v>0.54731230564193689</v>
          </cell>
          <cell r="J70">
            <v>0.56380316930775654</v>
          </cell>
          <cell r="K70">
            <v>0.61379035472299726</v>
          </cell>
          <cell r="L70">
            <v>0.65799540933435341</v>
          </cell>
          <cell r="M70">
            <v>0.60507383566830741</v>
          </cell>
        </row>
        <row r="71">
          <cell r="B71">
            <v>0.33667781493868448</v>
          </cell>
          <cell r="C71">
            <v>0.36</v>
          </cell>
          <cell r="D71">
            <v>0.38192090395480233</v>
          </cell>
          <cell r="E71">
            <v>0.5</v>
          </cell>
          <cell r="F71">
            <v>0.51836734693877551</v>
          </cell>
          <cell r="G71">
            <v>0.29356652092442231</v>
          </cell>
          <cell r="H71">
            <v>0.45914396887159542</v>
          </cell>
          <cell r="I71">
            <v>0.39082969432314407</v>
          </cell>
          <cell r="J71">
            <v>0.32136550912301348</v>
          </cell>
          <cell r="K71">
            <v>0.4510166358595194</v>
          </cell>
          <cell r="L71">
            <v>0.43920595533498757</v>
          </cell>
          <cell r="M71">
            <v>0.41923551171393342</v>
          </cell>
        </row>
        <row r="72">
          <cell r="B72">
            <v>0.35028248587570621</v>
          </cell>
          <cell r="C72">
            <v>0.37656903765690369</v>
          </cell>
          <cell r="D72">
            <v>0.41621621621621618</v>
          </cell>
          <cell r="E72">
            <v>0.44444444444444442</v>
          </cell>
          <cell r="F72">
            <v>0.40199750312109861</v>
          </cell>
          <cell r="G72">
            <v>0.41</v>
          </cell>
          <cell r="H72">
            <v>0.48442906574394462</v>
          </cell>
          <cell r="I72">
            <v>0.45022421524663681</v>
          </cell>
          <cell r="J72">
            <v>0.52886405959031657</v>
          </cell>
          <cell r="K72">
            <v>0.65979381443298968</v>
          </cell>
          <cell r="L72">
            <v>0.65853658536585358</v>
          </cell>
          <cell r="M72">
            <v>0.65198237885462551</v>
          </cell>
        </row>
        <row r="73">
          <cell r="B73">
            <v>0.3943508962520369</v>
          </cell>
          <cell r="C73">
            <v>0.40464344941956881</v>
          </cell>
          <cell r="D73">
            <v>0.43205197617758528</v>
          </cell>
          <cell r="E73">
            <v>0.44325377496346807</v>
          </cell>
          <cell r="F73">
            <v>0.3769680611785875</v>
          </cell>
          <cell r="G73">
            <v>0.42087542087542079</v>
          </cell>
          <cell r="H73">
            <v>0.54985870004037141</v>
          </cell>
          <cell r="I73">
            <v>0.42683405256963508</v>
          </cell>
          <cell r="J73">
            <v>0.49156272927366113</v>
          </cell>
          <cell r="K73">
            <v>0.52363896848137537</v>
          </cell>
          <cell r="L73">
            <v>0.53483462350457422</v>
          </cell>
          <cell r="M73">
            <v>0.51436296045961472</v>
          </cell>
        </row>
        <row r="74">
          <cell r="B74">
            <v>0.43010752688172038</v>
          </cell>
          <cell r="C74">
            <v>0.34554973821989532</v>
          </cell>
          <cell r="D74">
            <v>0.52132701421800953</v>
          </cell>
          <cell r="E74">
            <v>0.5975103734439835</v>
          </cell>
          <cell r="F74">
            <v>0.60223048327137541</v>
          </cell>
          <cell r="G74">
            <v>0.52086811352253759</v>
          </cell>
          <cell r="H74">
            <v>0.54490106544901062</v>
          </cell>
          <cell r="I74">
            <v>0.46783625730994149</v>
          </cell>
          <cell r="J74">
            <v>0.63548830811554335</v>
          </cell>
          <cell r="K74">
            <v>0.57639751552795038</v>
          </cell>
          <cell r="L74">
            <v>0.65188470066518844</v>
          </cell>
          <cell r="M74">
            <v>0.47579814624098871</v>
          </cell>
        </row>
        <row r="75">
          <cell r="B75">
            <v>0.26548672566371678</v>
          </cell>
          <cell r="C75">
            <v>0.21828908554572271</v>
          </cell>
          <cell r="D75">
            <v>0.36871508379888268</v>
          </cell>
          <cell r="E75">
            <v>0.29126213592233008</v>
          </cell>
          <cell r="F75">
            <v>0.32743362831858408</v>
          </cell>
          <cell r="G75">
            <v>0.44497607655502391</v>
          </cell>
          <cell r="H75">
            <v>0.52369077306733169</v>
          </cell>
          <cell r="I75">
            <v>0.41491841491841491</v>
          </cell>
          <cell r="J75">
            <v>0.45535714285714279</v>
          </cell>
          <cell r="K75">
            <v>0.44835164835164842</v>
          </cell>
          <cell r="L75">
            <v>0.68992248062015504</v>
          </cell>
          <cell r="M75">
            <v>0.53356282271944921</v>
          </cell>
        </row>
        <row r="76">
          <cell r="B76">
            <v>0.41256910096013971</v>
          </cell>
          <cell r="C76">
            <v>0.36544074722708703</v>
          </cell>
          <cell r="D76">
            <v>0.40588734786300601</v>
          </cell>
          <cell r="E76">
            <v>0.38128462959162729</v>
          </cell>
          <cell r="F76">
            <v>0.32705398132024688</v>
          </cell>
          <cell r="G76">
            <v>0.4410798978475009</v>
          </cell>
          <cell r="H76">
            <v>0.54427925016160306</v>
          </cell>
          <cell r="I76">
            <v>0.51158994449885731</v>
          </cell>
          <cell r="J76">
            <v>0.4700364773319437</v>
          </cell>
          <cell r="K76">
            <v>0.45087855011603489</v>
          </cell>
          <cell r="L76">
            <v>0.32335565183142972</v>
          </cell>
          <cell r="M76">
            <v>0.36835504100337668</v>
          </cell>
        </row>
        <row r="77">
          <cell r="B77">
            <v>0.53531598513011147</v>
          </cell>
          <cell r="C77">
            <v>0.55006337135614702</v>
          </cell>
          <cell r="D77">
            <v>0.63320359683263994</v>
          </cell>
          <cell r="E77">
            <v>0.72861655085281107</v>
          </cell>
          <cell r="F77">
            <v>0.68111597878718011</v>
          </cell>
          <cell r="G77">
            <v>0.72566272487810346</v>
          </cell>
          <cell r="H77">
            <v>0.76870710952511667</v>
          </cell>
          <cell r="I77">
            <v>0.7823784059078176</v>
          </cell>
          <cell r="J77">
            <v>0.81284772546636119</v>
          </cell>
          <cell r="K77">
            <v>0.81835286068588042</v>
          </cell>
          <cell r="L77">
            <v>0.86009879040099568</v>
          </cell>
          <cell r="M77">
            <v>0.80161770966368673</v>
          </cell>
        </row>
        <row r="78">
          <cell r="B78">
            <v>0.4259927797833935</v>
          </cell>
          <cell r="C78">
            <v>0.43452380952380948</v>
          </cell>
          <cell r="D78">
            <v>0.48491879350348033</v>
          </cell>
          <cell r="E78">
            <v>0.52886038480513076</v>
          </cell>
          <cell r="F78">
            <v>0.47939444911690499</v>
          </cell>
          <cell r="G78">
            <v>0.54157403290351269</v>
          </cell>
          <cell r="H78">
            <v>0.75445816186556924</v>
          </cell>
          <cell r="I78">
            <v>0.76420106252554154</v>
          </cell>
          <cell r="J78">
            <v>0.82546816479400742</v>
          </cell>
          <cell r="K78">
            <v>0.87647256815886909</v>
          </cell>
          <cell r="L78">
            <v>1.015419760137064</v>
          </cell>
          <cell r="M78">
            <v>1.0082085948816999</v>
          </cell>
        </row>
        <row r="79">
          <cell r="B79">
            <v>0.36281665951051961</v>
          </cell>
          <cell r="C79">
            <v>0.33709778105669369</v>
          </cell>
          <cell r="D79">
            <v>0.36942528735632191</v>
          </cell>
          <cell r="E79">
            <v>0.42991591022999393</v>
          </cell>
          <cell r="F79">
            <v>0.4257062297175081</v>
          </cell>
          <cell r="G79">
            <v>0.44575832761442219</v>
          </cell>
          <cell r="H79">
            <v>0.45389701671265692</v>
          </cell>
          <cell r="I79">
            <v>0.45556690500510721</v>
          </cell>
          <cell r="J79">
            <v>0.45882826655929132</v>
          </cell>
          <cell r="K79">
            <v>0.49707800048297512</v>
          </cell>
          <cell r="L79">
            <v>0.50424771366231835</v>
          </cell>
          <cell r="M79">
            <v>0.52240555405283562</v>
          </cell>
        </row>
        <row r="80">
          <cell r="B80">
            <v>0.46649245900290109</v>
          </cell>
          <cell r="C80">
            <v>0.49022421707225228</v>
          </cell>
          <cell r="D80">
            <v>0.56591165921485775</v>
          </cell>
          <cell r="E80">
            <v>0.59285714285714286</v>
          </cell>
          <cell r="F80">
            <v>0.58606938097606287</v>
          </cell>
          <cell r="G80">
            <v>0.60619832448119149</v>
          </cell>
          <cell r="H80">
            <v>0.62235443809250723</v>
          </cell>
          <cell r="I80">
            <v>0.63096343686582057</v>
          </cell>
          <cell r="J80">
            <v>0.71063233065032549</v>
          </cell>
          <cell r="K80">
            <v>0.72746221209213058</v>
          </cell>
          <cell r="L80">
            <v>0.77302235286828536</v>
          </cell>
          <cell r="M80">
            <v>0.74345655226258156</v>
          </cell>
        </row>
        <row r="81">
          <cell r="B81">
            <v>0.53418487394957981</v>
          </cell>
          <cell r="C81">
            <v>0.60050438233834957</v>
          </cell>
          <cell r="D81">
            <v>0.6884752773077647</v>
          </cell>
          <cell r="E81">
            <v>0.80122225217938348</v>
          </cell>
          <cell r="F81">
            <v>0.85704000654503809</v>
          </cell>
          <cell r="G81">
            <v>0.85252431948734231</v>
          </cell>
          <cell r="H81">
            <v>0.96958956182257161</v>
          </cell>
          <cell r="I81">
            <v>0.94221940794681025</v>
          </cell>
          <cell r="J81">
            <v>1.073396198758978</v>
          </cell>
          <cell r="K81">
            <v>1.0576816696002009</v>
          </cell>
          <cell r="L81">
            <v>1.1136976620079899</v>
          </cell>
          <cell r="M81">
            <v>1.0160502791897239</v>
          </cell>
        </row>
        <row r="82">
          <cell r="B82">
            <v>0.61039950148861033</v>
          </cell>
          <cell r="C82">
            <v>0.65033374682497491</v>
          </cell>
          <cell r="D82">
            <v>0.77951379966079037</v>
          </cell>
          <cell r="E82">
            <v>0.90695211155279187</v>
          </cell>
          <cell r="F82">
            <v>0.80634156130844881</v>
          </cell>
          <cell r="G82">
            <v>0.83715546236840965</v>
          </cell>
          <cell r="H82">
            <v>0.93983857657548853</v>
          </cell>
          <cell r="I82">
            <v>0.90065832607348462</v>
          </cell>
          <cell r="J82">
            <v>0.9883379636169578</v>
          </cell>
          <cell r="K82">
            <v>0.97015048784521252</v>
          </cell>
          <cell r="L82">
            <v>1.037583318045618</v>
          </cell>
          <cell r="M82">
            <v>0.95313522712396903</v>
          </cell>
        </row>
        <row r="83">
          <cell r="B83">
            <v>0.57020557589411425</v>
          </cell>
          <cell r="C83">
            <v>0.55032346194489545</v>
          </cell>
          <cell r="D83">
            <v>0.69171753640056055</v>
          </cell>
          <cell r="E83">
            <v>0.77883583064930217</v>
          </cell>
          <cell r="F83">
            <v>0.80054693013408618</v>
          </cell>
          <cell r="G83">
            <v>0.8022509665796238</v>
          </cell>
          <cell r="H83">
            <v>0.94094153322732144</v>
          </cell>
          <cell r="I83">
            <v>0.88282955221906212</v>
          </cell>
          <cell r="J83">
            <v>1.3289485172142841</v>
          </cell>
          <cell r="K83">
            <v>1.073776291245899</v>
          </cell>
          <cell r="L83">
            <v>1.469948921041381</v>
          </cell>
          <cell r="M83">
            <v>1.0442931005170359</v>
          </cell>
        </row>
        <row r="84">
          <cell r="B84">
            <v>0.53647473856620886</v>
          </cell>
          <cell r="C84">
            <v>0.64569424012673982</v>
          </cell>
          <cell r="D84">
            <v>0.65954825462012323</v>
          </cell>
          <cell r="E84">
            <v>0.66647207627943184</v>
          </cell>
          <cell r="F84">
            <v>0.72778741667427638</v>
          </cell>
          <cell r="G84">
            <v>0.71357124692718488</v>
          </cell>
          <cell r="H84">
            <v>0.81912164788184993</v>
          </cell>
          <cell r="I84">
            <v>0.85176209928685176</v>
          </cell>
          <cell r="J84">
            <v>0.87098950984602164</v>
          </cell>
          <cell r="K84">
            <v>0.84160210977418826</v>
          </cell>
          <cell r="L84">
            <v>0.81613178644970119</v>
          </cell>
          <cell r="M84">
            <v>0.84865812044637101</v>
          </cell>
        </row>
        <row r="85">
          <cell r="B85">
            <v>0.62585541868856542</v>
          </cell>
          <cell r="C85">
            <v>0.71482000935016365</v>
          </cell>
          <cell r="D85">
            <v>0.76453291110608457</v>
          </cell>
          <cell r="E85">
            <v>0.85574136008918611</v>
          </cell>
          <cell r="F85">
            <v>0.88021205015801818</v>
          </cell>
          <cell r="G85">
            <v>0.96340471672539985</v>
          </cell>
          <cell r="H85">
            <v>1.040301673344332</v>
          </cell>
          <cell r="I85">
            <v>1.0839247346832479</v>
          </cell>
          <cell r="J85">
            <v>1.123382976410479</v>
          </cell>
          <cell r="K85">
            <v>1.0511942144828239</v>
          </cell>
          <cell r="L85">
            <v>1.026122941632899</v>
          </cell>
          <cell r="M85">
            <v>0.95889331178812132</v>
          </cell>
        </row>
        <row r="86">
          <cell r="B86">
            <v>0.58910675381263622</v>
          </cell>
          <cell r="C86">
            <v>0.70720449528396545</v>
          </cell>
          <cell r="D86">
            <v>0.74957345971563982</v>
          </cell>
          <cell r="E86">
            <v>0.90361213057755463</v>
          </cell>
          <cell r="F86">
            <v>0.94389438943894388</v>
          </cell>
          <cell r="G86">
            <v>0.91630522088353417</v>
          </cell>
          <cell r="H86">
            <v>1.0049414090074831</v>
          </cell>
          <cell r="I86">
            <v>0.97417696732346104</v>
          </cell>
          <cell r="J86">
            <v>1.0434243176178659</v>
          </cell>
          <cell r="K86">
            <v>0.98357161886155753</v>
          </cell>
          <cell r="L86">
            <v>1.045195125713404</v>
          </cell>
          <cell r="M86">
            <v>1.0106828938471939</v>
          </cell>
        </row>
        <row r="87">
          <cell r="B87">
            <v>0.45687203791469189</v>
          </cell>
          <cell r="C87">
            <v>0.48337656213157271</v>
          </cell>
          <cell r="D87">
            <v>0.5235625704622322</v>
          </cell>
          <cell r="E87">
            <v>0.59714832943179397</v>
          </cell>
          <cell r="F87">
            <v>0.61932938856015785</v>
          </cell>
          <cell r="G87">
            <v>0.62246376811594195</v>
          </cell>
          <cell r="H87">
            <v>0.61089559790858483</v>
          </cell>
          <cell r="I87">
            <v>0.6582882596245625</v>
          </cell>
          <cell r="J87">
            <v>0.69081032141240373</v>
          </cell>
          <cell r="K87">
            <v>0.89271485486624924</v>
          </cell>
          <cell r="L87">
            <v>0.75417475728155337</v>
          </cell>
          <cell r="M87">
            <v>0.74496958352831077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D2">
            <v>43620</v>
          </cell>
          <cell r="E2">
            <v>58844</v>
          </cell>
          <cell r="F2">
            <v>64028</v>
          </cell>
          <cell r="G2">
            <v>68012</v>
          </cell>
          <cell r="H2">
            <v>83573</v>
          </cell>
          <cell r="I2">
            <v>88681</v>
          </cell>
          <cell r="J2">
            <v>107316</v>
          </cell>
          <cell r="K2">
            <v>115820</v>
          </cell>
          <cell r="L2">
            <v>150234</v>
          </cell>
          <cell r="M2">
            <v>161812</v>
          </cell>
          <cell r="N2">
            <v>196864</v>
          </cell>
          <cell r="O2">
            <v>194522</v>
          </cell>
        </row>
        <row r="3">
          <cell r="D3">
            <v>0</v>
          </cell>
          <cell r="E3">
            <v>3</v>
          </cell>
          <cell r="F3">
            <v>1</v>
          </cell>
          <cell r="G3">
            <v>5</v>
          </cell>
          <cell r="H3">
            <v>4</v>
          </cell>
          <cell r="I3">
            <v>1</v>
          </cell>
          <cell r="J3">
            <v>2</v>
          </cell>
          <cell r="K3">
            <v>2</v>
          </cell>
          <cell r="L3">
            <v>4</v>
          </cell>
          <cell r="M3">
            <v>4</v>
          </cell>
          <cell r="N3">
            <v>6</v>
          </cell>
          <cell r="O3">
            <v>5</v>
          </cell>
        </row>
        <row r="4">
          <cell r="D4">
            <v>0</v>
          </cell>
          <cell r="E4">
            <v>3</v>
          </cell>
          <cell r="F4">
            <v>1</v>
          </cell>
          <cell r="G4">
            <v>5</v>
          </cell>
          <cell r="H4">
            <v>4</v>
          </cell>
          <cell r="I4">
            <v>1</v>
          </cell>
          <cell r="J4">
            <v>2</v>
          </cell>
          <cell r="K4">
            <v>2</v>
          </cell>
          <cell r="L4">
            <v>4</v>
          </cell>
          <cell r="M4">
            <v>4</v>
          </cell>
          <cell r="N4">
            <v>6</v>
          </cell>
          <cell r="O4">
            <v>5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7">
          <cell r="D7">
            <v>1086</v>
          </cell>
          <cell r="E7">
            <v>1145</v>
          </cell>
          <cell r="F7">
            <v>1512</v>
          </cell>
          <cell r="G7">
            <v>1689</v>
          </cell>
          <cell r="H7">
            <v>1871</v>
          </cell>
          <cell r="I7">
            <v>1713</v>
          </cell>
          <cell r="J7">
            <v>1693</v>
          </cell>
          <cell r="K7">
            <v>1652</v>
          </cell>
          <cell r="L7">
            <v>1927</v>
          </cell>
          <cell r="M7">
            <v>1963</v>
          </cell>
          <cell r="N7">
            <v>2086</v>
          </cell>
          <cell r="O7">
            <v>2220</v>
          </cell>
        </row>
        <row r="8">
          <cell r="D8">
            <v>1</v>
          </cell>
          <cell r="E8">
            <v>0</v>
          </cell>
          <cell r="F8">
            <v>8</v>
          </cell>
          <cell r="G8">
            <v>7</v>
          </cell>
          <cell r="H8">
            <v>10</v>
          </cell>
          <cell r="I8">
            <v>11</v>
          </cell>
          <cell r="J8">
            <v>10</v>
          </cell>
          <cell r="K8">
            <v>18</v>
          </cell>
          <cell r="L8">
            <v>7</v>
          </cell>
          <cell r="M8">
            <v>12</v>
          </cell>
          <cell r="N8">
            <v>9</v>
          </cell>
          <cell r="O8">
            <v>12</v>
          </cell>
        </row>
        <row r="9">
          <cell r="D9">
            <v>194</v>
          </cell>
          <cell r="E9">
            <v>203</v>
          </cell>
          <cell r="F9">
            <v>269</v>
          </cell>
          <cell r="G9">
            <v>239</v>
          </cell>
          <cell r="H9">
            <v>283</v>
          </cell>
          <cell r="I9">
            <v>232</v>
          </cell>
          <cell r="J9">
            <v>212</v>
          </cell>
          <cell r="K9">
            <v>230</v>
          </cell>
          <cell r="L9">
            <v>233</v>
          </cell>
          <cell r="M9">
            <v>247</v>
          </cell>
          <cell r="N9">
            <v>264</v>
          </cell>
          <cell r="O9">
            <v>250</v>
          </cell>
        </row>
        <row r="10">
          <cell r="D10">
            <v>25</v>
          </cell>
          <cell r="E10">
            <v>20</v>
          </cell>
          <cell r="F10">
            <v>30</v>
          </cell>
          <cell r="G10">
            <v>37</v>
          </cell>
          <cell r="H10">
            <v>45</v>
          </cell>
          <cell r="I10">
            <v>35</v>
          </cell>
          <cell r="J10">
            <v>26</v>
          </cell>
          <cell r="K10">
            <v>31</v>
          </cell>
          <cell r="L10">
            <v>23</v>
          </cell>
          <cell r="M10">
            <v>36</v>
          </cell>
          <cell r="N10">
            <v>32</v>
          </cell>
          <cell r="O10">
            <v>28</v>
          </cell>
        </row>
        <row r="11">
          <cell r="D11">
            <v>866</v>
          </cell>
          <cell r="E11">
            <v>922</v>
          </cell>
          <cell r="F11">
            <v>1205</v>
          </cell>
          <cell r="G11">
            <v>1406</v>
          </cell>
          <cell r="H11">
            <v>1533</v>
          </cell>
          <cell r="I11">
            <v>1435</v>
          </cell>
          <cell r="J11">
            <v>1445</v>
          </cell>
          <cell r="K11">
            <v>1373</v>
          </cell>
          <cell r="L11">
            <v>1664</v>
          </cell>
          <cell r="M11">
            <v>1668</v>
          </cell>
          <cell r="N11">
            <v>1781</v>
          </cell>
          <cell r="O11">
            <v>1930</v>
          </cell>
        </row>
        <row r="12">
          <cell r="D12">
            <v>2005</v>
          </cell>
          <cell r="E12">
            <v>1703</v>
          </cell>
          <cell r="F12">
            <v>2460</v>
          </cell>
          <cell r="G12">
            <v>2610</v>
          </cell>
          <cell r="H12">
            <v>3352</v>
          </cell>
          <cell r="I12">
            <v>2967</v>
          </cell>
          <cell r="J12">
            <v>3190</v>
          </cell>
          <cell r="K12">
            <v>2628</v>
          </cell>
          <cell r="L12">
            <v>3062</v>
          </cell>
          <cell r="M12">
            <v>2842</v>
          </cell>
          <cell r="N12">
            <v>3442</v>
          </cell>
          <cell r="O12">
            <v>2922</v>
          </cell>
        </row>
        <row r="13">
          <cell r="D13">
            <v>44</v>
          </cell>
          <cell r="E13">
            <v>42</v>
          </cell>
          <cell r="F13">
            <v>58</v>
          </cell>
          <cell r="G13">
            <v>58</v>
          </cell>
          <cell r="H13">
            <v>71</v>
          </cell>
          <cell r="I13">
            <v>62</v>
          </cell>
          <cell r="J13">
            <v>62</v>
          </cell>
          <cell r="K13">
            <v>54</v>
          </cell>
          <cell r="L13">
            <v>47</v>
          </cell>
          <cell r="M13">
            <v>56</v>
          </cell>
          <cell r="N13">
            <v>61</v>
          </cell>
          <cell r="O13">
            <v>59</v>
          </cell>
        </row>
        <row r="14">
          <cell r="D14">
            <v>437</v>
          </cell>
          <cell r="E14">
            <v>520</v>
          </cell>
          <cell r="F14">
            <v>679</v>
          </cell>
          <cell r="G14">
            <v>850</v>
          </cell>
          <cell r="H14">
            <v>919</v>
          </cell>
          <cell r="I14">
            <v>839</v>
          </cell>
          <cell r="J14">
            <v>774</v>
          </cell>
          <cell r="K14">
            <v>634</v>
          </cell>
          <cell r="L14">
            <v>729</v>
          </cell>
          <cell r="M14">
            <v>733</v>
          </cell>
          <cell r="N14">
            <v>824</v>
          </cell>
          <cell r="O14">
            <v>813</v>
          </cell>
        </row>
        <row r="15">
          <cell r="D15">
            <v>439</v>
          </cell>
          <cell r="E15">
            <v>306</v>
          </cell>
          <cell r="F15">
            <v>410</v>
          </cell>
          <cell r="G15">
            <v>349</v>
          </cell>
          <cell r="H15">
            <v>527</v>
          </cell>
          <cell r="I15">
            <v>514</v>
          </cell>
          <cell r="J15">
            <v>510</v>
          </cell>
          <cell r="K15">
            <v>403</v>
          </cell>
          <cell r="L15">
            <v>466</v>
          </cell>
          <cell r="M15">
            <v>361</v>
          </cell>
          <cell r="N15">
            <v>484</v>
          </cell>
          <cell r="O15">
            <v>372</v>
          </cell>
        </row>
        <row r="16">
          <cell r="D16">
            <v>575</v>
          </cell>
          <cell r="E16">
            <v>311</v>
          </cell>
          <cell r="F16">
            <v>507</v>
          </cell>
          <cell r="G16">
            <v>441</v>
          </cell>
          <cell r="H16">
            <v>762</v>
          </cell>
          <cell r="I16">
            <v>550</v>
          </cell>
          <cell r="J16">
            <v>739</v>
          </cell>
          <cell r="K16">
            <v>551</v>
          </cell>
          <cell r="L16">
            <v>766</v>
          </cell>
          <cell r="M16">
            <v>519</v>
          </cell>
          <cell r="N16">
            <v>790</v>
          </cell>
          <cell r="O16">
            <v>504</v>
          </cell>
        </row>
        <row r="17">
          <cell r="D17">
            <v>19</v>
          </cell>
          <cell r="E17">
            <v>13</v>
          </cell>
          <cell r="F17">
            <v>22</v>
          </cell>
          <cell r="G17">
            <v>23</v>
          </cell>
          <cell r="H17">
            <v>29</v>
          </cell>
          <cell r="I17">
            <v>26</v>
          </cell>
          <cell r="J17">
            <v>27</v>
          </cell>
          <cell r="K17">
            <v>30</v>
          </cell>
          <cell r="L17">
            <v>20</v>
          </cell>
          <cell r="M17">
            <v>27</v>
          </cell>
          <cell r="N17">
            <v>25</v>
          </cell>
          <cell r="O17">
            <v>26</v>
          </cell>
        </row>
        <row r="18">
          <cell r="D18">
            <v>337</v>
          </cell>
          <cell r="E18">
            <v>354</v>
          </cell>
          <cell r="F18">
            <v>483</v>
          </cell>
          <cell r="G18">
            <v>584</v>
          </cell>
          <cell r="H18">
            <v>627</v>
          </cell>
          <cell r="I18">
            <v>612</v>
          </cell>
          <cell r="J18">
            <v>677</v>
          </cell>
          <cell r="K18">
            <v>572</v>
          </cell>
          <cell r="L18">
            <v>628</v>
          </cell>
          <cell r="M18">
            <v>663</v>
          </cell>
          <cell r="N18">
            <v>723</v>
          </cell>
          <cell r="O18">
            <v>754</v>
          </cell>
        </row>
        <row r="19">
          <cell r="D19">
            <v>116</v>
          </cell>
          <cell r="E19">
            <v>93</v>
          </cell>
          <cell r="F19">
            <v>205</v>
          </cell>
          <cell r="G19">
            <v>215</v>
          </cell>
          <cell r="H19">
            <v>318</v>
          </cell>
          <cell r="I19">
            <v>256</v>
          </cell>
          <cell r="J19">
            <v>260</v>
          </cell>
          <cell r="K19">
            <v>254</v>
          </cell>
          <cell r="L19">
            <v>269</v>
          </cell>
          <cell r="M19">
            <v>309</v>
          </cell>
          <cell r="N19">
            <v>377</v>
          </cell>
          <cell r="O19">
            <v>237</v>
          </cell>
        </row>
        <row r="20">
          <cell r="D20">
            <v>38</v>
          </cell>
          <cell r="E20">
            <v>64</v>
          </cell>
          <cell r="F20">
            <v>96</v>
          </cell>
          <cell r="G20">
            <v>90</v>
          </cell>
          <cell r="H20">
            <v>99</v>
          </cell>
          <cell r="I20">
            <v>108</v>
          </cell>
          <cell r="J20">
            <v>141</v>
          </cell>
          <cell r="K20">
            <v>130</v>
          </cell>
          <cell r="L20">
            <v>137</v>
          </cell>
          <cell r="M20">
            <v>174</v>
          </cell>
          <cell r="N20">
            <v>158</v>
          </cell>
          <cell r="O20">
            <v>157</v>
          </cell>
        </row>
        <row r="21">
          <cell r="D21">
            <v>1812</v>
          </cell>
          <cell r="E21">
            <v>1950</v>
          </cell>
          <cell r="F21">
            <v>2376</v>
          </cell>
          <cell r="G21">
            <v>2547</v>
          </cell>
          <cell r="H21">
            <v>3186</v>
          </cell>
          <cell r="I21">
            <v>3035</v>
          </cell>
          <cell r="J21">
            <v>3477</v>
          </cell>
          <cell r="K21">
            <v>3344</v>
          </cell>
          <cell r="L21">
            <v>4202</v>
          </cell>
          <cell r="M21">
            <v>4193</v>
          </cell>
          <cell r="N21">
            <v>5070</v>
          </cell>
          <cell r="O21">
            <v>4546</v>
          </cell>
        </row>
        <row r="22">
          <cell r="D22">
            <v>22</v>
          </cell>
          <cell r="E22">
            <v>20</v>
          </cell>
          <cell r="F22">
            <v>37</v>
          </cell>
          <cell r="G22">
            <v>31</v>
          </cell>
          <cell r="H22">
            <v>48</v>
          </cell>
          <cell r="I22">
            <v>48</v>
          </cell>
          <cell r="J22">
            <v>61</v>
          </cell>
          <cell r="K22">
            <v>57</v>
          </cell>
          <cell r="L22">
            <v>73</v>
          </cell>
          <cell r="M22">
            <v>68</v>
          </cell>
          <cell r="N22">
            <v>98</v>
          </cell>
          <cell r="O22">
            <v>90</v>
          </cell>
        </row>
        <row r="23">
          <cell r="D23">
            <v>553</v>
          </cell>
          <cell r="E23">
            <v>668</v>
          </cell>
          <cell r="F23">
            <v>727</v>
          </cell>
          <cell r="G23">
            <v>788</v>
          </cell>
          <cell r="H23">
            <v>868</v>
          </cell>
          <cell r="I23">
            <v>901</v>
          </cell>
          <cell r="J23">
            <v>923</v>
          </cell>
          <cell r="K23">
            <v>850</v>
          </cell>
          <cell r="L23">
            <v>1080</v>
          </cell>
          <cell r="M23">
            <v>1086</v>
          </cell>
          <cell r="N23">
            <v>1297</v>
          </cell>
          <cell r="O23">
            <v>1132</v>
          </cell>
        </row>
        <row r="24">
          <cell r="D24">
            <v>156</v>
          </cell>
          <cell r="E24">
            <v>185</v>
          </cell>
          <cell r="F24">
            <v>226</v>
          </cell>
          <cell r="G24">
            <v>227</v>
          </cell>
          <cell r="H24">
            <v>297</v>
          </cell>
          <cell r="I24">
            <v>263</v>
          </cell>
          <cell r="J24">
            <v>280</v>
          </cell>
          <cell r="K24">
            <v>278</v>
          </cell>
          <cell r="L24">
            <v>348</v>
          </cell>
          <cell r="M24">
            <v>351</v>
          </cell>
          <cell r="N24">
            <v>432</v>
          </cell>
          <cell r="O24">
            <v>424</v>
          </cell>
        </row>
        <row r="25">
          <cell r="D25">
            <v>410</v>
          </cell>
          <cell r="E25">
            <v>140</v>
          </cell>
          <cell r="F25">
            <v>328</v>
          </cell>
          <cell r="G25">
            <v>278</v>
          </cell>
          <cell r="H25">
            <v>552</v>
          </cell>
          <cell r="I25">
            <v>344</v>
          </cell>
          <cell r="J25">
            <v>547</v>
          </cell>
          <cell r="K25">
            <v>341</v>
          </cell>
          <cell r="L25">
            <v>632</v>
          </cell>
          <cell r="M25">
            <v>408</v>
          </cell>
          <cell r="N25">
            <v>641</v>
          </cell>
          <cell r="O25">
            <v>356</v>
          </cell>
        </row>
        <row r="26">
          <cell r="D26">
            <v>69</v>
          </cell>
          <cell r="E26">
            <v>101</v>
          </cell>
          <cell r="F26">
            <v>90</v>
          </cell>
          <cell r="G26">
            <v>110</v>
          </cell>
          <cell r="H26">
            <v>94</v>
          </cell>
          <cell r="I26">
            <v>108</v>
          </cell>
          <cell r="J26">
            <v>120</v>
          </cell>
          <cell r="K26">
            <v>127</v>
          </cell>
          <cell r="L26">
            <v>157</v>
          </cell>
          <cell r="M26">
            <v>162</v>
          </cell>
          <cell r="N26">
            <v>195</v>
          </cell>
          <cell r="O26">
            <v>208</v>
          </cell>
        </row>
        <row r="27">
          <cell r="D27">
            <v>250</v>
          </cell>
          <cell r="E27">
            <v>390</v>
          </cell>
          <cell r="F27">
            <v>468</v>
          </cell>
          <cell r="G27">
            <v>555</v>
          </cell>
          <cell r="H27">
            <v>694</v>
          </cell>
          <cell r="I27">
            <v>608</v>
          </cell>
          <cell r="J27">
            <v>757</v>
          </cell>
          <cell r="K27">
            <v>811</v>
          </cell>
          <cell r="L27">
            <v>860</v>
          </cell>
          <cell r="M27">
            <v>964</v>
          </cell>
          <cell r="N27">
            <v>1146</v>
          </cell>
          <cell r="O27">
            <v>1135</v>
          </cell>
        </row>
        <row r="28">
          <cell r="D28">
            <v>180</v>
          </cell>
          <cell r="E28">
            <v>184</v>
          </cell>
          <cell r="F28">
            <v>193</v>
          </cell>
          <cell r="G28">
            <v>250</v>
          </cell>
          <cell r="H28">
            <v>297</v>
          </cell>
          <cell r="I28">
            <v>346</v>
          </cell>
          <cell r="J28">
            <v>327</v>
          </cell>
          <cell r="K28">
            <v>355</v>
          </cell>
          <cell r="L28">
            <v>429</v>
          </cell>
          <cell r="M28">
            <v>405</v>
          </cell>
          <cell r="N28">
            <v>453</v>
          </cell>
          <cell r="O28">
            <v>453</v>
          </cell>
        </row>
        <row r="29">
          <cell r="D29">
            <v>172</v>
          </cell>
          <cell r="E29">
            <v>262</v>
          </cell>
          <cell r="F29">
            <v>307</v>
          </cell>
          <cell r="G29">
            <v>308</v>
          </cell>
          <cell r="H29">
            <v>336</v>
          </cell>
          <cell r="I29">
            <v>417</v>
          </cell>
          <cell r="J29">
            <v>462</v>
          </cell>
          <cell r="K29">
            <v>525</v>
          </cell>
          <cell r="L29">
            <v>623</v>
          </cell>
          <cell r="M29">
            <v>749</v>
          </cell>
          <cell r="N29">
            <v>808</v>
          </cell>
          <cell r="O29">
            <v>748</v>
          </cell>
        </row>
        <row r="30">
          <cell r="D30">
            <v>4062</v>
          </cell>
          <cell r="E30">
            <v>5699</v>
          </cell>
          <cell r="F30">
            <v>6995</v>
          </cell>
          <cell r="G30">
            <v>7721</v>
          </cell>
          <cell r="H30">
            <v>9250</v>
          </cell>
          <cell r="I30">
            <v>10132</v>
          </cell>
          <cell r="J30">
            <v>11640</v>
          </cell>
          <cell r="K30">
            <v>13390</v>
          </cell>
          <cell r="L30">
            <v>16366</v>
          </cell>
          <cell r="M30">
            <v>19793</v>
          </cell>
          <cell r="N30">
            <v>22180</v>
          </cell>
          <cell r="O30">
            <v>23820</v>
          </cell>
        </row>
        <row r="31">
          <cell r="D31">
            <v>2820</v>
          </cell>
          <cell r="E31">
            <v>3818</v>
          </cell>
          <cell r="F31">
            <v>4550</v>
          </cell>
          <cell r="G31">
            <v>4731</v>
          </cell>
          <cell r="H31">
            <v>5930</v>
          </cell>
          <cell r="I31">
            <v>6095</v>
          </cell>
          <cell r="J31">
            <v>7020</v>
          </cell>
          <cell r="K31">
            <v>7947</v>
          </cell>
          <cell r="L31">
            <v>10326</v>
          </cell>
          <cell r="M31">
            <v>11875</v>
          </cell>
          <cell r="N31">
            <v>13505</v>
          </cell>
          <cell r="O31">
            <v>13601</v>
          </cell>
        </row>
        <row r="32">
          <cell r="D32">
            <v>1242</v>
          </cell>
          <cell r="E32">
            <v>1881</v>
          </cell>
          <cell r="F32">
            <v>2445</v>
          </cell>
          <cell r="G32">
            <v>2990</v>
          </cell>
          <cell r="H32">
            <v>3320</v>
          </cell>
          <cell r="I32">
            <v>4037</v>
          </cell>
          <cell r="J32">
            <v>4620</v>
          </cell>
          <cell r="K32">
            <v>5443</v>
          </cell>
          <cell r="L32">
            <v>6040</v>
          </cell>
          <cell r="M32">
            <v>7918</v>
          </cell>
          <cell r="N32">
            <v>8675</v>
          </cell>
          <cell r="O32">
            <v>10219</v>
          </cell>
        </row>
        <row r="33">
          <cell r="D33">
            <v>11209</v>
          </cell>
          <cell r="E33">
            <v>14336</v>
          </cell>
          <cell r="F33">
            <v>14540</v>
          </cell>
          <cell r="G33">
            <v>20025</v>
          </cell>
          <cell r="H33">
            <v>23620</v>
          </cell>
          <cell r="I33">
            <v>28462</v>
          </cell>
          <cell r="J33">
            <v>32426</v>
          </cell>
          <cell r="K33">
            <v>38724</v>
          </cell>
          <cell r="L33">
            <v>45084</v>
          </cell>
          <cell r="M33">
            <v>53214</v>
          </cell>
          <cell r="N33">
            <v>60668</v>
          </cell>
          <cell r="O33">
            <v>67884</v>
          </cell>
        </row>
        <row r="34">
          <cell r="D34">
            <v>8450</v>
          </cell>
          <cell r="E34">
            <v>10632</v>
          </cell>
          <cell r="F34">
            <v>10764</v>
          </cell>
          <cell r="G34">
            <v>14958</v>
          </cell>
          <cell r="H34">
            <v>17821</v>
          </cell>
          <cell r="I34">
            <v>21042</v>
          </cell>
          <cell r="J34">
            <v>24045</v>
          </cell>
          <cell r="K34">
            <v>27805</v>
          </cell>
          <cell r="L34">
            <v>32642</v>
          </cell>
          <cell r="M34">
            <v>37442</v>
          </cell>
          <cell r="N34">
            <v>42463</v>
          </cell>
          <cell r="O34">
            <v>46074</v>
          </cell>
        </row>
        <row r="35">
          <cell r="D35">
            <v>2759</v>
          </cell>
          <cell r="E35">
            <v>3704</v>
          </cell>
          <cell r="F35">
            <v>3776</v>
          </cell>
          <cell r="G35">
            <v>5067</v>
          </cell>
          <cell r="H35">
            <v>5799</v>
          </cell>
          <cell r="I35">
            <v>7420</v>
          </cell>
          <cell r="J35">
            <v>8381</v>
          </cell>
          <cell r="K35">
            <v>10919</v>
          </cell>
          <cell r="L35">
            <v>12442</v>
          </cell>
          <cell r="M35">
            <v>15772</v>
          </cell>
          <cell r="N35">
            <v>18205</v>
          </cell>
          <cell r="O35">
            <v>21810</v>
          </cell>
        </row>
        <row r="36">
          <cell r="D36">
            <v>1602</v>
          </cell>
          <cell r="E36">
            <v>1435</v>
          </cell>
          <cell r="F36">
            <v>1728</v>
          </cell>
          <cell r="G36">
            <v>1613</v>
          </cell>
          <cell r="H36">
            <v>2534</v>
          </cell>
          <cell r="I36">
            <v>2505</v>
          </cell>
          <cell r="J36">
            <v>4361</v>
          </cell>
          <cell r="K36">
            <v>3839</v>
          </cell>
          <cell r="L36">
            <v>10678</v>
          </cell>
          <cell r="M36">
            <v>7723</v>
          </cell>
          <cell r="N36">
            <v>16253</v>
          </cell>
          <cell r="O36">
            <v>9763</v>
          </cell>
        </row>
        <row r="37">
          <cell r="D37">
            <v>32</v>
          </cell>
          <cell r="E37">
            <v>22</v>
          </cell>
          <cell r="F37">
            <v>30</v>
          </cell>
          <cell r="G37">
            <v>22</v>
          </cell>
          <cell r="H37">
            <v>34</v>
          </cell>
          <cell r="I37">
            <v>38</v>
          </cell>
          <cell r="J37">
            <v>49</v>
          </cell>
          <cell r="K37">
            <v>30</v>
          </cell>
          <cell r="L37">
            <v>74</v>
          </cell>
          <cell r="M37">
            <v>46</v>
          </cell>
          <cell r="N37">
            <v>102</v>
          </cell>
          <cell r="O37">
            <v>89</v>
          </cell>
        </row>
        <row r="38">
          <cell r="D38">
            <v>1377</v>
          </cell>
          <cell r="E38">
            <v>1225</v>
          </cell>
          <cell r="F38">
            <v>1521</v>
          </cell>
          <cell r="G38">
            <v>1352</v>
          </cell>
          <cell r="H38">
            <v>2057</v>
          </cell>
          <cell r="I38">
            <v>2092</v>
          </cell>
          <cell r="J38">
            <v>3845</v>
          </cell>
          <cell r="K38">
            <v>3371</v>
          </cell>
          <cell r="L38">
            <v>10078</v>
          </cell>
          <cell r="M38">
            <v>7131</v>
          </cell>
          <cell r="N38">
            <v>15502</v>
          </cell>
          <cell r="O38">
            <v>9167</v>
          </cell>
        </row>
        <row r="39">
          <cell r="D39">
            <v>109</v>
          </cell>
          <cell r="E39">
            <v>129</v>
          </cell>
          <cell r="F39">
            <v>80</v>
          </cell>
          <cell r="G39">
            <v>156</v>
          </cell>
          <cell r="H39">
            <v>319</v>
          </cell>
          <cell r="I39">
            <v>247</v>
          </cell>
          <cell r="J39">
            <v>280</v>
          </cell>
          <cell r="K39">
            <v>275</v>
          </cell>
          <cell r="L39">
            <v>337</v>
          </cell>
          <cell r="M39">
            <v>391</v>
          </cell>
          <cell r="N39">
            <v>371</v>
          </cell>
          <cell r="O39">
            <v>311</v>
          </cell>
        </row>
        <row r="40">
          <cell r="D40">
            <v>84</v>
          </cell>
          <cell r="E40">
            <v>59</v>
          </cell>
          <cell r="F40">
            <v>97</v>
          </cell>
          <cell r="G40">
            <v>83</v>
          </cell>
          <cell r="H40">
            <v>124</v>
          </cell>
          <cell r="I40">
            <v>128</v>
          </cell>
          <cell r="J40">
            <v>187</v>
          </cell>
          <cell r="K40">
            <v>163</v>
          </cell>
          <cell r="L40">
            <v>189</v>
          </cell>
          <cell r="M40">
            <v>155</v>
          </cell>
          <cell r="N40">
            <v>278</v>
          </cell>
          <cell r="O40">
            <v>196</v>
          </cell>
        </row>
        <row r="41">
          <cell r="D41">
            <v>21109</v>
          </cell>
          <cell r="E41">
            <v>31618</v>
          </cell>
          <cell r="F41">
            <v>33329</v>
          </cell>
          <cell r="G41">
            <v>30621</v>
          </cell>
          <cell r="H41">
            <v>38129</v>
          </cell>
          <cell r="I41">
            <v>38325</v>
          </cell>
          <cell r="J41">
            <v>48498</v>
          </cell>
          <cell r="K41">
            <v>50211</v>
          </cell>
          <cell r="L41">
            <v>66432</v>
          </cell>
          <cell r="M41">
            <v>69592</v>
          </cell>
          <cell r="N41">
            <v>84107</v>
          </cell>
          <cell r="O41">
            <v>80699</v>
          </cell>
        </row>
        <row r="42">
          <cell r="D42">
            <v>4042</v>
          </cell>
          <cell r="E42">
            <v>5855</v>
          </cell>
          <cell r="F42">
            <v>6126</v>
          </cell>
          <cell r="G42">
            <v>5545</v>
          </cell>
          <cell r="H42">
            <v>7566</v>
          </cell>
          <cell r="I42">
            <v>7114</v>
          </cell>
          <cell r="J42">
            <v>9040</v>
          </cell>
          <cell r="K42">
            <v>8815</v>
          </cell>
          <cell r="L42">
            <v>11859</v>
          </cell>
          <cell r="M42">
            <v>11730</v>
          </cell>
          <cell r="N42">
            <v>14569</v>
          </cell>
          <cell r="O42">
            <v>13785</v>
          </cell>
        </row>
        <row r="43">
          <cell r="D43">
            <v>1223</v>
          </cell>
          <cell r="E43">
            <v>1802</v>
          </cell>
          <cell r="F43">
            <v>2389</v>
          </cell>
          <cell r="G43">
            <v>2002</v>
          </cell>
          <cell r="H43">
            <v>2776</v>
          </cell>
          <cell r="I43">
            <v>2703</v>
          </cell>
          <cell r="J43">
            <v>3130</v>
          </cell>
          <cell r="K43">
            <v>3148</v>
          </cell>
          <cell r="L43">
            <v>4862</v>
          </cell>
          <cell r="M43">
            <v>4789</v>
          </cell>
          <cell r="N43">
            <v>6041</v>
          </cell>
          <cell r="O43">
            <v>5107</v>
          </cell>
        </row>
        <row r="44">
          <cell r="D44">
            <v>160</v>
          </cell>
          <cell r="E44">
            <v>356</v>
          </cell>
          <cell r="F44">
            <v>417</v>
          </cell>
          <cell r="G44">
            <v>543</v>
          </cell>
          <cell r="H44">
            <v>446</v>
          </cell>
          <cell r="I44">
            <v>601</v>
          </cell>
          <cell r="J44">
            <v>858</v>
          </cell>
          <cell r="K44">
            <v>891</v>
          </cell>
          <cell r="L44">
            <v>1430</v>
          </cell>
          <cell r="M44">
            <v>1429</v>
          </cell>
          <cell r="N44">
            <v>1349</v>
          </cell>
          <cell r="O44">
            <v>929</v>
          </cell>
        </row>
        <row r="45">
          <cell r="D45">
            <v>2</v>
          </cell>
          <cell r="E45">
            <v>7</v>
          </cell>
          <cell r="F45">
            <v>15</v>
          </cell>
          <cell r="G45">
            <v>9</v>
          </cell>
          <cell r="H45">
            <v>10</v>
          </cell>
          <cell r="I45">
            <v>10</v>
          </cell>
          <cell r="J45">
            <v>5</v>
          </cell>
          <cell r="K45">
            <v>10</v>
          </cell>
          <cell r="L45">
            <v>13</v>
          </cell>
          <cell r="M45">
            <v>24</v>
          </cell>
          <cell r="N45">
            <v>25</v>
          </cell>
          <cell r="O45">
            <v>18</v>
          </cell>
        </row>
        <row r="46">
          <cell r="D46">
            <v>61</v>
          </cell>
          <cell r="E46">
            <v>135</v>
          </cell>
          <cell r="F46">
            <v>145</v>
          </cell>
          <cell r="G46">
            <v>89</v>
          </cell>
          <cell r="H46">
            <v>129</v>
          </cell>
          <cell r="I46">
            <v>125</v>
          </cell>
          <cell r="J46">
            <v>104</v>
          </cell>
          <cell r="K46">
            <v>88</v>
          </cell>
          <cell r="L46">
            <v>147</v>
          </cell>
          <cell r="M46">
            <v>132</v>
          </cell>
          <cell r="N46">
            <v>185</v>
          </cell>
          <cell r="O46">
            <v>167</v>
          </cell>
        </row>
        <row r="47">
          <cell r="D47">
            <v>1379</v>
          </cell>
          <cell r="E47">
            <v>1729</v>
          </cell>
          <cell r="F47">
            <v>2524</v>
          </cell>
          <cell r="G47">
            <v>2268</v>
          </cell>
          <cell r="H47">
            <v>3030</v>
          </cell>
          <cell r="I47">
            <v>2615</v>
          </cell>
          <cell r="J47">
            <v>3187</v>
          </cell>
          <cell r="K47">
            <v>2684</v>
          </cell>
          <cell r="L47">
            <v>4081</v>
          </cell>
          <cell r="M47">
            <v>3766</v>
          </cell>
          <cell r="N47">
            <v>4830</v>
          </cell>
          <cell r="O47">
            <v>4059</v>
          </cell>
        </row>
        <row r="48">
          <cell r="D48">
            <v>270</v>
          </cell>
          <cell r="E48">
            <v>447</v>
          </cell>
          <cell r="F48">
            <v>453</v>
          </cell>
          <cell r="G48">
            <v>482</v>
          </cell>
          <cell r="H48">
            <v>650</v>
          </cell>
          <cell r="I48">
            <v>515</v>
          </cell>
          <cell r="J48">
            <v>616</v>
          </cell>
          <cell r="K48">
            <v>589</v>
          </cell>
          <cell r="L48">
            <v>799</v>
          </cell>
          <cell r="M48">
            <v>778</v>
          </cell>
          <cell r="N48">
            <v>993</v>
          </cell>
          <cell r="O48">
            <v>861</v>
          </cell>
        </row>
        <row r="49">
          <cell r="D49">
            <v>7745</v>
          </cell>
          <cell r="E49">
            <v>12535</v>
          </cell>
          <cell r="F49">
            <v>11992</v>
          </cell>
          <cell r="G49">
            <v>10879</v>
          </cell>
          <cell r="H49">
            <v>14346</v>
          </cell>
          <cell r="I49">
            <v>14905</v>
          </cell>
          <cell r="J49">
            <v>18997</v>
          </cell>
          <cell r="K49">
            <v>21052</v>
          </cell>
          <cell r="L49">
            <v>27252</v>
          </cell>
          <cell r="M49">
            <v>29963</v>
          </cell>
          <cell r="N49">
            <v>35773</v>
          </cell>
          <cell r="O49">
            <v>35094</v>
          </cell>
        </row>
        <row r="50">
          <cell r="D50">
            <v>2</v>
          </cell>
          <cell r="E50">
            <v>4</v>
          </cell>
          <cell r="F50">
            <v>5</v>
          </cell>
          <cell r="G50">
            <v>2</v>
          </cell>
          <cell r="H50">
            <v>3</v>
          </cell>
          <cell r="I50">
            <v>2</v>
          </cell>
          <cell r="J50">
            <v>3</v>
          </cell>
          <cell r="K50">
            <v>5</v>
          </cell>
          <cell r="L50">
            <v>6</v>
          </cell>
          <cell r="M50">
            <v>8</v>
          </cell>
          <cell r="N50">
            <v>10</v>
          </cell>
          <cell r="O50">
            <v>6</v>
          </cell>
        </row>
        <row r="51">
          <cell r="D51">
            <v>269</v>
          </cell>
          <cell r="E51">
            <v>439</v>
          </cell>
          <cell r="F51">
            <v>416</v>
          </cell>
          <cell r="G51">
            <v>433</v>
          </cell>
          <cell r="H51">
            <v>401</v>
          </cell>
          <cell r="I51">
            <v>358</v>
          </cell>
          <cell r="J51">
            <v>496</v>
          </cell>
          <cell r="K51">
            <v>508</v>
          </cell>
          <cell r="L51">
            <v>747</v>
          </cell>
          <cell r="M51">
            <v>830</v>
          </cell>
          <cell r="N51">
            <v>1154</v>
          </cell>
          <cell r="O51">
            <v>1054</v>
          </cell>
        </row>
        <row r="52">
          <cell r="D52">
            <v>292</v>
          </cell>
          <cell r="E52">
            <v>645</v>
          </cell>
          <cell r="F52">
            <v>788</v>
          </cell>
          <cell r="G52">
            <v>611</v>
          </cell>
          <cell r="H52">
            <v>691</v>
          </cell>
          <cell r="I52">
            <v>585</v>
          </cell>
          <cell r="J52">
            <v>730</v>
          </cell>
          <cell r="K52">
            <v>713</v>
          </cell>
          <cell r="L52">
            <v>867</v>
          </cell>
          <cell r="M52">
            <v>830</v>
          </cell>
          <cell r="N52">
            <v>1149</v>
          </cell>
          <cell r="O52">
            <v>905</v>
          </cell>
        </row>
        <row r="53">
          <cell r="D53">
            <v>43</v>
          </cell>
          <cell r="E53">
            <v>59</v>
          </cell>
          <cell r="F53">
            <v>42</v>
          </cell>
          <cell r="G53">
            <v>77</v>
          </cell>
          <cell r="H53">
            <v>47</v>
          </cell>
          <cell r="I53">
            <v>77</v>
          </cell>
          <cell r="J53">
            <v>88</v>
          </cell>
          <cell r="K53">
            <v>98</v>
          </cell>
          <cell r="L53">
            <v>85</v>
          </cell>
          <cell r="M53">
            <v>146</v>
          </cell>
          <cell r="N53">
            <v>179</v>
          </cell>
          <cell r="O53">
            <v>122</v>
          </cell>
        </row>
        <row r="54">
          <cell r="D54">
            <v>5480</v>
          </cell>
          <cell r="E54">
            <v>7364</v>
          </cell>
          <cell r="F54">
            <v>7799</v>
          </cell>
          <cell r="G54">
            <v>7416</v>
          </cell>
          <cell r="H54">
            <v>7691</v>
          </cell>
          <cell r="I54">
            <v>8381</v>
          </cell>
          <cell r="J54">
            <v>10878</v>
          </cell>
          <cell r="K54">
            <v>11228</v>
          </cell>
          <cell r="L54">
            <v>13721</v>
          </cell>
          <cell r="M54">
            <v>14534</v>
          </cell>
          <cell r="N54">
            <v>17117</v>
          </cell>
          <cell r="O54">
            <v>17841</v>
          </cell>
        </row>
        <row r="55">
          <cell r="D55">
            <v>141</v>
          </cell>
          <cell r="E55">
            <v>241</v>
          </cell>
          <cell r="F55">
            <v>218</v>
          </cell>
          <cell r="G55">
            <v>265</v>
          </cell>
          <cell r="H55">
            <v>343</v>
          </cell>
          <cell r="I55">
            <v>334</v>
          </cell>
          <cell r="J55">
            <v>366</v>
          </cell>
          <cell r="K55">
            <v>382</v>
          </cell>
          <cell r="L55">
            <v>563</v>
          </cell>
          <cell r="M55">
            <v>633</v>
          </cell>
          <cell r="N55">
            <v>733</v>
          </cell>
          <cell r="O55">
            <v>751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</row>
        <row r="57">
          <cell r="D57">
            <v>735</v>
          </cell>
          <cell r="E57">
            <v>955</v>
          </cell>
          <cell r="F57">
            <v>1083</v>
          </cell>
          <cell r="G57">
            <v>1177</v>
          </cell>
          <cell r="H57">
            <v>1602</v>
          </cell>
          <cell r="I57">
            <v>1531</v>
          </cell>
          <cell r="J57">
            <v>2010</v>
          </cell>
          <cell r="K57">
            <v>2022</v>
          </cell>
          <cell r="L57">
            <v>2457</v>
          </cell>
          <cell r="M57">
            <v>2453</v>
          </cell>
          <cell r="N57">
            <v>3024</v>
          </cell>
          <cell r="O57">
            <v>2622</v>
          </cell>
        </row>
        <row r="58">
          <cell r="D58">
            <v>391</v>
          </cell>
          <cell r="E58">
            <v>511</v>
          </cell>
          <cell r="F58">
            <v>656</v>
          </cell>
          <cell r="G58">
            <v>775</v>
          </cell>
          <cell r="H58">
            <v>1036</v>
          </cell>
          <cell r="I58">
            <v>999</v>
          </cell>
          <cell r="J58">
            <v>1314</v>
          </cell>
          <cell r="K58">
            <v>1320</v>
          </cell>
          <cell r="L58">
            <v>1618</v>
          </cell>
          <cell r="M58">
            <v>1616</v>
          </cell>
          <cell r="N58">
            <v>1986</v>
          </cell>
          <cell r="O58">
            <v>1719</v>
          </cell>
        </row>
        <row r="59">
          <cell r="D59">
            <v>103</v>
          </cell>
          <cell r="E59">
            <v>128</v>
          </cell>
          <cell r="F59">
            <v>152</v>
          </cell>
          <cell r="G59">
            <v>175</v>
          </cell>
          <cell r="H59">
            <v>248</v>
          </cell>
          <cell r="I59">
            <v>235</v>
          </cell>
          <cell r="J59">
            <v>255</v>
          </cell>
          <cell r="K59">
            <v>306</v>
          </cell>
          <cell r="L59">
            <v>313</v>
          </cell>
          <cell r="M59">
            <v>310</v>
          </cell>
          <cell r="N59">
            <v>401</v>
          </cell>
          <cell r="O59">
            <v>379</v>
          </cell>
        </row>
        <row r="60">
          <cell r="D60">
            <v>241</v>
          </cell>
          <cell r="E60">
            <v>316</v>
          </cell>
          <cell r="F60">
            <v>275</v>
          </cell>
          <cell r="G60">
            <v>227</v>
          </cell>
          <cell r="H60">
            <v>318</v>
          </cell>
          <cell r="I60">
            <v>297</v>
          </cell>
          <cell r="J60">
            <v>441</v>
          </cell>
          <cell r="K60">
            <v>396</v>
          </cell>
          <cell r="L60">
            <v>526</v>
          </cell>
          <cell r="M60">
            <v>527</v>
          </cell>
          <cell r="N60">
            <v>637</v>
          </cell>
          <cell r="O60">
            <v>524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D2">
            <v>40440</v>
          </cell>
          <cell r="E2">
            <v>37321</v>
          </cell>
          <cell r="F2">
            <v>55835</v>
          </cell>
          <cell r="G2">
            <v>71177</v>
          </cell>
          <cell r="H2">
            <v>62989</v>
          </cell>
          <cell r="I2">
            <v>73386</v>
          </cell>
          <cell r="J2">
            <v>85151</v>
          </cell>
          <cell r="K2">
            <v>91108</v>
          </cell>
          <cell r="L2">
            <v>115244</v>
          </cell>
          <cell r="M2">
            <v>126243</v>
          </cell>
          <cell r="N2">
            <v>155023</v>
          </cell>
          <cell r="O2">
            <v>157961</v>
          </cell>
        </row>
        <row r="3">
          <cell r="D3">
            <v>0</v>
          </cell>
          <cell r="E3">
            <v>3</v>
          </cell>
          <cell r="F3">
            <v>2</v>
          </cell>
          <cell r="G3">
            <v>2</v>
          </cell>
          <cell r="H3">
            <v>3</v>
          </cell>
          <cell r="I3">
            <v>0</v>
          </cell>
          <cell r="J3">
            <v>1</v>
          </cell>
          <cell r="K3">
            <v>3</v>
          </cell>
          <cell r="L3">
            <v>0</v>
          </cell>
          <cell r="M3">
            <v>0</v>
          </cell>
          <cell r="N3">
            <v>2</v>
          </cell>
          <cell r="O3">
            <v>2</v>
          </cell>
        </row>
        <row r="4">
          <cell r="D4">
            <v>0</v>
          </cell>
          <cell r="E4">
            <v>2</v>
          </cell>
          <cell r="F4">
            <v>2</v>
          </cell>
          <cell r="G4">
            <v>2</v>
          </cell>
          <cell r="H4">
            <v>3</v>
          </cell>
          <cell r="I4">
            <v>0</v>
          </cell>
          <cell r="J4">
            <v>1</v>
          </cell>
          <cell r="K4">
            <v>3</v>
          </cell>
          <cell r="L4">
            <v>0</v>
          </cell>
          <cell r="M4">
            <v>0</v>
          </cell>
          <cell r="N4">
            <v>1</v>
          </cell>
          <cell r="O4">
            <v>2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1</v>
          </cell>
          <cell r="O5">
            <v>0</v>
          </cell>
        </row>
        <row r="6">
          <cell r="D6">
            <v>0</v>
          </cell>
          <cell r="E6">
            <v>1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7">
          <cell r="D7">
            <v>1648</v>
          </cell>
          <cell r="E7">
            <v>1410</v>
          </cell>
          <cell r="F7">
            <v>1414</v>
          </cell>
          <cell r="G7">
            <v>1494</v>
          </cell>
          <cell r="H7">
            <v>1512</v>
          </cell>
          <cell r="I7">
            <v>1504</v>
          </cell>
          <cell r="J7">
            <v>1699</v>
          </cell>
          <cell r="K7">
            <v>1784</v>
          </cell>
          <cell r="L7">
            <v>1907</v>
          </cell>
          <cell r="M7">
            <v>1932</v>
          </cell>
          <cell r="N7">
            <v>2117</v>
          </cell>
          <cell r="O7">
            <v>2117</v>
          </cell>
        </row>
        <row r="8">
          <cell r="D8">
            <v>1</v>
          </cell>
          <cell r="E8">
            <v>2</v>
          </cell>
          <cell r="F8">
            <v>1</v>
          </cell>
          <cell r="G8">
            <v>4</v>
          </cell>
          <cell r="H8">
            <v>5</v>
          </cell>
          <cell r="I8">
            <v>5</v>
          </cell>
          <cell r="J8">
            <v>10</v>
          </cell>
          <cell r="K8">
            <v>11</v>
          </cell>
          <cell r="L8">
            <v>6</v>
          </cell>
          <cell r="M8">
            <v>10</v>
          </cell>
          <cell r="N8">
            <v>1</v>
          </cell>
          <cell r="O8">
            <v>11</v>
          </cell>
        </row>
        <row r="9">
          <cell r="D9">
            <v>287</v>
          </cell>
          <cell r="E9">
            <v>301</v>
          </cell>
          <cell r="F9">
            <v>279</v>
          </cell>
          <cell r="G9">
            <v>280</v>
          </cell>
          <cell r="H9">
            <v>271</v>
          </cell>
          <cell r="I9">
            <v>282</v>
          </cell>
          <cell r="J9">
            <v>233</v>
          </cell>
          <cell r="K9">
            <v>262</v>
          </cell>
          <cell r="L9">
            <v>287</v>
          </cell>
          <cell r="M9">
            <v>291</v>
          </cell>
          <cell r="N9">
            <v>282</v>
          </cell>
          <cell r="O9">
            <v>276</v>
          </cell>
        </row>
        <row r="10">
          <cell r="D10">
            <v>49</v>
          </cell>
          <cell r="E10">
            <v>33</v>
          </cell>
          <cell r="F10">
            <v>21</v>
          </cell>
          <cell r="G10">
            <v>40</v>
          </cell>
          <cell r="H10">
            <v>31</v>
          </cell>
          <cell r="I10">
            <v>35</v>
          </cell>
          <cell r="J10">
            <v>35</v>
          </cell>
          <cell r="K10">
            <v>37</v>
          </cell>
          <cell r="L10">
            <v>48</v>
          </cell>
          <cell r="M10">
            <v>40</v>
          </cell>
          <cell r="N10">
            <v>40</v>
          </cell>
          <cell r="O10">
            <v>37</v>
          </cell>
        </row>
        <row r="11">
          <cell r="D11">
            <v>1311</v>
          </cell>
          <cell r="E11">
            <v>1074</v>
          </cell>
          <cell r="F11">
            <v>1113</v>
          </cell>
          <cell r="G11">
            <v>1170</v>
          </cell>
          <cell r="H11">
            <v>1205</v>
          </cell>
          <cell r="I11">
            <v>1182</v>
          </cell>
          <cell r="J11">
            <v>1421</v>
          </cell>
          <cell r="K11">
            <v>1474</v>
          </cell>
          <cell r="L11">
            <v>1566</v>
          </cell>
          <cell r="M11">
            <v>1591</v>
          </cell>
          <cell r="N11">
            <v>1794</v>
          </cell>
          <cell r="O11">
            <v>1793</v>
          </cell>
        </row>
        <row r="12">
          <cell r="D12">
            <v>2161</v>
          </cell>
          <cell r="E12">
            <v>2032</v>
          </cell>
          <cell r="F12">
            <v>2137</v>
          </cell>
          <cell r="G12">
            <v>2428</v>
          </cell>
          <cell r="H12">
            <v>2399</v>
          </cell>
          <cell r="I12">
            <v>2416</v>
          </cell>
          <cell r="J12">
            <v>2610</v>
          </cell>
          <cell r="K12">
            <v>2628</v>
          </cell>
          <cell r="L12">
            <v>2651</v>
          </cell>
          <cell r="M12">
            <v>2711</v>
          </cell>
          <cell r="N12">
            <v>2823</v>
          </cell>
          <cell r="O12">
            <v>2842</v>
          </cell>
        </row>
        <row r="13">
          <cell r="D13">
            <v>34</v>
          </cell>
          <cell r="E13">
            <v>60</v>
          </cell>
          <cell r="F13">
            <v>37</v>
          </cell>
          <cell r="G13">
            <v>67</v>
          </cell>
          <cell r="H13">
            <v>62</v>
          </cell>
          <cell r="I13">
            <v>46</v>
          </cell>
          <cell r="J13">
            <v>46</v>
          </cell>
          <cell r="K13">
            <v>54</v>
          </cell>
          <cell r="L13">
            <v>54</v>
          </cell>
          <cell r="M13">
            <v>43</v>
          </cell>
          <cell r="N13">
            <v>47</v>
          </cell>
          <cell r="O13">
            <v>65</v>
          </cell>
        </row>
        <row r="14">
          <cell r="D14">
            <v>503</v>
          </cell>
          <cell r="E14">
            <v>478</v>
          </cell>
          <cell r="F14">
            <v>516</v>
          </cell>
          <cell r="G14">
            <v>606</v>
          </cell>
          <cell r="H14">
            <v>621</v>
          </cell>
          <cell r="I14">
            <v>560</v>
          </cell>
          <cell r="J14">
            <v>614</v>
          </cell>
          <cell r="K14">
            <v>586</v>
          </cell>
          <cell r="L14">
            <v>582</v>
          </cell>
          <cell r="M14">
            <v>622</v>
          </cell>
          <cell r="N14">
            <v>624</v>
          </cell>
          <cell r="O14">
            <v>639</v>
          </cell>
        </row>
        <row r="15">
          <cell r="D15">
            <v>381</v>
          </cell>
          <cell r="E15">
            <v>340</v>
          </cell>
          <cell r="F15">
            <v>403</v>
          </cell>
          <cell r="G15">
            <v>383</v>
          </cell>
          <cell r="H15">
            <v>438</v>
          </cell>
          <cell r="I15">
            <v>358</v>
          </cell>
          <cell r="J15">
            <v>429</v>
          </cell>
          <cell r="K15">
            <v>389</v>
          </cell>
          <cell r="L15">
            <v>370</v>
          </cell>
          <cell r="M15">
            <v>363</v>
          </cell>
          <cell r="N15">
            <v>369</v>
          </cell>
          <cell r="O15">
            <v>378</v>
          </cell>
        </row>
        <row r="16">
          <cell r="D16">
            <v>583</v>
          </cell>
          <cell r="E16">
            <v>626</v>
          </cell>
          <cell r="F16">
            <v>532</v>
          </cell>
          <cell r="G16">
            <v>633</v>
          </cell>
          <cell r="H16">
            <v>573</v>
          </cell>
          <cell r="I16">
            <v>654</v>
          </cell>
          <cell r="J16">
            <v>598</v>
          </cell>
          <cell r="K16">
            <v>696</v>
          </cell>
          <cell r="L16">
            <v>680</v>
          </cell>
          <cell r="M16">
            <v>644</v>
          </cell>
          <cell r="N16">
            <v>639</v>
          </cell>
          <cell r="O16">
            <v>618</v>
          </cell>
        </row>
        <row r="17">
          <cell r="D17">
            <v>23</v>
          </cell>
          <cell r="E17">
            <v>26</v>
          </cell>
          <cell r="F17">
            <v>20</v>
          </cell>
          <cell r="G17">
            <v>30</v>
          </cell>
          <cell r="H17">
            <v>13</v>
          </cell>
          <cell r="I17">
            <v>25</v>
          </cell>
          <cell r="J17">
            <v>18</v>
          </cell>
          <cell r="K17">
            <v>17</v>
          </cell>
          <cell r="L17">
            <v>20</v>
          </cell>
          <cell r="M17">
            <v>25</v>
          </cell>
          <cell r="N17">
            <v>25</v>
          </cell>
          <cell r="O17">
            <v>27</v>
          </cell>
        </row>
        <row r="18">
          <cell r="D18">
            <v>374</v>
          </cell>
          <cell r="E18">
            <v>342</v>
          </cell>
          <cell r="F18">
            <v>415</v>
          </cell>
          <cell r="G18">
            <v>456</v>
          </cell>
          <cell r="H18">
            <v>463</v>
          </cell>
          <cell r="I18">
            <v>508</v>
          </cell>
          <cell r="J18">
            <v>539</v>
          </cell>
          <cell r="K18">
            <v>520</v>
          </cell>
          <cell r="L18">
            <v>586</v>
          </cell>
          <cell r="M18">
            <v>623</v>
          </cell>
          <cell r="N18">
            <v>686</v>
          </cell>
          <cell r="O18">
            <v>686</v>
          </cell>
        </row>
        <row r="19">
          <cell r="D19">
            <v>156</v>
          </cell>
          <cell r="E19">
            <v>107</v>
          </cell>
          <cell r="F19">
            <v>144</v>
          </cell>
          <cell r="G19">
            <v>163</v>
          </cell>
          <cell r="H19">
            <v>138</v>
          </cell>
          <cell r="I19">
            <v>180</v>
          </cell>
          <cell r="J19">
            <v>214</v>
          </cell>
          <cell r="K19">
            <v>211</v>
          </cell>
          <cell r="L19">
            <v>205</v>
          </cell>
          <cell r="M19">
            <v>206</v>
          </cell>
          <cell r="N19">
            <v>235</v>
          </cell>
          <cell r="O19">
            <v>215</v>
          </cell>
        </row>
        <row r="20">
          <cell r="D20">
            <v>107</v>
          </cell>
          <cell r="E20">
            <v>53</v>
          </cell>
          <cell r="F20">
            <v>70</v>
          </cell>
          <cell r="G20">
            <v>90</v>
          </cell>
          <cell r="H20">
            <v>91</v>
          </cell>
          <cell r="I20">
            <v>85</v>
          </cell>
          <cell r="J20">
            <v>152</v>
          </cell>
          <cell r="K20">
            <v>155</v>
          </cell>
          <cell r="L20">
            <v>154</v>
          </cell>
          <cell r="M20">
            <v>185</v>
          </cell>
          <cell r="N20">
            <v>198</v>
          </cell>
          <cell r="O20">
            <v>214</v>
          </cell>
        </row>
        <row r="21">
          <cell r="D21">
            <v>1966</v>
          </cell>
          <cell r="E21">
            <v>1694</v>
          </cell>
          <cell r="F21">
            <v>2065</v>
          </cell>
          <cell r="G21">
            <v>2303</v>
          </cell>
          <cell r="H21">
            <v>2480</v>
          </cell>
          <cell r="I21">
            <v>2493</v>
          </cell>
          <cell r="J21">
            <v>2800</v>
          </cell>
          <cell r="K21">
            <v>2902</v>
          </cell>
          <cell r="L21">
            <v>3272</v>
          </cell>
          <cell r="M21">
            <v>3660</v>
          </cell>
          <cell r="N21">
            <v>3990</v>
          </cell>
          <cell r="O21">
            <v>4066</v>
          </cell>
        </row>
        <row r="22">
          <cell r="D22">
            <v>14</v>
          </cell>
          <cell r="E22">
            <v>21</v>
          </cell>
          <cell r="F22">
            <v>23</v>
          </cell>
          <cell r="G22">
            <v>22</v>
          </cell>
          <cell r="H22">
            <v>38</v>
          </cell>
          <cell r="I22">
            <v>31</v>
          </cell>
          <cell r="J22">
            <v>31</v>
          </cell>
          <cell r="K22">
            <v>43</v>
          </cell>
          <cell r="L22">
            <v>53</v>
          </cell>
          <cell r="M22">
            <v>57</v>
          </cell>
          <cell r="N22">
            <v>70</v>
          </cell>
          <cell r="O22">
            <v>82</v>
          </cell>
        </row>
        <row r="23">
          <cell r="D23">
            <v>568</v>
          </cell>
          <cell r="E23">
            <v>467</v>
          </cell>
          <cell r="F23">
            <v>602</v>
          </cell>
          <cell r="G23">
            <v>680</v>
          </cell>
          <cell r="H23">
            <v>661</v>
          </cell>
          <cell r="I23">
            <v>669</v>
          </cell>
          <cell r="J23">
            <v>720</v>
          </cell>
          <cell r="K23">
            <v>713</v>
          </cell>
          <cell r="L23">
            <v>803</v>
          </cell>
          <cell r="M23">
            <v>927</v>
          </cell>
          <cell r="N23">
            <v>987</v>
          </cell>
          <cell r="O23">
            <v>984</v>
          </cell>
        </row>
        <row r="24">
          <cell r="D24">
            <v>144</v>
          </cell>
          <cell r="E24">
            <v>131</v>
          </cell>
          <cell r="F24">
            <v>195</v>
          </cell>
          <cell r="G24">
            <v>193</v>
          </cell>
          <cell r="H24">
            <v>234</v>
          </cell>
          <cell r="I24">
            <v>215</v>
          </cell>
          <cell r="J24">
            <v>241</v>
          </cell>
          <cell r="K24">
            <v>238</v>
          </cell>
          <cell r="L24">
            <v>247</v>
          </cell>
          <cell r="M24">
            <v>304</v>
          </cell>
          <cell r="N24">
            <v>303</v>
          </cell>
          <cell r="O24">
            <v>307</v>
          </cell>
        </row>
        <row r="25">
          <cell r="D25">
            <v>330</v>
          </cell>
          <cell r="E25">
            <v>341</v>
          </cell>
          <cell r="F25">
            <v>337</v>
          </cell>
          <cell r="G25">
            <v>357</v>
          </cell>
          <cell r="H25">
            <v>393</v>
          </cell>
          <cell r="I25">
            <v>394</v>
          </cell>
          <cell r="J25">
            <v>388</v>
          </cell>
          <cell r="K25">
            <v>426</v>
          </cell>
          <cell r="L25">
            <v>446</v>
          </cell>
          <cell r="M25">
            <v>474</v>
          </cell>
          <cell r="N25">
            <v>432</v>
          </cell>
          <cell r="O25">
            <v>447</v>
          </cell>
        </row>
        <row r="26">
          <cell r="D26">
            <v>99</v>
          </cell>
          <cell r="E26">
            <v>118</v>
          </cell>
          <cell r="F26">
            <v>77</v>
          </cell>
          <cell r="G26">
            <v>118</v>
          </cell>
          <cell r="H26">
            <v>106</v>
          </cell>
          <cell r="I26">
            <v>80</v>
          </cell>
          <cell r="J26">
            <v>87</v>
          </cell>
          <cell r="K26">
            <v>119</v>
          </cell>
          <cell r="L26">
            <v>118</v>
          </cell>
          <cell r="M26">
            <v>132</v>
          </cell>
          <cell r="N26">
            <v>157</v>
          </cell>
          <cell r="O26">
            <v>173</v>
          </cell>
        </row>
        <row r="27">
          <cell r="D27">
            <v>408</v>
          </cell>
          <cell r="E27">
            <v>316</v>
          </cell>
          <cell r="F27">
            <v>383</v>
          </cell>
          <cell r="G27">
            <v>442</v>
          </cell>
          <cell r="H27">
            <v>523</v>
          </cell>
          <cell r="I27">
            <v>536</v>
          </cell>
          <cell r="J27">
            <v>624</v>
          </cell>
          <cell r="K27">
            <v>646</v>
          </cell>
          <cell r="L27">
            <v>728</v>
          </cell>
          <cell r="M27">
            <v>818</v>
          </cell>
          <cell r="N27">
            <v>888</v>
          </cell>
          <cell r="O27">
            <v>914</v>
          </cell>
        </row>
        <row r="28">
          <cell r="D28">
            <v>212</v>
          </cell>
          <cell r="E28">
            <v>154</v>
          </cell>
          <cell r="F28">
            <v>197</v>
          </cell>
          <cell r="G28">
            <v>219</v>
          </cell>
          <cell r="H28">
            <v>262</v>
          </cell>
          <cell r="I28">
            <v>255</v>
          </cell>
          <cell r="J28">
            <v>297</v>
          </cell>
          <cell r="K28">
            <v>281</v>
          </cell>
          <cell r="L28">
            <v>326</v>
          </cell>
          <cell r="M28">
            <v>342</v>
          </cell>
          <cell r="N28">
            <v>393</v>
          </cell>
          <cell r="O28">
            <v>374</v>
          </cell>
        </row>
        <row r="29">
          <cell r="D29">
            <v>191</v>
          </cell>
          <cell r="E29">
            <v>146</v>
          </cell>
          <cell r="F29">
            <v>251</v>
          </cell>
          <cell r="G29">
            <v>272</v>
          </cell>
          <cell r="H29">
            <v>263</v>
          </cell>
          <cell r="I29">
            <v>313</v>
          </cell>
          <cell r="J29">
            <v>412</v>
          </cell>
          <cell r="K29">
            <v>436</v>
          </cell>
          <cell r="L29">
            <v>551</v>
          </cell>
          <cell r="M29">
            <v>606</v>
          </cell>
          <cell r="N29">
            <v>760</v>
          </cell>
          <cell r="O29">
            <v>785</v>
          </cell>
        </row>
        <row r="30">
          <cell r="D30">
            <v>4290</v>
          </cell>
          <cell r="E30">
            <v>3706</v>
          </cell>
          <cell r="F30">
            <v>5432</v>
          </cell>
          <cell r="G30">
            <v>6650</v>
          </cell>
          <cell r="H30">
            <v>6943</v>
          </cell>
          <cell r="I30">
            <v>7707</v>
          </cell>
          <cell r="J30">
            <v>9400</v>
          </cell>
          <cell r="K30">
            <v>10596</v>
          </cell>
          <cell r="L30">
            <v>13189</v>
          </cell>
          <cell r="M30">
            <v>15255</v>
          </cell>
          <cell r="N30">
            <v>18050</v>
          </cell>
          <cell r="O30">
            <v>19266</v>
          </cell>
        </row>
        <row r="31">
          <cell r="D31">
            <v>2759</v>
          </cell>
          <cell r="E31">
            <v>2601</v>
          </cell>
          <cell r="F31">
            <v>3741</v>
          </cell>
          <cell r="G31">
            <v>4557</v>
          </cell>
          <cell r="H31">
            <v>4351</v>
          </cell>
          <cell r="I31">
            <v>4781</v>
          </cell>
          <cell r="J31">
            <v>5604</v>
          </cell>
          <cell r="K31">
            <v>6563</v>
          </cell>
          <cell r="L31">
            <v>8095</v>
          </cell>
          <cell r="M31">
            <v>9336</v>
          </cell>
          <cell r="N31">
            <v>10983</v>
          </cell>
          <cell r="O31">
            <v>11557</v>
          </cell>
        </row>
        <row r="32">
          <cell r="D32">
            <v>1531</v>
          </cell>
          <cell r="E32">
            <v>1105</v>
          </cell>
          <cell r="F32">
            <v>1691</v>
          </cell>
          <cell r="G32">
            <v>2093</v>
          </cell>
          <cell r="H32">
            <v>2592</v>
          </cell>
          <cell r="I32">
            <v>2926</v>
          </cell>
          <cell r="J32">
            <v>3796</v>
          </cell>
          <cell r="K32">
            <v>4033</v>
          </cell>
          <cell r="L32">
            <v>5094</v>
          </cell>
          <cell r="M32">
            <v>5919</v>
          </cell>
          <cell r="N32">
            <v>7067</v>
          </cell>
          <cell r="O32">
            <v>7709</v>
          </cell>
        </row>
        <row r="33">
          <cell r="D33">
            <v>13213</v>
          </cell>
          <cell r="E33">
            <v>9991</v>
          </cell>
          <cell r="F33">
            <v>14550</v>
          </cell>
          <cell r="G33">
            <v>17541</v>
          </cell>
          <cell r="H33">
            <v>18145</v>
          </cell>
          <cell r="I33">
            <v>20992</v>
          </cell>
          <cell r="J33">
            <v>25945</v>
          </cell>
          <cell r="K33">
            <v>28919</v>
          </cell>
          <cell r="L33">
            <v>35829</v>
          </cell>
          <cell r="M33">
            <v>40376</v>
          </cell>
          <cell r="N33">
            <v>48005</v>
          </cell>
          <cell r="O33">
            <v>52066</v>
          </cell>
        </row>
        <row r="34">
          <cell r="D34">
            <v>10356</v>
          </cell>
          <cell r="E34">
            <v>7313</v>
          </cell>
          <cell r="F34">
            <v>10997</v>
          </cell>
          <cell r="G34">
            <v>13422</v>
          </cell>
          <cell r="H34">
            <v>13480</v>
          </cell>
          <cell r="I34">
            <v>15852</v>
          </cell>
          <cell r="J34">
            <v>19358</v>
          </cell>
          <cell r="K34">
            <v>21242</v>
          </cell>
          <cell r="L34">
            <v>25836</v>
          </cell>
          <cell r="M34">
            <v>28969</v>
          </cell>
          <cell r="N34">
            <v>33885</v>
          </cell>
          <cell r="O34">
            <v>36479</v>
          </cell>
        </row>
        <row r="35">
          <cell r="D35">
            <v>2857</v>
          </cell>
          <cell r="E35">
            <v>2678</v>
          </cell>
          <cell r="F35">
            <v>3553</v>
          </cell>
          <cell r="G35">
            <v>4119</v>
          </cell>
          <cell r="H35">
            <v>4665</v>
          </cell>
          <cell r="I35">
            <v>5140</v>
          </cell>
          <cell r="J35">
            <v>6587</v>
          </cell>
          <cell r="K35">
            <v>7677</v>
          </cell>
          <cell r="L35">
            <v>9993</v>
          </cell>
          <cell r="M35">
            <v>11407</v>
          </cell>
          <cell r="N35">
            <v>14120</v>
          </cell>
          <cell r="O35">
            <v>15587</v>
          </cell>
        </row>
        <row r="36">
          <cell r="D36">
            <v>1265</v>
          </cell>
          <cell r="E36">
            <v>1263</v>
          </cell>
          <cell r="F36">
            <v>1643</v>
          </cell>
          <cell r="G36">
            <v>1645</v>
          </cell>
          <cell r="H36">
            <v>1899</v>
          </cell>
          <cell r="I36">
            <v>1994</v>
          </cell>
          <cell r="J36">
            <v>3421</v>
          </cell>
          <cell r="K36">
            <v>3173</v>
          </cell>
          <cell r="L36">
            <v>9402</v>
          </cell>
          <cell r="M36">
            <v>7379</v>
          </cell>
          <cell r="N36">
            <v>14022</v>
          </cell>
          <cell r="O36">
            <v>9400</v>
          </cell>
        </row>
        <row r="37">
          <cell r="D37">
            <v>16</v>
          </cell>
          <cell r="E37">
            <v>19</v>
          </cell>
          <cell r="F37">
            <v>24</v>
          </cell>
          <cell r="G37">
            <v>22</v>
          </cell>
          <cell r="H37">
            <v>26</v>
          </cell>
          <cell r="I37">
            <v>34</v>
          </cell>
          <cell r="J37">
            <v>33</v>
          </cell>
          <cell r="K37">
            <v>39</v>
          </cell>
          <cell r="L37">
            <v>75</v>
          </cell>
          <cell r="M37">
            <v>38</v>
          </cell>
          <cell r="N37">
            <v>61</v>
          </cell>
          <cell r="O37">
            <v>65</v>
          </cell>
        </row>
        <row r="38">
          <cell r="D38">
            <v>1091</v>
          </cell>
          <cell r="E38">
            <v>1099</v>
          </cell>
          <cell r="F38">
            <v>1435</v>
          </cell>
          <cell r="G38">
            <v>1429</v>
          </cell>
          <cell r="H38">
            <v>1570</v>
          </cell>
          <cell r="I38">
            <v>1618</v>
          </cell>
          <cell r="J38">
            <v>3030</v>
          </cell>
          <cell r="K38">
            <v>2748</v>
          </cell>
          <cell r="L38">
            <v>8868</v>
          </cell>
          <cell r="M38">
            <v>6857</v>
          </cell>
          <cell r="N38">
            <v>13337</v>
          </cell>
          <cell r="O38">
            <v>8806</v>
          </cell>
        </row>
        <row r="39">
          <cell r="D39">
            <v>103</v>
          </cell>
          <cell r="E39">
            <v>81</v>
          </cell>
          <cell r="F39">
            <v>111</v>
          </cell>
          <cell r="G39">
            <v>121</v>
          </cell>
          <cell r="H39">
            <v>216</v>
          </cell>
          <cell r="I39">
            <v>248</v>
          </cell>
          <cell r="J39">
            <v>216</v>
          </cell>
          <cell r="K39">
            <v>249</v>
          </cell>
          <cell r="L39">
            <v>253</v>
          </cell>
          <cell r="M39">
            <v>312</v>
          </cell>
          <cell r="N39">
            <v>346</v>
          </cell>
          <cell r="O39">
            <v>295</v>
          </cell>
        </row>
        <row r="40">
          <cell r="D40">
            <v>55</v>
          </cell>
          <cell r="E40">
            <v>64</v>
          </cell>
          <cell r="F40">
            <v>73</v>
          </cell>
          <cell r="G40">
            <v>73</v>
          </cell>
          <cell r="H40">
            <v>87</v>
          </cell>
          <cell r="I40">
            <v>94</v>
          </cell>
          <cell r="J40">
            <v>142</v>
          </cell>
          <cell r="K40">
            <v>137</v>
          </cell>
          <cell r="L40">
            <v>206</v>
          </cell>
          <cell r="M40">
            <v>172</v>
          </cell>
          <cell r="N40">
            <v>278</v>
          </cell>
          <cell r="O40">
            <v>234</v>
          </cell>
        </row>
        <row r="41">
          <cell r="D41">
            <v>15225</v>
          </cell>
          <cell r="E41">
            <v>16500</v>
          </cell>
          <cell r="F41">
            <v>27652</v>
          </cell>
          <cell r="G41">
            <v>37961</v>
          </cell>
          <cell r="H41">
            <v>28122</v>
          </cell>
          <cell r="I41">
            <v>33274</v>
          </cell>
          <cell r="J41">
            <v>36985</v>
          </cell>
          <cell r="K41">
            <v>39505</v>
          </cell>
          <cell r="L41">
            <v>47150</v>
          </cell>
          <cell r="M41">
            <v>53002</v>
          </cell>
          <cell r="N41">
            <v>63721</v>
          </cell>
          <cell r="O41">
            <v>65820</v>
          </cell>
        </row>
        <row r="42">
          <cell r="D42">
            <v>3336</v>
          </cell>
          <cell r="E42">
            <v>3846</v>
          </cell>
          <cell r="F42">
            <v>5293</v>
          </cell>
          <cell r="G42">
            <v>6479</v>
          </cell>
          <cell r="H42">
            <v>5312</v>
          </cell>
          <cell r="I42">
            <v>6263</v>
          </cell>
          <cell r="J42">
            <v>6985</v>
          </cell>
          <cell r="K42">
            <v>7762</v>
          </cell>
          <cell r="L42">
            <v>8512</v>
          </cell>
          <cell r="M42">
            <v>10190</v>
          </cell>
          <cell r="N42">
            <v>11183</v>
          </cell>
          <cell r="O42">
            <v>11983</v>
          </cell>
        </row>
        <row r="43">
          <cell r="D43">
            <v>1033</v>
          </cell>
          <cell r="E43">
            <v>955</v>
          </cell>
          <cell r="F43">
            <v>1645</v>
          </cell>
          <cell r="G43">
            <v>2234</v>
          </cell>
          <cell r="H43">
            <v>1968</v>
          </cell>
          <cell r="I43">
            <v>2230</v>
          </cell>
          <cell r="J43">
            <v>2539</v>
          </cell>
          <cell r="K43">
            <v>2940</v>
          </cell>
          <cell r="L43">
            <v>3444</v>
          </cell>
          <cell r="M43">
            <v>3949</v>
          </cell>
          <cell r="N43">
            <v>4956</v>
          </cell>
          <cell r="O43">
            <v>5129</v>
          </cell>
        </row>
        <row r="44">
          <cell r="D44">
            <v>200</v>
          </cell>
          <cell r="E44">
            <v>183</v>
          </cell>
          <cell r="F44">
            <v>247</v>
          </cell>
          <cell r="G44">
            <v>437</v>
          </cell>
          <cell r="H44">
            <v>407</v>
          </cell>
          <cell r="I44">
            <v>434</v>
          </cell>
          <cell r="J44">
            <v>621</v>
          </cell>
          <cell r="K44">
            <v>704</v>
          </cell>
          <cell r="L44">
            <v>856</v>
          </cell>
          <cell r="M44">
            <v>1134</v>
          </cell>
          <cell r="N44">
            <v>1170</v>
          </cell>
          <cell r="O44">
            <v>968</v>
          </cell>
        </row>
        <row r="45">
          <cell r="D45">
            <v>6</v>
          </cell>
          <cell r="E45">
            <v>1</v>
          </cell>
          <cell r="F45">
            <v>6</v>
          </cell>
          <cell r="G45">
            <v>13</v>
          </cell>
          <cell r="H45">
            <v>9</v>
          </cell>
          <cell r="I45">
            <v>8</v>
          </cell>
          <cell r="J45">
            <v>6</v>
          </cell>
          <cell r="K45">
            <v>12</v>
          </cell>
          <cell r="L45">
            <v>6</v>
          </cell>
          <cell r="M45">
            <v>20</v>
          </cell>
          <cell r="N45">
            <v>22</v>
          </cell>
          <cell r="O45">
            <v>18</v>
          </cell>
        </row>
        <row r="46">
          <cell r="D46">
            <v>56</v>
          </cell>
          <cell r="E46">
            <v>55</v>
          </cell>
          <cell r="F46">
            <v>78</v>
          </cell>
          <cell r="G46">
            <v>148</v>
          </cell>
          <cell r="H46">
            <v>110</v>
          </cell>
          <cell r="I46">
            <v>145</v>
          </cell>
          <cell r="J46">
            <v>122</v>
          </cell>
          <cell r="K46">
            <v>109</v>
          </cell>
          <cell r="L46">
            <v>100</v>
          </cell>
          <cell r="M46">
            <v>112</v>
          </cell>
          <cell r="N46">
            <v>138</v>
          </cell>
          <cell r="O46">
            <v>144</v>
          </cell>
        </row>
        <row r="47">
          <cell r="D47">
            <v>1785</v>
          </cell>
          <cell r="E47">
            <v>1261</v>
          </cell>
          <cell r="F47">
            <v>1903</v>
          </cell>
          <cell r="G47">
            <v>2418</v>
          </cell>
          <cell r="H47">
            <v>2211</v>
          </cell>
          <cell r="I47">
            <v>2608</v>
          </cell>
          <cell r="J47">
            <v>2684</v>
          </cell>
          <cell r="K47">
            <v>2698</v>
          </cell>
          <cell r="L47">
            <v>2975</v>
          </cell>
          <cell r="M47">
            <v>3357</v>
          </cell>
          <cell r="N47">
            <v>3961</v>
          </cell>
          <cell r="O47">
            <v>3879</v>
          </cell>
        </row>
        <row r="48">
          <cell r="D48">
            <v>279</v>
          </cell>
          <cell r="E48">
            <v>272</v>
          </cell>
          <cell r="F48">
            <v>428</v>
          </cell>
          <cell r="G48">
            <v>500</v>
          </cell>
          <cell r="H48">
            <v>425</v>
          </cell>
          <cell r="I48">
            <v>562</v>
          </cell>
          <cell r="J48">
            <v>537</v>
          </cell>
          <cell r="K48">
            <v>634</v>
          </cell>
          <cell r="L48">
            <v>658</v>
          </cell>
          <cell r="M48">
            <v>706</v>
          </cell>
          <cell r="N48">
            <v>775</v>
          </cell>
          <cell r="O48">
            <v>786</v>
          </cell>
        </row>
        <row r="49">
          <cell r="D49">
            <v>5382</v>
          </cell>
          <cell r="E49">
            <v>6255</v>
          </cell>
          <cell r="F49">
            <v>10893</v>
          </cell>
          <cell r="G49">
            <v>13570</v>
          </cell>
          <cell r="H49">
            <v>10181</v>
          </cell>
          <cell r="I49">
            <v>12117</v>
          </cell>
          <cell r="J49">
            <v>13578</v>
          </cell>
          <cell r="K49">
            <v>14495</v>
          </cell>
          <cell r="L49">
            <v>18265</v>
          </cell>
          <cell r="M49">
            <v>20767</v>
          </cell>
          <cell r="N49">
            <v>26057</v>
          </cell>
          <cell r="O49">
            <v>26773</v>
          </cell>
        </row>
        <row r="50">
          <cell r="D50">
            <v>2</v>
          </cell>
          <cell r="E50">
            <v>0</v>
          </cell>
          <cell r="F50">
            <v>3</v>
          </cell>
          <cell r="G50">
            <v>2</v>
          </cell>
          <cell r="H50">
            <v>5</v>
          </cell>
          <cell r="I50">
            <v>5</v>
          </cell>
          <cell r="J50">
            <v>0</v>
          </cell>
          <cell r="K50">
            <v>5</v>
          </cell>
          <cell r="L50">
            <v>5</v>
          </cell>
          <cell r="M50">
            <v>5</v>
          </cell>
          <cell r="N50">
            <v>11</v>
          </cell>
          <cell r="O50">
            <v>11</v>
          </cell>
        </row>
        <row r="51">
          <cell r="D51">
            <v>242</v>
          </cell>
          <cell r="E51">
            <v>211</v>
          </cell>
          <cell r="F51">
            <v>345</v>
          </cell>
          <cell r="G51">
            <v>471</v>
          </cell>
          <cell r="H51">
            <v>333</v>
          </cell>
          <cell r="I51">
            <v>350</v>
          </cell>
          <cell r="J51">
            <v>384</v>
          </cell>
          <cell r="K51">
            <v>464</v>
          </cell>
          <cell r="L51">
            <v>555</v>
          </cell>
          <cell r="M51">
            <v>678</v>
          </cell>
          <cell r="N51">
            <v>792</v>
          </cell>
          <cell r="O51">
            <v>951</v>
          </cell>
        </row>
        <row r="52">
          <cell r="D52">
            <v>246</v>
          </cell>
          <cell r="E52">
            <v>308</v>
          </cell>
          <cell r="F52">
            <v>583</v>
          </cell>
          <cell r="G52">
            <v>868</v>
          </cell>
          <cell r="H52">
            <v>509</v>
          </cell>
          <cell r="I52">
            <v>636</v>
          </cell>
          <cell r="J52">
            <v>630</v>
          </cell>
          <cell r="K52">
            <v>625</v>
          </cell>
          <cell r="L52">
            <v>667</v>
          </cell>
          <cell r="M52">
            <v>726</v>
          </cell>
          <cell r="N52">
            <v>842</v>
          </cell>
          <cell r="O52">
            <v>868</v>
          </cell>
        </row>
        <row r="53">
          <cell r="D53">
            <v>34</v>
          </cell>
          <cell r="E53">
            <v>21</v>
          </cell>
          <cell r="F53">
            <v>45</v>
          </cell>
          <cell r="G53">
            <v>68</v>
          </cell>
          <cell r="H53">
            <v>52</v>
          </cell>
          <cell r="I53">
            <v>46</v>
          </cell>
          <cell r="J53">
            <v>66</v>
          </cell>
          <cell r="K53">
            <v>83</v>
          </cell>
          <cell r="L53">
            <v>92</v>
          </cell>
          <cell r="M53">
            <v>125</v>
          </cell>
          <cell r="N53">
            <v>149</v>
          </cell>
          <cell r="O53">
            <v>163</v>
          </cell>
        </row>
        <row r="54">
          <cell r="D54">
            <v>2459</v>
          </cell>
          <cell r="E54">
            <v>3010</v>
          </cell>
          <cell r="F54">
            <v>5967</v>
          </cell>
          <cell r="G54">
            <v>10482</v>
          </cell>
          <cell r="H54">
            <v>6383</v>
          </cell>
          <cell r="I54">
            <v>7576</v>
          </cell>
          <cell r="J54">
            <v>8380</v>
          </cell>
          <cell r="K54">
            <v>8418</v>
          </cell>
          <cell r="L54">
            <v>10377</v>
          </cell>
          <cell r="M54">
            <v>10493</v>
          </cell>
          <cell r="N54">
            <v>12700</v>
          </cell>
          <cell r="O54">
            <v>13140</v>
          </cell>
        </row>
        <row r="55">
          <cell r="D55">
            <v>165</v>
          </cell>
          <cell r="E55">
            <v>122</v>
          </cell>
          <cell r="F55">
            <v>216</v>
          </cell>
          <cell r="G55">
            <v>271</v>
          </cell>
          <cell r="H55">
            <v>217</v>
          </cell>
          <cell r="I55">
            <v>294</v>
          </cell>
          <cell r="J55">
            <v>453</v>
          </cell>
          <cell r="K55">
            <v>556</v>
          </cell>
          <cell r="L55">
            <v>638</v>
          </cell>
          <cell r="M55">
            <v>740</v>
          </cell>
          <cell r="N55">
            <v>965</v>
          </cell>
          <cell r="O55">
            <v>1007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</row>
        <row r="57">
          <cell r="D57">
            <v>668</v>
          </cell>
          <cell r="E57">
            <v>676</v>
          </cell>
          <cell r="F57">
            <v>870</v>
          </cell>
          <cell r="G57">
            <v>1069</v>
          </cell>
          <cell r="H57">
            <v>1073</v>
          </cell>
          <cell r="I57">
            <v>1311</v>
          </cell>
          <cell r="J57">
            <v>1391</v>
          </cell>
          <cell r="K57">
            <v>1594</v>
          </cell>
          <cell r="L57">
            <v>1842</v>
          </cell>
          <cell r="M57">
            <v>1917</v>
          </cell>
          <cell r="N57">
            <v>2286</v>
          </cell>
          <cell r="O57">
            <v>2379</v>
          </cell>
        </row>
        <row r="58">
          <cell r="D58">
            <v>374</v>
          </cell>
          <cell r="E58">
            <v>352</v>
          </cell>
          <cell r="F58">
            <v>470</v>
          </cell>
          <cell r="G58">
            <v>601</v>
          </cell>
          <cell r="H58">
            <v>690</v>
          </cell>
          <cell r="I58">
            <v>772</v>
          </cell>
          <cell r="J58">
            <v>900</v>
          </cell>
          <cell r="K58">
            <v>1049</v>
          </cell>
          <cell r="L58">
            <v>1188</v>
          </cell>
          <cell r="M58">
            <v>1242</v>
          </cell>
          <cell r="N58">
            <v>1501</v>
          </cell>
          <cell r="O58">
            <v>1507</v>
          </cell>
        </row>
        <row r="59">
          <cell r="D59">
            <v>82</v>
          </cell>
          <cell r="E59">
            <v>97</v>
          </cell>
          <cell r="F59">
            <v>113</v>
          </cell>
          <cell r="G59">
            <v>150</v>
          </cell>
          <cell r="H59">
            <v>143</v>
          </cell>
          <cell r="I59">
            <v>202</v>
          </cell>
          <cell r="J59">
            <v>195</v>
          </cell>
          <cell r="K59">
            <v>221</v>
          </cell>
          <cell r="L59">
            <v>257</v>
          </cell>
          <cell r="M59">
            <v>259</v>
          </cell>
          <cell r="N59">
            <v>309</v>
          </cell>
          <cell r="O59">
            <v>364</v>
          </cell>
        </row>
        <row r="60">
          <cell r="D60">
            <v>212</v>
          </cell>
          <cell r="E60">
            <v>227</v>
          </cell>
          <cell r="F60">
            <v>287</v>
          </cell>
          <cell r="G60">
            <v>318</v>
          </cell>
          <cell r="H60">
            <v>240</v>
          </cell>
          <cell r="I60">
            <v>337</v>
          </cell>
          <cell r="J60">
            <v>296</v>
          </cell>
          <cell r="K60">
            <v>324</v>
          </cell>
          <cell r="L60">
            <v>397</v>
          </cell>
          <cell r="M60">
            <v>416</v>
          </cell>
          <cell r="N60">
            <v>476</v>
          </cell>
          <cell r="O60">
            <v>508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D2">
            <v>3180</v>
          </cell>
          <cell r="E2">
            <v>21523</v>
          </cell>
          <cell r="F2">
            <v>8193</v>
          </cell>
          <cell r="G2">
            <v>-3165</v>
          </cell>
          <cell r="H2">
            <v>20584</v>
          </cell>
          <cell r="I2">
            <v>15295</v>
          </cell>
          <cell r="J2">
            <v>22165</v>
          </cell>
          <cell r="K2">
            <v>24712</v>
          </cell>
          <cell r="L2">
            <v>34990</v>
          </cell>
          <cell r="M2">
            <v>35569</v>
          </cell>
          <cell r="N2">
            <v>41841</v>
          </cell>
          <cell r="O2">
            <v>36561</v>
          </cell>
        </row>
        <row r="3">
          <cell r="D3">
            <v>0</v>
          </cell>
          <cell r="E3">
            <v>0</v>
          </cell>
          <cell r="F3">
            <v>-1</v>
          </cell>
          <cell r="G3">
            <v>3</v>
          </cell>
          <cell r="H3">
            <v>1</v>
          </cell>
          <cell r="I3">
            <v>1</v>
          </cell>
          <cell r="J3">
            <v>1</v>
          </cell>
          <cell r="K3">
            <v>-1</v>
          </cell>
          <cell r="L3">
            <v>4</v>
          </cell>
          <cell r="M3">
            <v>4</v>
          </cell>
          <cell r="N3">
            <v>4</v>
          </cell>
          <cell r="O3">
            <v>3</v>
          </cell>
        </row>
        <row r="4">
          <cell r="D4">
            <v>0</v>
          </cell>
          <cell r="E4">
            <v>1</v>
          </cell>
          <cell r="F4">
            <v>-1</v>
          </cell>
          <cell r="G4">
            <v>3</v>
          </cell>
          <cell r="H4">
            <v>1</v>
          </cell>
          <cell r="I4">
            <v>1</v>
          </cell>
          <cell r="J4">
            <v>1</v>
          </cell>
          <cell r="K4">
            <v>-1</v>
          </cell>
          <cell r="L4">
            <v>4</v>
          </cell>
          <cell r="M4">
            <v>4</v>
          </cell>
          <cell r="N4">
            <v>5</v>
          </cell>
          <cell r="O4">
            <v>3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-1</v>
          </cell>
          <cell r="O5">
            <v>0</v>
          </cell>
        </row>
        <row r="6">
          <cell r="D6">
            <v>0</v>
          </cell>
          <cell r="E6">
            <v>-1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7">
          <cell r="D7">
            <v>-562</v>
          </cell>
          <cell r="E7">
            <v>-265</v>
          </cell>
          <cell r="F7">
            <v>98</v>
          </cell>
          <cell r="G7">
            <v>195</v>
          </cell>
          <cell r="H7">
            <v>359</v>
          </cell>
          <cell r="I7">
            <v>209</v>
          </cell>
          <cell r="J7">
            <v>-6</v>
          </cell>
          <cell r="K7">
            <v>-132</v>
          </cell>
          <cell r="L7">
            <v>20</v>
          </cell>
          <cell r="M7">
            <v>31</v>
          </cell>
          <cell r="N7">
            <v>-31</v>
          </cell>
          <cell r="O7">
            <v>103</v>
          </cell>
        </row>
        <row r="8">
          <cell r="D8">
            <v>0</v>
          </cell>
          <cell r="E8">
            <v>-2</v>
          </cell>
          <cell r="F8">
            <v>7</v>
          </cell>
          <cell r="G8">
            <v>3</v>
          </cell>
          <cell r="H8">
            <v>5</v>
          </cell>
          <cell r="I8">
            <v>6</v>
          </cell>
          <cell r="J8">
            <v>0</v>
          </cell>
          <cell r="K8">
            <v>7</v>
          </cell>
          <cell r="L8">
            <v>1</v>
          </cell>
          <cell r="M8">
            <v>2</v>
          </cell>
          <cell r="N8">
            <v>8</v>
          </cell>
          <cell r="O8">
            <v>1</v>
          </cell>
        </row>
        <row r="9">
          <cell r="D9">
            <v>-93</v>
          </cell>
          <cell r="E9">
            <v>-98</v>
          </cell>
          <cell r="F9">
            <v>-10</v>
          </cell>
          <cell r="G9">
            <v>-41</v>
          </cell>
          <cell r="H9">
            <v>12</v>
          </cell>
          <cell r="I9">
            <v>-50</v>
          </cell>
          <cell r="J9">
            <v>-21</v>
          </cell>
          <cell r="K9">
            <v>-32</v>
          </cell>
          <cell r="L9">
            <v>-54</v>
          </cell>
          <cell r="M9">
            <v>-44</v>
          </cell>
          <cell r="N9">
            <v>-18</v>
          </cell>
          <cell r="O9">
            <v>-26</v>
          </cell>
        </row>
        <row r="10">
          <cell r="D10">
            <v>-24</v>
          </cell>
          <cell r="E10">
            <v>-13</v>
          </cell>
          <cell r="F10">
            <v>9</v>
          </cell>
          <cell r="G10">
            <v>-3</v>
          </cell>
          <cell r="H10">
            <v>14</v>
          </cell>
          <cell r="I10">
            <v>0</v>
          </cell>
          <cell r="J10">
            <v>-9</v>
          </cell>
          <cell r="K10">
            <v>-6</v>
          </cell>
          <cell r="L10">
            <v>-25</v>
          </cell>
          <cell r="M10">
            <v>-4</v>
          </cell>
          <cell r="N10">
            <v>-8</v>
          </cell>
          <cell r="O10">
            <v>-9</v>
          </cell>
        </row>
        <row r="11">
          <cell r="D11">
            <v>-445</v>
          </cell>
          <cell r="E11">
            <v>-152</v>
          </cell>
          <cell r="F11">
            <v>92</v>
          </cell>
          <cell r="G11">
            <v>236</v>
          </cell>
          <cell r="H11">
            <v>328</v>
          </cell>
          <cell r="I11">
            <v>253</v>
          </cell>
          <cell r="J11">
            <v>24</v>
          </cell>
          <cell r="K11">
            <v>-101</v>
          </cell>
          <cell r="L11">
            <v>98</v>
          </cell>
          <cell r="M11">
            <v>77</v>
          </cell>
          <cell r="N11">
            <v>-13</v>
          </cell>
          <cell r="O11">
            <v>137</v>
          </cell>
        </row>
        <row r="12">
          <cell r="D12">
            <v>-156</v>
          </cell>
          <cell r="E12">
            <v>-329</v>
          </cell>
          <cell r="F12">
            <v>323</v>
          </cell>
          <cell r="G12">
            <v>182</v>
          </cell>
          <cell r="H12">
            <v>953</v>
          </cell>
          <cell r="I12">
            <v>551</v>
          </cell>
          <cell r="J12">
            <v>580</v>
          </cell>
          <cell r="K12">
            <v>0</v>
          </cell>
          <cell r="L12">
            <v>411</v>
          </cell>
          <cell r="M12">
            <v>131</v>
          </cell>
          <cell r="N12">
            <v>619</v>
          </cell>
          <cell r="O12">
            <v>80</v>
          </cell>
        </row>
        <row r="13">
          <cell r="D13">
            <v>10</v>
          </cell>
          <cell r="E13">
            <v>-18</v>
          </cell>
          <cell r="F13">
            <v>21</v>
          </cell>
          <cell r="G13">
            <v>-9</v>
          </cell>
          <cell r="H13">
            <v>9</v>
          </cell>
          <cell r="I13">
            <v>16</v>
          </cell>
          <cell r="J13">
            <v>16</v>
          </cell>
          <cell r="K13">
            <v>0</v>
          </cell>
          <cell r="L13">
            <v>-7</v>
          </cell>
          <cell r="M13">
            <v>13</v>
          </cell>
          <cell r="N13">
            <v>14</v>
          </cell>
          <cell r="O13">
            <v>-6</v>
          </cell>
        </row>
        <row r="14">
          <cell r="D14">
            <v>-66</v>
          </cell>
          <cell r="E14">
            <v>42</v>
          </cell>
          <cell r="F14">
            <v>163</v>
          </cell>
          <cell r="G14">
            <v>244</v>
          </cell>
          <cell r="H14">
            <v>298</v>
          </cell>
          <cell r="I14">
            <v>279</v>
          </cell>
          <cell r="J14">
            <v>160</v>
          </cell>
          <cell r="K14">
            <v>48</v>
          </cell>
          <cell r="L14">
            <v>147</v>
          </cell>
          <cell r="M14">
            <v>111</v>
          </cell>
          <cell r="N14">
            <v>200</v>
          </cell>
          <cell r="O14">
            <v>174</v>
          </cell>
        </row>
        <row r="15">
          <cell r="D15">
            <v>58</v>
          </cell>
          <cell r="E15">
            <v>-34</v>
          </cell>
          <cell r="F15">
            <v>7</v>
          </cell>
          <cell r="G15">
            <v>-34</v>
          </cell>
          <cell r="H15">
            <v>89</v>
          </cell>
          <cell r="I15">
            <v>156</v>
          </cell>
          <cell r="J15">
            <v>81</v>
          </cell>
          <cell r="K15">
            <v>14</v>
          </cell>
          <cell r="L15">
            <v>96</v>
          </cell>
          <cell r="M15">
            <v>-2</v>
          </cell>
          <cell r="N15">
            <v>115</v>
          </cell>
          <cell r="O15">
            <v>-6</v>
          </cell>
        </row>
        <row r="16">
          <cell r="D16">
            <v>-8</v>
          </cell>
          <cell r="E16">
            <v>-315</v>
          </cell>
          <cell r="F16">
            <v>-25</v>
          </cell>
          <cell r="G16">
            <v>-192</v>
          </cell>
          <cell r="H16">
            <v>189</v>
          </cell>
          <cell r="I16">
            <v>-104</v>
          </cell>
          <cell r="J16">
            <v>141</v>
          </cell>
          <cell r="K16">
            <v>-145</v>
          </cell>
          <cell r="L16">
            <v>86</v>
          </cell>
          <cell r="M16">
            <v>-125</v>
          </cell>
          <cell r="N16">
            <v>151</v>
          </cell>
          <cell r="O16">
            <v>-114</v>
          </cell>
        </row>
        <row r="17">
          <cell r="D17">
            <v>-4</v>
          </cell>
          <cell r="E17">
            <v>-13</v>
          </cell>
          <cell r="F17">
            <v>2</v>
          </cell>
          <cell r="G17">
            <v>-7</v>
          </cell>
          <cell r="H17">
            <v>16</v>
          </cell>
          <cell r="I17">
            <v>1</v>
          </cell>
          <cell r="J17">
            <v>9</v>
          </cell>
          <cell r="K17">
            <v>13</v>
          </cell>
          <cell r="L17">
            <v>0</v>
          </cell>
          <cell r="M17">
            <v>2</v>
          </cell>
          <cell r="N17">
            <v>0</v>
          </cell>
          <cell r="O17">
            <v>-1</v>
          </cell>
        </row>
        <row r="18">
          <cell r="D18">
            <v>-37</v>
          </cell>
          <cell r="E18">
            <v>12</v>
          </cell>
          <cell r="F18">
            <v>68</v>
          </cell>
          <cell r="G18">
            <v>128</v>
          </cell>
          <cell r="H18">
            <v>164</v>
          </cell>
          <cell r="I18">
            <v>104</v>
          </cell>
          <cell r="J18">
            <v>138</v>
          </cell>
          <cell r="K18">
            <v>52</v>
          </cell>
          <cell r="L18">
            <v>42</v>
          </cell>
          <cell r="M18">
            <v>40</v>
          </cell>
          <cell r="N18">
            <v>37</v>
          </cell>
          <cell r="O18">
            <v>68</v>
          </cell>
        </row>
        <row r="19">
          <cell r="D19">
            <v>-40</v>
          </cell>
          <cell r="E19">
            <v>-14</v>
          </cell>
          <cell r="F19">
            <v>61</v>
          </cell>
          <cell r="G19">
            <v>52</v>
          </cell>
          <cell r="H19">
            <v>180</v>
          </cell>
          <cell r="I19">
            <v>76</v>
          </cell>
          <cell r="J19">
            <v>46</v>
          </cell>
          <cell r="K19">
            <v>43</v>
          </cell>
          <cell r="L19">
            <v>64</v>
          </cell>
          <cell r="M19">
            <v>103</v>
          </cell>
          <cell r="N19">
            <v>142</v>
          </cell>
          <cell r="O19">
            <v>22</v>
          </cell>
        </row>
        <row r="20">
          <cell r="D20">
            <v>-69</v>
          </cell>
          <cell r="E20">
            <v>11</v>
          </cell>
          <cell r="F20">
            <v>26</v>
          </cell>
          <cell r="G20">
            <v>0</v>
          </cell>
          <cell r="H20">
            <v>8</v>
          </cell>
          <cell r="I20">
            <v>23</v>
          </cell>
          <cell r="J20">
            <v>-11</v>
          </cell>
          <cell r="K20">
            <v>-25</v>
          </cell>
          <cell r="L20">
            <v>-17</v>
          </cell>
          <cell r="M20">
            <v>-11</v>
          </cell>
          <cell r="N20">
            <v>-40</v>
          </cell>
          <cell r="O20">
            <v>-57</v>
          </cell>
        </row>
        <row r="21">
          <cell r="D21">
            <v>-154</v>
          </cell>
          <cell r="E21">
            <v>256</v>
          </cell>
          <cell r="F21">
            <v>311</v>
          </cell>
          <cell r="G21">
            <v>244</v>
          </cell>
          <cell r="H21">
            <v>706</v>
          </cell>
          <cell r="I21">
            <v>542</v>
          </cell>
          <cell r="J21">
            <v>677</v>
          </cell>
          <cell r="K21">
            <v>442</v>
          </cell>
          <cell r="L21">
            <v>930</v>
          </cell>
          <cell r="M21">
            <v>533</v>
          </cell>
          <cell r="N21">
            <v>1080</v>
          </cell>
          <cell r="O21">
            <v>480</v>
          </cell>
        </row>
        <row r="22">
          <cell r="D22">
            <v>8</v>
          </cell>
          <cell r="E22">
            <v>-1</v>
          </cell>
          <cell r="F22">
            <v>14</v>
          </cell>
          <cell r="G22">
            <v>9</v>
          </cell>
          <cell r="H22">
            <v>10</v>
          </cell>
          <cell r="I22">
            <v>17</v>
          </cell>
          <cell r="J22">
            <v>30</v>
          </cell>
          <cell r="K22">
            <v>14</v>
          </cell>
          <cell r="L22">
            <v>20</v>
          </cell>
          <cell r="M22">
            <v>11</v>
          </cell>
          <cell r="N22">
            <v>28</v>
          </cell>
          <cell r="O22">
            <v>8</v>
          </cell>
        </row>
        <row r="23">
          <cell r="D23">
            <v>-15</v>
          </cell>
          <cell r="E23">
            <v>201</v>
          </cell>
          <cell r="F23">
            <v>125</v>
          </cell>
          <cell r="G23">
            <v>108</v>
          </cell>
          <cell r="H23">
            <v>207</v>
          </cell>
          <cell r="I23">
            <v>232</v>
          </cell>
          <cell r="J23">
            <v>203</v>
          </cell>
          <cell r="K23">
            <v>137</v>
          </cell>
          <cell r="L23">
            <v>277</v>
          </cell>
          <cell r="M23">
            <v>159</v>
          </cell>
          <cell r="N23">
            <v>310</v>
          </cell>
          <cell r="O23">
            <v>148</v>
          </cell>
        </row>
        <row r="24">
          <cell r="D24">
            <v>12</v>
          </cell>
          <cell r="E24">
            <v>54</v>
          </cell>
          <cell r="F24">
            <v>31</v>
          </cell>
          <cell r="G24">
            <v>34</v>
          </cell>
          <cell r="H24">
            <v>63</v>
          </cell>
          <cell r="I24">
            <v>48</v>
          </cell>
          <cell r="J24">
            <v>39</v>
          </cell>
          <cell r="K24">
            <v>40</v>
          </cell>
          <cell r="L24">
            <v>101</v>
          </cell>
          <cell r="M24">
            <v>47</v>
          </cell>
          <cell r="N24">
            <v>129</v>
          </cell>
          <cell r="O24">
            <v>117</v>
          </cell>
        </row>
        <row r="25">
          <cell r="D25">
            <v>80</v>
          </cell>
          <cell r="E25">
            <v>-201</v>
          </cell>
          <cell r="F25">
            <v>-9</v>
          </cell>
          <cell r="G25">
            <v>-79</v>
          </cell>
          <cell r="H25">
            <v>159</v>
          </cell>
          <cell r="I25">
            <v>-50</v>
          </cell>
          <cell r="J25">
            <v>159</v>
          </cell>
          <cell r="K25">
            <v>-85</v>
          </cell>
          <cell r="L25">
            <v>186</v>
          </cell>
          <cell r="M25">
            <v>-66</v>
          </cell>
          <cell r="N25">
            <v>209</v>
          </cell>
          <cell r="O25">
            <v>-91</v>
          </cell>
        </row>
        <row r="26">
          <cell r="D26">
            <v>-30</v>
          </cell>
          <cell r="E26">
            <v>-17</v>
          </cell>
          <cell r="F26">
            <v>13</v>
          </cell>
          <cell r="G26">
            <v>-8</v>
          </cell>
          <cell r="H26">
            <v>-12</v>
          </cell>
          <cell r="I26">
            <v>28</v>
          </cell>
          <cell r="J26">
            <v>33</v>
          </cell>
          <cell r="K26">
            <v>8</v>
          </cell>
          <cell r="L26">
            <v>39</v>
          </cell>
          <cell r="M26">
            <v>30</v>
          </cell>
          <cell r="N26">
            <v>38</v>
          </cell>
          <cell r="O26">
            <v>35</v>
          </cell>
        </row>
        <row r="27">
          <cell r="D27">
            <v>-158</v>
          </cell>
          <cell r="E27">
            <v>74</v>
          </cell>
          <cell r="F27">
            <v>85</v>
          </cell>
          <cell r="G27">
            <v>113</v>
          </cell>
          <cell r="H27">
            <v>171</v>
          </cell>
          <cell r="I27">
            <v>72</v>
          </cell>
          <cell r="J27">
            <v>133</v>
          </cell>
          <cell r="K27">
            <v>165</v>
          </cell>
          <cell r="L27">
            <v>132</v>
          </cell>
          <cell r="M27">
            <v>146</v>
          </cell>
          <cell r="N27">
            <v>258</v>
          </cell>
          <cell r="O27">
            <v>221</v>
          </cell>
        </row>
        <row r="28">
          <cell r="D28">
            <v>-32</v>
          </cell>
          <cell r="E28">
            <v>30</v>
          </cell>
          <cell r="F28">
            <v>-4</v>
          </cell>
          <cell r="G28">
            <v>31</v>
          </cell>
          <cell r="H28">
            <v>35</v>
          </cell>
          <cell r="I28">
            <v>91</v>
          </cell>
          <cell r="J28">
            <v>30</v>
          </cell>
          <cell r="K28">
            <v>74</v>
          </cell>
          <cell r="L28">
            <v>103</v>
          </cell>
          <cell r="M28">
            <v>63</v>
          </cell>
          <cell r="N28">
            <v>60</v>
          </cell>
          <cell r="O28">
            <v>79</v>
          </cell>
        </row>
        <row r="29">
          <cell r="D29">
            <v>-19</v>
          </cell>
          <cell r="E29">
            <v>116</v>
          </cell>
          <cell r="F29">
            <v>56</v>
          </cell>
          <cell r="G29">
            <v>36</v>
          </cell>
          <cell r="H29">
            <v>73</v>
          </cell>
          <cell r="I29">
            <v>104</v>
          </cell>
          <cell r="J29">
            <v>50</v>
          </cell>
          <cell r="K29">
            <v>89</v>
          </cell>
          <cell r="L29">
            <v>72</v>
          </cell>
          <cell r="M29">
            <v>143</v>
          </cell>
          <cell r="N29">
            <v>48</v>
          </cell>
          <cell r="O29">
            <v>-37</v>
          </cell>
        </row>
        <row r="30">
          <cell r="D30">
            <v>-228</v>
          </cell>
          <cell r="E30">
            <v>1993</v>
          </cell>
          <cell r="F30">
            <v>1563</v>
          </cell>
          <cell r="G30">
            <v>1071</v>
          </cell>
          <cell r="H30">
            <v>2307</v>
          </cell>
          <cell r="I30">
            <v>2425</v>
          </cell>
          <cell r="J30">
            <v>2240</v>
          </cell>
          <cell r="K30">
            <v>2794</v>
          </cell>
          <cell r="L30">
            <v>3177</v>
          </cell>
          <cell r="M30">
            <v>4538</v>
          </cell>
          <cell r="N30">
            <v>4130</v>
          </cell>
          <cell r="O30">
            <v>4554</v>
          </cell>
        </row>
        <row r="31">
          <cell r="D31">
            <v>61</v>
          </cell>
          <cell r="E31">
            <v>1217</v>
          </cell>
          <cell r="F31">
            <v>809</v>
          </cell>
          <cell r="G31">
            <v>174</v>
          </cell>
          <cell r="H31">
            <v>1579</v>
          </cell>
          <cell r="I31">
            <v>1314</v>
          </cell>
          <cell r="J31">
            <v>1416</v>
          </cell>
          <cell r="K31">
            <v>1384</v>
          </cell>
          <cell r="L31">
            <v>2231</v>
          </cell>
          <cell r="M31">
            <v>2539</v>
          </cell>
          <cell r="N31">
            <v>2522</v>
          </cell>
          <cell r="O31">
            <v>2044</v>
          </cell>
        </row>
        <row r="32">
          <cell r="D32">
            <v>-289</v>
          </cell>
          <cell r="E32">
            <v>776</v>
          </cell>
          <cell r="F32">
            <v>754</v>
          </cell>
          <cell r="G32">
            <v>897</v>
          </cell>
          <cell r="H32">
            <v>728</v>
          </cell>
          <cell r="I32">
            <v>1111</v>
          </cell>
          <cell r="J32">
            <v>824</v>
          </cell>
          <cell r="K32">
            <v>1410</v>
          </cell>
          <cell r="L32">
            <v>946</v>
          </cell>
          <cell r="M32">
            <v>1999</v>
          </cell>
          <cell r="N32">
            <v>1608</v>
          </cell>
          <cell r="O32">
            <v>2510</v>
          </cell>
        </row>
        <row r="33">
          <cell r="D33">
            <v>-2004</v>
          </cell>
          <cell r="E33">
            <v>4345</v>
          </cell>
          <cell r="F33">
            <v>-10</v>
          </cell>
          <cell r="G33">
            <v>2484</v>
          </cell>
          <cell r="H33">
            <v>5475</v>
          </cell>
          <cell r="I33">
            <v>7470</v>
          </cell>
          <cell r="J33">
            <v>6481</v>
          </cell>
          <cell r="K33">
            <v>9805</v>
          </cell>
          <cell r="L33">
            <v>9255</v>
          </cell>
          <cell r="M33">
            <v>12838</v>
          </cell>
          <cell r="N33">
            <v>12663</v>
          </cell>
          <cell r="O33">
            <v>15818</v>
          </cell>
        </row>
        <row r="34">
          <cell r="D34">
            <v>-1906</v>
          </cell>
          <cell r="E34">
            <v>3319</v>
          </cell>
          <cell r="F34">
            <v>-233</v>
          </cell>
          <cell r="G34">
            <v>1536</v>
          </cell>
          <cell r="H34">
            <v>4341</v>
          </cell>
          <cell r="I34">
            <v>5190</v>
          </cell>
          <cell r="J34">
            <v>4687</v>
          </cell>
          <cell r="K34">
            <v>6563</v>
          </cell>
          <cell r="L34">
            <v>6806</v>
          </cell>
          <cell r="M34">
            <v>8473</v>
          </cell>
          <cell r="N34">
            <v>8578</v>
          </cell>
          <cell r="O34">
            <v>9595</v>
          </cell>
        </row>
        <row r="35">
          <cell r="D35">
            <v>-98</v>
          </cell>
          <cell r="E35">
            <v>1026</v>
          </cell>
          <cell r="F35">
            <v>223</v>
          </cell>
          <cell r="G35">
            <v>948</v>
          </cell>
          <cell r="H35">
            <v>1134</v>
          </cell>
          <cell r="I35">
            <v>2280</v>
          </cell>
          <cell r="J35">
            <v>1794</v>
          </cell>
          <cell r="K35">
            <v>3242</v>
          </cell>
          <cell r="L35">
            <v>2449</v>
          </cell>
          <cell r="M35">
            <v>4365</v>
          </cell>
          <cell r="N35">
            <v>4085</v>
          </cell>
          <cell r="O35">
            <v>6223</v>
          </cell>
        </row>
        <row r="36">
          <cell r="D36">
            <v>337</v>
          </cell>
          <cell r="E36">
            <v>172</v>
          </cell>
          <cell r="F36">
            <v>85</v>
          </cell>
          <cell r="G36">
            <v>-32</v>
          </cell>
          <cell r="H36">
            <v>635</v>
          </cell>
          <cell r="I36">
            <v>511</v>
          </cell>
          <cell r="J36">
            <v>940</v>
          </cell>
          <cell r="K36">
            <v>666</v>
          </cell>
          <cell r="L36">
            <v>1276</v>
          </cell>
          <cell r="M36">
            <v>344</v>
          </cell>
          <cell r="N36">
            <v>2231</v>
          </cell>
          <cell r="O36">
            <v>363</v>
          </cell>
        </row>
        <row r="37">
          <cell r="D37">
            <v>16</v>
          </cell>
          <cell r="E37">
            <v>3</v>
          </cell>
          <cell r="F37">
            <v>6</v>
          </cell>
          <cell r="G37">
            <v>0</v>
          </cell>
          <cell r="H37">
            <v>8</v>
          </cell>
          <cell r="I37">
            <v>4</v>
          </cell>
          <cell r="J37">
            <v>16</v>
          </cell>
          <cell r="K37">
            <v>-9</v>
          </cell>
          <cell r="L37">
            <v>-1</v>
          </cell>
          <cell r="M37">
            <v>8</v>
          </cell>
          <cell r="N37">
            <v>41</v>
          </cell>
          <cell r="O37">
            <v>24</v>
          </cell>
        </row>
        <row r="38">
          <cell r="D38">
            <v>286</v>
          </cell>
          <cell r="E38">
            <v>126</v>
          </cell>
          <cell r="F38">
            <v>86</v>
          </cell>
          <cell r="G38">
            <v>-77</v>
          </cell>
          <cell r="H38">
            <v>487</v>
          </cell>
          <cell r="I38">
            <v>474</v>
          </cell>
          <cell r="J38">
            <v>815</v>
          </cell>
          <cell r="K38">
            <v>623</v>
          </cell>
          <cell r="L38">
            <v>1210</v>
          </cell>
          <cell r="M38">
            <v>274</v>
          </cell>
          <cell r="N38">
            <v>2165</v>
          </cell>
          <cell r="O38">
            <v>361</v>
          </cell>
        </row>
        <row r="39">
          <cell r="D39">
            <v>6</v>
          </cell>
          <cell r="E39">
            <v>48</v>
          </cell>
          <cell r="F39">
            <v>-31</v>
          </cell>
          <cell r="G39">
            <v>35</v>
          </cell>
          <cell r="H39">
            <v>103</v>
          </cell>
          <cell r="I39">
            <v>-1</v>
          </cell>
          <cell r="J39">
            <v>64</v>
          </cell>
          <cell r="K39">
            <v>26</v>
          </cell>
          <cell r="L39">
            <v>84</v>
          </cell>
          <cell r="M39">
            <v>79</v>
          </cell>
          <cell r="N39">
            <v>25</v>
          </cell>
          <cell r="O39">
            <v>16</v>
          </cell>
        </row>
        <row r="40">
          <cell r="D40">
            <v>29</v>
          </cell>
          <cell r="E40">
            <v>-5</v>
          </cell>
          <cell r="F40">
            <v>24</v>
          </cell>
          <cell r="G40">
            <v>10</v>
          </cell>
          <cell r="H40">
            <v>37</v>
          </cell>
          <cell r="I40">
            <v>34</v>
          </cell>
          <cell r="J40">
            <v>45</v>
          </cell>
          <cell r="K40">
            <v>26</v>
          </cell>
          <cell r="L40">
            <v>-17</v>
          </cell>
          <cell r="M40">
            <v>-17</v>
          </cell>
          <cell r="N40">
            <v>0</v>
          </cell>
          <cell r="O40">
            <v>-38</v>
          </cell>
        </row>
        <row r="41">
          <cell r="D41">
            <v>5884</v>
          </cell>
          <cell r="E41">
            <v>15118</v>
          </cell>
          <cell r="F41">
            <v>5677</v>
          </cell>
          <cell r="G41">
            <v>-7340</v>
          </cell>
          <cell r="H41">
            <v>10007</v>
          </cell>
          <cell r="I41">
            <v>5051</v>
          </cell>
          <cell r="J41">
            <v>11513</v>
          </cell>
          <cell r="K41">
            <v>10706</v>
          </cell>
          <cell r="L41">
            <v>19282</v>
          </cell>
          <cell r="M41">
            <v>16590</v>
          </cell>
          <cell r="N41">
            <v>20386</v>
          </cell>
          <cell r="O41">
            <v>14879</v>
          </cell>
        </row>
        <row r="42">
          <cell r="D42">
            <v>706</v>
          </cell>
          <cell r="E42">
            <v>2009</v>
          </cell>
          <cell r="F42">
            <v>833</v>
          </cell>
          <cell r="G42">
            <v>-934</v>
          </cell>
          <cell r="H42">
            <v>2254</v>
          </cell>
          <cell r="I42">
            <v>851</v>
          </cell>
          <cell r="J42">
            <v>2055</v>
          </cell>
          <cell r="K42">
            <v>1053</v>
          </cell>
          <cell r="L42">
            <v>3347</v>
          </cell>
          <cell r="M42">
            <v>1540</v>
          </cell>
          <cell r="N42">
            <v>3386</v>
          </cell>
          <cell r="O42">
            <v>1802</v>
          </cell>
        </row>
        <row r="43">
          <cell r="D43">
            <v>190</v>
          </cell>
          <cell r="E43">
            <v>847</v>
          </cell>
          <cell r="F43">
            <v>744</v>
          </cell>
          <cell r="G43">
            <v>-232</v>
          </cell>
          <cell r="H43">
            <v>808</v>
          </cell>
          <cell r="I43">
            <v>473</v>
          </cell>
          <cell r="J43">
            <v>591</v>
          </cell>
          <cell r="K43">
            <v>208</v>
          </cell>
          <cell r="L43">
            <v>1418</v>
          </cell>
          <cell r="M43">
            <v>840</v>
          </cell>
          <cell r="N43">
            <v>1085</v>
          </cell>
          <cell r="O43">
            <v>-22</v>
          </cell>
        </row>
        <row r="44">
          <cell r="D44">
            <v>-40</v>
          </cell>
          <cell r="E44">
            <v>173</v>
          </cell>
          <cell r="F44">
            <v>170</v>
          </cell>
          <cell r="G44">
            <v>106</v>
          </cell>
          <cell r="H44">
            <v>39</v>
          </cell>
          <cell r="I44">
            <v>167</v>
          </cell>
          <cell r="J44">
            <v>237</v>
          </cell>
          <cell r="K44">
            <v>187</v>
          </cell>
          <cell r="L44">
            <v>574</v>
          </cell>
          <cell r="M44">
            <v>295</v>
          </cell>
          <cell r="N44">
            <v>179</v>
          </cell>
          <cell r="O44">
            <v>-39</v>
          </cell>
        </row>
        <row r="45">
          <cell r="D45">
            <v>-4</v>
          </cell>
          <cell r="E45">
            <v>6</v>
          </cell>
          <cell r="F45">
            <v>9</v>
          </cell>
          <cell r="G45">
            <v>-4</v>
          </cell>
          <cell r="H45">
            <v>1</v>
          </cell>
          <cell r="I45">
            <v>2</v>
          </cell>
          <cell r="J45">
            <v>-1</v>
          </cell>
          <cell r="K45">
            <v>-2</v>
          </cell>
          <cell r="L45">
            <v>7</v>
          </cell>
          <cell r="M45">
            <v>4</v>
          </cell>
          <cell r="N45">
            <v>3</v>
          </cell>
          <cell r="O45">
            <v>0</v>
          </cell>
        </row>
        <row r="46">
          <cell r="D46">
            <v>5</v>
          </cell>
          <cell r="E46">
            <v>80</v>
          </cell>
          <cell r="F46">
            <v>67</v>
          </cell>
          <cell r="G46">
            <v>-59</v>
          </cell>
          <cell r="H46">
            <v>19</v>
          </cell>
          <cell r="I46">
            <v>-20</v>
          </cell>
          <cell r="J46">
            <v>-18</v>
          </cell>
          <cell r="K46">
            <v>-21</v>
          </cell>
          <cell r="L46">
            <v>47</v>
          </cell>
          <cell r="M46">
            <v>20</v>
          </cell>
          <cell r="N46">
            <v>47</v>
          </cell>
          <cell r="O46">
            <v>23</v>
          </cell>
        </row>
        <row r="47">
          <cell r="D47">
            <v>-406</v>
          </cell>
          <cell r="E47">
            <v>468</v>
          </cell>
          <cell r="F47">
            <v>621</v>
          </cell>
          <cell r="G47">
            <v>-150</v>
          </cell>
          <cell r="H47">
            <v>819</v>
          </cell>
          <cell r="I47">
            <v>7</v>
          </cell>
          <cell r="J47">
            <v>503</v>
          </cell>
          <cell r="K47">
            <v>-14</v>
          </cell>
          <cell r="L47">
            <v>1106</v>
          </cell>
          <cell r="M47">
            <v>409</v>
          </cell>
          <cell r="N47">
            <v>869</v>
          </cell>
          <cell r="O47">
            <v>180</v>
          </cell>
        </row>
        <row r="48">
          <cell r="D48">
            <v>-9</v>
          </cell>
          <cell r="E48">
            <v>175</v>
          </cell>
          <cell r="F48">
            <v>25</v>
          </cell>
          <cell r="G48">
            <v>-18</v>
          </cell>
          <cell r="H48">
            <v>225</v>
          </cell>
          <cell r="I48">
            <v>-47</v>
          </cell>
          <cell r="J48">
            <v>79</v>
          </cell>
          <cell r="K48">
            <v>-45</v>
          </cell>
          <cell r="L48">
            <v>141</v>
          </cell>
          <cell r="M48">
            <v>72</v>
          </cell>
          <cell r="N48">
            <v>218</v>
          </cell>
          <cell r="O48">
            <v>75</v>
          </cell>
        </row>
        <row r="49">
          <cell r="D49">
            <v>2363</v>
          </cell>
          <cell r="E49">
            <v>6280</v>
          </cell>
          <cell r="F49">
            <v>1099</v>
          </cell>
          <cell r="G49">
            <v>-2691</v>
          </cell>
          <cell r="H49">
            <v>4165</v>
          </cell>
          <cell r="I49">
            <v>2788</v>
          </cell>
          <cell r="J49">
            <v>5419</v>
          </cell>
          <cell r="K49">
            <v>6557</v>
          </cell>
          <cell r="L49">
            <v>8987</v>
          </cell>
          <cell r="M49">
            <v>9196</v>
          </cell>
          <cell r="N49">
            <v>9716</v>
          </cell>
          <cell r="O49">
            <v>8321</v>
          </cell>
        </row>
        <row r="50">
          <cell r="D50">
            <v>0</v>
          </cell>
          <cell r="E50">
            <v>4</v>
          </cell>
          <cell r="F50">
            <v>2</v>
          </cell>
          <cell r="G50">
            <v>0</v>
          </cell>
          <cell r="H50">
            <v>-2</v>
          </cell>
          <cell r="I50">
            <v>-3</v>
          </cell>
          <cell r="J50">
            <v>3</v>
          </cell>
          <cell r="K50">
            <v>0</v>
          </cell>
          <cell r="L50">
            <v>1</v>
          </cell>
          <cell r="M50">
            <v>3</v>
          </cell>
          <cell r="N50">
            <v>-1</v>
          </cell>
          <cell r="O50">
            <v>-5</v>
          </cell>
        </row>
        <row r="51">
          <cell r="D51">
            <v>27</v>
          </cell>
          <cell r="E51">
            <v>228</v>
          </cell>
          <cell r="F51">
            <v>71</v>
          </cell>
          <cell r="G51">
            <v>-38</v>
          </cell>
          <cell r="H51">
            <v>68</v>
          </cell>
          <cell r="I51">
            <v>8</v>
          </cell>
          <cell r="J51">
            <v>112</v>
          </cell>
          <cell r="K51">
            <v>44</v>
          </cell>
          <cell r="L51">
            <v>192</v>
          </cell>
          <cell r="M51">
            <v>152</v>
          </cell>
          <cell r="N51">
            <v>362</v>
          </cell>
          <cell r="O51">
            <v>103</v>
          </cell>
        </row>
        <row r="52">
          <cell r="D52">
            <v>46</v>
          </cell>
          <cell r="E52">
            <v>337</v>
          </cell>
          <cell r="F52">
            <v>205</v>
          </cell>
          <cell r="G52">
            <v>-257</v>
          </cell>
          <cell r="H52">
            <v>182</v>
          </cell>
          <cell r="I52">
            <v>-51</v>
          </cell>
          <cell r="J52">
            <v>100</v>
          </cell>
          <cell r="K52">
            <v>88</v>
          </cell>
          <cell r="L52">
            <v>200</v>
          </cell>
          <cell r="M52">
            <v>104</v>
          </cell>
          <cell r="N52">
            <v>307</v>
          </cell>
          <cell r="O52">
            <v>37</v>
          </cell>
        </row>
        <row r="53">
          <cell r="D53">
            <v>9</v>
          </cell>
          <cell r="E53">
            <v>38</v>
          </cell>
          <cell r="F53">
            <v>-3</v>
          </cell>
          <cell r="G53">
            <v>9</v>
          </cell>
          <cell r="H53">
            <v>-5</v>
          </cell>
          <cell r="I53">
            <v>31</v>
          </cell>
          <cell r="J53">
            <v>22</v>
          </cell>
          <cell r="K53">
            <v>15</v>
          </cell>
          <cell r="L53">
            <v>-7</v>
          </cell>
          <cell r="M53">
            <v>21</v>
          </cell>
          <cell r="N53">
            <v>30</v>
          </cell>
          <cell r="O53">
            <v>-41</v>
          </cell>
        </row>
        <row r="54">
          <cell r="D54">
            <v>3021</v>
          </cell>
          <cell r="E54">
            <v>4354</v>
          </cell>
          <cell r="F54">
            <v>1832</v>
          </cell>
          <cell r="G54">
            <v>-3066</v>
          </cell>
          <cell r="H54">
            <v>1308</v>
          </cell>
          <cell r="I54">
            <v>805</v>
          </cell>
          <cell r="J54">
            <v>2498</v>
          </cell>
          <cell r="K54">
            <v>2810</v>
          </cell>
          <cell r="L54">
            <v>3344</v>
          </cell>
          <cell r="M54">
            <v>4041</v>
          </cell>
          <cell r="N54">
            <v>4417</v>
          </cell>
          <cell r="O54">
            <v>4701</v>
          </cell>
        </row>
        <row r="55">
          <cell r="D55">
            <v>-24</v>
          </cell>
          <cell r="E55">
            <v>119</v>
          </cell>
          <cell r="F55">
            <v>2</v>
          </cell>
          <cell r="G55">
            <v>-6</v>
          </cell>
          <cell r="H55">
            <v>126</v>
          </cell>
          <cell r="I55">
            <v>40</v>
          </cell>
          <cell r="J55">
            <v>-87</v>
          </cell>
          <cell r="K55">
            <v>-174</v>
          </cell>
          <cell r="L55">
            <v>-75</v>
          </cell>
          <cell r="M55">
            <v>-107</v>
          </cell>
          <cell r="N55">
            <v>-232</v>
          </cell>
          <cell r="O55">
            <v>-256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</row>
        <row r="57">
          <cell r="D57">
            <v>67</v>
          </cell>
          <cell r="E57">
            <v>279</v>
          </cell>
          <cell r="F57">
            <v>213</v>
          </cell>
          <cell r="G57">
            <v>108</v>
          </cell>
          <cell r="H57">
            <v>529</v>
          </cell>
          <cell r="I57">
            <v>220</v>
          </cell>
          <cell r="J57">
            <v>619</v>
          </cell>
          <cell r="K57">
            <v>428</v>
          </cell>
          <cell r="L57">
            <v>615</v>
          </cell>
          <cell r="M57">
            <v>536</v>
          </cell>
          <cell r="N57">
            <v>738</v>
          </cell>
          <cell r="O57">
            <v>243</v>
          </cell>
        </row>
        <row r="58">
          <cell r="D58">
            <v>17</v>
          </cell>
          <cell r="E58">
            <v>159</v>
          </cell>
          <cell r="F58">
            <v>186</v>
          </cell>
          <cell r="G58">
            <v>174</v>
          </cell>
          <cell r="H58">
            <v>346</v>
          </cell>
          <cell r="I58">
            <v>227</v>
          </cell>
          <cell r="J58">
            <v>414</v>
          </cell>
          <cell r="K58">
            <v>271</v>
          </cell>
          <cell r="L58">
            <v>430</v>
          </cell>
          <cell r="M58">
            <v>374</v>
          </cell>
          <cell r="N58">
            <v>485</v>
          </cell>
          <cell r="O58">
            <v>212</v>
          </cell>
        </row>
        <row r="59">
          <cell r="D59">
            <v>21</v>
          </cell>
          <cell r="E59">
            <v>31</v>
          </cell>
          <cell r="F59">
            <v>39</v>
          </cell>
          <cell r="G59">
            <v>25</v>
          </cell>
          <cell r="H59">
            <v>105</v>
          </cell>
          <cell r="I59">
            <v>33</v>
          </cell>
          <cell r="J59">
            <v>60</v>
          </cell>
          <cell r="K59">
            <v>85</v>
          </cell>
          <cell r="L59">
            <v>56</v>
          </cell>
          <cell r="M59">
            <v>51</v>
          </cell>
          <cell r="N59">
            <v>92</v>
          </cell>
          <cell r="O59">
            <v>15</v>
          </cell>
        </row>
        <row r="60">
          <cell r="D60">
            <v>29</v>
          </cell>
          <cell r="E60">
            <v>89</v>
          </cell>
          <cell r="F60">
            <v>-12</v>
          </cell>
          <cell r="G60">
            <v>-91</v>
          </cell>
          <cell r="H60">
            <v>78</v>
          </cell>
          <cell r="I60">
            <v>-40</v>
          </cell>
          <cell r="J60">
            <v>145</v>
          </cell>
          <cell r="K60">
            <v>72</v>
          </cell>
          <cell r="L60">
            <v>129</v>
          </cell>
          <cell r="M60">
            <v>111</v>
          </cell>
          <cell r="N60">
            <v>161</v>
          </cell>
          <cell r="O60">
            <v>16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N36"/>
  <sheetViews>
    <sheetView topLeftCell="A3" zoomScaleNormal="100" workbookViewId="0">
      <pane xSplit="2" topLeftCell="C1" activePane="topRight" state="frozen"/>
      <selection pane="topRight" activeCell="B21" sqref="B21"/>
    </sheetView>
  </sheetViews>
  <sheetFormatPr defaultRowHeight="15" x14ac:dyDescent="0.25"/>
  <cols>
    <col min="2" max="2" width="38.5703125" bestFit="1" customWidth="1"/>
    <col min="3" max="14" width="16.7109375" style="18" customWidth="1"/>
  </cols>
  <sheetData>
    <row r="2" spans="2:14" ht="33" customHeight="1" thickBot="1" x14ac:dyDescent="0.3">
      <c r="B2" s="29" t="s">
        <v>125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2:14" ht="30" customHeight="1" thickBot="1" x14ac:dyDescent="0.3">
      <c r="B3" s="2" t="s">
        <v>7</v>
      </c>
      <c r="C3" s="17" t="s">
        <v>108</v>
      </c>
      <c r="D3" s="17" t="s">
        <v>109</v>
      </c>
      <c r="E3" s="17" t="s">
        <v>110</v>
      </c>
      <c r="F3" s="17" t="s">
        <v>111</v>
      </c>
      <c r="G3" s="17" t="s">
        <v>112</v>
      </c>
      <c r="H3" s="17" t="s">
        <v>113</v>
      </c>
      <c r="I3" s="17" t="s">
        <v>114</v>
      </c>
      <c r="J3" s="17" t="s">
        <v>115</v>
      </c>
      <c r="K3" s="17" t="s">
        <v>116</v>
      </c>
      <c r="L3" s="17" t="s">
        <v>117</v>
      </c>
      <c r="M3" s="17" t="s">
        <v>118</v>
      </c>
      <c r="N3" s="17" t="s">
        <v>138</v>
      </c>
    </row>
    <row r="4" spans="2:14" ht="16.5" thickBot="1" x14ac:dyDescent="0.3">
      <c r="B4" s="3" t="s">
        <v>0</v>
      </c>
      <c r="C4" s="7">
        <f>[1]Sheet1!B2</f>
        <v>43620</v>
      </c>
      <c r="D4" s="7">
        <f>[1]Sheet1!C2</f>
        <v>58844</v>
      </c>
      <c r="E4" s="7">
        <f>[1]Sheet1!D2</f>
        <v>64028</v>
      </c>
      <c r="F4" s="7">
        <f>[1]Sheet1!E2</f>
        <v>68012</v>
      </c>
      <c r="G4" s="7">
        <f>[1]Sheet1!F2</f>
        <v>83573</v>
      </c>
      <c r="H4" s="7">
        <f>[1]Sheet1!G2</f>
        <v>88681</v>
      </c>
      <c r="I4" s="7">
        <f>[1]Sheet1!H2</f>
        <v>107316</v>
      </c>
      <c r="J4" s="7">
        <f>[1]Sheet1!I2</f>
        <v>115820</v>
      </c>
      <c r="K4" s="7">
        <f>[1]Sheet1!J2</f>
        <v>150234</v>
      </c>
      <c r="L4" s="7">
        <f>[1]Sheet1!K2</f>
        <v>161812</v>
      </c>
      <c r="M4" s="7">
        <f>[1]Sheet1!L2</f>
        <v>196864</v>
      </c>
      <c r="N4" s="7">
        <f>[1]Sheet1!M2</f>
        <v>194522</v>
      </c>
    </row>
    <row r="5" spans="2:14" ht="14.45" customHeight="1" thickBot="1" x14ac:dyDescent="0.3">
      <c r="B5" s="4" t="s">
        <v>39</v>
      </c>
      <c r="C5" s="8">
        <f>[1]Sheet1!B3</f>
        <v>365</v>
      </c>
      <c r="D5" s="8">
        <f>[1]Sheet1!C3</f>
        <v>441</v>
      </c>
      <c r="E5" s="8">
        <f>[1]Sheet1!D3</f>
        <v>538</v>
      </c>
      <c r="F5" s="8">
        <f>[1]Sheet1!E3</f>
        <v>652</v>
      </c>
      <c r="G5" s="8">
        <f>[1]Sheet1!F3</f>
        <v>702</v>
      </c>
      <c r="H5" s="8">
        <f>[1]Sheet1!G3</f>
        <v>724</v>
      </c>
      <c r="I5" s="8">
        <f>[1]Sheet1!H3</f>
        <v>767</v>
      </c>
      <c r="J5" s="8">
        <f>[1]Sheet1!I3</f>
        <v>811</v>
      </c>
      <c r="K5" s="8">
        <f>[1]Sheet1!J3</f>
        <v>818</v>
      </c>
      <c r="L5" s="8">
        <f>[1]Sheet1!K3</f>
        <v>889</v>
      </c>
      <c r="M5" s="8">
        <f>[1]Sheet1!L3</f>
        <v>869</v>
      </c>
      <c r="N5" s="8">
        <f>[1]Sheet1!M3</f>
        <v>934</v>
      </c>
    </row>
    <row r="6" spans="2:14" ht="14.45" customHeight="1" thickBot="1" x14ac:dyDescent="0.3">
      <c r="B6" s="5" t="s">
        <v>40</v>
      </c>
      <c r="C6" s="9">
        <f>[1]Sheet1!B4</f>
        <v>18283</v>
      </c>
      <c r="D6" s="9">
        <f>[1]Sheet1!C4</f>
        <v>26027</v>
      </c>
      <c r="E6" s="9">
        <f>[1]Sheet1!D4</f>
        <v>23009</v>
      </c>
      <c r="F6" s="9">
        <f>[1]Sheet1!E4</f>
        <v>15916</v>
      </c>
      <c r="G6" s="9">
        <f>[1]Sheet1!F4</f>
        <v>17822</v>
      </c>
      <c r="H6" s="9">
        <f>[1]Sheet1!G4</f>
        <v>15709</v>
      </c>
      <c r="I6" s="9">
        <f>[1]Sheet1!H4</f>
        <v>17731</v>
      </c>
      <c r="J6" s="9">
        <f>[1]Sheet1!I4</f>
        <v>17277</v>
      </c>
      <c r="K6" s="9">
        <f>[1]Sheet1!J4</f>
        <v>20172</v>
      </c>
      <c r="L6" s="9">
        <f>[1]Sheet1!K4</f>
        <v>23661</v>
      </c>
      <c r="M6" s="9">
        <f>[1]Sheet1!L4</f>
        <v>32802</v>
      </c>
      <c r="N6" s="9">
        <f>[1]Sheet1!M4</f>
        <v>39253</v>
      </c>
    </row>
    <row r="7" spans="2:14" ht="14.45" customHeight="1" thickBot="1" x14ac:dyDescent="0.3">
      <c r="B7" s="6" t="s">
        <v>41</v>
      </c>
      <c r="C7" s="10">
        <f>[1]Sheet1!B5</f>
        <v>19814</v>
      </c>
      <c r="D7" s="10">
        <f>[1]Sheet1!C5</f>
        <v>26503</v>
      </c>
      <c r="E7" s="10">
        <f>[1]Sheet1!D5</f>
        <v>33277</v>
      </c>
      <c r="F7" s="10">
        <f>[1]Sheet1!E5</f>
        <v>42714</v>
      </c>
      <c r="G7" s="10">
        <f>[1]Sheet1!F5</f>
        <v>54717</v>
      </c>
      <c r="H7" s="10">
        <f>[1]Sheet1!G5</f>
        <v>62079</v>
      </c>
      <c r="I7" s="10">
        <f>[1]Sheet1!H5</f>
        <v>76781</v>
      </c>
      <c r="J7" s="10">
        <f>[1]Sheet1!I5</f>
        <v>85895</v>
      </c>
      <c r="K7" s="10">
        <f>[1]Sheet1!J5</f>
        <v>114523</v>
      </c>
      <c r="L7" s="10">
        <f>[1]Sheet1!K5</f>
        <v>120588</v>
      </c>
      <c r="M7" s="10">
        <f>[1]Sheet1!L5</f>
        <v>144453</v>
      </c>
      <c r="N7" s="10">
        <f>[1]Sheet1!M5</f>
        <v>134989</v>
      </c>
    </row>
    <row r="8" spans="2:14" ht="14.45" customHeight="1" thickBot="1" x14ac:dyDescent="0.3">
      <c r="B8" s="5" t="s">
        <v>42</v>
      </c>
      <c r="C8" s="9">
        <f>[1]Sheet1!B6</f>
        <v>10</v>
      </c>
      <c r="D8" s="9">
        <f>[1]Sheet1!C6</f>
        <v>9</v>
      </c>
      <c r="E8" s="9">
        <f>[1]Sheet1!D6</f>
        <v>4</v>
      </c>
      <c r="F8" s="9">
        <f>[1]Sheet1!E6</f>
        <v>2</v>
      </c>
      <c r="G8" s="9">
        <f>[1]Sheet1!F6</f>
        <v>2</v>
      </c>
      <c r="H8" s="9">
        <f>[1]Sheet1!G6</f>
        <v>2</v>
      </c>
      <c r="I8" s="9">
        <f>[1]Sheet1!H6</f>
        <v>0</v>
      </c>
      <c r="J8" s="9">
        <f>[1]Sheet1!I6</f>
        <v>0</v>
      </c>
      <c r="K8" s="9">
        <f>[1]Sheet1!J6</f>
        <v>0</v>
      </c>
      <c r="L8" s="9">
        <f>[1]Sheet1!K6</f>
        <v>0</v>
      </c>
      <c r="M8" s="9">
        <f>[1]Sheet1!L6</f>
        <v>0</v>
      </c>
      <c r="N8" s="9">
        <f>[1]Sheet1!M6</f>
        <v>0</v>
      </c>
    </row>
    <row r="9" spans="2:14" ht="14.45" customHeight="1" thickBot="1" x14ac:dyDescent="0.3">
      <c r="B9" s="6" t="s">
        <v>43</v>
      </c>
      <c r="C9" s="10">
        <f>[1]Sheet1!B7</f>
        <v>1502</v>
      </c>
      <c r="D9" s="10">
        <f>[1]Sheet1!C7</f>
        <v>1527</v>
      </c>
      <c r="E9" s="10">
        <f>[1]Sheet1!D7</f>
        <v>1864</v>
      </c>
      <c r="F9" s="10">
        <f>[1]Sheet1!E7</f>
        <v>2305</v>
      </c>
      <c r="G9" s="10">
        <f>[1]Sheet1!F7</f>
        <v>2738</v>
      </c>
      <c r="H9" s="10">
        <f>[1]Sheet1!G7</f>
        <v>2537</v>
      </c>
      <c r="I9" s="10">
        <f>[1]Sheet1!H7</f>
        <v>2880</v>
      </c>
      <c r="J9" s="10">
        <f>[1]Sheet1!I7</f>
        <v>2750</v>
      </c>
      <c r="K9" s="10">
        <f>[1]Sheet1!J7</f>
        <v>3498</v>
      </c>
      <c r="L9" s="10">
        <f>[1]Sheet1!K7</f>
        <v>3496</v>
      </c>
      <c r="M9" s="10">
        <f>[1]Sheet1!L7</f>
        <v>4113</v>
      </c>
      <c r="N9" s="10">
        <f>[1]Sheet1!M7</f>
        <v>3904</v>
      </c>
    </row>
    <row r="10" spans="2:14" ht="14.45" customHeight="1" thickBot="1" x14ac:dyDescent="0.3">
      <c r="B10" s="5" t="s">
        <v>44</v>
      </c>
      <c r="C10" s="9">
        <f>[1]Sheet1!B8</f>
        <v>1375</v>
      </c>
      <c r="D10" s="9">
        <f>[1]Sheet1!C8</f>
        <v>1649</v>
      </c>
      <c r="E10" s="9">
        <f>[1]Sheet1!D8</f>
        <v>2056</v>
      </c>
      <c r="F10" s="9">
        <f>[1]Sheet1!E8</f>
        <v>2882</v>
      </c>
      <c r="G10" s="9">
        <f>[1]Sheet1!F8</f>
        <v>3722</v>
      </c>
      <c r="H10" s="9">
        <f>[1]Sheet1!G8</f>
        <v>3535</v>
      </c>
      <c r="I10" s="9">
        <f>[1]Sheet1!H8</f>
        <v>4024</v>
      </c>
      <c r="J10" s="9">
        <f>[1]Sheet1!I8</f>
        <v>3942</v>
      </c>
      <c r="K10" s="9">
        <f>[1]Sheet1!J8</f>
        <v>4714</v>
      </c>
      <c r="L10" s="9">
        <f>[1]Sheet1!K8</f>
        <v>5057</v>
      </c>
      <c r="M10" s="9">
        <f>[1]Sheet1!L8</f>
        <v>5893</v>
      </c>
      <c r="N10" s="9">
        <f>[1]Sheet1!M8</f>
        <v>6245</v>
      </c>
    </row>
    <row r="11" spans="2:14" ht="14.45" customHeight="1" thickBot="1" x14ac:dyDescent="0.3">
      <c r="B11" s="4" t="s">
        <v>45</v>
      </c>
      <c r="C11" s="8">
        <f>[1]Sheet1!B9</f>
        <v>23</v>
      </c>
      <c r="D11" s="8">
        <f>[1]Sheet1!C9</f>
        <v>28</v>
      </c>
      <c r="E11" s="8">
        <f>[1]Sheet1!D9</f>
        <v>45</v>
      </c>
      <c r="F11" s="8">
        <f>[1]Sheet1!E9</f>
        <v>42</v>
      </c>
      <c r="G11" s="8">
        <f>[1]Sheet1!F9</f>
        <v>55</v>
      </c>
      <c r="H11" s="8">
        <f>[1]Sheet1!G9</f>
        <v>62</v>
      </c>
      <c r="I11" s="8">
        <f>[1]Sheet1!H9</f>
        <v>71</v>
      </c>
      <c r="J11" s="8">
        <f>[1]Sheet1!I9</f>
        <v>64</v>
      </c>
      <c r="K11" s="8">
        <f>[1]Sheet1!J9</f>
        <v>72</v>
      </c>
      <c r="L11" s="8">
        <f>[1]Sheet1!K9</f>
        <v>90</v>
      </c>
      <c r="M11" s="8">
        <f>[1]Sheet1!L9</f>
        <v>83</v>
      </c>
      <c r="N11" s="8">
        <f>[1]Sheet1!M9</f>
        <v>111</v>
      </c>
    </row>
    <row r="12" spans="2:14" ht="14.45" customHeight="1" thickBot="1" x14ac:dyDescent="0.3">
      <c r="B12" s="5" t="s">
        <v>46</v>
      </c>
      <c r="C12" s="9">
        <f>[1]Sheet1!B10</f>
        <v>2235</v>
      </c>
      <c r="D12" s="9">
        <f>[1]Sheet1!C10</f>
        <v>2653</v>
      </c>
      <c r="E12" s="9">
        <f>[1]Sheet1!D10</f>
        <v>3227</v>
      </c>
      <c r="F12" s="9">
        <f>[1]Sheet1!E10</f>
        <v>3493</v>
      </c>
      <c r="G12" s="9">
        <f>[1]Sheet1!F10</f>
        <v>3808</v>
      </c>
      <c r="H12" s="9">
        <f>[1]Sheet1!G10</f>
        <v>4030</v>
      </c>
      <c r="I12" s="9">
        <f>[1]Sheet1!H10</f>
        <v>5062</v>
      </c>
      <c r="J12" s="9">
        <f>[1]Sheet1!I10</f>
        <v>5079</v>
      </c>
      <c r="K12" s="9">
        <f>[1]Sheet1!J10</f>
        <v>6434</v>
      </c>
      <c r="L12" s="9">
        <f>[1]Sheet1!K10</f>
        <v>8029</v>
      </c>
      <c r="M12" s="9">
        <f>[1]Sheet1!L10</f>
        <v>8650</v>
      </c>
      <c r="N12" s="9">
        <f>[1]Sheet1!M10</f>
        <v>9079</v>
      </c>
    </row>
    <row r="13" spans="2:14" ht="14.45" customHeight="1" thickBot="1" x14ac:dyDescent="0.3">
      <c r="B13" s="6" t="s">
        <v>47</v>
      </c>
      <c r="C13" s="10">
        <f>[1]Sheet1!B11</f>
        <v>13</v>
      </c>
      <c r="D13" s="10">
        <f>[1]Sheet1!C11</f>
        <v>7</v>
      </c>
      <c r="E13" s="10">
        <f>[1]Sheet1!D11</f>
        <v>8</v>
      </c>
      <c r="F13" s="10">
        <f>[1]Sheet1!E11</f>
        <v>6</v>
      </c>
      <c r="G13" s="10">
        <f>[1]Sheet1!F11</f>
        <v>7</v>
      </c>
      <c r="H13" s="10">
        <f>[1]Sheet1!G11</f>
        <v>3</v>
      </c>
      <c r="I13" s="10">
        <f>[1]Sheet1!H11</f>
        <v>0</v>
      </c>
      <c r="J13" s="10">
        <f>[1]Sheet1!I11</f>
        <v>2</v>
      </c>
      <c r="K13" s="10">
        <f>[1]Sheet1!J11</f>
        <v>3</v>
      </c>
      <c r="L13" s="10">
        <f>[1]Sheet1!K11</f>
        <v>2</v>
      </c>
      <c r="M13" s="10">
        <f>[1]Sheet1!L11</f>
        <v>1</v>
      </c>
      <c r="N13" s="10">
        <f>[1]Sheet1!M11</f>
        <v>7</v>
      </c>
    </row>
    <row r="14" spans="2:14" ht="16.5" thickBot="1" x14ac:dyDescent="0.3">
      <c r="B14" s="3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2:14" ht="16.5" thickBot="1" x14ac:dyDescent="0.3">
      <c r="B15" s="3" t="s">
        <v>2</v>
      </c>
      <c r="C15" s="7">
        <f>[1]Sheet1!B13</f>
        <v>40440</v>
      </c>
      <c r="D15" s="7">
        <f>[1]Sheet1!C13</f>
        <v>37321</v>
      </c>
      <c r="E15" s="7">
        <f>[1]Sheet1!D13</f>
        <v>55835</v>
      </c>
      <c r="F15" s="7">
        <f>[1]Sheet1!E13</f>
        <v>71177</v>
      </c>
      <c r="G15" s="7">
        <f>[1]Sheet1!F13</f>
        <v>62989</v>
      </c>
      <c r="H15" s="7">
        <f>[1]Sheet1!G13</f>
        <v>73386</v>
      </c>
      <c r="I15" s="7">
        <f>[1]Sheet1!H13</f>
        <v>85151</v>
      </c>
      <c r="J15" s="7">
        <f>[1]Sheet1!I13</f>
        <v>91108</v>
      </c>
      <c r="K15" s="7">
        <f>[1]Sheet1!J13</f>
        <v>115244</v>
      </c>
      <c r="L15" s="7">
        <f>[1]Sheet1!K13</f>
        <v>126243</v>
      </c>
      <c r="M15" s="7">
        <f>[1]Sheet1!L13</f>
        <v>155023</v>
      </c>
      <c r="N15" s="7">
        <f>[1]Sheet1!M13</f>
        <v>157961</v>
      </c>
    </row>
    <row r="16" spans="2:14" ht="14.45" customHeight="1" thickBot="1" x14ac:dyDescent="0.3">
      <c r="B16" s="4" t="s">
        <v>39</v>
      </c>
      <c r="C16" s="8">
        <f>[1]Sheet1!B14</f>
        <v>518</v>
      </c>
      <c r="D16" s="8">
        <f>[1]Sheet1!C14</f>
        <v>415</v>
      </c>
      <c r="E16" s="8">
        <f>[1]Sheet1!D14</f>
        <v>584</v>
      </c>
      <c r="F16" s="8">
        <f>[1]Sheet1!E14</f>
        <v>506</v>
      </c>
      <c r="G16" s="8">
        <f>[1]Sheet1!F14</f>
        <v>666</v>
      </c>
      <c r="H16" s="8">
        <f>[1]Sheet1!G14</f>
        <v>540</v>
      </c>
      <c r="I16" s="8">
        <f>[1]Sheet1!H14</f>
        <v>731</v>
      </c>
      <c r="J16" s="8">
        <f>[1]Sheet1!I14</f>
        <v>674</v>
      </c>
      <c r="K16" s="8">
        <f>[1]Sheet1!J14</f>
        <v>775</v>
      </c>
      <c r="L16" s="8">
        <f>[1]Sheet1!K14</f>
        <v>718</v>
      </c>
      <c r="M16" s="8">
        <f>[1]Sheet1!L14</f>
        <v>838</v>
      </c>
      <c r="N16" s="8">
        <f>[1]Sheet1!M14</f>
        <v>782</v>
      </c>
    </row>
    <row r="17" spans="2:14" ht="14.45" customHeight="1" thickBot="1" x14ac:dyDescent="0.3">
      <c r="B17" s="5" t="s">
        <v>40</v>
      </c>
      <c r="C17" s="9">
        <f>[1]Sheet1!B15</f>
        <v>16278</v>
      </c>
      <c r="D17" s="9">
        <f>[1]Sheet1!C15</f>
        <v>14318</v>
      </c>
      <c r="E17" s="9">
        <f>[1]Sheet1!D15</f>
        <v>24958</v>
      </c>
      <c r="F17" s="9">
        <f>[1]Sheet1!E15</f>
        <v>33017</v>
      </c>
      <c r="G17" s="9">
        <f>[1]Sheet1!F15</f>
        <v>15873</v>
      </c>
      <c r="H17" s="9">
        <f>[1]Sheet1!G15</f>
        <v>20232</v>
      </c>
      <c r="I17" s="9">
        <f>[1]Sheet1!H15</f>
        <v>18950</v>
      </c>
      <c r="J17" s="9">
        <f>[1]Sheet1!I15</f>
        <v>17267</v>
      </c>
      <c r="K17" s="9">
        <f>[1]Sheet1!J15</f>
        <v>17515</v>
      </c>
      <c r="L17" s="9">
        <f>[1]Sheet1!K15</f>
        <v>17386</v>
      </c>
      <c r="M17" s="9">
        <f>[1]Sheet1!L15</f>
        <v>22095</v>
      </c>
      <c r="N17" s="9">
        <f>[1]Sheet1!M15</f>
        <v>26096</v>
      </c>
    </row>
    <row r="18" spans="2:14" ht="14.45" customHeight="1" thickBot="1" x14ac:dyDescent="0.3">
      <c r="B18" s="6" t="s">
        <v>41</v>
      </c>
      <c r="C18" s="10">
        <f>[1]Sheet1!B16</f>
        <v>16743</v>
      </c>
      <c r="D18" s="10">
        <f>[1]Sheet1!C16</f>
        <v>16676</v>
      </c>
      <c r="E18" s="10">
        <f>[1]Sheet1!D16</f>
        <v>23015</v>
      </c>
      <c r="F18" s="10">
        <f>[1]Sheet1!E16</f>
        <v>29504</v>
      </c>
      <c r="G18" s="10">
        <f>[1]Sheet1!F16</f>
        <v>37336</v>
      </c>
      <c r="H18" s="10">
        <f>[1]Sheet1!G16</f>
        <v>43428</v>
      </c>
      <c r="I18" s="10">
        <f>[1]Sheet1!H16</f>
        <v>54800</v>
      </c>
      <c r="J18" s="10">
        <f>[1]Sheet1!I16</f>
        <v>63193</v>
      </c>
      <c r="K18" s="10">
        <f>[1]Sheet1!J16</f>
        <v>84960</v>
      </c>
      <c r="L18" s="10">
        <f>[1]Sheet1!K16</f>
        <v>95201</v>
      </c>
      <c r="M18" s="10">
        <f>[1]Sheet1!L16</f>
        <v>117676</v>
      </c>
      <c r="N18" s="10">
        <f>[1]Sheet1!M16</f>
        <v>116238</v>
      </c>
    </row>
    <row r="19" spans="2:14" ht="14.45" customHeight="1" thickBot="1" x14ac:dyDescent="0.3">
      <c r="B19" s="5" t="s">
        <v>42</v>
      </c>
      <c r="C19" s="9">
        <f>[1]Sheet1!B17</f>
        <v>8</v>
      </c>
      <c r="D19" s="9">
        <f>[1]Sheet1!C17</f>
        <v>6</v>
      </c>
      <c r="E19" s="9">
        <f>[1]Sheet1!D17</f>
        <v>8</v>
      </c>
      <c r="F19" s="9">
        <f>[1]Sheet1!E17</f>
        <v>2</v>
      </c>
      <c r="G19" s="9">
        <f>[1]Sheet1!F17</f>
        <v>7</v>
      </c>
      <c r="H19" s="9">
        <f>[1]Sheet1!G17</f>
        <v>3</v>
      </c>
      <c r="I19" s="9">
        <f>[1]Sheet1!H17</f>
        <v>0</v>
      </c>
      <c r="J19" s="9">
        <f>[1]Sheet1!I17</f>
        <v>0</v>
      </c>
      <c r="K19" s="9">
        <f>[1]Sheet1!J17</f>
        <v>0</v>
      </c>
      <c r="L19" s="9">
        <f>[1]Sheet1!K17</f>
        <v>0</v>
      </c>
      <c r="M19" s="9">
        <f>[1]Sheet1!L17</f>
        <v>0</v>
      </c>
      <c r="N19" s="9">
        <f>[1]Sheet1!M17</f>
        <v>0</v>
      </c>
    </row>
    <row r="20" spans="2:14" ht="14.45" customHeight="1" thickBot="1" x14ac:dyDescent="0.3">
      <c r="B20" s="6" t="s">
        <v>43</v>
      </c>
      <c r="C20" s="10">
        <f>[1]Sheet1!B18</f>
        <v>2355</v>
      </c>
      <c r="D20" s="10">
        <f>[1]Sheet1!C18</f>
        <v>2115</v>
      </c>
      <c r="E20" s="10">
        <f>[1]Sheet1!D18</f>
        <v>2060</v>
      </c>
      <c r="F20" s="10">
        <f>[1]Sheet1!E18</f>
        <v>2269</v>
      </c>
      <c r="G20" s="10">
        <f>[1]Sheet1!F18</f>
        <v>2403</v>
      </c>
      <c r="H20" s="10">
        <f>[1]Sheet1!G18</f>
        <v>2432</v>
      </c>
      <c r="I20" s="10">
        <f>[1]Sheet1!H18</f>
        <v>2651</v>
      </c>
      <c r="J20" s="10">
        <f>[1]Sheet1!I18</f>
        <v>2657</v>
      </c>
      <c r="K20" s="10">
        <f>[1]Sheet1!J18</f>
        <v>3137</v>
      </c>
      <c r="L20" s="10">
        <f>[1]Sheet1!K18</f>
        <v>3137</v>
      </c>
      <c r="M20" s="10">
        <f>[1]Sheet1!L18</f>
        <v>3620</v>
      </c>
      <c r="N20" s="10">
        <f>[1]Sheet1!M18</f>
        <v>3632</v>
      </c>
    </row>
    <row r="21" spans="2:14" ht="14.45" customHeight="1" thickBot="1" x14ac:dyDescent="0.3">
      <c r="B21" s="5" t="s">
        <v>44</v>
      </c>
      <c r="C21" s="9">
        <f>[1]Sheet1!B19</f>
        <v>1733</v>
      </c>
      <c r="D21" s="9">
        <f>[1]Sheet1!C19</f>
        <v>1540</v>
      </c>
      <c r="E21" s="9">
        <f>[1]Sheet1!D19</f>
        <v>1969</v>
      </c>
      <c r="F21" s="9">
        <f>[1]Sheet1!E19</f>
        <v>2307</v>
      </c>
      <c r="G21" s="9">
        <f>[1]Sheet1!F19</f>
        <v>2721</v>
      </c>
      <c r="H21" s="9">
        <f>[1]Sheet1!G19</f>
        <v>2791</v>
      </c>
      <c r="I21" s="9">
        <f>[1]Sheet1!H19</f>
        <v>3524</v>
      </c>
      <c r="J21" s="9">
        <f>[1]Sheet1!I19</f>
        <v>3299</v>
      </c>
      <c r="K21" s="9">
        <f>[1]Sheet1!J19</f>
        <v>3794</v>
      </c>
      <c r="L21" s="9">
        <f>[1]Sheet1!K19</f>
        <v>4002</v>
      </c>
      <c r="M21" s="9">
        <f>[1]Sheet1!L19</f>
        <v>4239</v>
      </c>
      <c r="N21" s="9">
        <f>[1]Sheet1!M19</f>
        <v>4407</v>
      </c>
    </row>
    <row r="22" spans="2:14" ht="14.45" customHeight="1" thickBot="1" x14ac:dyDescent="0.3">
      <c r="B22" s="4" t="s">
        <v>45</v>
      </c>
      <c r="C22" s="8">
        <f>[1]Sheet1!B20</f>
        <v>33</v>
      </c>
      <c r="D22" s="8">
        <f>[1]Sheet1!C20</f>
        <v>31</v>
      </c>
      <c r="E22" s="8">
        <f>[1]Sheet1!D20</f>
        <v>49</v>
      </c>
      <c r="F22" s="8">
        <f>[1]Sheet1!E20</f>
        <v>31</v>
      </c>
      <c r="G22" s="8">
        <f>[1]Sheet1!F20</f>
        <v>40</v>
      </c>
      <c r="H22" s="8">
        <f>[1]Sheet1!G20</f>
        <v>61</v>
      </c>
      <c r="I22" s="8">
        <f>[1]Sheet1!H20</f>
        <v>66</v>
      </c>
      <c r="J22" s="8">
        <f>[1]Sheet1!I20</f>
        <v>76</v>
      </c>
      <c r="K22" s="8">
        <f>[1]Sheet1!J20</f>
        <v>74</v>
      </c>
      <c r="L22" s="8">
        <f>[1]Sheet1!K20</f>
        <v>101</v>
      </c>
      <c r="M22" s="8">
        <f>[1]Sheet1!L20</f>
        <v>104</v>
      </c>
      <c r="N22" s="8">
        <f>[1]Sheet1!M20</f>
        <v>99</v>
      </c>
    </row>
    <row r="23" spans="2:14" ht="14.45" customHeight="1" thickBot="1" x14ac:dyDescent="0.3">
      <c r="B23" s="5" t="s">
        <v>46</v>
      </c>
      <c r="C23" s="9">
        <f>[1]Sheet1!B21</f>
        <v>2761</v>
      </c>
      <c r="D23" s="9">
        <f>[1]Sheet1!C21</f>
        <v>2206</v>
      </c>
      <c r="E23" s="9">
        <f>[1]Sheet1!D21</f>
        <v>3181</v>
      </c>
      <c r="F23" s="9">
        <f>[1]Sheet1!E21</f>
        <v>3533</v>
      </c>
      <c r="G23" s="9">
        <f>[1]Sheet1!F21</f>
        <v>3934</v>
      </c>
      <c r="H23" s="9">
        <f>[1]Sheet1!G21</f>
        <v>3893</v>
      </c>
      <c r="I23" s="9">
        <f>[1]Sheet1!H21</f>
        <v>4429</v>
      </c>
      <c r="J23" s="9">
        <f>[1]Sheet1!I21</f>
        <v>3937</v>
      </c>
      <c r="K23" s="9">
        <f>[1]Sheet1!J21</f>
        <v>4986</v>
      </c>
      <c r="L23" s="9">
        <f>[1]Sheet1!K21</f>
        <v>5698</v>
      </c>
      <c r="M23" s="9">
        <f>[1]Sheet1!L21</f>
        <v>6450</v>
      </c>
      <c r="N23" s="9">
        <f>[1]Sheet1!M21</f>
        <v>6703</v>
      </c>
    </row>
    <row r="24" spans="2:14" ht="14.45" customHeight="1" thickBot="1" x14ac:dyDescent="0.3">
      <c r="B24" s="6" t="s">
        <v>47</v>
      </c>
      <c r="C24" s="10">
        <f>[1]Sheet1!B22</f>
        <v>11</v>
      </c>
      <c r="D24" s="10">
        <f>[1]Sheet1!C22</f>
        <v>14</v>
      </c>
      <c r="E24" s="10">
        <f>[1]Sheet1!D22</f>
        <v>11</v>
      </c>
      <c r="F24" s="10">
        <f>[1]Sheet1!E22</f>
        <v>8</v>
      </c>
      <c r="G24" s="10">
        <f>[1]Sheet1!F22</f>
        <v>9</v>
      </c>
      <c r="H24" s="10">
        <f>[1]Sheet1!G22</f>
        <v>6</v>
      </c>
      <c r="I24" s="10">
        <f>[1]Sheet1!H22</f>
        <v>0</v>
      </c>
      <c r="J24" s="10">
        <f>[1]Sheet1!I22</f>
        <v>5</v>
      </c>
      <c r="K24" s="10">
        <f>[1]Sheet1!J22</f>
        <v>3</v>
      </c>
      <c r="L24" s="10">
        <f>[1]Sheet1!K22</f>
        <v>0</v>
      </c>
      <c r="M24" s="10">
        <f>[1]Sheet1!L22</f>
        <v>1</v>
      </c>
      <c r="N24" s="10">
        <f>[1]Sheet1!M22</f>
        <v>4</v>
      </c>
    </row>
    <row r="25" spans="2:14" ht="16.5" thickBot="1" x14ac:dyDescent="0.3">
      <c r="B25" s="3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2:14" ht="16.5" thickBot="1" x14ac:dyDescent="0.3">
      <c r="B26" s="3" t="s">
        <v>1</v>
      </c>
      <c r="C26" s="7">
        <f>[1]Sheet1!B24</f>
        <v>3180</v>
      </c>
      <c r="D26" s="7">
        <f>[1]Sheet1!C24</f>
        <v>21523</v>
      </c>
      <c r="E26" s="7">
        <f>[1]Sheet1!D24</f>
        <v>8193</v>
      </c>
      <c r="F26" s="7">
        <f>[1]Sheet1!E24</f>
        <v>-3165</v>
      </c>
      <c r="G26" s="7">
        <f>[1]Sheet1!F24</f>
        <v>20584</v>
      </c>
      <c r="H26" s="7">
        <f>[1]Sheet1!G24</f>
        <v>15295</v>
      </c>
      <c r="I26" s="7">
        <f>[1]Sheet1!H24</f>
        <v>22165</v>
      </c>
      <c r="J26" s="7">
        <f>[1]Sheet1!I24</f>
        <v>24712</v>
      </c>
      <c r="K26" s="7">
        <f>[1]Sheet1!J24</f>
        <v>34990</v>
      </c>
      <c r="L26" s="7">
        <f>[1]Sheet1!K24</f>
        <v>35569</v>
      </c>
      <c r="M26" s="7">
        <f>[1]Sheet1!L24</f>
        <v>41841</v>
      </c>
      <c r="N26" s="7">
        <f>[1]Sheet1!M24</f>
        <v>36561</v>
      </c>
    </row>
    <row r="27" spans="2:14" ht="14.45" customHeight="1" thickBot="1" x14ac:dyDescent="0.3">
      <c r="B27" s="4" t="s">
        <v>39</v>
      </c>
      <c r="C27" s="8">
        <f>[1]Sheet1!B25</f>
        <v>-153</v>
      </c>
      <c r="D27" s="8">
        <f>[1]Sheet1!C25</f>
        <v>26</v>
      </c>
      <c r="E27" s="8">
        <f>[1]Sheet1!D25</f>
        <v>-46</v>
      </c>
      <c r="F27" s="8">
        <f>[1]Sheet1!E25</f>
        <v>146</v>
      </c>
      <c r="G27" s="8">
        <f>[1]Sheet1!F25</f>
        <v>36</v>
      </c>
      <c r="H27" s="8">
        <f>[1]Sheet1!G25</f>
        <v>184</v>
      </c>
      <c r="I27" s="8">
        <f>[1]Sheet1!H25</f>
        <v>36</v>
      </c>
      <c r="J27" s="8">
        <f>[1]Sheet1!I25</f>
        <v>137</v>
      </c>
      <c r="K27" s="8">
        <f>[1]Sheet1!J25</f>
        <v>43</v>
      </c>
      <c r="L27" s="8">
        <f>[1]Sheet1!K25</f>
        <v>171</v>
      </c>
      <c r="M27" s="8">
        <f>[1]Sheet1!L25</f>
        <v>31</v>
      </c>
      <c r="N27" s="8">
        <f>[1]Sheet1!M25</f>
        <v>152</v>
      </c>
    </row>
    <row r="28" spans="2:14" ht="14.45" customHeight="1" thickBot="1" x14ac:dyDescent="0.3">
      <c r="B28" s="5" t="s">
        <v>40</v>
      </c>
      <c r="C28" s="9">
        <f>[1]Sheet1!B26</f>
        <v>2005</v>
      </c>
      <c r="D28" s="9">
        <f>[1]Sheet1!C26</f>
        <v>11709</v>
      </c>
      <c r="E28" s="9">
        <f>[1]Sheet1!D26</f>
        <v>-1949</v>
      </c>
      <c r="F28" s="9">
        <f>[1]Sheet1!E26</f>
        <v>-17101</v>
      </c>
      <c r="G28" s="9">
        <f>[1]Sheet1!F26</f>
        <v>1949</v>
      </c>
      <c r="H28" s="9">
        <f>[1]Sheet1!G26</f>
        <v>-4523</v>
      </c>
      <c r="I28" s="9">
        <f>[1]Sheet1!H26</f>
        <v>-1219</v>
      </c>
      <c r="J28" s="9">
        <f>[1]Sheet1!I26</f>
        <v>10</v>
      </c>
      <c r="K28" s="9">
        <f>[1]Sheet1!J26</f>
        <v>2657</v>
      </c>
      <c r="L28" s="9">
        <f>[1]Sheet1!K26</f>
        <v>6275</v>
      </c>
      <c r="M28" s="9">
        <f>[1]Sheet1!L26</f>
        <v>10707</v>
      </c>
      <c r="N28" s="9">
        <f>[1]Sheet1!M26</f>
        <v>13157</v>
      </c>
    </row>
    <row r="29" spans="2:14" ht="14.45" customHeight="1" thickBot="1" x14ac:dyDescent="0.3">
      <c r="B29" s="6" t="s">
        <v>41</v>
      </c>
      <c r="C29" s="10">
        <f>[1]Sheet1!B27</f>
        <v>3071</v>
      </c>
      <c r="D29" s="10">
        <f>[1]Sheet1!C27</f>
        <v>9827</v>
      </c>
      <c r="E29" s="10">
        <f>[1]Sheet1!D27</f>
        <v>10262</v>
      </c>
      <c r="F29" s="10">
        <f>[1]Sheet1!E27</f>
        <v>13210</v>
      </c>
      <c r="G29" s="10">
        <f>[1]Sheet1!F27</f>
        <v>17381</v>
      </c>
      <c r="H29" s="10">
        <f>[1]Sheet1!G27</f>
        <v>18651</v>
      </c>
      <c r="I29" s="10">
        <f>[1]Sheet1!H27</f>
        <v>21981</v>
      </c>
      <c r="J29" s="10">
        <f>[1]Sheet1!I27</f>
        <v>22702</v>
      </c>
      <c r="K29" s="10">
        <f>[1]Sheet1!J27</f>
        <v>29563</v>
      </c>
      <c r="L29" s="10">
        <f>[1]Sheet1!K27</f>
        <v>25387</v>
      </c>
      <c r="M29" s="10">
        <f>[1]Sheet1!L27</f>
        <v>26777</v>
      </c>
      <c r="N29" s="10">
        <f>[1]Sheet1!M27</f>
        <v>18751</v>
      </c>
    </row>
    <row r="30" spans="2:14" ht="14.45" customHeight="1" thickBot="1" x14ac:dyDescent="0.3">
      <c r="B30" s="5" t="s">
        <v>42</v>
      </c>
      <c r="C30" s="9">
        <f>[1]Sheet1!B28</f>
        <v>2</v>
      </c>
      <c r="D30" s="9">
        <f>[1]Sheet1!C28</f>
        <v>3</v>
      </c>
      <c r="E30" s="9">
        <f>[1]Sheet1!D28</f>
        <v>-4</v>
      </c>
      <c r="F30" s="9">
        <f>[1]Sheet1!E28</f>
        <v>0</v>
      </c>
      <c r="G30" s="9">
        <f>[1]Sheet1!F28</f>
        <v>-5</v>
      </c>
      <c r="H30" s="9">
        <f>[1]Sheet1!G28</f>
        <v>-1</v>
      </c>
      <c r="I30" s="9">
        <f>[1]Sheet1!H28</f>
        <v>0</v>
      </c>
      <c r="J30" s="9">
        <f>[1]Sheet1!I28</f>
        <v>0</v>
      </c>
      <c r="K30" s="9">
        <f>[1]Sheet1!J28</f>
        <v>0</v>
      </c>
      <c r="L30" s="9">
        <f>[1]Sheet1!K28</f>
        <v>0</v>
      </c>
      <c r="M30" s="9">
        <f>[1]Sheet1!L28</f>
        <v>0</v>
      </c>
      <c r="N30" s="9">
        <f>[1]Sheet1!M28</f>
        <v>0</v>
      </c>
    </row>
    <row r="31" spans="2:14" ht="14.45" customHeight="1" thickBot="1" x14ac:dyDescent="0.3">
      <c r="B31" s="4" t="s">
        <v>43</v>
      </c>
      <c r="C31" s="8">
        <f>[1]Sheet1!B29</f>
        <v>-853</v>
      </c>
      <c r="D31" s="8">
        <f>[1]Sheet1!C29</f>
        <v>-588</v>
      </c>
      <c r="E31" s="8">
        <f>[1]Sheet1!D29</f>
        <v>-196</v>
      </c>
      <c r="F31" s="8">
        <f>[1]Sheet1!E29</f>
        <v>36</v>
      </c>
      <c r="G31" s="8">
        <f>[1]Sheet1!F29</f>
        <v>335</v>
      </c>
      <c r="H31" s="8">
        <f>[1]Sheet1!G29</f>
        <v>105</v>
      </c>
      <c r="I31" s="8">
        <f>[1]Sheet1!H29</f>
        <v>229</v>
      </c>
      <c r="J31" s="8">
        <f>[1]Sheet1!I29</f>
        <v>93</v>
      </c>
      <c r="K31" s="8">
        <f>[1]Sheet1!J29</f>
        <v>361</v>
      </c>
      <c r="L31" s="8">
        <f>[1]Sheet1!K29</f>
        <v>359</v>
      </c>
      <c r="M31" s="8">
        <f>[1]Sheet1!L29</f>
        <v>493</v>
      </c>
      <c r="N31" s="8">
        <f>[1]Sheet1!M29</f>
        <v>272</v>
      </c>
    </row>
    <row r="32" spans="2:14" ht="14.45" customHeight="1" thickBot="1" x14ac:dyDescent="0.3">
      <c r="B32" s="5" t="s">
        <v>44</v>
      </c>
      <c r="C32" s="9">
        <f>[1]Sheet1!B30</f>
        <v>-358</v>
      </c>
      <c r="D32" s="9">
        <f>[1]Sheet1!C30</f>
        <v>109</v>
      </c>
      <c r="E32" s="9">
        <f>[1]Sheet1!D30</f>
        <v>87</v>
      </c>
      <c r="F32" s="9">
        <f>[1]Sheet1!E30</f>
        <v>575</v>
      </c>
      <c r="G32" s="9">
        <f>[1]Sheet1!F30</f>
        <v>1001</v>
      </c>
      <c r="H32" s="9">
        <f>[1]Sheet1!G30</f>
        <v>744</v>
      </c>
      <c r="I32" s="9">
        <f>[1]Sheet1!H30</f>
        <v>500</v>
      </c>
      <c r="J32" s="9">
        <f>[1]Sheet1!I30</f>
        <v>643</v>
      </c>
      <c r="K32" s="9">
        <f>[1]Sheet1!J30</f>
        <v>920</v>
      </c>
      <c r="L32" s="9">
        <f>[1]Sheet1!K30</f>
        <v>1055</v>
      </c>
      <c r="M32" s="9">
        <f>[1]Sheet1!L30</f>
        <v>1654</v>
      </c>
      <c r="N32" s="9">
        <f>[1]Sheet1!M30</f>
        <v>1838</v>
      </c>
    </row>
    <row r="33" spans="2:14" ht="14.45" customHeight="1" thickBot="1" x14ac:dyDescent="0.3">
      <c r="B33" s="4" t="s">
        <v>45</v>
      </c>
      <c r="C33" s="8">
        <f>[1]Sheet1!B31</f>
        <v>-10</v>
      </c>
      <c r="D33" s="8">
        <f>[1]Sheet1!C31</f>
        <v>-3</v>
      </c>
      <c r="E33" s="8">
        <f>[1]Sheet1!D31</f>
        <v>-4</v>
      </c>
      <c r="F33" s="8">
        <f>[1]Sheet1!E31</f>
        <v>11</v>
      </c>
      <c r="G33" s="8">
        <f>[1]Sheet1!F31</f>
        <v>15</v>
      </c>
      <c r="H33" s="8">
        <f>[1]Sheet1!G31</f>
        <v>1</v>
      </c>
      <c r="I33" s="8">
        <f>[1]Sheet1!H31</f>
        <v>5</v>
      </c>
      <c r="J33" s="8">
        <f>[1]Sheet1!I31</f>
        <v>-12</v>
      </c>
      <c r="K33" s="8">
        <f>[1]Sheet1!J31</f>
        <v>-2</v>
      </c>
      <c r="L33" s="8">
        <f>[1]Sheet1!K31</f>
        <v>-11</v>
      </c>
      <c r="M33" s="8">
        <f>[1]Sheet1!L31</f>
        <v>-21</v>
      </c>
      <c r="N33" s="8">
        <f>[1]Sheet1!M31</f>
        <v>12</v>
      </c>
    </row>
    <row r="34" spans="2:14" ht="14.45" customHeight="1" thickBot="1" x14ac:dyDescent="0.3">
      <c r="B34" s="5" t="s">
        <v>46</v>
      </c>
      <c r="C34" s="9">
        <f>[1]Sheet1!B32</f>
        <v>-526</v>
      </c>
      <c r="D34" s="9">
        <f>[1]Sheet1!C32</f>
        <v>447</v>
      </c>
      <c r="E34" s="9">
        <f>[1]Sheet1!D32</f>
        <v>46</v>
      </c>
      <c r="F34" s="9">
        <f>[1]Sheet1!E32</f>
        <v>-40</v>
      </c>
      <c r="G34" s="9">
        <f>[1]Sheet1!F32</f>
        <v>-126</v>
      </c>
      <c r="H34" s="9">
        <f>[1]Sheet1!G32</f>
        <v>137</v>
      </c>
      <c r="I34" s="9">
        <f>[1]Sheet1!H32</f>
        <v>633</v>
      </c>
      <c r="J34" s="9">
        <f>[1]Sheet1!I32</f>
        <v>1142</v>
      </c>
      <c r="K34" s="9">
        <f>[1]Sheet1!J32</f>
        <v>1448</v>
      </c>
      <c r="L34" s="9">
        <f>[1]Sheet1!K32</f>
        <v>2331</v>
      </c>
      <c r="M34" s="9">
        <f>[1]Sheet1!L32</f>
        <v>2200</v>
      </c>
      <c r="N34" s="9">
        <f>[1]Sheet1!M32</f>
        <v>2376</v>
      </c>
    </row>
    <row r="35" spans="2:14" ht="14.45" customHeight="1" thickBot="1" x14ac:dyDescent="0.3">
      <c r="B35" s="6" t="s">
        <v>47</v>
      </c>
      <c r="C35" s="10">
        <f>[1]Sheet1!B33</f>
        <v>2</v>
      </c>
      <c r="D35" s="10">
        <f>[1]Sheet1!C33</f>
        <v>-7</v>
      </c>
      <c r="E35" s="10">
        <f>[1]Sheet1!D33</f>
        <v>-3</v>
      </c>
      <c r="F35" s="10">
        <f>[1]Sheet1!E33</f>
        <v>-2</v>
      </c>
      <c r="G35" s="10">
        <f>[1]Sheet1!F33</f>
        <v>-2</v>
      </c>
      <c r="H35" s="10">
        <f>[1]Sheet1!G33</f>
        <v>-3</v>
      </c>
      <c r="I35" s="10">
        <f>[1]Sheet1!H33</f>
        <v>0</v>
      </c>
      <c r="J35" s="10">
        <f>[1]Sheet1!I33</f>
        <v>-3</v>
      </c>
      <c r="K35" s="10">
        <f>[1]Sheet1!J33</f>
        <v>0</v>
      </c>
      <c r="L35" s="10">
        <f>[1]Sheet1!K33</f>
        <v>2</v>
      </c>
      <c r="M35" s="10">
        <f>[1]Sheet1!L33</f>
        <v>0</v>
      </c>
      <c r="N35" s="10">
        <f>[1]Sheet1!M33</f>
        <v>3</v>
      </c>
    </row>
    <row r="36" spans="2:14" ht="20.100000000000001" customHeight="1" x14ac:dyDescent="0.25">
      <c r="B36" s="30" t="s">
        <v>126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</row>
  </sheetData>
  <mergeCells count="2">
    <mergeCell ref="B2:N2"/>
    <mergeCell ref="B36:N36"/>
  </mergeCells>
  <phoneticPr fontId="8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E0664-1FEB-4D0B-BFEF-25B312D0181C}">
  <dimension ref="B2:P38"/>
  <sheetViews>
    <sheetView topLeftCell="B19" zoomScaleNormal="100" workbookViewId="0">
      <pane xSplit="2" topLeftCell="O1" activePane="topRight" state="frozen"/>
      <selection activeCell="B1" sqref="B1"/>
      <selection pane="topRight" activeCell="U34" sqref="U34"/>
    </sheetView>
  </sheetViews>
  <sheetFormatPr defaultRowHeight="15" x14ac:dyDescent="0.25"/>
  <cols>
    <col min="2" max="2" width="10.7109375" customWidth="1"/>
    <col min="3" max="3" width="50.7109375" customWidth="1"/>
    <col min="4" max="4" width="23.140625" customWidth="1"/>
    <col min="5" max="15" width="16.7109375" customWidth="1"/>
    <col min="16" max="16" width="10.42578125" customWidth="1"/>
  </cols>
  <sheetData>
    <row r="2" spans="2:16" ht="33" customHeight="1" x14ac:dyDescent="0.25">
      <c r="B2" s="32" t="s">
        <v>134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2:16" ht="20.100000000000001" customHeight="1" thickBot="1" x14ac:dyDescent="0.3">
      <c r="B3" s="33" t="s">
        <v>119</v>
      </c>
      <c r="C3" s="34"/>
      <c r="D3" s="41" t="s">
        <v>108</v>
      </c>
      <c r="E3" s="43" t="s">
        <v>109</v>
      </c>
      <c r="F3" s="43" t="s">
        <v>110</v>
      </c>
      <c r="G3" s="43" t="s">
        <v>111</v>
      </c>
      <c r="H3" s="43" t="s">
        <v>112</v>
      </c>
      <c r="I3" s="43" t="s">
        <v>113</v>
      </c>
      <c r="J3" s="43" t="s">
        <v>114</v>
      </c>
      <c r="K3" s="43" t="s">
        <v>115</v>
      </c>
      <c r="L3" s="43" t="s">
        <v>116</v>
      </c>
      <c r="M3" s="43" t="s">
        <v>117</v>
      </c>
      <c r="N3" s="43" t="s">
        <v>118</v>
      </c>
      <c r="O3" s="43" t="s">
        <v>138</v>
      </c>
    </row>
    <row r="4" spans="2:16" ht="20.100000000000001" customHeight="1" thickBot="1" x14ac:dyDescent="0.3">
      <c r="B4" s="16" t="s">
        <v>123</v>
      </c>
      <c r="C4" s="16" t="s">
        <v>124</v>
      </c>
      <c r="D4" s="42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</row>
    <row r="5" spans="2:16" ht="16.5" customHeight="1" thickBot="1" x14ac:dyDescent="0.3">
      <c r="B5" s="35" t="s">
        <v>48</v>
      </c>
      <c r="C5" s="36"/>
      <c r="D5" s="7">
        <f>[10]Sheet1!C2</f>
        <v>3180</v>
      </c>
      <c r="E5" s="7">
        <f>[10]Sheet1!D2</f>
        <v>21523</v>
      </c>
      <c r="F5" s="7">
        <f>[10]Sheet1!E2</f>
        <v>8193</v>
      </c>
      <c r="G5" s="7">
        <f>[10]Sheet1!F2</f>
        <v>-3165</v>
      </c>
      <c r="H5" s="7">
        <f>[10]Sheet1!G2</f>
        <v>20584</v>
      </c>
      <c r="I5" s="7">
        <f>[10]Sheet1!H2</f>
        <v>15295</v>
      </c>
      <c r="J5" s="7">
        <f>[10]Sheet1!I2</f>
        <v>22165</v>
      </c>
      <c r="K5" s="7">
        <f>[10]Sheet1!J2</f>
        <v>24712</v>
      </c>
      <c r="L5" s="7">
        <f>[10]Sheet1!K2</f>
        <v>34990</v>
      </c>
      <c r="M5" s="7">
        <f>[10]Sheet1!L2</f>
        <v>35569</v>
      </c>
      <c r="N5" s="7">
        <f>[10]Sheet1!M2</f>
        <v>41841</v>
      </c>
      <c r="O5" s="7">
        <f>[10]Sheet1!N2</f>
        <v>36561</v>
      </c>
      <c r="P5" s="1"/>
    </row>
    <row r="6" spans="2:16" s="19" customFormat="1" ht="16.5" customHeight="1" thickBot="1" x14ac:dyDescent="0.3">
      <c r="B6" s="37" t="s">
        <v>120</v>
      </c>
      <c r="C6" s="38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"/>
    </row>
    <row r="7" spans="2:16" ht="14.45" customHeight="1" thickBot="1" x14ac:dyDescent="0.3">
      <c r="B7" s="26">
        <f>[10]Sheet1!A4</f>
        <v>784205</v>
      </c>
      <c r="C7" s="26" t="str">
        <f>[10]Sheet1!B4</f>
        <v>Alimentador de linha de produção</v>
      </c>
      <c r="D7" s="9">
        <f>[10]Sheet1!C4</f>
        <v>1923</v>
      </c>
      <c r="E7" s="9">
        <f>[10]Sheet1!D4</f>
        <v>4877</v>
      </c>
      <c r="F7" s="9">
        <f>[10]Sheet1!E4</f>
        <v>966</v>
      </c>
      <c r="G7" s="9">
        <f>[10]Sheet1!F4</f>
        <v>-2086</v>
      </c>
      <c r="H7" s="9">
        <f>[10]Sheet1!G4</f>
        <v>3164</v>
      </c>
      <c r="I7" s="9">
        <f>[10]Sheet1!H4</f>
        <v>2065</v>
      </c>
      <c r="J7" s="9">
        <f>[10]Sheet1!I4</f>
        <v>4473</v>
      </c>
      <c r="K7" s="9">
        <f>[10]Sheet1!J4</f>
        <v>5384</v>
      </c>
      <c r="L7" s="9">
        <f>[10]Sheet1!K4</f>
        <v>7332</v>
      </c>
      <c r="M7" s="9">
        <f>[10]Sheet1!L4</f>
        <v>7159</v>
      </c>
      <c r="N7" s="9">
        <f>[10]Sheet1!M4</f>
        <v>7939</v>
      </c>
      <c r="O7" s="9">
        <f>[10]Sheet1!N4</f>
        <v>6834</v>
      </c>
      <c r="P7" s="1"/>
    </row>
    <row r="8" spans="2:16" ht="14.45" customHeight="1" thickBot="1" x14ac:dyDescent="0.3">
      <c r="B8" s="27">
        <f>[10]Sheet1!A5</f>
        <v>514320</v>
      </c>
      <c r="C8" s="27" t="str">
        <f>[10]Sheet1!B5</f>
        <v>Faxineiro</v>
      </c>
      <c r="D8" s="10">
        <f>[10]Sheet1!C5</f>
        <v>163</v>
      </c>
      <c r="E8" s="10">
        <f>[10]Sheet1!D5</f>
        <v>976</v>
      </c>
      <c r="F8" s="10">
        <f>[10]Sheet1!E5</f>
        <v>157</v>
      </c>
      <c r="G8" s="10">
        <f>[10]Sheet1!F5</f>
        <v>-108</v>
      </c>
      <c r="H8" s="10">
        <f>[10]Sheet1!G5</f>
        <v>1122</v>
      </c>
      <c r="I8" s="10">
        <f>[10]Sheet1!H5</f>
        <v>1180</v>
      </c>
      <c r="J8" s="10">
        <f>[10]Sheet1!I5</f>
        <v>1342</v>
      </c>
      <c r="K8" s="10">
        <f>[10]Sheet1!J5</f>
        <v>2172</v>
      </c>
      <c r="L8" s="10">
        <f>[10]Sheet1!K5</f>
        <v>2422</v>
      </c>
      <c r="M8" s="10">
        <f>[10]Sheet1!L5</f>
        <v>2594</v>
      </c>
      <c r="N8" s="10">
        <f>[10]Sheet1!M5</f>
        <v>3050</v>
      </c>
      <c r="O8" s="10">
        <f>[10]Sheet1!N5</f>
        <v>3054</v>
      </c>
    </row>
    <row r="9" spans="2:16" ht="14.45" customHeight="1" thickBot="1" x14ac:dyDescent="0.3">
      <c r="B9" s="26">
        <f>[10]Sheet1!A6</f>
        <v>848520</v>
      </c>
      <c r="C9" s="26" t="str">
        <f>[10]Sheet1!B6</f>
        <v>Magarefe</v>
      </c>
      <c r="D9" s="9">
        <f>[10]Sheet1!C6</f>
        <v>2370</v>
      </c>
      <c r="E9" s="9">
        <f>[10]Sheet1!D6</f>
        <v>2597</v>
      </c>
      <c r="F9" s="9">
        <f>[10]Sheet1!E6</f>
        <v>1121</v>
      </c>
      <c r="G9" s="9">
        <f>[10]Sheet1!F6</f>
        <v>-2195</v>
      </c>
      <c r="H9" s="9">
        <f>[10]Sheet1!G6</f>
        <v>313</v>
      </c>
      <c r="I9" s="9">
        <f>[10]Sheet1!H6</f>
        <v>344</v>
      </c>
      <c r="J9" s="9">
        <f>[10]Sheet1!I6</f>
        <v>1810</v>
      </c>
      <c r="K9" s="9">
        <f>[10]Sheet1!J6</f>
        <v>2343</v>
      </c>
      <c r="L9" s="9">
        <f>[10]Sheet1!K6</f>
        <v>2451</v>
      </c>
      <c r="M9" s="9">
        <f>[10]Sheet1!L6</f>
        <v>2816</v>
      </c>
      <c r="N9" s="9">
        <f>[10]Sheet1!M6</f>
        <v>2762</v>
      </c>
      <c r="O9" s="9">
        <f>[10]Sheet1!N6</f>
        <v>2979</v>
      </c>
      <c r="P9" s="1"/>
    </row>
    <row r="10" spans="2:16" s="19" customFormat="1" ht="14.45" customHeight="1" thickBot="1" x14ac:dyDescent="0.3">
      <c r="B10" s="28">
        <f>[10]Sheet1!A7</f>
        <v>521140</v>
      </c>
      <c r="C10" s="28" t="str">
        <f>[10]Sheet1!B7</f>
        <v>Atendente de lojas e mercados</v>
      </c>
      <c r="D10" s="10">
        <f>[10]Sheet1!C7</f>
        <v>14</v>
      </c>
      <c r="E10" s="10">
        <f>[10]Sheet1!D7</f>
        <v>174</v>
      </c>
      <c r="F10" s="10">
        <f>[10]Sheet1!E7</f>
        <v>130</v>
      </c>
      <c r="G10" s="10">
        <f>[10]Sheet1!F7</f>
        <v>223</v>
      </c>
      <c r="H10" s="10">
        <f>[10]Sheet1!G7</f>
        <v>404</v>
      </c>
      <c r="I10" s="10">
        <f>[10]Sheet1!H7</f>
        <v>744</v>
      </c>
      <c r="J10" s="10">
        <f>[10]Sheet1!I7</f>
        <v>630</v>
      </c>
      <c r="K10" s="10">
        <f>[10]Sheet1!J7</f>
        <v>1060</v>
      </c>
      <c r="L10" s="10">
        <f>[10]Sheet1!K7</f>
        <v>815</v>
      </c>
      <c r="M10" s="10">
        <f>[10]Sheet1!L7</f>
        <v>1548</v>
      </c>
      <c r="N10" s="10">
        <f>[10]Sheet1!M7</f>
        <v>1598</v>
      </c>
      <c r="O10" s="10">
        <f>[10]Sheet1!N7</f>
        <v>2839</v>
      </c>
      <c r="P10" s="1"/>
    </row>
    <row r="11" spans="2:16" ht="14.45" customHeight="1" thickBot="1" x14ac:dyDescent="0.3">
      <c r="B11" s="26">
        <f>[10]Sheet1!A8</f>
        <v>513505</v>
      </c>
      <c r="C11" s="26" t="str">
        <f>[10]Sheet1!B8</f>
        <v>Auxiliar nos serviços de alimentação</v>
      </c>
      <c r="D11" s="9">
        <f>[10]Sheet1!C8</f>
        <v>-427</v>
      </c>
      <c r="E11" s="9">
        <f>[10]Sheet1!D8</f>
        <v>578</v>
      </c>
      <c r="F11" s="9">
        <f>[10]Sheet1!E8</f>
        <v>-111</v>
      </c>
      <c r="G11" s="9">
        <f>[10]Sheet1!F8</f>
        <v>411</v>
      </c>
      <c r="H11" s="9">
        <f>[10]Sheet1!G8</f>
        <v>1089</v>
      </c>
      <c r="I11" s="9">
        <f>[10]Sheet1!H8</f>
        <v>1095</v>
      </c>
      <c r="J11" s="9">
        <f>[10]Sheet1!I8</f>
        <v>1147</v>
      </c>
      <c r="K11" s="9">
        <f>[10]Sheet1!J8</f>
        <v>1534</v>
      </c>
      <c r="L11" s="9">
        <f>[10]Sheet1!K8</f>
        <v>1486</v>
      </c>
      <c r="M11" s="9">
        <f>[10]Sheet1!L8</f>
        <v>1669</v>
      </c>
      <c r="N11" s="9">
        <f>[10]Sheet1!M8</f>
        <v>1671</v>
      </c>
      <c r="O11" s="9">
        <f>[10]Sheet1!N8</f>
        <v>2240</v>
      </c>
      <c r="P11" s="1"/>
    </row>
    <row r="12" spans="2:16" ht="14.45" customHeight="1" thickBot="1" x14ac:dyDescent="0.3">
      <c r="B12" s="27">
        <f>[10]Sheet1!A9</f>
        <v>521125</v>
      </c>
      <c r="C12" s="27" t="str">
        <f>[10]Sheet1!B9</f>
        <v>Repositor de mercadorias</v>
      </c>
      <c r="D12" s="10">
        <f>[10]Sheet1!C9</f>
        <v>356</v>
      </c>
      <c r="E12" s="10">
        <f>[10]Sheet1!D9</f>
        <v>508</v>
      </c>
      <c r="F12" s="10">
        <f>[10]Sheet1!E9</f>
        <v>75</v>
      </c>
      <c r="G12" s="10">
        <f>[10]Sheet1!F9</f>
        <v>144</v>
      </c>
      <c r="H12" s="10">
        <f>[10]Sheet1!G9</f>
        <v>391</v>
      </c>
      <c r="I12" s="10">
        <f>[10]Sheet1!H9</f>
        <v>800</v>
      </c>
      <c r="J12" s="10">
        <f>[10]Sheet1!I9</f>
        <v>612</v>
      </c>
      <c r="K12" s="10">
        <f>[10]Sheet1!J9</f>
        <v>1313</v>
      </c>
      <c r="L12" s="10">
        <f>[10]Sheet1!K9</f>
        <v>1054</v>
      </c>
      <c r="M12" s="10">
        <f>[10]Sheet1!L9</f>
        <v>1501</v>
      </c>
      <c r="N12" s="10">
        <f>[10]Sheet1!M9</f>
        <v>1483</v>
      </c>
      <c r="O12" s="10">
        <f>[10]Sheet1!N9</f>
        <v>2065</v>
      </c>
    </row>
    <row r="13" spans="2:16" ht="14.45" customHeight="1" thickBot="1" x14ac:dyDescent="0.3">
      <c r="B13" s="26">
        <f>[10]Sheet1!A10</f>
        <v>421125</v>
      </c>
      <c r="C13" s="26" t="str">
        <f>[10]Sheet1!B10</f>
        <v>Operador de caixa</v>
      </c>
      <c r="D13" s="9">
        <f>[10]Sheet1!C10</f>
        <v>45</v>
      </c>
      <c r="E13" s="9">
        <f>[10]Sheet1!D10</f>
        <v>289</v>
      </c>
      <c r="F13" s="9">
        <f>[10]Sheet1!E10</f>
        <v>125</v>
      </c>
      <c r="G13" s="9">
        <f>[10]Sheet1!F10</f>
        <v>309</v>
      </c>
      <c r="H13" s="9">
        <f>[10]Sheet1!G10</f>
        <v>358</v>
      </c>
      <c r="I13" s="9">
        <f>[10]Sheet1!H10</f>
        <v>780</v>
      </c>
      <c r="J13" s="9">
        <f>[10]Sheet1!I10</f>
        <v>507</v>
      </c>
      <c r="K13" s="9">
        <f>[10]Sheet1!J10</f>
        <v>1134</v>
      </c>
      <c r="L13" s="9">
        <f>[10]Sheet1!K10</f>
        <v>794</v>
      </c>
      <c r="M13" s="9">
        <f>[10]Sheet1!L10</f>
        <v>1618</v>
      </c>
      <c r="N13" s="9">
        <f>[10]Sheet1!M10</f>
        <v>1431</v>
      </c>
      <c r="O13" s="9">
        <f>[10]Sheet1!N10</f>
        <v>2043</v>
      </c>
      <c r="P13" s="1"/>
    </row>
    <row r="14" spans="2:16" ht="14.45" customHeight="1" thickBot="1" x14ac:dyDescent="0.3">
      <c r="B14" s="27">
        <f>[10]Sheet1!A11</f>
        <v>717020</v>
      </c>
      <c r="C14" s="27" t="str">
        <f>[10]Sheet1!B11</f>
        <v>Servente de obras</v>
      </c>
      <c r="D14" s="10">
        <f>[10]Sheet1!C11</f>
        <v>588</v>
      </c>
      <c r="E14" s="10">
        <f>[10]Sheet1!D11</f>
        <v>1255</v>
      </c>
      <c r="F14" s="10">
        <f>[10]Sheet1!E11</f>
        <v>381</v>
      </c>
      <c r="G14" s="10">
        <f>[10]Sheet1!F11</f>
        <v>-841</v>
      </c>
      <c r="H14" s="10">
        <f>[10]Sheet1!G11</f>
        <v>1309</v>
      </c>
      <c r="I14" s="10">
        <f>[10]Sheet1!H11</f>
        <v>360</v>
      </c>
      <c r="J14" s="10">
        <f>[10]Sheet1!I11</f>
        <v>1348</v>
      </c>
      <c r="K14" s="10">
        <f>[10]Sheet1!J11</f>
        <v>927</v>
      </c>
      <c r="L14" s="10">
        <f>[10]Sheet1!K11</f>
        <v>2140</v>
      </c>
      <c r="M14" s="10">
        <f>[10]Sheet1!L11</f>
        <v>1132</v>
      </c>
      <c r="N14" s="10">
        <f>[10]Sheet1!M11</f>
        <v>2245</v>
      </c>
      <c r="O14" s="10">
        <f>[10]Sheet1!N11</f>
        <v>1675</v>
      </c>
    </row>
    <row r="15" spans="2:16" s="19" customFormat="1" ht="14.45" customHeight="1" thickBot="1" x14ac:dyDescent="0.3">
      <c r="B15" s="26">
        <f>[10]Sheet1!A12</f>
        <v>521110</v>
      </c>
      <c r="C15" s="26" t="str">
        <f>[10]Sheet1!B12</f>
        <v>Vendedor de comércio varejista</v>
      </c>
      <c r="D15" s="9">
        <f>[10]Sheet1!C12</f>
        <v>-314</v>
      </c>
      <c r="E15" s="9">
        <f>[10]Sheet1!D12</f>
        <v>299</v>
      </c>
      <c r="F15" s="9">
        <f>[10]Sheet1!E12</f>
        <v>-5</v>
      </c>
      <c r="G15" s="9">
        <f>[10]Sheet1!F12</f>
        <v>473</v>
      </c>
      <c r="H15" s="9">
        <f>[10]Sheet1!G12</f>
        <v>189</v>
      </c>
      <c r="I15" s="9">
        <f>[10]Sheet1!H12</f>
        <v>552</v>
      </c>
      <c r="J15" s="9">
        <f>[10]Sheet1!I12</f>
        <v>286</v>
      </c>
      <c r="K15" s="9">
        <f>[10]Sheet1!J12</f>
        <v>559</v>
      </c>
      <c r="L15" s="9">
        <f>[10]Sheet1!K12</f>
        <v>380</v>
      </c>
      <c r="M15" s="9">
        <f>[10]Sheet1!L12</f>
        <v>705</v>
      </c>
      <c r="N15" s="9">
        <f>[10]Sheet1!M12</f>
        <v>491</v>
      </c>
      <c r="O15" s="9">
        <f>[10]Sheet1!N12</f>
        <v>830</v>
      </c>
      <c r="P15" s="1"/>
    </row>
    <row r="16" spans="2:16" ht="14.45" customHeight="1" thickBot="1" x14ac:dyDescent="0.3">
      <c r="B16" s="28">
        <f>[10]Sheet1!A13</f>
        <v>414140</v>
      </c>
      <c r="C16" s="28" t="str">
        <f>[10]Sheet1!B13</f>
        <v>Auxiliar de logistica</v>
      </c>
      <c r="D16" s="10">
        <f>[10]Sheet1!C13</f>
        <v>102</v>
      </c>
      <c r="E16" s="10">
        <f>[10]Sheet1!D13</f>
        <v>186</v>
      </c>
      <c r="F16" s="10">
        <f>[10]Sheet1!E13</f>
        <v>27</v>
      </c>
      <c r="G16" s="10">
        <f>[10]Sheet1!F13</f>
        <v>115</v>
      </c>
      <c r="H16" s="10">
        <f>[10]Sheet1!G13</f>
        <v>225</v>
      </c>
      <c r="I16" s="10">
        <f>[10]Sheet1!H13</f>
        <v>295</v>
      </c>
      <c r="J16" s="10">
        <f>[10]Sheet1!I13</f>
        <v>348</v>
      </c>
      <c r="K16" s="10">
        <f>[10]Sheet1!J13</f>
        <v>422</v>
      </c>
      <c r="L16" s="10">
        <f>[10]Sheet1!K13</f>
        <v>524</v>
      </c>
      <c r="M16" s="10">
        <f>[10]Sheet1!L13</f>
        <v>803</v>
      </c>
      <c r="N16" s="10">
        <f>[10]Sheet1!M13</f>
        <v>469</v>
      </c>
      <c r="O16" s="10">
        <f>[10]Sheet1!N13</f>
        <v>804</v>
      </c>
      <c r="P16" s="1"/>
    </row>
    <row r="17" spans="2:16" ht="14.45" customHeight="1" thickBot="1" x14ac:dyDescent="0.3">
      <c r="B17" s="26">
        <f>[10]Sheet1!A14</f>
        <v>513435</v>
      </c>
      <c r="C17" s="26" t="str">
        <f>[10]Sheet1!B14</f>
        <v>Atendente de lanchonete</v>
      </c>
      <c r="D17" s="9">
        <f>[10]Sheet1!C14</f>
        <v>-197</v>
      </c>
      <c r="E17" s="9">
        <f>[10]Sheet1!D14</f>
        <v>106</v>
      </c>
      <c r="F17" s="9">
        <f>[10]Sheet1!E14</f>
        <v>-14</v>
      </c>
      <c r="G17" s="9">
        <f>[10]Sheet1!F14</f>
        <v>345</v>
      </c>
      <c r="H17" s="9">
        <f>[10]Sheet1!G14</f>
        <v>394</v>
      </c>
      <c r="I17" s="9">
        <f>[10]Sheet1!H14</f>
        <v>605</v>
      </c>
      <c r="J17" s="9">
        <f>[10]Sheet1!I14</f>
        <v>603</v>
      </c>
      <c r="K17" s="9">
        <f>[10]Sheet1!J14</f>
        <v>621</v>
      </c>
      <c r="L17" s="9">
        <f>[10]Sheet1!K14</f>
        <v>529</v>
      </c>
      <c r="M17" s="9">
        <f>[10]Sheet1!L14</f>
        <v>711</v>
      </c>
      <c r="N17" s="9">
        <f>[10]Sheet1!M14</f>
        <v>762</v>
      </c>
      <c r="O17" s="9">
        <f>[10]Sheet1!N14</f>
        <v>777</v>
      </c>
      <c r="P17" s="1"/>
    </row>
    <row r="18" spans="2:16" ht="14.45" customHeight="1" thickBot="1" x14ac:dyDescent="0.3">
      <c r="B18" s="27">
        <f>[10]Sheet1!A15</f>
        <v>784105</v>
      </c>
      <c r="C18" s="27" t="str">
        <f>[10]Sheet1!B15</f>
        <v>Embalador, a mão</v>
      </c>
      <c r="D18" s="10">
        <f>[10]Sheet1!C15</f>
        <v>156</v>
      </c>
      <c r="E18" s="10">
        <f>[10]Sheet1!D15</f>
        <v>306</v>
      </c>
      <c r="F18" s="10">
        <f>[10]Sheet1!E15</f>
        <v>89</v>
      </c>
      <c r="G18" s="10">
        <f>[10]Sheet1!F15</f>
        <v>-104</v>
      </c>
      <c r="H18" s="10">
        <f>[10]Sheet1!G15</f>
        <v>204</v>
      </c>
      <c r="I18" s="10">
        <f>[10]Sheet1!H15</f>
        <v>137</v>
      </c>
      <c r="J18" s="10">
        <f>[10]Sheet1!I15</f>
        <v>179</v>
      </c>
      <c r="K18" s="10">
        <f>[10]Sheet1!J15</f>
        <v>370</v>
      </c>
      <c r="L18" s="10">
        <f>[10]Sheet1!K15</f>
        <v>488</v>
      </c>
      <c r="M18" s="10">
        <f>[10]Sheet1!L15</f>
        <v>690</v>
      </c>
      <c r="N18" s="10">
        <f>[10]Sheet1!M15</f>
        <v>647</v>
      </c>
      <c r="O18" s="10">
        <f>[10]Sheet1!N15</f>
        <v>583</v>
      </c>
    </row>
    <row r="19" spans="2:16" ht="14.45" customHeight="1" thickBot="1" x14ac:dyDescent="0.3">
      <c r="B19" s="26">
        <f>[10]Sheet1!A16</f>
        <v>414110</v>
      </c>
      <c r="C19" s="26" t="str">
        <f>[10]Sheet1!B16</f>
        <v>Armazenista</v>
      </c>
      <c r="D19" s="9">
        <f>[10]Sheet1!C16</f>
        <v>120</v>
      </c>
      <c r="E19" s="9">
        <f>[10]Sheet1!D16</f>
        <v>226</v>
      </c>
      <c r="F19" s="9">
        <f>[10]Sheet1!E16</f>
        <v>92</v>
      </c>
      <c r="G19" s="9">
        <f>[10]Sheet1!F16</f>
        <v>0</v>
      </c>
      <c r="H19" s="9">
        <f>[10]Sheet1!G16</f>
        <v>155</v>
      </c>
      <c r="I19" s="9">
        <f>[10]Sheet1!H16</f>
        <v>207</v>
      </c>
      <c r="J19" s="9">
        <f>[10]Sheet1!I16</f>
        <v>237</v>
      </c>
      <c r="K19" s="9">
        <f>[10]Sheet1!J16</f>
        <v>225</v>
      </c>
      <c r="L19" s="9">
        <f>[10]Sheet1!K16</f>
        <v>504</v>
      </c>
      <c r="M19" s="9">
        <f>[10]Sheet1!L16</f>
        <v>634</v>
      </c>
      <c r="N19" s="9">
        <f>[10]Sheet1!M16</f>
        <v>593</v>
      </c>
      <c r="O19" s="9">
        <f>[10]Sheet1!N16</f>
        <v>515</v>
      </c>
      <c r="P19" s="1"/>
    </row>
    <row r="20" spans="2:16" ht="14.45" customHeight="1" thickBot="1" x14ac:dyDescent="0.3">
      <c r="B20" s="27">
        <f>[10]Sheet1!A17</f>
        <v>848505</v>
      </c>
      <c r="C20" s="27" t="str">
        <f>[10]Sheet1!B17</f>
        <v>Abatedor</v>
      </c>
      <c r="D20" s="10">
        <f>[10]Sheet1!C17</f>
        <v>269</v>
      </c>
      <c r="E20" s="10">
        <f>[10]Sheet1!D17</f>
        <v>564</v>
      </c>
      <c r="F20" s="10">
        <f>[10]Sheet1!E17</f>
        <v>-50</v>
      </c>
      <c r="G20" s="10">
        <f>[10]Sheet1!F17</f>
        <v>-719</v>
      </c>
      <c r="H20" s="10">
        <f>[10]Sheet1!G17</f>
        <v>258</v>
      </c>
      <c r="I20" s="10">
        <f>[10]Sheet1!H17</f>
        <v>-84</v>
      </c>
      <c r="J20" s="10">
        <f>[10]Sheet1!I17</f>
        <v>147</v>
      </c>
      <c r="K20" s="10">
        <f>[10]Sheet1!J17</f>
        <v>43</v>
      </c>
      <c r="L20" s="10">
        <f>[10]Sheet1!K17</f>
        <v>227</v>
      </c>
      <c r="M20" s="10">
        <f>[10]Sheet1!L17</f>
        <v>243</v>
      </c>
      <c r="N20" s="10">
        <f>[10]Sheet1!M17</f>
        <v>775</v>
      </c>
      <c r="O20" s="10">
        <f>[10]Sheet1!N17</f>
        <v>510</v>
      </c>
    </row>
    <row r="21" spans="2:16" ht="14.45" customHeight="1" thickBot="1" x14ac:dyDescent="0.3">
      <c r="B21" s="26">
        <f>[10]Sheet1!A18</f>
        <v>514225</v>
      </c>
      <c r="C21" s="26" t="str">
        <f>[10]Sheet1!B18</f>
        <v>Trabalhador de serviços de limpeza e conservação de áreas públicas</v>
      </c>
      <c r="D21" s="9">
        <f>[10]Sheet1!C18</f>
        <v>-86</v>
      </c>
      <c r="E21" s="9">
        <f>[10]Sheet1!D18</f>
        <v>208</v>
      </c>
      <c r="F21" s="9">
        <f>[10]Sheet1!E18</f>
        <v>-158</v>
      </c>
      <c r="G21" s="9">
        <f>[10]Sheet1!F18</f>
        <v>9</v>
      </c>
      <c r="H21" s="9">
        <f>[10]Sheet1!G18</f>
        <v>146</v>
      </c>
      <c r="I21" s="9">
        <f>[10]Sheet1!H18</f>
        <v>139</v>
      </c>
      <c r="J21" s="9">
        <f>[10]Sheet1!I18</f>
        <v>93</v>
      </c>
      <c r="K21" s="9">
        <f>[10]Sheet1!J18</f>
        <v>178</v>
      </c>
      <c r="L21" s="9">
        <f>[10]Sheet1!K18</f>
        <v>326</v>
      </c>
      <c r="M21" s="9">
        <f>[10]Sheet1!L18</f>
        <v>384</v>
      </c>
      <c r="N21" s="9">
        <f>[10]Sheet1!M18</f>
        <v>672</v>
      </c>
      <c r="O21" s="9">
        <f>[10]Sheet1!N18</f>
        <v>482</v>
      </c>
      <c r="P21" s="1"/>
    </row>
    <row r="22" spans="2:16" ht="16.5" customHeight="1" thickBot="1" x14ac:dyDescent="0.3">
      <c r="B22" s="39" t="s">
        <v>121</v>
      </c>
      <c r="C22" s="4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"/>
    </row>
    <row r="23" spans="2:16" ht="14.45" customHeight="1" thickBot="1" x14ac:dyDescent="0.3">
      <c r="B23" s="26">
        <f>[10]Sheet1!A20</f>
        <v>622505</v>
      </c>
      <c r="C23" s="26" t="str">
        <f>[10]Sheet1!B20</f>
        <v>Trabalhador no cultivo de árvores frutíferas</v>
      </c>
      <c r="D23" s="9">
        <f>[10]Sheet1!C20</f>
        <v>1</v>
      </c>
      <c r="E23" s="9">
        <f>[10]Sheet1!D20</f>
        <v>16</v>
      </c>
      <c r="F23" s="9">
        <f>[10]Sheet1!E20</f>
        <v>-5</v>
      </c>
      <c r="G23" s="9">
        <f>[10]Sheet1!F20</f>
        <v>-29</v>
      </c>
      <c r="H23" s="9">
        <f>[10]Sheet1!G20</f>
        <v>25</v>
      </c>
      <c r="I23" s="9">
        <f>[10]Sheet1!H20</f>
        <v>7</v>
      </c>
      <c r="J23" s="9">
        <f>[10]Sheet1!I20</f>
        <v>45</v>
      </c>
      <c r="K23" s="9">
        <f>[10]Sheet1!J20</f>
        <v>6</v>
      </c>
      <c r="L23" s="9">
        <f>[10]Sheet1!K20</f>
        <v>198</v>
      </c>
      <c r="M23" s="9">
        <f>[10]Sheet1!L20</f>
        <v>-213</v>
      </c>
      <c r="N23" s="9">
        <f>[10]Sheet1!M20</f>
        <v>471</v>
      </c>
      <c r="O23" s="9">
        <f>[10]Sheet1!N20</f>
        <v>-315</v>
      </c>
      <c r="P23" s="1"/>
    </row>
    <row r="24" spans="2:16" s="19" customFormat="1" ht="14.45" customHeight="1" thickBot="1" x14ac:dyDescent="0.3">
      <c r="B24" s="27">
        <f>[10]Sheet1!A21</f>
        <v>862150</v>
      </c>
      <c r="C24" s="27" t="str">
        <f>[10]Sheet1!B21</f>
        <v>Operador de máquinas fixas, em geral</v>
      </c>
      <c r="D24" s="10">
        <f>[10]Sheet1!C21</f>
        <v>-17</v>
      </c>
      <c r="E24" s="10">
        <f>[10]Sheet1!D21</f>
        <v>71</v>
      </c>
      <c r="F24" s="10">
        <f>[10]Sheet1!E21</f>
        <v>10</v>
      </c>
      <c r="G24" s="10">
        <f>[10]Sheet1!F21</f>
        <v>-20</v>
      </c>
      <c r="H24" s="10">
        <f>[10]Sheet1!G21</f>
        <v>121</v>
      </c>
      <c r="I24" s="10">
        <f>[10]Sheet1!H21</f>
        <v>-2</v>
      </c>
      <c r="J24" s="10">
        <f>[10]Sheet1!I21</f>
        <v>-73</v>
      </c>
      <c r="K24" s="10">
        <f>[10]Sheet1!J21</f>
        <v>-192</v>
      </c>
      <c r="L24" s="10">
        <f>[10]Sheet1!K21</f>
        <v>-107</v>
      </c>
      <c r="M24" s="10">
        <f>[10]Sheet1!L21</f>
        <v>-128</v>
      </c>
      <c r="N24" s="10">
        <f>[10]Sheet1!M21</f>
        <v>-240</v>
      </c>
      <c r="O24" s="10">
        <f>[10]Sheet1!N21</f>
        <v>-283</v>
      </c>
    </row>
    <row r="25" spans="2:16" ht="14.45" customHeight="1" thickBot="1" x14ac:dyDescent="0.3">
      <c r="B25" s="26">
        <f>[10]Sheet1!A22</f>
        <v>782220</v>
      </c>
      <c r="C25" s="26" t="str">
        <f>[10]Sheet1!B22</f>
        <v>Operador de empilhadeira</v>
      </c>
      <c r="D25" s="9">
        <f>[10]Sheet1!C22</f>
        <v>-9</v>
      </c>
      <c r="E25" s="9">
        <f>[10]Sheet1!D22</f>
        <v>35</v>
      </c>
      <c r="F25" s="9">
        <f>[10]Sheet1!E22</f>
        <v>9</v>
      </c>
      <c r="G25" s="9">
        <f>[10]Sheet1!F22</f>
        <v>-20</v>
      </c>
      <c r="H25" s="9">
        <f>[10]Sheet1!G22</f>
        <v>17</v>
      </c>
      <c r="I25" s="9">
        <f>[10]Sheet1!H22</f>
        <v>42</v>
      </c>
      <c r="J25" s="9">
        <f>[10]Sheet1!I22</f>
        <v>-20</v>
      </c>
      <c r="K25" s="9">
        <f>[10]Sheet1!J22</f>
        <v>-59</v>
      </c>
      <c r="L25" s="9">
        <f>[10]Sheet1!K22</f>
        <v>-52</v>
      </c>
      <c r="M25" s="9">
        <f>[10]Sheet1!L22</f>
        <v>-40</v>
      </c>
      <c r="N25" s="9">
        <f>[10]Sheet1!M22</f>
        <v>-99</v>
      </c>
      <c r="O25" s="9">
        <f>[10]Sheet1!N22</f>
        <v>-109</v>
      </c>
      <c r="P25" s="1"/>
    </row>
    <row r="26" spans="2:16" ht="14.45" customHeight="1" thickBot="1" x14ac:dyDescent="0.3">
      <c r="B26" s="27">
        <f>[10]Sheet1!A23</f>
        <v>724315</v>
      </c>
      <c r="C26" s="27" t="str">
        <f>[10]Sheet1!B23</f>
        <v>Soldador</v>
      </c>
      <c r="D26" s="10">
        <f>[10]Sheet1!C23</f>
        <v>13</v>
      </c>
      <c r="E26" s="10">
        <f>[10]Sheet1!D23</f>
        <v>99</v>
      </c>
      <c r="F26" s="10">
        <f>[10]Sheet1!E23</f>
        <v>98</v>
      </c>
      <c r="G26" s="10">
        <f>[10]Sheet1!F23</f>
        <v>47</v>
      </c>
      <c r="H26" s="10">
        <f>[10]Sheet1!G23</f>
        <v>190</v>
      </c>
      <c r="I26" s="10">
        <f>[10]Sheet1!H23</f>
        <v>107</v>
      </c>
      <c r="J26" s="10">
        <f>[10]Sheet1!I23</f>
        <v>150</v>
      </c>
      <c r="K26" s="10">
        <f>[10]Sheet1!J23</f>
        <v>31</v>
      </c>
      <c r="L26" s="10">
        <f>[10]Sheet1!K23</f>
        <v>153</v>
      </c>
      <c r="M26" s="10">
        <f>[10]Sheet1!L23</f>
        <v>78</v>
      </c>
      <c r="N26" s="10">
        <f>[10]Sheet1!M23</f>
        <v>180</v>
      </c>
      <c r="O26" s="10">
        <f>[10]Sheet1!N23</f>
        <v>-90</v>
      </c>
    </row>
    <row r="27" spans="2:16" ht="14.45" customHeight="1" thickBot="1" x14ac:dyDescent="0.3">
      <c r="B27" s="26">
        <f>[10]Sheet1!A24</f>
        <v>414115</v>
      </c>
      <c r="C27" s="26" t="str">
        <f>[10]Sheet1!B24</f>
        <v>Balanceiro</v>
      </c>
      <c r="D27" s="9">
        <f>[10]Sheet1!C24</f>
        <v>27</v>
      </c>
      <c r="E27" s="9">
        <f>[10]Sheet1!D24</f>
        <v>4</v>
      </c>
      <c r="F27" s="9">
        <f>[10]Sheet1!E24</f>
        <v>-17</v>
      </c>
      <c r="G27" s="9">
        <f>[10]Sheet1!F24</f>
        <v>-21</v>
      </c>
      <c r="H27" s="9">
        <f>[10]Sheet1!G24</f>
        <v>-7</v>
      </c>
      <c r="I27" s="9">
        <f>[10]Sheet1!H24</f>
        <v>-8</v>
      </c>
      <c r="J27" s="9">
        <f>[10]Sheet1!I24</f>
        <v>-53</v>
      </c>
      <c r="K27" s="9">
        <f>[10]Sheet1!J24</f>
        <v>-58</v>
      </c>
      <c r="L27" s="9">
        <f>[10]Sheet1!K24</f>
        <v>-49</v>
      </c>
      <c r="M27" s="9">
        <f>[10]Sheet1!L24</f>
        <v>-58</v>
      </c>
      <c r="N27" s="9">
        <f>[10]Sheet1!M24</f>
        <v>-92</v>
      </c>
      <c r="O27" s="9">
        <f>[10]Sheet1!N24</f>
        <v>-70</v>
      </c>
      <c r="P27" s="1"/>
    </row>
    <row r="28" spans="2:16" ht="14.45" customHeight="1" thickBot="1" x14ac:dyDescent="0.3">
      <c r="B28" s="28">
        <f>[10]Sheet1!A25</f>
        <v>715210</v>
      </c>
      <c r="C28" s="28" t="str">
        <f>[10]Sheet1!B25</f>
        <v>Pedreiro</v>
      </c>
      <c r="D28" s="10">
        <f>[10]Sheet1!C25</f>
        <v>59</v>
      </c>
      <c r="E28" s="10">
        <f>[10]Sheet1!D25</f>
        <v>200</v>
      </c>
      <c r="F28" s="10">
        <f>[10]Sheet1!E25</f>
        <v>115</v>
      </c>
      <c r="G28" s="10">
        <f>[10]Sheet1!F25</f>
        <v>-2</v>
      </c>
      <c r="H28" s="10">
        <f>[10]Sheet1!G25</f>
        <v>392</v>
      </c>
      <c r="I28" s="10">
        <f>[10]Sheet1!H25</f>
        <v>119</v>
      </c>
      <c r="J28" s="10">
        <f>[10]Sheet1!I25</f>
        <v>325</v>
      </c>
      <c r="K28" s="10">
        <f>[10]Sheet1!J25</f>
        <v>53</v>
      </c>
      <c r="L28" s="10">
        <f>[10]Sheet1!K25</f>
        <v>535</v>
      </c>
      <c r="M28" s="10">
        <f>[10]Sheet1!L25</f>
        <v>27</v>
      </c>
      <c r="N28" s="10">
        <f>[10]Sheet1!M25</f>
        <v>400</v>
      </c>
      <c r="O28" s="10">
        <f>[10]Sheet1!N25</f>
        <v>-65</v>
      </c>
      <c r="P28" s="1"/>
    </row>
    <row r="29" spans="2:16" ht="14.45" customHeight="1" thickBot="1" x14ac:dyDescent="0.3">
      <c r="B29" s="26">
        <f>[10]Sheet1!A26</f>
        <v>731135</v>
      </c>
      <c r="C29" s="26" t="str">
        <f>[10]Sheet1!B26</f>
        <v>Montador de equipamentos elétricos</v>
      </c>
      <c r="D29" s="9">
        <f>[10]Sheet1!C26</f>
        <v>-10</v>
      </c>
      <c r="E29" s="9">
        <f>[10]Sheet1!D26</f>
        <v>2</v>
      </c>
      <c r="F29" s="9">
        <f>[10]Sheet1!E26</f>
        <v>8</v>
      </c>
      <c r="G29" s="9">
        <f>[10]Sheet1!F26</f>
        <v>1</v>
      </c>
      <c r="H29" s="9">
        <f>[10]Sheet1!G26</f>
        <v>32</v>
      </c>
      <c r="I29" s="9">
        <f>[10]Sheet1!H26</f>
        <v>13</v>
      </c>
      <c r="J29" s="9">
        <f>[10]Sheet1!I26</f>
        <v>72</v>
      </c>
      <c r="K29" s="9">
        <f>[10]Sheet1!J26</f>
        <v>-3</v>
      </c>
      <c r="L29" s="9">
        <f>[10]Sheet1!K26</f>
        <v>125</v>
      </c>
      <c r="M29" s="9">
        <f>[10]Sheet1!L26</f>
        <v>65</v>
      </c>
      <c r="N29" s="9">
        <f>[10]Sheet1!M26</f>
        <v>83</v>
      </c>
      <c r="O29" s="9">
        <f>[10]Sheet1!N26</f>
        <v>-57</v>
      </c>
      <c r="P29" s="1"/>
    </row>
    <row r="30" spans="2:16" ht="14.45" customHeight="1" thickBot="1" x14ac:dyDescent="0.3">
      <c r="B30" s="27">
        <f>[10]Sheet1!A27</f>
        <v>271105</v>
      </c>
      <c r="C30" s="27" t="str">
        <f>[10]Sheet1!B27</f>
        <v>Chefe de cozinha</v>
      </c>
      <c r="D30" s="10">
        <f>[10]Sheet1!C27</f>
        <v>-69</v>
      </c>
      <c r="E30" s="10">
        <f>[10]Sheet1!D27</f>
        <v>10</v>
      </c>
      <c r="F30" s="10">
        <f>[10]Sheet1!E27</f>
        <v>27</v>
      </c>
      <c r="G30" s="10">
        <f>[10]Sheet1!F27</f>
        <v>0</v>
      </c>
      <c r="H30" s="10">
        <f>[10]Sheet1!G27</f>
        <v>8</v>
      </c>
      <c r="I30" s="10">
        <f>[10]Sheet1!H27</f>
        <v>23</v>
      </c>
      <c r="J30" s="10">
        <f>[10]Sheet1!I27</f>
        <v>-10</v>
      </c>
      <c r="K30" s="10">
        <f>[10]Sheet1!J27</f>
        <v>-26</v>
      </c>
      <c r="L30" s="10">
        <f>[10]Sheet1!K27</f>
        <v>-16</v>
      </c>
      <c r="M30" s="10">
        <f>[10]Sheet1!L27</f>
        <v>-14</v>
      </c>
      <c r="N30" s="10">
        <f>[10]Sheet1!M27</f>
        <v>-40</v>
      </c>
      <c r="O30" s="10">
        <f>[10]Sheet1!N27</f>
        <v>-56</v>
      </c>
    </row>
    <row r="31" spans="2:16" ht="14.45" customHeight="1" thickBot="1" x14ac:dyDescent="0.3">
      <c r="B31" s="26">
        <f>[10]Sheet1!A28</f>
        <v>391205</v>
      </c>
      <c r="C31" s="26" t="str">
        <f>[10]Sheet1!B28</f>
        <v>Inspetor de qualidade</v>
      </c>
      <c r="D31" s="9">
        <f>[10]Sheet1!C28</f>
        <v>-2</v>
      </c>
      <c r="E31" s="9">
        <f>[10]Sheet1!D28</f>
        <v>33</v>
      </c>
      <c r="F31" s="9">
        <f>[10]Sheet1!E28</f>
        <v>66</v>
      </c>
      <c r="G31" s="9">
        <f>[10]Sheet1!F28</f>
        <v>38</v>
      </c>
      <c r="H31" s="9">
        <f>[10]Sheet1!G28</f>
        <v>6</v>
      </c>
      <c r="I31" s="9">
        <f>[10]Sheet1!H28</f>
        <v>67</v>
      </c>
      <c r="J31" s="9">
        <f>[10]Sheet1!I28</f>
        <v>56</v>
      </c>
      <c r="K31" s="9">
        <f>[10]Sheet1!J28</f>
        <v>71</v>
      </c>
      <c r="L31" s="9">
        <f>[10]Sheet1!K28</f>
        <v>6</v>
      </c>
      <c r="M31" s="9">
        <f>[10]Sheet1!L28</f>
        <v>39</v>
      </c>
      <c r="N31" s="9">
        <f>[10]Sheet1!M28</f>
        <v>-9</v>
      </c>
      <c r="O31" s="9">
        <f>[10]Sheet1!N28</f>
        <v>-52</v>
      </c>
      <c r="P31" s="1"/>
    </row>
    <row r="32" spans="2:16" ht="14.45" customHeight="1" thickBot="1" x14ac:dyDescent="0.3">
      <c r="B32" s="27">
        <f>[10]Sheet1!A29</f>
        <v>842120</v>
      </c>
      <c r="C32" s="27" t="str">
        <f>[10]Sheet1!B29</f>
        <v>Auxiliar de processamento de fumo</v>
      </c>
      <c r="D32" s="10">
        <f>[10]Sheet1!C29</f>
        <v>9</v>
      </c>
      <c r="E32" s="10">
        <f>[10]Sheet1!D29</f>
        <v>-8</v>
      </c>
      <c r="F32" s="10">
        <f>[10]Sheet1!E29</f>
        <v>11</v>
      </c>
      <c r="G32" s="10">
        <f>[10]Sheet1!F29</f>
        <v>-9</v>
      </c>
      <c r="H32" s="10">
        <f>[10]Sheet1!G29</f>
        <v>0</v>
      </c>
      <c r="I32" s="10">
        <f>[10]Sheet1!H29</f>
        <v>-7</v>
      </c>
      <c r="J32" s="10">
        <f>[10]Sheet1!I29</f>
        <v>10</v>
      </c>
      <c r="K32" s="10">
        <f>[10]Sheet1!J29</f>
        <v>-9</v>
      </c>
      <c r="L32" s="10">
        <f>[10]Sheet1!K29</f>
        <v>20</v>
      </c>
      <c r="M32" s="10">
        <f>[10]Sheet1!L29</f>
        <v>-38</v>
      </c>
      <c r="N32" s="10">
        <f>[10]Sheet1!M29</f>
        <v>47</v>
      </c>
      <c r="O32" s="10">
        <f>[10]Sheet1!N29</f>
        <v>-52</v>
      </c>
    </row>
    <row r="33" spans="2:16" s="19" customFormat="1" ht="14.45" customHeight="1" thickBot="1" x14ac:dyDescent="0.3">
      <c r="B33" s="26">
        <f>[10]Sheet1!A30</f>
        <v>410105</v>
      </c>
      <c r="C33" s="26" t="str">
        <f>[10]Sheet1!B30</f>
        <v>Supervisor administrativo</v>
      </c>
      <c r="D33" s="9">
        <f>[10]Sheet1!C30</f>
        <v>-57</v>
      </c>
      <c r="E33" s="9">
        <f>[10]Sheet1!D30</f>
        <v>-15</v>
      </c>
      <c r="F33" s="9">
        <f>[10]Sheet1!E30</f>
        <v>-8</v>
      </c>
      <c r="G33" s="9">
        <f>[10]Sheet1!F30</f>
        <v>-17</v>
      </c>
      <c r="H33" s="9">
        <f>[10]Sheet1!G30</f>
        <v>-10</v>
      </c>
      <c r="I33" s="9">
        <f>[10]Sheet1!H30</f>
        <v>-21</v>
      </c>
      <c r="J33" s="9">
        <f>[10]Sheet1!I30</f>
        <v>-4</v>
      </c>
      <c r="K33" s="9">
        <f>[10]Sheet1!J30</f>
        <v>-32</v>
      </c>
      <c r="L33" s="9">
        <f>[10]Sheet1!K30</f>
        <v>-55</v>
      </c>
      <c r="M33" s="9">
        <f>[10]Sheet1!L30</f>
        <v>-56</v>
      </c>
      <c r="N33" s="9">
        <f>[10]Sheet1!M30</f>
        <v>-55</v>
      </c>
      <c r="O33" s="9">
        <f>[10]Sheet1!N30</f>
        <v>-49</v>
      </c>
      <c r="P33" s="1"/>
    </row>
    <row r="34" spans="2:16" ht="14.45" customHeight="1" thickBot="1" x14ac:dyDescent="0.3">
      <c r="B34" s="28">
        <f>[10]Sheet1!A31</f>
        <v>848605</v>
      </c>
      <c r="C34" s="28" t="str">
        <f>[10]Sheet1!B31</f>
        <v>Trabalhador do beneficiamento de fumo</v>
      </c>
      <c r="D34" s="10">
        <f>[10]Sheet1!C31</f>
        <v>10</v>
      </c>
      <c r="E34" s="10">
        <f>[10]Sheet1!D31</f>
        <v>-10</v>
      </c>
      <c r="F34" s="10">
        <f>[10]Sheet1!E31</f>
        <v>22</v>
      </c>
      <c r="G34" s="10">
        <f>[10]Sheet1!F31</f>
        <v>-23</v>
      </c>
      <c r="H34" s="10">
        <f>[10]Sheet1!G31</f>
        <v>11</v>
      </c>
      <c r="I34" s="10">
        <f>[10]Sheet1!H31</f>
        <v>-13</v>
      </c>
      <c r="J34" s="10">
        <f>[10]Sheet1!I31</f>
        <v>9</v>
      </c>
      <c r="K34" s="10">
        <f>[10]Sheet1!J31</f>
        <v>-12</v>
      </c>
      <c r="L34" s="10">
        <f>[10]Sheet1!K31</f>
        <v>-8</v>
      </c>
      <c r="M34" s="10">
        <f>[10]Sheet1!L31</f>
        <v>-4</v>
      </c>
      <c r="N34" s="10">
        <f>[10]Sheet1!M31</f>
        <v>43</v>
      </c>
      <c r="O34" s="10">
        <f>[10]Sheet1!N31</f>
        <v>-48</v>
      </c>
      <c r="P34" s="1"/>
    </row>
    <row r="35" spans="2:16" ht="14.45" customHeight="1" thickBot="1" x14ac:dyDescent="0.3">
      <c r="B35" s="26">
        <f>[10]Sheet1!A32</f>
        <v>731175</v>
      </c>
      <c r="C35" s="26" t="str">
        <f>[10]Sheet1!B32</f>
        <v>Operador de linha de montagem (aparelhos elétricos)</v>
      </c>
      <c r="D35" s="9">
        <f>[10]Sheet1!C32</f>
        <v>5</v>
      </c>
      <c r="E35" s="9">
        <f>[10]Sheet1!D32</f>
        <v>32</v>
      </c>
      <c r="F35" s="9">
        <f>[10]Sheet1!E32</f>
        <v>17</v>
      </c>
      <c r="G35" s="9">
        <f>[10]Sheet1!F32</f>
        <v>147</v>
      </c>
      <c r="H35" s="9">
        <f>[10]Sheet1!G32</f>
        <v>-10</v>
      </c>
      <c r="I35" s="9">
        <f>[10]Sheet1!H32</f>
        <v>75</v>
      </c>
      <c r="J35" s="9">
        <f>[10]Sheet1!I32</f>
        <v>46</v>
      </c>
      <c r="K35" s="9">
        <f>[10]Sheet1!J32</f>
        <v>12</v>
      </c>
      <c r="L35" s="9">
        <f>[10]Sheet1!K32</f>
        <v>235</v>
      </c>
      <c r="M35" s="9">
        <f>[10]Sheet1!L32</f>
        <v>98</v>
      </c>
      <c r="N35" s="9">
        <f>[10]Sheet1!M32</f>
        <v>42</v>
      </c>
      <c r="O35" s="9">
        <f>[10]Sheet1!N32</f>
        <v>-45</v>
      </c>
      <c r="P35" s="1"/>
    </row>
    <row r="36" spans="2:16" s="19" customFormat="1" ht="14.45" customHeight="1" thickBot="1" x14ac:dyDescent="0.3">
      <c r="B36" s="27">
        <f>[10]Sheet1!A33</f>
        <v>622020</v>
      </c>
      <c r="C36" s="27" t="str">
        <f>[10]Sheet1!B33</f>
        <v>Trabalhador volante da agricultura</v>
      </c>
      <c r="D36" s="10">
        <f>[10]Sheet1!C33</f>
        <v>108</v>
      </c>
      <c r="E36" s="10">
        <f>[10]Sheet1!D33</f>
        <v>-3</v>
      </c>
      <c r="F36" s="10">
        <f>[10]Sheet1!E33</f>
        <v>-7</v>
      </c>
      <c r="G36" s="10">
        <f>[10]Sheet1!F33</f>
        <v>-42</v>
      </c>
      <c r="H36" s="10">
        <f>[10]Sheet1!G33</f>
        <v>133</v>
      </c>
      <c r="I36" s="10">
        <f>[10]Sheet1!H33</f>
        <v>91</v>
      </c>
      <c r="J36" s="10">
        <f>[10]Sheet1!I33</f>
        <v>350</v>
      </c>
      <c r="K36" s="10">
        <f>[10]Sheet1!J33</f>
        <v>166</v>
      </c>
      <c r="L36" s="10">
        <f>[10]Sheet1!K33</f>
        <v>125</v>
      </c>
      <c r="M36" s="10">
        <f>[10]Sheet1!L33</f>
        <v>80</v>
      </c>
      <c r="N36" s="10">
        <f>[10]Sheet1!M33</f>
        <v>628</v>
      </c>
      <c r="O36" s="10">
        <f>[10]Sheet1!N33</f>
        <v>-44</v>
      </c>
    </row>
    <row r="37" spans="2:16" ht="14.45" customHeight="1" thickBot="1" x14ac:dyDescent="0.3">
      <c r="B37" s="26">
        <f>[10]Sheet1!A34</f>
        <v>721210</v>
      </c>
      <c r="C37" s="26" t="str">
        <f>[10]Sheet1!B34</f>
        <v>Operador de máquinas operatrizes</v>
      </c>
      <c r="D37" s="9">
        <f>[10]Sheet1!C34</f>
        <v>-11</v>
      </c>
      <c r="E37" s="9">
        <f>[10]Sheet1!D34</f>
        <v>21</v>
      </c>
      <c r="F37" s="9">
        <f>[10]Sheet1!E34</f>
        <v>14</v>
      </c>
      <c r="G37" s="9">
        <f>[10]Sheet1!F34</f>
        <v>-32</v>
      </c>
      <c r="H37" s="9">
        <f>[10]Sheet1!G34</f>
        <v>13</v>
      </c>
      <c r="I37" s="9">
        <f>[10]Sheet1!H34</f>
        <v>10</v>
      </c>
      <c r="J37" s="9">
        <f>[10]Sheet1!I34</f>
        <v>-8</v>
      </c>
      <c r="K37" s="9">
        <f>[10]Sheet1!J34</f>
        <v>-14</v>
      </c>
      <c r="L37" s="9">
        <f>[10]Sheet1!K34</f>
        <v>37</v>
      </c>
      <c r="M37" s="9">
        <f>[10]Sheet1!L34</f>
        <v>62</v>
      </c>
      <c r="N37" s="9">
        <f>[10]Sheet1!M34</f>
        <v>56</v>
      </c>
      <c r="O37" s="9">
        <f>[10]Sheet1!N34</f>
        <v>-42</v>
      </c>
      <c r="P37" s="1"/>
    </row>
    <row r="38" spans="2:16" ht="20.100000000000001" customHeight="1" x14ac:dyDescent="0.25">
      <c r="B38" s="31" t="s">
        <v>126</v>
      </c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</row>
  </sheetData>
  <mergeCells count="18">
    <mergeCell ref="B38:O38"/>
    <mergeCell ref="D3:D4"/>
    <mergeCell ref="E3:E4"/>
    <mergeCell ref="F3:F4"/>
    <mergeCell ref="G3:G4"/>
    <mergeCell ref="H3:H4"/>
    <mergeCell ref="I3:I4"/>
    <mergeCell ref="J3:J4"/>
    <mergeCell ref="N3:N4"/>
    <mergeCell ref="K3:K4"/>
    <mergeCell ref="L3:L4"/>
    <mergeCell ref="M3:M4"/>
    <mergeCell ref="O3:O4"/>
    <mergeCell ref="B2:O2"/>
    <mergeCell ref="B3:C3"/>
    <mergeCell ref="B5:C5"/>
    <mergeCell ref="B6:C6"/>
    <mergeCell ref="B22:C22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O38"/>
  <sheetViews>
    <sheetView topLeftCell="A19" zoomScaleNormal="100" workbookViewId="0">
      <pane xSplit="2" topLeftCell="M1" activePane="topRight" state="frozen"/>
      <selection pane="topRight" activeCell="R33" sqref="R33"/>
    </sheetView>
  </sheetViews>
  <sheetFormatPr defaultRowHeight="15" x14ac:dyDescent="0.25"/>
  <cols>
    <col min="2" max="2" width="38.5703125" bestFit="1" customWidth="1"/>
    <col min="3" max="14" width="16.7109375" style="18" customWidth="1"/>
    <col min="15" max="15" width="10.42578125" customWidth="1"/>
  </cols>
  <sheetData>
    <row r="2" spans="2:15" ht="33" customHeight="1" thickBot="1" x14ac:dyDescent="0.3">
      <c r="B2" s="29" t="s">
        <v>135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2:15" ht="30" customHeight="1" thickBot="1" x14ac:dyDescent="0.3">
      <c r="B3" s="2" t="s">
        <v>7</v>
      </c>
      <c r="C3" s="17" t="s">
        <v>108</v>
      </c>
      <c r="D3" s="17" t="s">
        <v>109</v>
      </c>
      <c r="E3" s="17" t="s">
        <v>110</v>
      </c>
      <c r="F3" s="17" t="s">
        <v>111</v>
      </c>
      <c r="G3" s="17" t="s">
        <v>112</v>
      </c>
      <c r="H3" s="17" t="s">
        <v>113</v>
      </c>
      <c r="I3" s="17" t="s">
        <v>114</v>
      </c>
      <c r="J3" s="17" t="s">
        <v>115</v>
      </c>
      <c r="K3" s="17" t="s">
        <v>116</v>
      </c>
      <c r="L3" s="17" t="s">
        <v>117</v>
      </c>
      <c r="M3" s="17" t="s">
        <v>118</v>
      </c>
      <c r="N3" s="17" t="s">
        <v>138</v>
      </c>
    </row>
    <row r="4" spans="2:15" ht="16.5" thickBot="1" x14ac:dyDescent="0.3">
      <c r="B4" s="3" t="s">
        <v>0</v>
      </c>
      <c r="C4" s="7">
        <f>[11]Sheet1!B2</f>
        <v>2900.081987470799</v>
      </c>
      <c r="D4" s="7">
        <f>[11]Sheet1!C2</f>
        <v>2563.9939749696382</v>
      </c>
      <c r="E4" s="7">
        <f>[11]Sheet1!D2</f>
        <v>2600.4794228616902</v>
      </c>
      <c r="F4" s="7">
        <f>[11]Sheet1!E2</f>
        <v>2594.6085993024449</v>
      </c>
      <c r="G4" s="7">
        <f>[11]Sheet1!F2</f>
        <v>2552.8331753796069</v>
      </c>
      <c r="H4" s="7">
        <f>[11]Sheet1!G2</f>
        <v>2481.6165354643949</v>
      </c>
      <c r="I4" s="7">
        <f>[11]Sheet1!H2</f>
        <v>2369.2269153028969</v>
      </c>
      <c r="J4" s="7">
        <f>[11]Sheet1!I2</f>
        <v>2366.438277325577</v>
      </c>
      <c r="K4" s="7">
        <f>[11]Sheet1!J2</f>
        <v>2301.5971199194819</v>
      </c>
      <c r="L4" s="7">
        <f>[11]Sheet1!K2</f>
        <v>2295.8154603009561</v>
      </c>
      <c r="M4" s="7">
        <f>[11]Sheet1!L2</f>
        <v>2246.6820831817372</v>
      </c>
      <c r="N4" s="7">
        <f>[11]Sheet1!M2</f>
        <v>2278.6627110871718</v>
      </c>
      <c r="O4" s="1"/>
    </row>
    <row r="5" spans="2:15" ht="14.45" customHeight="1" thickBot="1" x14ac:dyDescent="0.3">
      <c r="B5" s="4" t="s">
        <v>39</v>
      </c>
      <c r="C5" s="8">
        <f>[11]Sheet1!B3</f>
        <v>12626.306788625399</v>
      </c>
      <c r="D5" s="8">
        <f>[11]Sheet1!C3</f>
        <v>10136.25970048204</v>
      </c>
      <c r="E5" s="8">
        <f>[11]Sheet1!D3</f>
        <v>8563.6427330679144</v>
      </c>
      <c r="F5" s="8">
        <f>[11]Sheet1!E3</f>
        <v>9558.1722749716646</v>
      </c>
      <c r="G5" s="8">
        <f>[11]Sheet1!F3</f>
        <v>7242.7933832957606</v>
      </c>
      <c r="H5" s="8">
        <f>[11]Sheet1!G3</f>
        <v>9337.4998059242807</v>
      </c>
      <c r="I5" s="8">
        <f>[11]Sheet1!H3</f>
        <v>6904.5128984675157</v>
      </c>
      <c r="J5" s="8">
        <f>[11]Sheet1!I3</f>
        <v>9464.7448911675292</v>
      </c>
      <c r="K5" s="8">
        <f>[11]Sheet1!J3</f>
        <v>6269.9704180437748</v>
      </c>
      <c r="L5" s="8">
        <f>[11]Sheet1!K3</f>
        <v>7618.7951258901148</v>
      </c>
      <c r="M5" s="8">
        <f>[11]Sheet1!L3</f>
        <v>5607.3106198855949</v>
      </c>
      <c r="N5" s="8">
        <f>[11]Sheet1!M3</f>
        <v>6943.4170300095384</v>
      </c>
      <c r="O5" s="1"/>
    </row>
    <row r="6" spans="2:15" ht="14.45" customHeight="1" thickBot="1" x14ac:dyDescent="0.3">
      <c r="B6" s="5" t="s">
        <v>40</v>
      </c>
      <c r="C6" s="9">
        <f>[11]Sheet1!B4</f>
        <v>1918.51968438876</v>
      </c>
      <c r="D6" s="9">
        <f>[11]Sheet1!C4</f>
        <v>1902.1352041046271</v>
      </c>
      <c r="E6" s="9">
        <f>[11]Sheet1!D4</f>
        <v>1900.7210325623639</v>
      </c>
      <c r="F6" s="9">
        <f>[11]Sheet1!E4</f>
        <v>1927.214304527437</v>
      </c>
      <c r="G6" s="9">
        <f>[11]Sheet1!F4</f>
        <v>1944.010434417208</v>
      </c>
      <c r="H6" s="9">
        <f>[11]Sheet1!G4</f>
        <v>2091.1538472146399</v>
      </c>
      <c r="I6" s="9">
        <f>[11]Sheet1!H4</f>
        <v>2052.711090603394</v>
      </c>
      <c r="J6" s="9">
        <f>[11]Sheet1!I4</f>
        <v>2040.9321710434399</v>
      </c>
      <c r="K6" s="9">
        <f>[11]Sheet1!J4</f>
        <v>2041.8744852534321</v>
      </c>
      <c r="L6" s="9">
        <f>[11]Sheet1!K4</f>
        <v>2053.866758413918</v>
      </c>
      <c r="M6" s="9">
        <f>[11]Sheet1!L4</f>
        <v>2072.988915017213</v>
      </c>
      <c r="N6" s="9">
        <f>[11]Sheet1!M4</f>
        <v>2058.7868199414952</v>
      </c>
      <c r="O6" s="1"/>
    </row>
    <row r="7" spans="2:15" ht="14.45" customHeight="1" thickBot="1" x14ac:dyDescent="0.3">
      <c r="B7" s="6" t="s">
        <v>41</v>
      </c>
      <c r="C7" s="10">
        <f>[11]Sheet1!B5</f>
        <v>2841.1838804568952</v>
      </c>
      <c r="D7" s="10">
        <f>[11]Sheet1!C5</f>
        <v>2487.6344024419768</v>
      </c>
      <c r="E7" s="10">
        <f>[11]Sheet1!D5</f>
        <v>2501.488870313141</v>
      </c>
      <c r="F7" s="10">
        <f>[11]Sheet1!E5</f>
        <v>2336.4981291543322</v>
      </c>
      <c r="G7" s="10">
        <f>[11]Sheet1!F5</f>
        <v>2302.6116221536749</v>
      </c>
      <c r="H7" s="10">
        <f>[11]Sheet1!G5</f>
        <v>2200.0736876128099</v>
      </c>
      <c r="I7" s="10">
        <f>[11]Sheet1!H5</f>
        <v>2147.860622270277</v>
      </c>
      <c r="J7" s="10">
        <f>[11]Sheet1!I5</f>
        <v>2170.8243329541619</v>
      </c>
      <c r="K7" s="10">
        <f>[11]Sheet1!J5</f>
        <v>2145.437051012279</v>
      </c>
      <c r="L7" s="10">
        <f>[11]Sheet1!K5</f>
        <v>2128.688951442226</v>
      </c>
      <c r="M7" s="10">
        <f>[11]Sheet1!L5</f>
        <v>2113.1167858306399</v>
      </c>
      <c r="N7" s="10">
        <f>[11]Sheet1!M5</f>
        <v>2151.7851583813458</v>
      </c>
    </row>
    <row r="8" spans="2:15" ht="14.45" customHeight="1" thickBot="1" x14ac:dyDescent="0.3">
      <c r="B8" s="5" t="s">
        <v>42</v>
      </c>
      <c r="C8" s="9">
        <f>[11]Sheet1!B6</f>
        <v>1788.192267862599</v>
      </c>
      <c r="D8" s="9">
        <f>[11]Sheet1!C6</f>
        <v>1808.679098723383</v>
      </c>
      <c r="E8" s="9">
        <f>[11]Sheet1!D6</f>
        <v>11614.282428294709</v>
      </c>
      <c r="F8" s="9">
        <f>[11]Sheet1!E6</f>
        <v>4869.1079618616814</v>
      </c>
      <c r="G8" s="9">
        <f>[11]Sheet1!F6</f>
        <v>8916.147871061301</v>
      </c>
      <c r="H8" s="9">
        <f>[11]Sheet1!G6</f>
        <v>11200.58346628328</v>
      </c>
      <c r="I8" s="9">
        <f>[11]Sheet1!H6</f>
        <v>0</v>
      </c>
      <c r="J8" s="9">
        <f>[11]Sheet1!I6</f>
        <v>0</v>
      </c>
      <c r="K8" s="9">
        <f>[11]Sheet1!J6</f>
        <v>0</v>
      </c>
      <c r="L8" s="9">
        <f>[11]Sheet1!K6</f>
        <v>0</v>
      </c>
      <c r="M8" s="9">
        <f>[11]Sheet1!L6</f>
        <v>0</v>
      </c>
      <c r="N8" s="9">
        <f>[11]Sheet1!M6</f>
        <v>0</v>
      </c>
      <c r="O8" s="1"/>
    </row>
    <row r="9" spans="2:15" ht="14.45" customHeight="1" thickBot="1" x14ac:dyDescent="0.3">
      <c r="B9" s="6" t="s">
        <v>43</v>
      </c>
      <c r="C9" s="10">
        <f>[11]Sheet1!B7</f>
        <v>11637.136427477069</v>
      </c>
      <c r="D9" s="10">
        <f>[11]Sheet1!C7</f>
        <v>10618.810616863289</v>
      </c>
      <c r="E9" s="10">
        <f>[11]Sheet1!D7</f>
        <v>9178.6139612146962</v>
      </c>
      <c r="F9" s="10">
        <f>[11]Sheet1!E7</f>
        <v>8023.6550963495501</v>
      </c>
      <c r="G9" s="10">
        <f>[11]Sheet1!F7</f>
        <v>8100.6984696481632</v>
      </c>
      <c r="H9" s="10">
        <f>[11]Sheet1!G7</f>
        <v>8263.6955538216353</v>
      </c>
      <c r="I9" s="10">
        <f>[11]Sheet1!H7</f>
        <v>7050.8766023145554</v>
      </c>
      <c r="J9" s="10">
        <f>[11]Sheet1!I7</f>
        <v>6735.0538210797868</v>
      </c>
      <c r="K9" s="10">
        <f>[11]Sheet1!J7</f>
        <v>5984.6051992110006</v>
      </c>
      <c r="L9" s="10">
        <f>[11]Sheet1!K7</f>
        <v>6037.9822501301478</v>
      </c>
      <c r="M9" s="10">
        <f>[11]Sheet1!L7</f>
        <v>5732.6956953171984</v>
      </c>
      <c r="N9" s="10">
        <f>[11]Sheet1!M7</f>
        <v>5256.7911467867107</v>
      </c>
    </row>
    <row r="10" spans="2:15" ht="14.45" customHeight="1" thickBot="1" x14ac:dyDescent="0.3">
      <c r="B10" s="5" t="s">
        <v>44</v>
      </c>
      <c r="C10" s="9">
        <f>[11]Sheet1!B8</f>
        <v>5410.891607671123</v>
      </c>
      <c r="D10" s="9">
        <f>[11]Sheet1!C8</f>
        <v>4901.9764927946671</v>
      </c>
      <c r="E10" s="9">
        <f>[11]Sheet1!D8</f>
        <v>4876.9883530164207</v>
      </c>
      <c r="F10" s="9">
        <f>[11]Sheet1!E8</f>
        <v>4624.3498569659469</v>
      </c>
      <c r="G10" s="9">
        <f>[11]Sheet1!F8</f>
        <v>4590.1358159918964</v>
      </c>
      <c r="H10" s="9">
        <f>[11]Sheet1!G8</f>
        <v>3805.8553314923038</v>
      </c>
      <c r="I10" s="9">
        <f>[11]Sheet1!H8</f>
        <v>4002.7483381989741</v>
      </c>
      <c r="J10" s="9">
        <f>[11]Sheet1!I8</f>
        <v>3712.8010716385261</v>
      </c>
      <c r="K10" s="9">
        <f>[11]Sheet1!J8</f>
        <v>3818.0789312511679</v>
      </c>
      <c r="L10" s="9">
        <f>[11]Sheet1!K8</f>
        <v>3945.5269972944311</v>
      </c>
      <c r="M10" s="9">
        <f>[11]Sheet1!L8</f>
        <v>3687.3084370173301</v>
      </c>
      <c r="N10" s="9">
        <f>[11]Sheet1!M8</f>
        <v>3978.560402914065</v>
      </c>
      <c r="O10" s="1"/>
    </row>
    <row r="11" spans="2:15" ht="14.45" customHeight="1" thickBot="1" x14ac:dyDescent="0.3">
      <c r="B11" s="4" t="s">
        <v>45</v>
      </c>
      <c r="C11" s="8">
        <f>[11]Sheet1!B9</f>
        <v>18555.162122835911</v>
      </c>
      <c r="D11" s="8">
        <f>[11]Sheet1!C9</f>
        <v>14635.0981821388</v>
      </c>
      <c r="E11" s="8">
        <f>[11]Sheet1!D9</f>
        <v>9262.9934112039464</v>
      </c>
      <c r="F11" s="8">
        <f>[11]Sheet1!E9</f>
        <v>7601.9935798990746</v>
      </c>
      <c r="G11" s="8">
        <f>[11]Sheet1!F9</f>
        <v>3932.191286627065</v>
      </c>
      <c r="H11" s="8">
        <f>[11]Sheet1!G9</f>
        <v>6533.3441841180629</v>
      </c>
      <c r="I11" s="8">
        <f>[11]Sheet1!H9</f>
        <v>4847.4806384344929</v>
      </c>
      <c r="J11" s="8">
        <f>[11]Sheet1!I9</f>
        <v>4601.3352415050549</v>
      </c>
      <c r="K11" s="8">
        <f>[11]Sheet1!J9</f>
        <v>3860.737135285744</v>
      </c>
      <c r="L11" s="8">
        <f>[11]Sheet1!K9</f>
        <v>5196.7780976831773</v>
      </c>
      <c r="M11" s="8">
        <f>[11]Sheet1!L9</f>
        <v>3765.8003770778919</v>
      </c>
      <c r="N11" s="8">
        <f>[11]Sheet1!M9</f>
        <v>3506.2490072294299</v>
      </c>
      <c r="O11" s="1"/>
    </row>
    <row r="12" spans="2:15" ht="14.45" customHeight="1" thickBot="1" x14ac:dyDescent="0.3">
      <c r="B12" s="5" t="s">
        <v>46</v>
      </c>
      <c r="C12" s="9">
        <f>[11]Sheet1!B10</f>
        <v>2527.5377377883451</v>
      </c>
      <c r="D12" s="9">
        <f>[11]Sheet1!C10</f>
        <v>2437.1394885289192</v>
      </c>
      <c r="E12" s="9">
        <f>[11]Sheet1!D10</f>
        <v>2350.5480220541808</v>
      </c>
      <c r="F12" s="9">
        <f>[11]Sheet1!E10</f>
        <v>2249.4543989876261</v>
      </c>
      <c r="G12" s="9">
        <f>[11]Sheet1!F10</f>
        <v>2248.4209532806581</v>
      </c>
      <c r="H12" s="9">
        <f>[11]Sheet1!G10</f>
        <v>2331.869235744085</v>
      </c>
      <c r="I12" s="9">
        <f>[11]Sheet1!H10</f>
        <v>2209.6428934392852</v>
      </c>
      <c r="J12" s="9">
        <f>[11]Sheet1!I10</f>
        <v>2260.6868959704452</v>
      </c>
      <c r="K12" s="9">
        <f>[11]Sheet1!J10</f>
        <v>2286.1922304625741</v>
      </c>
      <c r="L12" s="9">
        <f>[11]Sheet1!K10</f>
        <v>2238.2268825108522</v>
      </c>
      <c r="M12" s="9">
        <f>[11]Sheet1!L10</f>
        <v>2167.035310950047</v>
      </c>
      <c r="N12" s="9">
        <f>[11]Sheet1!M10</f>
        <v>2169.8914358320508</v>
      </c>
      <c r="O12" s="1"/>
    </row>
    <row r="13" spans="2:15" ht="14.45" customHeight="1" thickBot="1" x14ac:dyDescent="0.3">
      <c r="B13" s="6" t="s">
        <v>47</v>
      </c>
      <c r="C13" s="10">
        <f>[11]Sheet1!B11</f>
        <v>13975.6798603119</v>
      </c>
      <c r="D13" s="10">
        <f>[11]Sheet1!C11</f>
        <v>2617.8045007867531</v>
      </c>
      <c r="E13" s="10">
        <f>[11]Sheet1!D11</f>
        <v>2944.2034055416239</v>
      </c>
      <c r="F13" s="10">
        <f>[11]Sheet1!E11</f>
        <v>6504.3510559839387</v>
      </c>
      <c r="G13" s="10">
        <f>[11]Sheet1!F11</f>
        <v>6216.248118054059</v>
      </c>
      <c r="H13" s="10">
        <f>[11]Sheet1!G11</f>
        <v>2099.7565078804801</v>
      </c>
      <c r="I13" s="10">
        <f>[11]Sheet1!H11</f>
        <v>0</v>
      </c>
      <c r="J13" s="10">
        <f>[11]Sheet1!I11</f>
        <v>2115.080551437939</v>
      </c>
      <c r="K13" s="10">
        <f>[11]Sheet1!J11</f>
        <v>1634.8687115743489</v>
      </c>
      <c r="L13" s="10">
        <f>[11]Sheet1!K11</f>
        <v>1856.594139028696</v>
      </c>
      <c r="M13" s="10">
        <f>[11]Sheet1!L11</f>
        <v>2224.7727310226001</v>
      </c>
      <c r="N13" s="10">
        <f>[11]Sheet1!M11</f>
        <v>1862.2526086970381</v>
      </c>
    </row>
    <row r="14" spans="2:15" ht="16.5" thickBot="1" x14ac:dyDescent="0.3">
      <c r="B14" s="3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1"/>
    </row>
    <row r="15" spans="2:15" ht="16.5" thickBot="1" x14ac:dyDescent="0.3">
      <c r="B15" s="3" t="s">
        <v>2</v>
      </c>
      <c r="C15" s="7">
        <f>[11]Sheet1!B13</f>
        <v>3419.8151653560171</v>
      </c>
      <c r="D15" s="7">
        <f>[11]Sheet1!C13</f>
        <v>3348.0957172791532</v>
      </c>
      <c r="E15" s="7">
        <f>[11]Sheet1!D13</f>
        <v>2663.3185140007572</v>
      </c>
      <c r="F15" s="7">
        <f>[11]Sheet1!E13</f>
        <v>2454.6240493023388</v>
      </c>
      <c r="G15" s="7">
        <f>[11]Sheet1!F13</f>
        <v>2678.862666386281</v>
      </c>
      <c r="H15" s="7">
        <f>[11]Sheet1!G13</f>
        <v>2657.773762050364</v>
      </c>
      <c r="I15" s="7">
        <f>[11]Sheet1!H13</f>
        <v>2529.6839299842768</v>
      </c>
      <c r="J15" s="7">
        <f>[11]Sheet1!I13</f>
        <v>2524.391108236046</v>
      </c>
      <c r="K15" s="7">
        <f>[11]Sheet1!J13</f>
        <v>2434.495367167965</v>
      </c>
      <c r="L15" s="7">
        <f>[11]Sheet1!K13</f>
        <v>2456.5804038764259</v>
      </c>
      <c r="M15" s="7">
        <f>[11]Sheet1!L13</f>
        <v>2358.377160870763</v>
      </c>
      <c r="N15" s="7">
        <f>[11]Sheet1!M13</f>
        <v>2395.145769582115</v>
      </c>
      <c r="O15" s="1"/>
    </row>
    <row r="16" spans="2:15" ht="14.45" customHeight="1" thickBot="1" x14ac:dyDescent="0.3">
      <c r="B16" s="4" t="s">
        <v>39</v>
      </c>
      <c r="C16" s="8">
        <f>[11]Sheet1!B14</f>
        <v>13343.80594727768</v>
      </c>
      <c r="D16" s="8">
        <f>[11]Sheet1!C14</f>
        <v>15773.190932779569</v>
      </c>
      <c r="E16" s="8">
        <f>[11]Sheet1!D14</f>
        <v>10410.776398027831</v>
      </c>
      <c r="F16" s="8">
        <f>[11]Sheet1!E14</f>
        <v>9968.1893391722715</v>
      </c>
      <c r="G16" s="8">
        <f>[11]Sheet1!F14</f>
        <v>9966.3503902579014</v>
      </c>
      <c r="H16" s="8">
        <f>[11]Sheet1!G14</f>
        <v>8859.6644259614186</v>
      </c>
      <c r="I16" s="8">
        <f>[11]Sheet1!H14</f>
        <v>9221.3529954267233</v>
      </c>
      <c r="J16" s="8">
        <f>[11]Sheet1!I14</f>
        <v>7345.1026280966807</v>
      </c>
      <c r="K16" s="8">
        <f>[11]Sheet1!J14</f>
        <v>9007.3907457166679</v>
      </c>
      <c r="L16" s="8">
        <f>[11]Sheet1!K14</f>
        <v>9261.4739348042331</v>
      </c>
      <c r="M16" s="8">
        <f>[11]Sheet1!L14</f>
        <v>8048.8338453826109</v>
      </c>
      <c r="N16" s="8">
        <f>[11]Sheet1!M14</f>
        <v>6645.5240459413317</v>
      </c>
      <c r="O16" s="1"/>
    </row>
    <row r="17" spans="2:15" ht="14.45" customHeight="1" thickBot="1" x14ac:dyDescent="0.3">
      <c r="B17" s="5" t="s">
        <v>40</v>
      </c>
      <c r="C17" s="9">
        <f>[11]Sheet1!B15</f>
        <v>2023.9047297344589</v>
      </c>
      <c r="D17" s="9">
        <f>[11]Sheet1!C15</f>
        <v>1925.2344875965989</v>
      </c>
      <c r="E17" s="9">
        <f>[11]Sheet1!D15</f>
        <v>1815.944683467872</v>
      </c>
      <c r="F17" s="9">
        <f>[11]Sheet1!E15</f>
        <v>1804.033928754696</v>
      </c>
      <c r="G17" s="9">
        <f>[11]Sheet1!F15</f>
        <v>1965.525088634748</v>
      </c>
      <c r="H17" s="9">
        <f>[11]Sheet1!G15</f>
        <v>2049.0464854718671</v>
      </c>
      <c r="I17" s="9">
        <f>[11]Sheet1!H15</f>
        <v>2091.3657635375571</v>
      </c>
      <c r="J17" s="9">
        <f>[11]Sheet1!I15</f>
        <v>2134.9360224222719</v>
      </c>
      <c r="K17" s="9">
        <f>[11]Sheet1!J15</f>
        <v>2105.0509384022521</v>
      </c>
      <c r="L17" s="9">
        <f>[11]Sheet1!K15</f>
        <v>2115.5058347986178</v>
      </c>
      <c r="M17" s="9">
        <f>[11]Sheet1!L15</f>
        <v>2086.9224180069691</v>
      </c>
      <c r="N17" s="9">
        <f>[11]Sheet1!M15</f>
        <v>2119.1217496936961</v>
      </c>
      <c r="O17" s="1"/>
    </row>
    <row r="18" spans="2:15" ht="14.45" customHeight="1" thickBot="1" x14ac:dyDescent="0.3">
      <c r="B18" s="6" t="s">
        <v>41</v>
      </c>
      <c r="C18" s="10">
        <f>[11]Sheet1!B16</f>
        <v>3031.868842634301</v>
      </c>
      <c r="D18" s="10">
        <f>[11]Sheet1!C16</f>
        <v>2943.495123479117</v>
      </c>
      <c r="E18" s="10">
        <f>[11]Sheet1!D16</f>
        <v>2547.08766202576</v>
      </c>
      <c r="F18" s="10">
        <f>[11]Sheet1!E16</f>
        <v>2393.9048367903001</v>
      </c>
      <c r="G18" s="10">
        <f>[11]Sheet1!F16</f>
        <v>2349.248821664085</v>
      </c>
      <c r="H18" s="10">
        <f>[11]Sheet1!G16</f>
        <v>2395.7457356881869</v>
      </c>
      <c r="I18" s="10">
        <f>[11]Sheet1!H16</f>
        <v>2242.551279648434</v>
      </c>
      <c r="J18" s="10">
        <f>[11]Sheet1!I16</f>
        <v>2280.2406017060989</v>
      </c>
      <c r="K18" s="10">
        <f>[11]Sheet1!J16</f>
        <v>2193.7483994532549</v>
      </c>
      <c r="L18" s="10">
        <f>[11]Sheet1!K16</f>
        <v>2240.0584600114189</v>
      </c>
      <c r="M18" s="10">
        <f>[11]Sheet1!L16</f>
        <v>2184.5344597706498</v>
      </c>
      <c r="N18" s="10">
        <f>[11]Sheet1!M16</f>
        <v>2236.9217743290778</v>
      </c>
    </row>
    <row r="19" spans="2:15" ht="14.45" customHeight="1" thickBot="1" x14ac:dyDescent="0.3">
      <c r="B19" s="5" t="s">
        <v>42</v>
      </c>
      <c r="C19" s="9">
        <f>[11]Sheet1!B17</f>
        <v>7611.8318567885117</v>
      </c>
      <c r="D19" s="9">
        <f>[11]Sheet1!C17</f>
        <v>5551.5970521918043</v>
      </c>
      <c r="E19" s="9">
        <f>[11]Sheet1!D17</f>
        <v>6759.9467874805432</v>
      </c>
      <c r="F19" s="9">
        <f>[11]Sheet1!E17</f>
        <v>3183.8725209519789</v>
      </c>
      <c r="G19" s="9">
        <f>[11]Sheet1!F17</f>
        <v>19910.407306487719</v>
      </c>
      <c r="H19" s="9">
        <f>[11]Sheet1!G17</f>
        <v>3428.604390483405</v>
      </c>
      <c r="I19" s="9">
        <f>[11]Sheet1!H17</f>
        <v>0</v>
      </c>
      <c r="J19" s="9">
        <f>[11]Sheet1!I17</f>
        <v>0</v>
      </c>
      <c r="K19" s="9">
        <f>[11]Sheet1!J17</f>
        <v>0</v>
      </c>
      <c r="L19" s="9">
        <f>[11]Sheet1!K17</f>
        <v>0</v>
      </c>
      <c r="M19" s="9">
        <f>[11]Sheet1!L17</f>
        <v>0</v>
      </c>
      <c r="N19" s="9">
        <f>[11]Sheet1!M17</f>
        <v>0</v>
      </c>
      <c r="O19" s="1"/>
    </row>
    <row r="20" spans="2:15" ht="14.45" customHeight="1" thickBot="1" x14ac:dyDescent="0.3">
      <c r="B20" s="6" t="s">
        <v>43</v>
      </c>
      <c r="C20" s="10">
        <f>[11]Sheet1!B18</f>
        <v>11971.37926713681</v>
      </c>
      <c r="D20" s="10">
        <f>[11]Sheet1!C18</f>
        <v>12578.63471809333</v>
      </c>
      <c r="E20" s="10">
        <f>[11]Sheet1!D18</f>
        <v>10038.017321047941</v>
      </c>
      <c r="F20" s="10">
        <f>[11]Sheet1!E18</f>
        <v>9577.2082998923106</v>
      </c>
      <c r="G20" s="10">
        <f>[11]Sheet1!F18</f>
        <v>8814.1181282073467</v>
      </c>
      <c r="H20" s="10">
        <f>[11]Sheet1!G18</f>
        <v>9477.1696065937194</v>
      </c>
      <c r="I20" s="10">
        <f>[11]Sheet1!H18</f>
        <v>8084.309165811851</v>
      </c>
      <c r="J20" s="10">
        <f>[11]Sheet1!I18</f>
        <v>8364.8097532715474</v>
      </c>
      <c r="K20" s="10">
        <f>[11]Sheet1!J18</f>
        <v>7108.5459729781714</v>
      </c>
      <c r="L20" s="10">
        <f>[11]Sheet1!K18</f>
        <v>7242.0404332191929</v>
      </c>
      <c r="M20" s="10">
        <f>[11]Sheet1!L18</f>
        <v>6556.2507646425784</v>
      </c>
      <c r="N20" s="10">
        <f>[11]Sheet1!M18</f>
        <v>6639.8111403278381</v>
      </c>
    </row>
    <row r="21" spans="2:15" ht="14.45" customHeight="1" thickBot="1" x14ac:dyDescent="0.3">
      <c r="B21" s="5" t="s">
        <v>44</v>
      </c>
      <c r="C21" s="9">
        <f>[11]Sheet1!B19</f>
        <v>7338.1812885299678</v>
      </c>
      <c r="D21" s="9">
        <f>[11]Sheet1!C19</f>
        <v>6394.5915507951913</v>
      </c>
      <c r="E21" s="9">
        <f>[11]Sheet1!D19</f>
        <v>5677.4213651112304</v>
      </c>
      <c r="F21" s="9">
        <f>[11]Sheet1!E19</f>
        <v>4506.1927877993394</v>
      </c>
      <c r="G21" s="9">
        <f>[11]Sheet1!F19</f>
        <v>4836.2471586330348</v>
      </c>
      <c r="H21" s="9">
        <f>[11]Sheet1!G19</f>
        <v>4454.4432701047399</v>
      </c>
      <c r="I21" s="9">
        <f>[11]Sheet1!H19</f>
        <v>4136.4292529164632</v>
      </c>
      <c r="J21" s="9">
        <f>[11]Sheet1!I19</f>
        <v>3783.302640201644</v>
      </c>
      <c r="K21" s="9">
        <f>[11]Sheet1!J19</f>
        <v>4262.8120528720456</v>
      </c>
      <c r="L21" s="9">
        <f>[11]Sheet1!K19</f>
        <v>4312.9258451521864</v>
      </c>
      <c r="M21" s="9">
        <f>[11]Sheet1!L19</f>
        <v>3944.3293135266881</v>
      </c>
      <c r="N21" s="9">
        <f>[11]Sheet1!M19</f>
        <v>3912.6408765815818</v>
      </c>
      <c r="O21" s="1"/>
    </row>
    <row r="22" spans="2:15" ht="14.45" customHeight="1" thickBot="1" x14ac:dyDescent="0.3">
      <c r="B22" s="4" t="s">
        <v>45</v>
      </c>
      <c r="C22" s="8">
        <f>[11]Sheet1!B20</f>
        <v>12170.89308068392</v>
      </c>
      <c r="D22" s="8">
        <f>[11]Sheet1!C20</f>
        <v>21494.013353406841</v>
      </c>
      <c r="E22" s="8">
        <f>[11]Sheet1!D20</f>
        <v>11204.99803368187</v>
      </c>
      <c r="F22" s="8">
        <f>[11]Sheet1!E20</f>
        <v>7719.5798768707054</v>
      </c>
      <c r="G22" s="8">
        <f>[11]Sheet1!F20</f>
        <v>8879.592923701799</v>
      </c>
      <c r="H22" s="8">
        <f>[11]Sheet1!G20</f>
        <v>7128.3496035260432</v>
      </c>
      <c r="I22" s="8">
        <f>[11]Sheet1!H20</f>
        <v>10420.672031374541</v>
      </c>
      <c r="J22" s="8">
        <f>[11]Sheet1!I20</f>
        <v>8134.5084525028842</v>
      </c>
      <c r="K22" s="8">
        <f>[11]Sheet1!J20</f>
        <v>7887.7800672003232</v>
      </c>
      <c r="L22" s="8">
        <f>[11]Sheet1!K20</f>
        <v>5625.149602868195</v>
      </c>
      <c r="M22" s="8">
        <f>[11]Sheet1!L20</f>
        <v>7945.1864524701832</v>
      </c>
      <c r="N22" s="8">
        <f>[11]Sheet1!M20</f>
        <v>7729.7764070035309</v>
      </c>
      <c r="O22" s="1"/>
    </row>
    <row r="23" spans="2:15" ht="14.45" customHeight="1" thickBot="1" x14ac:dyDescent="0.3">
      <c r="B23" s="5" t="s">
        <v>46</v>
      </c>
      <c r="C23" s="9">
        <f>[11]Sheet1!B21</f>
        <v>2508.8643226741178</v>
      </c>
      <c r="D23" s="9">
        <f>[11]Sheet1!C21</f>
        <v>2359.1553529271869</v>
      </c>
      <c r="E23" s="9">
        <f>[11]Sheet1!D21</f>
        <v>2171.2567721302298</v>
      </c>
      <c r="F23" s="9">
        <f>[11]Sheet1!E21</f>
        <v>2146.8597416071739</v>
      </c>
      <c r="G23" s="9">
        <f>[11]Sheet1!F21</f>
        <v>2199.656112021325</v>
      </c>
      <c r="H23" s="9">
        <f>[11]Sheet1!G21</f>
        <v>2371.9645807565489</v>
      </c>
      <c r="I23" s="9">
        <f>[11]Sheet1!H21</f>
        <v>2242.2036507271609</v>
      </c>
      <c r="J23" s="9">
        <f>[11]Sheet1!I21</f>
        <v>2318.728216814296</v>
      </c>
      <c r="K23" s="9">
        <f>[11]Sheet1!J21</f>
        <v>2297.6510977959169</v>
      </c>
      <c r="L23" s="9">
        <f>[11]Sheet1!K21</f>
        <v>2298.8083136366122</v>
      </c>
      <c r="M23" s="9">
        <f>[11]Sheet1!L21</f>
        <v>2265.8503720294061</v>
      </c>
      <c r="N23" s="9">
        <f>[11]Sheet1!M21</f>
        <v>2361.755396682091</v>
      </c>
      <c r="O23" s="1"/>
    </row>
    <row r="24" spans="2:15" ht="14.45" customHeight="1" thickBot="1" x14ac:dyDescent="0.3">
      <c r="B24" s="6" t="s">
        <v>47</v>
      </c>
      <c r="C24" s="10">
        <f>[11]Sheet1!B22</f>
        <v>3867.6687666103749</v>
      </c>
      <c r="D24" s="10">
        <f>[11]Sheet1!C22</f>
        <v>7550.7227484069754</v>
      </c>
      <c r="E24" s="10">
        <f>[11]Sheet1!D22</f>
        <v>3151.2091661674908</v>
      </c>
      <c r="F24" s="10">
        <f>[11]Sheet1!E22</f>
        <v>4021.9524910354448</v>
      </c>
      <c r="G24" s="10">
        <f>[11]Sheet1!F22</f>
        <v>8559.1670885873209</v>
      </c>
      <c r="H24" s="10">
        <f>[11]Sheet1!G22</f>
        <v>5488.1518947053846</v>
      </c>
      <c r="I24" s="10">
        <f>[11]Sheet1!H22</f>
        <v>0</v>
      </c>
      <c r="J24" s="10">
        <f>[11]Sheet1!I22</f>
        <v>2121.9764918543442</v>
      </c>
      <c r="K24" s="10">
        <f>[11]Sheet1!J22</f>
        <v>3081.4411011339048</v>
      </c>
      <c r="L24" s="10">
        <f>[11]Sheet1!K22</f>
        <v>0</v>
      </c>
      <c r="M24" s="10">
        <f>[11]Sheet1!L22</f>
        <v>2036.0202686704019</v>
      </c>
      <c r="N24" s="10">
        <f>[11]Sheet1!M22</f>
        <v>2112.8892513455239</v>
      </c>
    </row>
    <row r="25" spans="2:15" ht="16.5" thickBot="1" x14ac:dyDescent="0.3">
      <c r="B25" s="3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1"/>
    </row>
    <row r="26" spans="2:15" ht="16.5" thickBot="1" x14ac:dyDescent="0.3">
      <c r="B26" s="3" t="s">
        <v>10</v>
      </c>
      <c r="C26" s="7">
        <f>[11]Sheet1!B24</f>
        <v>-519.73317788521808</v>
      </c>
      <c r="D26" s="7">
        <f>[11]Sheet1!C24</f>
        <v>-784.10174230951498</v>
      </c>
      <c r="E26" s="7">
        <f>[11]Sheet1!D24</f>
        <v>-62.839091139067477</v>
      </c>
      <c r="F26" s="7">
        <f>[11]Sheet1!E24</f>
        <v>139.98455000010651</v>
      </c>
      <c r="G26" s="7">
        <f>[11]Sheet1!F24</f>
        <v>-126.02949100667369</v>
      </c>
      <c r="H26" s="7">
        <f>[11]Sheet1!G24</f>
        <v>-176.1572265859686</v>
      </c>
      <c r="I26" s="7">
        <f>[11]Sheet1!H24</f>
        <v>-160.45701468137941</v>
      </c>
      <c r="J26" s="7">
        <f>[11]Sheet1!I24</f>
        <v>-157.95283091046801</v>
      </c>
      <c r="K26" s="7">
        <f>[11]Sheet1!J24</f>
        <v>-132.8982472484827</v>
      </c>
      <c r="L26" s="7">
        <f>[11]Sheet1!K24</f>
        <v>-160.7649435754702</v>
      </c>
      <c r="M26" s="7">
        <f>[11]Sheet1!L24</f>
        <v>-111.69507768902621</v>
      </c>
      <c r="N26" s="7">
        <f>[11]Sheet1!M24</f>
        <v>-116.48305849494319</v>
      </c>
      <c r="O26" s="1"/>
    </row>
    <row r="27" spans="2:15" ht="14.45" customHeight="1" thickBot="1" x14ac:dyDescent="0.3">
      <c r="B27" s="4" t="s">
        <v>39</v>
      </c>
      <c r="C27" s="8">
        <f>[11]Sheet1!B25</f>
        <v>-717.49915865227922</v>
      </c>
      <c r="D27" s="8">
        <f>[11]Sheet1!C25</f>
        <v>-5636.9312322975256</v>
      </c>
      <c r="E27" s="8">
        <f>[11]Sheet1!D25</f>
        <v>-1847.1336649599141</v>
      </c>
      <c r="F27" s="8">
        <f>[11]Sheet1!E25</f>
        <v>-410.01706420060691</v>
      </c>
      <c r="G27" s="8">
        <f>[11]Sheet1!F25</f>
        <v>-2723.5570069621399</v>
      </c>
      <c r="H27" s="8">
        <f>[11]Sheet1!G25</f>
        <v>477.83537996286208</v>
      </c>
      <c r="I27" s="8">
        <f>[11]Sheet1!H25</f>
        <v>-2316.840096959208</v>
      </c>
      <c r="J27" s="8">
        <f>[11]Sheet1!I25</f>
        <v>2119.642263070848</v>
      </c>
      <c r="K27" s="8">
        <f>[11]Sheet1!J25</f>
        <v>-2737.4203276728931</v>
      </c>
      <c r="L27" s="8">
        <f>[11]Sheet1!K25</f>
        <v>-1642.678808914118</v>
      </c>
      <c r="M27" s="8">
        <f>[11]Sheet1!L25</f>
        <v>-2441.523225497016</v>
      </c>
      <c r="N27" s="8">
        <f>[11]Sheet1!M25</f>
        <v>297.89298406820672</v>
      </c>
      <c r="O27" s="1"/>
    </row>
    <row r="28" spans="2:15" ht="14.45" customHeight="1" thickBot="1" x14ac:dyDescent="0.3">
      <c r="B28" s="5" t="s">
        <v>40</v>
      </c>
      <c r="C28" s="9">
        <f>[11]Sheet1!B26</f>
        <v>-105.3850453456989</v>
      </c>
      <c r="D28" s="9">
        <f>[11]Sheet1!C26</f>
        <v>-23.09928349197185</v>
      </c>
      <c r="E28" s="9">
        <f>[11]Sheet1!D26</f>
        <v>84.776349094491252</v>
      </c>
      <c r="F28" s="9">
        <f>[11]Sheet1!E26</f>
        <v>123.1803757727412</v>
      </c>
      <c r="G28" s="9">
        <f>[11]Sheet1!F26</f>
        <v>-21.51465421753937</v>
      </c>
      <c r="H28" s="9">
        <f>[11]Sheet1!G26</f>
        <v>42.10736174277281</v>
      </c>
      <c r="I28" s="9">
        <f>[11]Sheet1!H26</f>
        <v>-38.654672934162591</v>
      </c>
      <c r="J28" s="9">
        <f>[11]Sheet1!I26</f>
        <v>-94.003851378831996</v>
      </c>
      <c r="K28" s="9">
        <f>[11]Sheet1!J26</f>
        <v>-63.176453148819292</v>
      </c>
      <c r="L28" s="9">
        <f>[11]Sheet1!K26</f>
        <v>-61.639076384699372</v>
      </c>
      <c r="M28" s="9">
        <f>[11]Sheet1!L26</f>
        <v>-13.933502989755651</v>
      </c>
      <c r="N28" s="9">
        <f>[11]Sheet1!M26</f>
        <v>-60.334929752201333</v>
      </c>
      <c r="O28" s="1"/>
    </row>
    <row r="29" spans="2:15" ht="14.45" customHeight="1" thickBot="1" x14ac:dyDescent="0.3">
      <c r="B29" s="6" t="s">
        <v>41</v>
      </c>
      <c r="C29" s="10">
        <f>[11]Sheet1!B27</f>
        <v>-190.68496217740631</v>
      </c>
      <c r="D29" s="10">
        <f>[11]Sheet1!C27</f>
        <v>-455.86072103713917</v>
      </c>
      <c r="E29" s="10">
        <f>[11]Sheet1!D27</f>
        <v>-45.598791712618997</v>
      </c>
      <c r="F29" s="10">
        <f>[11]Sheet1!E27</f>
        <v>-57.40670763596836</v>
      </c>
      <c r="G29" s="10">
        <f>[11]Sheet1!F27</f>
        <v>-46.637199510409118</v>
      </c>
      <c r="H29" s="10">
        <f>[11]Sheet1!G27</f>
        <v>-195.67204807537701</v>
      </c>
      <c r="I29" s="10">
        <f>[11]Sheet1!H27</f>
        <v>-94.690657378156629</v>
      </c>
      <c r="J29" s="10">
        <f>[11]Sheet1!I27</f>
        <v>-109.416268751937</v>
      </c>
      <c r="K29" s="10">
        <f>[11]Sheet1!J27</f>
        <v>-48.311348440976417</v>
      </c>
      <c r="L29" s="10">
        <f>[11]Sheet1!K27</f>
        <v>-111.3695085691929</v>
      </c>
      <c r="M29" s="10">
        <f>[11]Sheet1!L27</f>
        <v>-71.41767394000999</v>
      </c>
      <c r="N29" s="10">
        <f>[11]Sheet1!M27</f>
        <v>-85.136615947732025</v>
      </c>
    </row>
    <row r="30" spans="2:15" ht="14.45" customHeight="1" thickBot="1" x14ac:dyDescent="0.3">
      <c r="B30" s="5" t="s">
        <v>42</v>
      </c>
      <c r="C30" s="9">
        <f>[11]Sheet1!B28</f>
        <v>-5823.6395889259129</v>
      </c>
      <c r="D30" s="9">
        <f>[11]Sheet1!C28</f>
        <v>-3742.9179534684222</v>
      </c>
      <c r="E30" s="9">
        <f>[11]Sheet1!D28</f>
        <v>4854.3356408141663</v>
      </c>
      <c r="F30" s="9">
        <f>[11]Sheet1!E28</f>
        <v>1685.235440909702</v>
      </c>
      <c r="G30" s="9">
        <f>[11]Sheet1!F28</f>
        <v>-10994.25943542642</v>
      </c>
      <c r="H30" s="9">
        <f>[11]Sheet1!G28</f>
        <v>7771.9790757998708</v>
      </c>
      <c r="I30" s="9">
        <f>[11]Sheet1!H28</f>
        <v>0</v>
      </c>
      <c r="J30" s="9">
        <f>[11]Sheet1!I28</f>
        <v>0</v>
      </c>
      <c r="K30" s="9">
        <f>[11]Sheet1!J28</f>
        <v>0</v>
      </c>
      <c r="L30" s="9">
        <f>[11]Sheet1!K28</f>
        <v>0</v>
      </c>
      <c r="M30" s="9">
        <f>[11]Sheet1!L28</f>
        <v>0</v>
      </c>
      <c r="N30" s="9">
        <f>[11]Sheet1!M28</f>
        <v>0</v>
      </c>
      <c r="O30" s="1"/>
    </row>
    <row r="31" spans="2:15" ht="14.45" customHeight="1" thickBot="1" x14ac:dyDescent="0.3">
      <c r="B31" s="6" t="s">
        <v>43</v>
      </c>
      <c r="C31" s="10">
        <f>[11]Sheet1!B29</f>
        <v>-334.242839659737</v>
      </c>
      <c r="D31" s="10">
        <f>[11]Sheet1!C29</f>
        <v>-1959.82410123004</v>
      </c>
      <c r="E31" s="10">
        <f>[11]Sheet1!D29</f>
        <v>-859.40335983324621</v>
      </c>
      <c r="F31" s="10">
        <f>[11]Sheet1!E29</f>
        <v>-1553.55320354276</v>
      </c>
      <c r="G31" s="10">
        <f>[11]Sheet1!F29</f>
        <v>-713.41965855918352</v>
      </c>
      <c r="H31" s="10">
        <f>[11]Sheet1!G29</f>
        <v>-1213.474052772084</v>
      </c>
      <c r="I31" s="10">
        <f>[11]Sheet1!H29</f>
        <v>-1033.4325634972961</v>
      </c>
      <c r="J31" s="10">
        <f>[11]Sheet1!I29</f>
        <v>-1629.7559321917611</v>
      </c>
      <c r="K31" s="10">
        <f>[11]Sheet1!J29</f>
        <v>-1123.94077376717</v>
      </c>
      <c r="L31" s="10">
        <f>[11]Sheet1!K29</f>
        <v>-1204.0581830890451</v>
      </c>
      <c r="M31" s="10">
        <f>[11]Sheet1!L29</f>
        <v>-823.55506932538083</v>
      </c>
      <c r="N31" s="10">
        <f>[11]Sheet1!M29</f>
        <v>-1383.019993541127</v>
      </c>
    </row>
    <row r="32" spans="2:15" ht="14.45" customHeight="1" thickBot="1" x14ac:dyDescent="0.3">
      <c r="B32" s="5" t="s">
        <v>44</v>
      </c>
      <c r="C32" s="9">
        <f>[11]Sheet1!B30</f>
        <v>-1927.289680858845</v>
      </c>
      <c r="D32" s="9">
        <f>[11]Sheet1!C30</f>
        <v>-1492.615058000524</v>
      </c>
      <c r="E32" s="9">
        <f>[11]Sheet1!D30</f>
        <v>-800.43301209480978</v>
      </c>
      <c r="F32" s="9">
        <f>[11]Sheet1!E30</f>
        <v>118.1570691666075</v>
      </c>
      <c r="G32" s="9">
        <f>[11]Sheet1!F30</f>
        <v>-246.11134264113841</v>
      </c>
      <c r="H32" s="9">
        <f>[11]Sheet1!G30</f>
        <v>-648.58793861243566</v>
      </c>
      <c r="I32" s="9">
        <f>[11]Sheet1!H30</f>
        <v>-133.68091471748949</v>
      </c>
      <c r="J32" s="9">
        <f>[11]Sheet1!I30</f>
        <v>-70.501568563118781</v>
      </c>
      <c r="K32" s="9">
        <f>[11]Sheet1!J30</f>
        <v>-444.73312162087768</v>
      </c>
      <c r="L32" s="9">
        <f>[11]Sheet1!K30</f>
        <v>-367.39884785775581</v>
      </c>
      <c r="M32" s="9">
        <f>[11]Sheet1!L30</f>
        <v>-257.020876509358</v>
      </c>
      <c r="N32" s="9">
        <f>[11]Sheet1!M30</f>
        <v>65.919526332482292</v>
      </c>
      <c r="O32" s="1"/>
    </row>
    <row r="33" spans="2:15" ht="14.45" customHeight="1" thickBot="1" x14ac:dyDescent="0.3">
      <c r="B33" s="4" t="s">
        <v>45</v>
      </c>
      <c r="C33" s="8">
        <f>[11]Sheet1!B31</f>
        <v>6384.2690421519947</v>
      </c>
      <c r="D33" s="8">
        <f>[11]Sheet1!C31</f>
        <v>-6858.9151712680323</v>
      </c>
      <c r="E33" s="8">
        <f>[11]Sheet1!D31</f>
        <v>-1942.0046224779221</v>
      </c>
      <c r="F33" s="8">
        <f>[11]Sheet1!E31</f>
        <v>-117.5862969716291</v>
      </c>
      <c r="G33" s="8">
        <f>[11]Sheet1!F31</f>
        <v>-4947.401637074734</v>
      </c>
      <c r="H33" s="8">
        <f>[11]Sheet1!G31</f>
        <v>-595.0054194079803</v>
      </c>
      <c r="I33" s="8">
        <f>[11]Sheet1!H31</f>
        <v>-5573.1913929400462</v>
      </c>
      <c r="J33" s="8">
        <f>[11]Sheet1!I31</f>
        <v>-3533.1732109978288</v>
      </c>
      <c r="K33" s="8">
        <f>[11]Sheet1!J31</f>
        <v>-4027.0429319145801</v>
      </c>
      <c r="L33" s="8">
        <f>[11]Sheet1!K31</f>
        <v>-428.37150518501772</v>
      </c>
      <c r="M33" s="8">
        <f>[11]Sheet1!L31</f>
        <v>-4179.3860753922909</v>
      </c>
      <c r="N33" s="8">
        <f>[11]Sheet1!M31</f>
        <v>-4223.5273997741006</v>
      </c>
      <c r="O33" s="1"/>
    </row>
    <row r="34" spans="2:15" ht="14.45" customHeight="1" thickBot="1" x14ac:dyDescent="0.3">
      <c r="B34" s="5" t="s">
        <v>46</v>
      </c>
      <c r="C34" s="9">
        <f>[11]Sheet1!B32</f>
        <v>18.673415114227279</v>
      </c>
      <c r="D34" s="9">
        <f>[11]Sheet1!C32</f>
        <v>77.984135601732305</v>
      </c>
      <c r="E34" s="9">
        <f>[11]Sheet1!D32</f>
        <v>179.291249923951</v>
      </c>
      <c r="F34" s="9">
        <f>[11]Sheet1!E32</f>
        <v>102.5946573804513</v>
      </c>
      <c r="G34" s="9">
        <f>[11]Sheet1!F32</f>
        <v>48.76484125933348</v>
      </c>
      <c r="H34" s="9">
        <f>[11]Sheet1!G32</f>
        <v>-40.09534501246435</v>
      </c>
      <c r="I34" s="9">
        <f>[11]Sheet1!H32</f>
        <v>-32.56075728787664</v>
      </c>
      <c r="J34" s="9">
        <f>[11]Sheet1!I32</f>
        <v>-58.041320843850833</v>
      </c>
      <c r="K34" s="9">
        <f>[11]Sheet1!J32</f>
        <v>-11.458867333343729</v>
      </c>
      <c r="L34" s="9">
        <f>[11]Sheet1!K32</f>
        <v>-60.581431125759991</v>
      </c>
      <c r="M34" s="9">
        <f>[11]Sheet1!L32</f>
        <v>-98.815061079359111</v>
      </c>
      <c r="N34" s="9">
        <f>[11]Sheet1!M32</f>
        <v>-191.8639608500398</v>
      </c>
      <c r="O34" s="1"/>
    </row>
    <row r="35" spans="2:15" ht="14.45" customHeight="1" thickBot="1" x14ac:dyDescent="0.3">
      <c r="B35" s="6" t="s">
        <v>47</v>
      </c>
      <c r="C35" s="10">
        <f>[11]Sheet1!B33</f>
        <v>10108.011093701531</v>
      </c>
      <c r="D35" s="10">
        <f>[11]Sheet1!C33</f>
        <v>-4932.9182476202222</v>
      </c>
      <c r="E35" s="10">
        <f>[11]Sheet1!D33</f>
        <v>-207.005760625867</v>
      </c>
      <c r="F35" s="10">
        <f>[11]Sheet1!E33</f>
        <v>2482.3985649484939</v>
      </c>
      <c r="G35" s="10">
        <f>[11]Sheet1!F33</f>
        <v>-2342.9189705332619</v>
      </c>
      <c r="H35" s="10">
        <f>[11]Sheet1!G33</f>
        <v>-3388.395386824905</v>
      </c>
      <c r="I35" s="10">
        <f>[11]Sheet1!H33</f>
        <v>0</v>
      </c>
      <c r="J35" s="10">
        <f>[11]Sheet1!I33</f>
        <v>-6.8959404164052103</v>
      </c>
      <c r="K35" s="10">
        <f>[11]Sheet1!J33</f>
        <v>-1446.5723895595561</v>
      </c>
      <c r="L35" s="10">
        <f>[11]Sheet1!K33</f>
        <v>1856.594139028696</v>
      </c>
      <c r="M35" s="10">
        <f>[11]Sheet1!L33</f>
        <v>188.75246235219791</v>
      </c>
      <c r="N35" s="10">
        <f>[11]Sheet1!M33</f>
        <v>-250.6366426484858</v>
      </c>
    </row>
    <row r="36" spans="2:15" ht="20.100000000000001" customHeight="1" thickBot="1" x14ac:dyDescent="0.3">
      <c r="B36" s="30" t="s">
        <v>126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</row>
    <row r="37" spans="2:15" ht="20.100000000000001" customHeight="1" thickBot="1" x14ac:dyDescent="0.3">
      <c r="B37" s="30" t="s">
        <v>38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</row>
    <row r="38" spans="2:15" ht="20.100000000000001" customHeight="1" x14ac:dyDescent="0.25">
      <c r="B38" s="45" t="s">
        <v>140</v>
      </c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</row>
  </sheetData>
  <mergeCells count="4">
    <mergeCell ref="B2:N2"/>
    <mergeCell ref="B38:N38"/>
    <mergeCell ref="B36:N36"/>
    <mergeCell ref="B37:N37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N614"/>
  <sheetViews>
    <sheetView zoomScaleNormal="100" workbookViewId="0">
      <selection activeCell="G12" sqref="G12"/>
    </sheetView>
  </sheetViews>
  <sheetFormatPr defaultRowHeight="15" x14ac:dyDescent="0.25"/>
  <cols>
    <col min="2" max="2" width="38.5703125" bestFit="1" customWidth="1"/>
    <col min="3" max="14" width="16.7109375" customWidth="1"/>
  </cols>
  <sheetData>
    <row r="2" spans="2:14" ht="33" customHeight="1" thickBot="1" x14ac:dyDescent="0.3">
      <c r="B2" s="29" t="s">
        <v>136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2:14" ht="30" customHeight="1" thickBot="1" x14ac:dyDescent="0.3">
      <c r="B3" s="16" t="s">
        <v>9</v>
      </c>
      <c r="C3" s="17" t="s">
        <v>108</v>
      </c>
      <c r="D3" s="17" t="s">
        <v>109</v>
      </c>
      <c r="E3" s="17" t="s">
        <v>110</v>
      </c>
      <c r="F3" s="17" t="s">
        <v>111</v>
      </c>
      <c r="G3" s="17" t="s">
        <v>112</v>
      </c>
      <c r="H3" s="17" t="s">
        <v>113</v>
      </c>
      <c r="I3" s="17" t="s">
        <v>114</v>
      </c>
      <c r="J3" s="17" t="s">
        <v>115</v>
      </c>
      <c r="K3" s="17" t="s">
        <v>116</v>
      </c>
      <c r="L3" s="17" t="s">
        <v>117</v>
      </c>
      <c r="M3" s="17" t="s">
        <v>118</v>
      </c>
      <c r="N3" s="17" t="s">
        <v>138</v>
      </c>
    </row>
    <row r="4" spans="2:14" ht="16.5" thickBot="1" x14ac:dyDescent="0.3">
      <c r="B4" s="3" t="s">
        <v>0</v>
      </c>
      <c r="C4" s="7">
        <f>[12]Sheet1!B2</f>
        <v>2900.081987470799</v>
      </c>
      <c r="D4" s="7">
        <f>[12]Sheet1!C2</f>
        <v>2563.9939749696382</v>
      </c>
      <c r="E4" s="7">
        <f>[12]Sheet1!D2</f>
        <v>2600.4794228616902</v>
      </c>
      <c r="F4" s="7">
        <f>[12]Sheet1!E2</f>
        <v>2594.6085993024449</v>
      </c>
      <c r="G4" s="7">
        <f>[12]Sheet1!F2</f>
        <v>2552.8331753796069</v>
      </c>
      <c r="H4" s="7">
        <f>[12]Sheet1!G2</f>
        <v>2481.6165354643949</v>
      </c>
      <c r="I4" s="7">
        <f>[12]Sheet1!H2</f>
        <v>2369.2269153028969</v>
      </c>
      <c r="J4" s="7">
        <f>[12]Sheet1!I2</f>
        <v>2366.438277325577</v>
      </c>
      <c r="K4" s="7">
        <f>[12]Sheet1!J2</f>
        <v>2301.5971199194819</v>
      </c>
      <c r="L4" s="7">
        <f>[12]Sheet1!K2</f>
        <v>2295.8154603009571</v>
      </c>
      <c r="M4" s="7">
        <f>[12]Sheet1!L2</f>
        <v>2246.6820831817381</v>
      </c>
      <c r="N4" s="7">
        <f>[12]Sheet1!M2</f>
        <v>2278.6627110871718</v>
      </c>
    </row>
    <row r="5" spans="2:14" ht="14.45" customHeight="1" thickBot="1" x14ac:dyDescent="0.3">
      <c r="B5" s="4" t="str">
        <f>[12]Sheet1!A3</f>
        <v>VENEZUELA</v>
      </c>
      <c r="C5" s="8">
        <f>[12]Sheet1!B3</f>
        <v>2013.117581847554</v>
      </c>
      <c r="D5" s="8">
        <f>[12]Sheet1!C3</f>
        <v>1918.4766509473411</v>
      </c>
      <c r="E5" s="8">
        <f>[12]Sheet1!D3</f>
        <v>1924.271406816719</v>
      </c>
      <c r="F5" s="8">
        <f>[12]Sheet1!E3</f>
        <v>1866.5067365701359</v>
      </c>
      <c r="G5" s="8">
        <f>[12]Sheet1!F3</f>
        <v>1836.650386648226</v>
      </c>
      <c r="H5" s="8">
        <f>[12]Sheet1!G3</f>
        <v>1886.7575628207401</v>
      </c>
      <c r="I5" s="8">
        <f>[12]Sheet1!H3</f>
        <v>1884.972853658275</v>
      </c>
      <c r="J5" s="8">
        <f>[12]Sheet1!I3</f>
        <v>1929.3280772751</v>
      </c>
      <c r="K5" s="8">
        <f>[12]Sheet1!J3</f>
        <v>1945.9288645183649</v>
      </c>
      <c r="L5" s="8">
        <f>[12]Sheet1!K3</f>
        <v>1966.5282267482521</v>
      </c>
      <c r="M5" s="8">
        <f>[12]Sheet1!L3</f>
        <v>1982.5517431013409</v>
      </c>
      <c r="N5" s="8">
        <f>[12]Sheet1!M3</f>
        <v>2009.1867648590089</v>
      </c>
    </row>
    <row r="6" spans="2:14" ht="14.45" customHeight="1" thickBot="1" x14ac:dyDescent="0.3">
      <c r="B6" s="5" t="str">
        <f>[12]Sheet1!A4</f>
        <v>CUBA</v>
      </c>
      <c r="C6" s="9">
        <f>[12]Sheet1!B4</f>
        <v>2240.1400358924711</v>
      </c>
      <c r="D6" s="9">
        <f>[12]Sheet1!C4</f>
        <v>2209.2688791825422</v>
      </c>
      <c r="E6" s="9">
        <f>[12]Sheet1!D4</f>
        <v>2498.3716614264758</v>
      </c>
      <c r="F6" s="9">
        <f>[12]Sheet1!E4</f>
        <v>2529.504460289123</v>
      </c>
      <c r="G6" s="9">
        <f>[12]Sheet1!F4</f>
        <v>2806.2637711656989</v>
      </c>
      <c r="H6" s="9">
        <f>[12]Sheet1!G4</f>
        <v>2895.8675670903231</v>
      </c>
      <c r="I6" s="9">
        <f>[12]Sheet1!H4</f>
        <v>2276.9022823982532</v>
      </c>
      <c r="J6" s="9">
        <f>[12]Sheet1!I4</f>
        <v>2138.074800370237</v>
      </c>
      <c r="K6" s="9">
        <f>[12]Sheet1!J4</f>
        <v>2084.862570901254</v>
      </c>
      <c r="L6" s="9">
        <f>[12]Sheet1!K4</f>
        <v>2041.720146607707</v>
      </c>
      <c r="M6" s="9">
        <f>[12]Sheet1!L4</f>
        <v>2083.1241615308222</v>
      </c>
      <c r="N6" s="9">
        <f>[12]Sheet1!M4</f>
        <v>2041.274011553448</v>
      </c>
    </row>
    <row r="7" spans="2:14" ht="14.45" customHeight="1" thickBot="1" x14ac:dyDescent="0.3">
      <c r="B7" s="6" t="str">
        <f>[12]Sheet1!A5</f>
        <v>HAITI</v>
      </c>
      <c r="C7" s="10">
        <f>[12]Sheet1!B5</f>
        <v>1868.898258553688</v>
      </c>
      <c r="D7" s="10">
        <f>[12]Sheet1!C5</f>
        <v>1875.3206871819179</v>
      </c>
      <c r="E7" s="10">
        <f>[12]Sheet1!D5</f>
        <v>1844.677147477584</v>
      </c>
      <c r="F7" s="10">
        <f>[12]Sheet1!E5</f>
        <v>1835.8441514897811</v>
      </c>
      <c r="G7" s="10">
        <f>[12]Sheet1!F5</f>
        <v>1828.281773806631</v>
      </c>
      <c r="H7" s="10">
        <f>[12]Sheet1!G5</f>
        <v>1894.4020381031421</v>
      </c>
      <c r="I7" s="10">
        <f>[12]Sheet1!H5</f>
        <v>1921.39477645118</v>
      </c>
      <c r="J7" s="10">
        <f>[12]Sheet1!I5</f>
        <v>1962.5738823545839</v>
      </c>
      <c r="K7" s="10">
        <f>[12]Sheet1!J5</f>
        <v>1985.25913223311</v>
      </c>
      <c r="L7" s="10">
        <f>[12]Sheet1!K5</f>
        <v>1997.179043733134</v>
      </c>
      <c r="M7" s="10">
        <f>[12]Sheet1!L5</f>
        <v>2017.908713454445</v>
      </c>
      <c r="N7" s="10">
        <f>[12]Sheet1!M5</f>
        <v>2061.6567517085118</v>
      </c>
    </row>
    <row r="8" spans="2:14" ht="14.45" customHeight="1" thickBot="1" x14ac:dyDescent="0.3">
      <c r="B8" s="5" t="str">
        <f>[12]Sheet1!A6</f>
        <v>ARGENTINA</v>
      </c>
      <c r="C8" s="9">
        <f>[12]Sheet1!B6</f>
        <v>6436.5045252566933</v>
      </c>
      <c r="D8" s="9">
        <f>[12]Sheet1!C6</f>
        <v>4863.0136477790611</v>
      </c>
      <c r="E8" s="9">
        <f>[12]Sheet1!D6</f>
        <v>5068.0624848763437</v>
      </c>
      <c r="F8" s="9">
        <f>[12]Sheet1!E6</f>
        <v>4798.3164510566921</v>
      </c>
      <c r="G8" s="9">
        <f>[12]Sheet1!F6</f>
        <v>5046.6656279505532</v>
      </c>
      <c r="H8" s="9">
        <f>[12]Sheet1!G6</f>
        <v>3978.9668827242331</v>
      </c>
      <c r="I8" s="9">
        <f>[12]Sheet1!H6</f>
        <v>3395.8592739838109</v>
      </c>
      <c r="J8" s="9">
        <f>[12]Sheet1!I6</f>
        <v>3371.194514313735</v>
      </c>
      <c r="K8" s="9">
        <f>[12]Sheet1!J6</f>
        <v>2678.3163350447339</v>
      </c>
      <c r="L8" s="9">
        <f>[12]Sheet1!K6</f>
        <v>2596.0653428528899</v>
      </c>
      <c r="M8" s="9">
        <f>[12]Sheet1!L6</f>
        <v>2341.8493155654141</v>
      </c>
      <c r="N8" s="9">
        <f>[12]Sheet1!M6</f>
        <v>2554.6271956479081</v>
      </c>
    </row>
    <row r="9" spans="2:14" ht="14.45" customHeight="1" thickBot="1" x14ac:dyDescent="0.3">
      <c r="B9" s="6" t="str">
        <f>[12]Sheet1!A7</f>
        <v>CHINA</v>
      </c>
      <c r="C9" s="10">
        <f>[12]Sheet1!B7</f>
        <v>5752.4423449703309</v>
      </c>
      <c r="D9" s="10">
        <f>[12]Sheet1!C7</f>
        <v>6729.7451100478247</v>
      </c>
      <c r="E9" s="10">
        <f>[12]Sheet1!D7</f>
        <v>6920.7625276430972</v>
      </c>
      <c r="F9" s="10">
        <f>[12]Sheet1!E7</f>
        <v>7999.9211814980554</v>
      </c>
      <c r="G9" s="10">
        <f>[12]Sheet1!F7</f>
        <v>8970.363580316478</v>
      </c>
      <c r="H9" s="10">
        <f>[12]Sheet1!G7</f>
        <v>6333.4942293440381</v>
      </c>
      <c r="I9" s="10">
        <f>[12]Sheet1!H7</f>
        <v>6714.1995342878936</v>
      </c>
      <c r="J9" s="10">
        <f>[12]Sheet1!I7</f>
        <v>6699.9886320925752</v>
      </c>
      <c r="K9" s="10">
        <f>[12]Sheet1!J7</f>
        <v>7124.8765976830837</v>
      </c>
      <c r="L9" s="10">
        <f>[12]Sheet1!K7</f>
        <v>6152.3400242715024</v>
      </c>
      <c r="M9" s="10">
        <f>[12]Sheet1!L7</f>
        <v>5870.801989784768</v>
      </c>
      <c r="N9" s="10">
        <f>[12]Sheet1!M7</f>
        <v>7367.4525980250528</v>
      </c>
    </row>
    <row r="10" spans="2:14" ht="14.45" customHeight="1" thickBot="1" x14ac:dyDescent="0.3">
      <c r="B10" s="5" t="str">
        <f>[12]Sheet1!A8</f>
        <v>ANGOLA</v>
      </c>
      <c r="C10" s="9">
        <f>[12]Sheet1!B8</f>
        <v>2483.203135119089</v>
      </c>
      <c r="D10" s="9">
        <f>[12]Sheet1!C8</f>
        <v>2470.6419015543102</v>
      </c>
      <c r="E10" s="9">
        <f>[12]Sheet1!D8</f>
        <v>2377.2067002669191</v>
      </c>
      <c r="F10" s="9">
        <f>[12]Sheet1!E8</f>
        <v>2252.5002895833682</v>
      </c>
      <c r="G10" s="9">
        <f>[12]Sheet1!F8</f>
        <v>2204.4078987889188</v>
      </c>
      <c r="H10" s="9">
        <f>[12]Sheet1!G8</f>
        <v>2375.9556530105401</v>
      </c>
      <c r="I10" s="9">
        <f>[12]Sheet1!H8</f>
        <v>2128.9836316072301</v>
      </c>
      <c r="J10" s="9">
        <f>[12]Sheet1!I8</f>
        <v>2193.1227742991719</v>
      </c>
      <c r="K10" s="9">
        <f>[12]Sheet1!J8</f>
        <v>2126.496482945181</v>
      </c>
      <c r="L10" s="9">
        <f>[12]Sheet1!K8</f>
        <v>2123.1907621449459</v>
      </c>
      <c r="M10" s="9">
        <f>[12]Sheet1!L8</f>
        <v>2058.1775350373691</v>
      </c>
      <c r="N10" s="9">
        <f>[12]Sheet1!M8</f>
        <v>2144.4603581050501</v>
      </c>
    </row>
    <row r="11" spans="2:14" ht="14.45" customHeight="1" thickBot="1" x14ac:dyDescent="0.3">
      <c r="B11" s="6" t="str">
        <f>[12]Sheet1!A9</f>
        <v>BOLÍVIA</v>
      </c>
      <c r="C11" s="10">
        <f>[12]Sheet1!B9</f>
        <v>3797.1279428323178</v>
      </c>
      <c r="D11" s="10">
        <f>[12]Sheet1!C9</f>
        <v>3458.472469632924</v>
      </c>
      <c r="E11" s="10">
        <f>[12]Sheet1!D9</f>
        <v>3258.4706893234638</v>
      </c>
      <c r="F11" s="10">
        <f>[12]Sheet1!E9</f>
        <v>3154.6543343810322</v>
      </c>
      <c r="G11" s="10">
        <f>[12]Sheet1!F9</f>
        <v>3046.867979792994</v>
      </c>
      <c r="H11" s="10">
        <f>[12]Sheet1!G9</f>
        <v>2894.8235092558389</v>
      </c>
      <c r="I11" s="10">
        <f>[12]Sheet1!H9</f>
        <v>2854.975808382278</v>
      </c>
      <c r="J11" s="10">
        <f>[12]Sheet1!I9</f>
        <v>2769.5928105576108</v>
      </c>
      <c r="K11" s="10">
        <f>[12]Sheet1!J9</f>
        <v>2763.2383127511671</v>
      </c>
      <c r="L11" s="10">
        <f>[12]Sheet1!K9</f>
        <v>2603.18461461472</v>
      </c>
      <c r="M11" s="10">
        <f>[12]Sheet1!L9</f>
        <v>2609.078678985597</v>
      </c>
      <c r="N11" s="10">
        <f>[12]Sheet1!M9</f>
        <v>2579.1941567605531</v>
      </c>
    </row>
    <row r="12" spans="2:14" ht="14.45" customHeight="1" thickBot="1" x14ac:dyDescent="0.3">
      <c r="B12" s="5" t="str">
        <f>[12]Sheet1!A10</f>
        <v>BANGLADESH</v>
      </c>
      <c r="C12" s="9">
        <f>[12]Sheet1!B10</f>
        <v>1937.01876228686</v>
      </c>
      <c r="D12" s="9">
        <f>[12]Sheet1!C10</f>
        <v>1907.2206745671369</v>
      </c>
      <c r="E12" s="9">
        <f>[12]Sheet1!D10</f>
        <v>1831.9271916781479</v>
      </c>
      <c r="F12" s="9">
        <f>[12]Sheet1!E10</f>
        <v>1799.772329548628</v>
      </c>
      <c r="G12" s="9">
        <f>[12]Sheet1!F10</f>
        <v>1946.659561106922</v>
      </c>
      <c r="H12" s="9">
        <f>[12]Sheet1!G10</f>
        <v>1884.19015113051</v>
      </c>
      <c r="I12" s="9">
        <f>[12]Sheet1!H10</f>
        <v>2046.3108011659281</v>
      </c>
      <c r="J12" s="9">
        <f>[12]Sheet1!I10</f>
        <v>1884.615117943684</v>
      </c>
      <c r="K12" s="9">
        <f>[12]Sheet1!J10</f>
        <v>1952.4249311584931</v>
      </c>
      <c r="L12" s="9">
        <f>[12]Sheet1!K10</f>
        <v>1983.7049343606379</v>
      </c>
      <c r="M12" s="9">
        <f>[12]Sheet1!L10</f>
        <v>2092.731987638238</v>
      </c>
      <c r="N12" s="9">
        <f>[12]Sheet1!M10</f>
        <v>1974.422641682944</v>
      </c>
    </row>
    <row r="13" spans="2:14" ht="14.45" customHeight="1" thickBot="1" x14ac:dyDescent="0.3">
      <c r="B13" s="6" t="str">
        <f>[12]Sheet1!A11</f>
        <v>GANA</v>
      </c>
      <c r="C13" s="10">
        <f>[12]Sheet1!B11</f>
        <v>1835.5981711811251</v>
      </c>
      <c r="D13" s="10">
        <f>[12]Sheet1!C11</f>
        <v>2473.9145465860061</v>
      </c>
      <c r="E13" s="10">
        <f>[12]Sheet1!D11</f>
        <v>3083.4240491821552</v>
      </c>
      <c r="F13" s="10">
        <f>[12]Sheet1!E11</f>
        <v>1986.4668488332591</v>
      </c>
      <c r="G13" s="10">
        <f>[12]Sheet1!F11</f>
        <v>1747.6667979628021</v>
      </c>
      <c r="H13" s="10">
        <f>[12]Sheet1!G11</f>
        <v>2188.1509770965909</v>
      </c>
      <c r="I13" s="10">
        <f>[12]Sheet1!H11</f>
        <v>2348.753118873467</v>
      </c>
      <c r="J13" s="10">
        <f>[12]Sheet1!I11</f>
        <v>2409.3553672879721</v>
      </c>
      <c r="K13" s="10">
        <f>[12]Sheet1!J11</f>
        <v>2574.663332461379</v>
      </c>
      <c r="L13" s="10">
        <f>[12]Sheet1!K11</f>
        <v>2220.122228924603</v>
      </c>
      <c r="M13" s="10">
        <f>[12]Sheet1!L11</f>
        <v>2517.2689232345579</v>
      </c>
      <c r="N13" s="10">
        <f>[12]Sheet1!M11</f>
        <v>2074.3586259009921</v>
      </c>
    </row>
    <row r="14" spans="2:14" ht="14.45" customHeight="1" thickBot="1" x14ac:dyDescent="0.3">
      <c r="B14" s="5" t="str">
        <f>[12]Sheet1!A12</f>
        <v>COLÔMBIA</v>
      </c>
      <c r="C14" s="9">
        <f>[12]Sheet1!B12</f>
        <v>7105.5749508619174</v>
      </c>
      <c r="D14" s="9">
        <f>[12]Sheet1!C12</f>
        <v>5698.9250653447398</v>
      </c>
      <c r="E14" s="9">
        <f>[12]Sheet1!D12</f>
        <v>5894.8601223683481</v>
      </c>
      <c r="F14" s="9">
        <f>[12]Sheet1!E12</f>
        <v>4775.5427796826452</v>
      </c>
      <c r="G14" s="9">
        <f>[12]Sheet1!F12</f>
        <v>5896.6669947435457</v>
      </c>
      <c r="H14" s="9">
        <f>[12]Sheet1!G12</f>
        <v>5003.9430984923683</v>
      </c>
      <c r="I14" s="9">
        <f>[12]Sheet1!H12</f>
        <v>4351.4710401387974</v>
      </c>
      <c r="J14" s="9">
        <f>[12]Sheet1!I12</f>
        <v>4353.575304761368</v>
      </c>
      <c r="K14" s="9">
        <f>[12]Sheet1!J12</f>
        <v>4159.0563619949262</v>
      </c>
      <c r="L14" s="9">
        <f>[12]Sheet1!K12</f>
        <v>3846.310498735842</v>
      </c>
      <c r="M14" s="9">
        <f>[12]Sheet1!L12</f>
        <v>3815.508474644897</v>
      </c>
      <c r="N14" s="9">
        <f>[12]Sheet1!M12</f>
        <v>3733.2229563707342</v>
      </c>
    </row>
    <row r="15" spans="2:14" ht="14.45" customHeight="1" thickBot="1" x14ac:dyDescent="0.3">
      <c r="B15" s="6" t="str">
        <f>[12]Sheet1!A13</f>
        <v>CONGO</v>
      </c>
      <c r="C15" s="10">
        <f>[12]Sheet1!B13</f>
        <v>7496.1764087619458</v>
      </c>
      <c r="D15" s="10">
        <f>[12]Sheet1!C13</f>
        <v>4118.3488568980774</v>
      </c>
      <c r="E15" s="10">
        <f>[12]Sheet1!D13</f>
        <v>2476.032668708589</v>
      </c>
      <c r="F15" s="10">
        <f>[12]Sheet1!E13</f>
        <v>2416.1916560302861</v>
      </c>
      <c r="G15" s="10">
        <f>[12]Sheet1!F13</f>
        <v>2315.6847016207321</v>
      </c>
      <c r="H15" s="10">
        <f>[12]Sheet1!G13</f>
        <v>2030.3175348352031</v>
      </c>
      <c r="I15" s="10">
        <f>[12]Sheet1!H13</f>
        <v>2348.9162794071681</v>
      </c>
      <c r="J15" s="10">
        <f>[12]Sheet1!I13</f>
        <v>2123.6337297628888</v>
      </c>
      <c r="K15" s="10">
        <f>[12]Sheet1!J13</f>
        <v>2206.8435782815632</v>
      </c>
      <c r="L15" s="10">
        <f>[12]Sheet1!K13</f>
        <v>1970.157627262035</v>
      </c>
      <c r="M15" s="10">
        <f>[12]Sheet1!L13</f>
        <v>2015.996928162411</v>
      </c>
      <c r="N15" s="10">
        <f>[12]Sheet1!M13</f>
        <v>1976.6597905572</v>
      </c>
    </row>
    <row r="16" spans="2:14" ht="14.45" customHeight="1" thickBot="1" x14ac:dyDescent="0.3">
      <c r="B16" s="5" t="str">
        <f>[12]Sheet1!A14</f>
        <v>URUGUAI</v>
      </c>
      <c r="C16" s="9">
        <f>[12]Sheet1!B14</f>
        <v>3367.998288800949</v>
      </c>
      <c r="D16" s="9">
        <f>[12]Sheet1!C14</f>
        <v>2674.5482592387448</v>
      </c>
      <c r="E16" s="9">
        <f>[12]Sheet1!D14</f>
        <v>3263.3615991964721</v>
      </c>
      <c r="F16" s="9">
        <f>[12]Sheet1!E14</f>
        <v>3065.0927056965461</v>
      </c>
      <c r="G16" s="9">
        <f>[12]Sheet1!F14</f>
        <v>3477.231552039766</v>
      </c>
      <c r="H16" s="9">
        <f>[12]Sheet1!G14</f>
        <v>2609.0924991156912</v>
      </c>
      <c r="I16" s="9">
        <f>[12]Sheet1!H14</f>
        <v>2912.4527899555242</v>
      </c>
      <c r="J16" s="9">
        <f>[12]Sheet1!I14</f>
        <v>2990.5486716720352</v>
      </c>
      <c r="K16" s="9">
        <f>[12]Sheet1!J14</f>
        <v>2584.6847864524252</v>
      </c>
      <c r="L16" s="9">
        <f>[12]Sheet1!K14</f>
        <v>2637.4839304391498</v>
      </c>
      <c r="M16" s="9">
        <f>[12]Sheet1!L14</f>
        <v>2570.5163074570528</v>
      </c>
      <c r="N16" s="9">
        <f>[12]Sheet1!M14</f>
        <v>2400.530501249907</v>
      </c>
    </row>
    <row r="17" spans="2:14" ht="14.45" customHeight="1" thickBot="1" x14ac:dyDescent="0.3">
      <c r="B17" s="6" t="str">
        <f>[12]Sheet1!A15</f>
        <v>ESTADOS UNIDOS</v>
      </c>
      <c r="C17" s="10">
        <f>[12]Sheet1!B15</f>
        <v>11885.22815522217</v>
      </c>
      <c r="D17" s="10">
        <f>[12]Sheet1!C15</f>
        <v>8657.3434402330804</v>
      </c>
      <c r="E17" s="10">
        <f>[12]Sheet1!D15</f>
        <v>6463.7189877471728</v>
      </c>
      <c r="F17" s="10">
        <f>[12]Sheet1!E15</f>
        <v>8447.4234844842449</v>
      </c>
      <c r="G17" s="10">
        <f>[12]Sheet1!F15</f>
        <v>5075.9093184426438</v>
      </c>
      <c r="H17" s="10">
        <f>[12]Sheet1!G15</f>
        <v>7531.8176212433136</v>
      </c>
      <c r="I17" s="10">
        <f>[12]Sheet1!H15</f>
        <v>5606.4732345324855</v>
      </c>
      <c r="J17" s="10">
        <f>[12]Sheet1!I15</f>
        <v>6261.8583931237144</v>
      </c>
      <c r="K17" s="10">
        <f>[12]Sheet1!J15</f>
        <v>5149.0429305308689</v>
      </c>
      <c r="L17" s="10">
        <f>[12]Sheet1!K15</f>
        <v>6287.9437625293176</v>
      </c>
      <c r="M17" s="10">
        <f>[12]Sheet1!L15</f>
        <v>4990.7338538905724</v>
      </c>
      <c r="N17" s="10">
        <f>[12]Sheet1!M15</f>
        <v>5607.9223085209369</v>
      </c>
    </row>
    <row r="18" spans="2:14" ht="14.45" customHeight="1" thickBot="1" x14ac:dyDescent="0.3">
      <c r="B18" s="5" t="str">
        <f>[12]Sheet1!A16</f>
        <v>PERU</v>
      </c>
      <c r="C18" s="9">
        <f>[12]Sheet1!B16</f>
        <v>4871.3895082296121</v>
      </c>
      <c r="D18" s="9">
        <f>[12]Sheet1!C16</f>
        <v>4639.5411563185307</v>
      </c>
      <c r="E18" s="9">
        <f>[12]Sheet1!D16</f>
        <v>4566.1518540772668</v>
      </c>
      <c r="F18" s="9">
        <f>[12]Sheet1!E16</f>
        <v>4670.834108118328</v>
      </c>
      <c r="G18" s="9">
        <f>[12]Sheet1!F16</f>
        <v>4470.0229614589043</v>
      </c>
      <c r="H18" s="9">
        <f>[12]Sheet1!G16</f>
        <v>4194.3400322480256</v>
      </c>
      <c r="I18" s="9">
        <f>[12]Sheet1!H16</f>
        <v>3836.1327390626111</v>
      </c>
      <c r="J18" s="9">
        <f>[12]Sheet1!I16</f>
        <v>4032.8550372963682</v>
      </c>
      <c r="K18" s="9">
        <f>[12]Sheet1!J16</f>
        <v>3992.274582427613</v>
      </c>
      <c r="L18" s="9">
        <f>[12]Sheet1!K16</f>
        <v>3979.669025339113</v>
      </c>
      <c r="M18" s="9">
        <f>[12]Sheet1!L16</f>
        <v>3919.5028032730461</v>
      </c>
      <c r="N18" s="9">
        <f>[12]Sheet1!M16</f>
        <v>3765.3016624462771</v>
      </c>
    </row>
    <row r="19" spans="2:14" ht="14.45" customHeight="1" thickBot="1" x14ac:dyDescent="0.3">
      <c r="B19" s="6" t="str">
        <f>[12]Sheet1!A17</f>
        <v>JAPÃO</v>
      </c>
      <c r="C19" s="10">
        <f>[12]Sheet1!B17</f>
        <v>4486.0300264795842</v>
      </c>
      <c r="D19" s="10">
        <f>[12]Sheet1!C17</f>
        <v>3957.342508779539</v>
      </c>
      <c r="E19" s="10">
        <f>[12]Sheet1!D17</f>
        <v>4386.2527146812517</v>
      </c>
      <c r="F19" s="10">
        <f>[12]Sheet1!E17</f>
        <v>3442.9611025256731</v>
      </c>
      <c r="G19" s="10">
        <f>[12]Sheet1!F17</f>
        <v>3847.933889324016</v>
      </c>
      <c r="H19" s="10">
        <f>[12]Sheet1!G17</f>
        <v>3216.5141292007529</v>
      </c>
      <c r="I19" s="10">
        <f>[12]Sheet1!H17</f>
        <v>3660.9833455753342</v>
      </c>
      <c r="J19" s="10">
        <f>[12]Sheet1!I17</f>
        <v>2823.872542590741</v>
      </c>
      <c r="K19" s="10">
        <f>[12]Sheet1!J17</f>
        <v>3462.921540275624</v>
      </c>
      <c r="L19" s="10">
        <f>[12]Sheet1!K17</f>
        <v>3078.218332974574</v>
      </c>
      <c r="M19" s="10">
        <f>[12]Sheet1!L17</f>
        <v>3247.9639674814362</v>
      </c>
      <c r="N19" s="10">
        <f>[12]Sheet1!M17</f>
        <v>3240.5426051817358</v>
      </c>
    </row>
    <row r="20" spans="2:14" ht="14.45" customHeight="1" thickBot="1" x14ac:dyDescent="0.3">
      <c r="B20" s="5" t="str">
        <f>[12]Sheet1!A18</f>
        <v>AFEGANISTÃO</v>
      </c>
      <c r="C20" s="9">
        <f>[12]Sheet1!B18</f>
        <v>2686.6590028385499</v>
      </c>
      <c r="D20" s="9">
        <f>[12]Sheet1!C18</f>
        <v>2142.9694044785051</v>
      </c>
      <c r="E20" s="9">
        <f>[12]Sheet1!D18</f>
        <v>1921.3526776884289</v>
      </c>
      <c r="F20" s="9">
        <f>[12]Sheet1!E18</f>
        <v>1840.1363227132881</v>
      </c>
      <c r="G20" s="9">
        <f>[12]Sheet1!F18</f>
        <v>1888.391559082457</v>
      </c>
      <c r="H20" s="9">
        <f>[12]Sheet1!G18</f>
        <v>2007.3167941802319</v>
      </c>
      <c r="I20" s="9">
        <f>[12]Sheet1!H18</f>
        <v>1976.944511589232</v>
      </c>
      <c r="J20" s="9">
        <f>[12]Sheet1!I18</f>
        <v>1959.84598068333</v>
      </c>
      <c r="K20" s="9">
        <f>[12]Sheet1!J18</f>
        <v>1996.2420048174311</v>
      </c>
      <c r="L20" s="9">
        <f>[12]Sheet1!K18</f>
        <v>2042.971634560042</v>
      </c>
      <c r="M20" s="9">
        <f>[12]Sheet1!L18</f>
        <v>2005.0519106986139</v>
      </c>
      <c r="N20" s="9">
        <f>[12]Sheet1!M18</f>
        <v>2184.3450329493689</v>
      </c>
    </row>
    <row r="21" spans="2:14" ht="14.45" customHeight="1" thickBot="1" x14ac:dyDescent="0.3">
      <c r="B21" s="4" t="str">
        <f>[12]Sheet1!A19</f>
        <v>VIETNÃ</v>
      </c>
      <c r="C21" s="8">
        <f>[12]Sheet1!B19</f>
        <v>1878.3960832030371</v>
      </c>
      <c r="D21" s="8">
        <f>[12]Sheet1!C19</f>
        <v>1772.836083681839</v>
      </c>
      <c r="E21" s="8">
        <f>[12]Sheet1!D19</f>
        <v>1928.008512269507</v>
      </c>
      <c r="F21" s="8">
        <f>[12]Sheet1!E19</f>
        <v>1823.2179279235611</v>
      </c>
      <c r="G21" s="8">
        <f>[12]Sheet1!F19</f>
        <v>2359.5528768415029</v>
      </c>
      <c r="H21" s="8">
        <f>[12]Sheet1!G19</f>
        <v>1917.0461298525811</v>
      </c>
      <c r="I21" s="8">
        <f>[12]Sheet1!H19</f>
        <v>2194.5741354404249</v>
      </c>
      <c r="J21" s="8">
        <f>[12]Sheet1!I19</f>
        <v>1986.422504809806</v>
      </c>
      <c r="K21" s="8">
        <f>[12]Sheet1!J19</f>
        <v>2048.3268385643401</v>
      </c>
      <c r="L21" s="8">
        <f>[12]Sheet1!K19</f>
        <v>2093.025210556782</v>
      </c>
      <c r="M21" s="8">
        <f>[12]Sheet1!L19</f>
        <v>2087.6252630422259</v>
      </c>
      <c r="N21" s="8">
        <f>[12]Sheet1!M19</f>
        <v>2074.4636580727279</v>
      </c>
    </row>
    <row r="22" spans="2:14" ht="14.45" customHeight="1" thickBot="1" x14ac:dyDescent="0.3">
      <c r="B22" s="5" t="str">
        <f>[12]Sheet1!A20</f>
        <v>COSTA DO MARFIM</v>
      </c>
      <c r="C22" s="9">
        <f>[12]Sheet1!B20</f>
        <v>2085.1187972321418</v>
      </c>
      <c r="D22" s="9">
        <f>[12]Sheet1!C20</f>
        <v>2586.807549466726</v>
      </c>
      <c r="E22" s="9">
        <f>[12]Sheet1!D20</f>
        <v>2930.9971327597532</v>
      </c>
      <c r="F22" s="9">
        <f>[12]Sheet1!E20</f>
        <v>2270.777560054451</v>
      </c>
      <c r="G22" s="9">
        <f>[12]Sheet1!F20</f>
        <v>2506.0493605016518</v>
      </c>
      <c r="H22" s="9">
        <f>[12]Sheet1!G20</f>
        <v>4502.2350162156026</v>
      </c>
      <c r="I22" s="9">
        <f>[12]Sheet1!H20</f>
        <v>1568.9055281291401</v>
      </c>
      <c r="J22" s="9">
        <f>[12]Sheet1!I20</f>
        <v>2668.6454759310568</v>
      </c>
      <c r="K22" s="9">
        <f>[12]Sheet1!J20</f>
        <v>3512.6897188597341</v>
      </c>
      <c r="L22" s="9">
        <f>[12]Sheet1!K20</f>
        <v>4748.3159270988772</v>
      </c>
      <c r="M22" s="9">
        <f>[12]Sheet1!L20</f>
        <v>3766.1203370275812</v>
      </c>
      <c r="N22" s="9">
        <f>[12]Sheet1!M20</f>
        <v>2238.4389895320392</v>
      </c>
    </row>
    <row r="23" spans="2:14" ht="14.45" customHeight="1" thickBot="1" x14ac:dyDescent="0.3">
      <c r="B23" s="4" t="str">
        <f>[12]Sheet1!A21</f>
        <v>SURINAME</v>
      </c>
      <c r="C23" s="8">
        <f>[12]Sheet1!B21</f>
        <v>9235.5620787317821</v>
      </c>
      <c r="D23" s="8">
        <f>[12]Sheet1!C21</f>
        <v>1501.3440077611119</v>
      </c>
      <c r="E23" s="8">
        <f>[12]Sheet1!D21</f>
        <v>1583.1549736041261</v>
      </c>
      <c r="F23" s="8">
        <f>[12]Sheet1!E21</f>
        <v>1724.655867296382</v>
      </c>
      <c r="G23" s="8">
        <f>[12]Sheet1!F21</f>
        <v>1550.8420315696139</v>
      </c>
      <c r="H23" s="8">
        <f>[12]Sheet1!G21</f>
        <v>1773.2760126080641</v>
      </c>
      <c r="I23" s="8">
        <f>[12]Sheet1!H21</f>
        <v>1835.476296859468</v>
      </c>
      <c r="J23" s="8">
        <f>[12]Sheet1!I21</f>
        <v>15212.75209259753</v>
      </c>
      <c r="K23" s="8">
        <f>[12]Sheet1!J21</f>
        <v>2634.4514826574518</v>
      </c>
      <c r="L23" s="8">
        <f>[12]Sheet1!K21</f>
        <v>1705.7396083470101</v>
      </c>
      <c r="M23" s="8">
        <f>[12]Sheet1!L21</f>
        <v>1675.5558549970281</v>
      </c>
      <c r="N23" s="8">
        <f>[12]Sheet1!M21</f>
        <v>1678.986937710747</v>
      </c>
    </row>
    <row r="24" spans="2:14" ht="14.45" customHeight="1" thickBot="1" x14ac:dyDescent="0.3">
      <c r="B24" s="5" t="str">
        <f>[12]Sheet1!A22</f>
        <v>MARROCOS</v>
      </c>
      <c r="C24" s="9">
        <f>[12]Sheet1!B22</f>
        <v>3373.2986555306838</v>
      </c>
      <c r="D24" s="9">
        <f>[12]Sheet1!C22</f>
        <v>2747.9061477969321</v>
      </c>
      <c r="E24" s="9">
        <f>[12]Sheet1!D22</f>
        <v>2695.487418767701</v>
      </c>
      <c r="F24" s="9">
        <f>[12]Sheet1!E22</f>
        <v>2017.1866709670401</v>
      </c>
      <c r="G24" s="9">
        <f>[12]Sheet1!F22</f>
        <v>2089.5074626053101</v>
      </c>
      <c r="H24" s="9">
        <f>[12]Sheet1!G22</f>
        <v>2458.6835675075299</v>
      </c>
      <c r="I24" s="9">
        <f>[12]Sheet1!H22</f>
        <v>2146.080469653562</v>
      </c>
      <c r="J24" s="9">
        <f>[12]Sheet1!I22</f>
        <v>2025.862460311067</v>
      </c>
      <c r="K24" s="9">
        <f>[12]Sheet1!J22</f>
        <v>2134.2821917344568</v>
      </c>
      <c r="L24" s="9">
        <f>[12]Sheet1!K22</f>
        <v>2176.29487139005</v>
      </c>
      <c r="M24" s="9">
        <f>[12]Sheet1!L22</f>
        <v>2293.6830297636538</v>
      </c>
      <c r="N24" s="9">
        <f>[12]Sheet1!M22</f>
        <v>2108.9922158076952</v>
      </c>
    </row>
    <row r="25" spans="2:14" ht="14.45" customHeight="1" thickBot="1" x14ac:dyDescent="0.3">
      <c r="B25" s="4" t="str">
        <f>[12]Sheet1!A23</f>
        <v>REPÚBLICA DEMOCRÁTICA DO CONGO</v>
      </c>
      <c r="C25" s="8">
        <f>[12]Sheet1!B23</f>
        <v>3652.8816509994299</v>
      </c>
      <c r="D25" s="8">
        <f>[12]Sheet1!C23</f>
        <v>2007.8023306831981</v>
      </c>
      <c r="E25" s="8">
        <f>[12]Sheet1!D23</f>
        <v>2187.498416531118</v>
      </c>
      <c r="F25" s="8">
        <f>[12]Sheet1!E23</f>
        <v>2399.9328704738718</v>
      </c>
      <c r="G25" s="8">
        <f>[12]Sheet1!F23</f>
        <v>1996.6751380034821</v>
      </c>
      <c r="H25" s="8">
        <f>[12]Sheet1!G23</f>
        <v>1912.644664813399</v>
      </c>
      <c r="I25" s="8">
        <f>[12]Sheet1!H23</f>
        <v>1971.179399452099</v>
      </c>
      <c r="J25" s="8">
        <f>[12]Sheet1!I23</f>
        <v>2007.535581510255</v>
      </c>
      <c r="K25" s="8">
        <f>[12]Sheet1!J23</f>
        <v>2047.1240443380241</v>
      </c>
      <c r="L25" s="8">
        <f>[12]Sheet1!K23</f>
        <v>2096.1377383994118</v>
      </c>
      <c r="M25" s="8">
        <f>[12]Sheet1!L23</f>
        <v>1943.0635354467311</v>
      </c>
      <c r="N25" s="8">
        <f>[12]Sheet1!M23</f>
        <v>1951.6866029233031</v>
      </c>
    </row>
    <row r="26" spans="2:14" ht="14.45" customHeight="1" thickBot="1" x14ac:dyDescent="0.3">
      <c r="B26" s="5" t="str">
        <f>[12]Sheet1!A24</f>
        <v>REPÚBLICA DOMINICANA</v>
      </c>
      <c r="C26" s="9">
        <f>[12]Sheet1!B24</f>
        <v>3114.6027680882148</v>
      </c>
      <c r="D26" s="9">
        <f>[12]Sheet1!C24</f>
        <v>2361.4775584193112</v>
      </c>
      <c r="E26" s="9">
        <f>[12]Sheet1!D24</f>
        <v>2148.569468177976</v>
      </c>
      <c r="F26" s="9">
        <f>[12]Sheet1!E24</f>
        <v>2904.626991185577</v>
      </c>
      <c r="G26" s="9">
        <f>[12]Sheet1!F24</f>
        <v>2033.7540431994</v>
      </c>
      <c r="H26" s="9">
        <f>[12]Sheet1!G24</f>
        <v>2102.9179618359358</v>
      </c>
      <c r="I26" s="9">
        <f>[12]Sheet1!H24</f>
        <v>2330.3196601460559</v>
      </c>
      <c r="J26" s="9">
        <f>[12]Sheet1!I24</f>
        <v>1966.814053472898</v>
      </c>
      <c r="K26" s="9">
        <f>[12]Sheet1!J24</f>
        <v>2481.380484071813</v>
      </c>
      <c r="L26" s="9">
        <f>[12]Sheet1!K24</f>
        <v>2722.5472685223331</v>
      </c>
      <c r="M26" s="9">
        <f>[12]Sheet1!L24</f>
        <v>2104.7920438489341</v>
      </c>
      <c r="N26" s="9">
        <f>[12]Sheet1!M24</f>
        <v>2053.8672358220128</v>
      </c>
    </row>
    <row r="27" spans="2:14" ht="14.45" customHeight="1" thickBot="1" x14ac:dyDescent="0.3">
      <c r="B27" s="6" t="str">
        <f>[12]Sheet1!A25</f>
        <v>GUINÉ</v>
      </c>
      <c r="C27" s="10">
        <f>[12]Sheet1!B25</f>
        <v>2045.5220791540271</v>
      </c>
      <c r="D27" s="10">
        <f>[12]Sheet1!C25</f>
        <v>2030.6470214739179</v>
      </c>
      <c r="E27" s="10">
        <f>[12]Sheet1!D25</f>
        <v>1829.14385188501</v>
      </c>
      <c r="F27" s="10">
        <f>[12]Sheet1!E25</f>
        <v>1826.7969583951869</v>
      </c>
      <c r="G27" s="10">
        <f>[12]Sheet1!F25</f>
        <v>1872.1464360597449</v>
      </c>
      <c r="H27" s="10">
        <f>[12]Sheet1!G25</f>
        <v>2338.7020670081338</v>
      </c>
      <c r="I27" s="10">
        <f>[12]Sheet1!H25</f>
        <v>2346.0642267100602</v>
      </c>
      <c r="J27" s="10">
        <f>[12]Sheet1!I25</f>
        <v>1930.7013373844541</v>
      </c>
      <c r="K27" s="10">
        <f>[12]Sheet1!J25</f>
        <v>2016.0660674815281</v>
      </c>
      <c r="L27" s="10">
        <f>[12]Sheet1!K25</f>
        <v>1999.9262870360769</v>
      </c>
      <c r="M27" s="10">
        <f>[12]Sheet1!L25</f>
        <v>2029.706086435694</v>
      </c>
      <c r="N27" s="10">
        <f>[12]Sheet1!M25</f>
        <v>2001.5629873490841</v>
      </c>
    </row>
    <row r="28" spans="2:14" ht="14.45" customHeight="1" thickBot="1" x14ac:dyDescent="0.3">
      <c r="B28" s="5" t="str">
        <f>[12]Sheet1!A26</f>
        <v>GUINÉ BISSAU</v>
      </c>
      <c r="C28" s="9">
        <f>[12]Sheet1!B26</f>
        <v>2179.1787798850241</v>
      </c>
      <c r="D28" s="9">
        <f>[12]Sheet1!C26</f>
        <v>2230.636505912285</v>
      </c>
      <c r="E28" s="9">
        <f>[12]Sheet1!D26</f>
        <v>2276.6837938563599</v>
      </c>
      <c r="F28" s="9">
        <f>[12]Sheet1!E26</f>
        <v>2261.2020506371582</v>
      </c>
      <c r="G28" s="9">
        <f>[12]Sheet1!F26</f>
        <v>2074.6627017639521</v>
      </c>
      <c r="H28" s="9">
        <f>[12]Sheet1!G26</f>
        <v>2236.6822577541611</v>
      </c>
      <c r="I28" s="9">
        <f>[12]Sheet1!H26</f>
        <v>2273.868438385085</v>
      </c>
      <c r="J28" s="9">
        <f>[12]Sheet1!I26</f>
        <v>2085.1308429494779</v>
      </c>
      <c r="K28" s="9">
        <f>[12]Sheet1!J26</f>
        <v>2051.2068170862858</v>
      </c>
      <c r="L28" s="9">
        <f>[12]Sheet1!K26</f>
        <v>2230.1600005692012</v>
      </c>
      <c r="M28" s="9">
        <f>[12]Sheet1!L26</f>
        <v>2149.316097206316</v>
      </c>
      <c r="N28" s="9">
        <f>[12]Sheet1!M26</f>
        <v>2139.156018114651</v>
      </c>
    </row>
    <row r="29" spans="2:14" ht="14.45" customHeight="1" thickBot="1" x14ac:dyDescent="0.3">
      <c r="B29" s="6" t="str">
        <f>[12]Sheet1!A27</f>
        <v>TUNÍSIA</v>
      </c>
      <c r="C29" s="10">
        <f>[12]Sheet1!B27</f>
        <v>4677.9580038688791</v>
      </c>
      <c r="D29" s="10">
        <f>[12]Sheet1!C27</f>
        <v>2787.5162050500371</v>
      </c>
      <c r="E29" s="10">
        <f>[12]Sheet1!D27</f>
        <v>2626.7385771253271</v>
      </c>
      <c r="F29" s="10">
        <f>[12]Sheet1!E27</f>
        <v>1892.5209647880149</v>
      </c>
      <c r="G29" s="10">
        <f>[12]Sheet1!F27</f>
        <v>2111.5551587397831</v>
      </c>
      <c r="H29" s="10">
        <f>[12]Sheet1!G27</f>
        <v>2134.8107298614209</v>
      </c>
      <c r="I29" s="10">
        <f>[12]Sheet1!H27</f>
        <v>2414.098046563865</v>
      </c>
      <c r="J29" s="10">
        <f>[12]Sheet1!I27</f>
        <v>2997.068172463376</v>
      </c>
      <c r="K29" s="10">
        <f>[12]Sheet1!J27</f>
        <v>2055.4100197320981</v>
      </c>
      <c r="L29" s="10">
        <f>[12]Sheet1!K27</f>
        <v>2381.9912649789771</v>
      </c>
      <c r="M29" s="10">
        <f>[12]Sheet1!L27</f>
        <v>2060.1461474721091</v>
      </c>
      <c r="N29" s="10">
        <f>[12]Sheet1!M27</f>
        <v>2247.961014644889</v>
      </c>
    </row>
    <row r="30" spans="2:14" ht="14.45" customHeight="1" thickBot="1" x14ac:dyDescent="0.3">
      <c r="B30" s="5" t="str">
        <f>[12]Sheet1!A28</f>
        <v>ÁFRICA DO SUL</v>
      </c>
      <c r="C30" s="9">
        <f>[12]Sheet1!B28</f>
        <v>3499.3257459503689</v>
      </c>
      <c r="D30" s="9">
        <f>[12]Sheet1!C28</f>
        <v>4813.2691179868943</v>
      </c>
      <c r="E30" s="9">
        <f>[12]Sheet1!D28</f>
        <v>3612.4463030457459</v>
      </c>
      <c r="F30" s="9">
        <f>[12]Sheet1!E28</f>
        <v>3499.3648813796249</v>
      </c>
      <c r="G30" s="9">
        <f>[12]Sheet1!F28</f>
        <v>3787.937196145393</v>
      </c>
      <c r="H30" s="9">
        <f>[12]Sheet1!G28</f>
        <v>2872.8075721392588</v>
      </c>
      <c r="I30" s="9">
        <f>[12]Sheet1!H28</f>
        <v>3279.0128163316131</v>
      </c>
      <c r="J30" s="9">
        <f>[12]Sheet1!I28</f>
        <v>2553.648577517723</v>
      </c>
      <c r="K30" s="9">
        <f>[12]Sheet1!J28</f>
        <v>5470.9406777943677</v>
      </c>
      <c r="L30" s="9">
        <f>[12]Sheet1!K28</f>
        <v>2517.8988583645082</v>
      </c>
      <c r="M30" s="9">
        <f>[12]Sheet1!L28</f>
        <v>2490.8205770231889</v>
      </c>
      <c r="N30" s="9">
        <f>[12]Sheet1!M28</f>
        <v>2537.9520665513428</v>
      </c>
    </row>
    <row r="31" spans="2:14" ht="14.45" customHeight="1" thickBot="1" x14ac:dyDescent="0.3">
      <c r="B31" s="4" t="str">
        <f>[12]Sheet1!A29</f>
        <v>FILIPINAS</v>
      </c>
      <c r="C31" s="8">
        <f>[12]Sheet1!B29</f>
        <v>2657.8188513038258</v>
      </c>
      <c r="D31" s="8">
        <f>[12]Sheet1!C29</f>
        <v>2237.775942725697</v>
      </c>
      <c r="E31" s="8">
        <f>[12]Sheet1!D29</f>
        <v>1764.8722373891251</v>
      </c>
      <c r="F31" s="8">
        <f>[12]Sheet1!E29</f>
        <v>4242.4194133585788</v>
      </c>
      <c r="G31" s="8">
        <f>[12]Sheet1!F29</f>
        <v>2250.211299972897</v>
      </c>
      <c r="H31" s="8">
        <f>[12]Sheet1!G29</f>
        <v>2810.0677969343919</v>
      </c>
      <c r="I31" s="8">
        <f>[12]Sheet1!H29</f>
        <v>3265.60965999271</v>
      </c>
      <c r="J31" s="8">
        <f>[12]Sheet1!I29</f>
        <v>5611.8252249679017</v>
      </c>
      <c r="K31" s="8">
        <f>[12]Sheet1!J29</f>
        <v>2404.0752729576711</v>
      </c>
      <c r="L31" s="8">
        <f>[12]Sheet1!K29</f>
        <v>2230.1723604980371</v>
      </c>
      <c r="M31" s="8">
        <f>[12]Sheet1!L29</f>
        <v>2679.113965056883</v>
      </c>
      <c r="N31" s="8">
        <f>[12]Sheet1!M29</f>
        <v>2620.8054798944308</v>
      </c>
    </row>
    <row r="32" spans="2:14" ht="14.45" customHeight="1" thickBot="1" x14ac:dyDescent="0.3">
      <c r="B32" s="5" t="str">
        <f>[12]Sheet1!A30</f>
        <v>MAURITÂNIA</v>
      </c>
      <c r="C32" s="9">
        <f>[12]Sheet1!B30</f>
        <v>1939.918986039331</v>
      </c>
      <c r="D32" s="9">
        <f>[12]Sheet1!C30</f>
        <v>2264.3403281136061</v>
      </c>
      <c r="E32" s="9">
        <f>[12]Sheet1!D30</f>
        <v>1897.7197922693249</v>
      </c>
      <c r="F32" s="9">
        <f>[12]Sheet1!E30</f>
        <v>1789.669242235575</v>
      </c>
      <c r="G32" s="9">
        <f>[12]Sheet1!F30</f>
        <v>1754.778338364483</v>
      </c>
      <c r="H32" s="9">
        <f>[12]Sheet1!G30</f>
        <v>1799.811499615289</v>
      </c>
      <c r="I32" s="9">
        <f>[12]Sheet1!H30</f>
        <v>3348.25851460174</v>
      </c>
      <c r="J32" s="9">
        <f>[12]Sheet1!I30</f>
        <v>1974.2694953674261</v>
      </c>
      <c r="K32" s="9">
        <f>[12]Sheet1!J30</f>
        <v>1854.039999632055</v>
      </c>
      <c r="L32" s="9">
        <f>[12]Sheet1!K30</f>
        <v>1900.898629946164</v>
      </c>
      <c r="M32" s="9">
        <f>[12]Sheet1!L30</f>
        <v>1877.2953720129319</v>
      </c>
      <c r="N32" s="9">
        <f>[12]Sheet1!M30</f>
        <v>1891.1207738587041</v>
      </c>
    </row>
    <row r="33" spans="2:14" ht="14.45" customHeight="1" thickBot="1" x14ac:dyDescent="0.3">
      <c r="B33" s="6" t="str">
        <f>[12]Sheet1!A31</f>
        <v>HOLANDA</v>
      </c>
      <c r="C33" s="10">
        <f>[12]Sheet1!B31</f>
        <v>18133.056420429999</v>
      </c>
      <c r="D33" s="10">
        <f>[12]Sheet1!C31</f>
        <v>9130.7630341406839</v>
      </c>
      <c r="E33" s="10">
        <f>[12]Sheet1!D31</f>
        <v>10402.46455416672</v>
      </c>
      <c r="F33" s="10">
        <f>[12]Sheet1!E31</f>
        <v>12181.50359761423</v>
      </c>
      <c r="G33" s="10">
        <f>[12]Sheet1!F31</f>
        <v>13871.7366624814</v>
      </c>
      <c r="H33" s="10">
        <f>[12]Sheet1!G31</f>
        <v>10863.99166559689</v>
      </c>
      <c r="I33" s="10">
        <f>[12]Sheet1!H31</f>
        <v>4375.3977585110779</v>
      </c>
      <c r="J33" s="10">
        <f>[12]Sheet1!I31</f>
        <v>5334.966413975063</v>
      </c>
      <c r="K33" s="10">
        <f>[12]Sheet1!J31</f>
        <v>4913.8309572237758</v>
      </c>
      <c r="L33" s="10">
        <f>[12]Sheet1!K31</f>
        <v>2920.4356597369911</v>
      </c>
      <c r="M33" s="10">
        <f>[12]Sheet1!L31</f>
        <v>2798.999321789714</v>
      </c>
      <c r="N33" s="10">
        <f>[12]Sheet1!M31</f>
        <v>3020.8561952059558</v>
      </c>
    </row>
    <row r="34" spans="2:14" ht="14.45" customHeight="1" thickBot="1" x14ac:dyDescent="0.3">
      <c r="B34" s="5" t="str">
        <f>[12]Sheet1!A32</f>
        <v>NIGÉRIA</v>
      </c>
      <c r="C34" s="9">
        <f>[12]Sheet1!B32</f>
        <v>2265.4343712593668</v>
      </c>
      <c r="D34" s="9">
        <f>[12]Sheet1!C32</f>
        <v>2199.9510588579169</v>
      </c>
      <c r="E34" s="9">
        <f>[12]Sheet1!D32</f>
        <v>2585.106803352945</v>
      </c>
      <c r="F34" s="9">
        <f>[12]Sheet1!E32</f>
        <v>2858.5755010464409</v>
      </c>
      <c r="G34" s="9">
        <f>[12]Sheet1!F32</f>
        <v>2666.20197098167</v>
      </c>
      <c r="H34" s="9">
        <f>[12]Sheet1!G32</f>
        <v>3001.4933502773752</v>
      </c>
      <c r="I34" s="9">
        <f>[12]Sheet1!H32</f>
        <v>2233.9020206385421</v>
      </c>
      <c r="J34" s="9">
        <f>[12]Sheet1!I32</f>
        <v>3203.933133224235</v>
      </c>
      <c r="K34" s="9">
        <f>[12]Sheet1!J32</f>
        <v>2955.055422932171</v>
      </c>
      <c r="L34" s="9">
        <f>[12]Sheet1!K32</f>
        <v>2623.128735342435</v>
      </c>
      <c r="M34" s="9">
        <f>[12]Sheet1!L32</f>
        <v>2584.498927052638</v>
      </c>
      <c r="N34" s="9">
        <f>[12]Sheet1!M32</f>
        <v>2540.4007271708301</v>
      </c>
    </row>
    <row r="35" spans="2:14" ht="14.45" customHeight="1" thickBot="1" x14ac:dyDescent="0.3">
      <c r="B35" s="6" t="str">
        <f>[12]Sheet1!A33</f>
        <v>TOGO</v>
      </c>
      <c r="C35" s="10">
        <f>[12]Sheet1!B33</f>
        <v>1875.62024674912</v>
      </c>
      <c r="D35" s="10">
        <f>[12]Sheet1!C33</f>
        <v>1867.126558170301</v>
      </c>
      <c r="E35" s="10">
        <f>[12]Sheet1!D33</f>
        <v>2042.750488103859</v>
      </c>
      <c r="F35" s="10">
        <f>[12]Sheet1!E33</f>
        <v>1923.890152059786</v>
      </c>
      <c r="G35" s="10">
        <f>[12]Sheet1!F33</f>
        <v>2855.7611099618698</v>
      </c>
      <c r="H35" s="10">
        <f>[12]Sheet1!G33</f>
        <v>2221.1652131733108</v>
      </c>
      <c r="I35" s="10">
        <f>[12]Sheet1!H33</f>
        <v>2224.4892545799498</v>
      </c>
      <c r="J35" s="10">
        <f>[12]Sheet1!I33</f>
        <v>1963.0350366082889</v>
      </c>
      <c r="K35" s="10">
        <f>[12]Sheet1!J33</f>
        <v>2058.9494280102599</v>
      </c>
      <c r="L35" s="10">
        <f>[12]Sheet1!K33</f>
        <v>1978.697651451107</v>
      </c>
      <c r="M35" s="10">
        <f>[12]Sheet1!L33</f>
        <v>2058.7594789125528</v>
      </c>
      <c r="N35" s="10">
        <f>[12]Sheet1!M33</f>
        <v>2105.2503867315968</v>
      </c>
    </row>
    <row r="36" spans="2:14" ht="14.45" customHeight="1" thickBot="1" x14ac:dyDescent="0.3">
      <c r="B36" s="5" t="str">
        <f>[12]Sheet1!A34</f>
        <v>REINO UNIDO</v>
      </c>
      <c r="C36" s="9">
        <f>[12]Sheet1!B34</f>
        <v>12893.84556477021</v>
      </c>
      <c r="D36" s="9">
        <f>[12]Sheet1!C34</f>
        <v>19990.340790433009</v>
      </c>
      <c r="E36" s="9">
        <f>[12]Sheet1!D34</f>
        <v>10440.579408083629</v>
      </c>
      <c r="F36" s="9">
        <f>[12]Sheet1!E34</f>
        <v>13350.370941341729</v>
      </c>
      <c r="G36" s="9">
        <f>[12]Sheet1!F34</f>
        <v>11989.865868710211</v>
      </c>
      <c r="H36" s="9">
        <f>[12]Sheet1!G34</f>
        <v>10751.24785202272</v>
      </c>
      <c r="I36" s="9">
        <f>[12]Sheet1!H34</f>
        <v>9743.382889811619</v>
      </c>
      <c r="J36" s="9">
        <f>[12]Sheet1!I34</f>
        <v>10218.681355120139</v>
      </c>
      <c r="K36" s="9">
        <f>[12]Sheet1!J34</f>
        <v>6849.0247068993267</v>
      </c>
      <c r="L36" s="9">
        <f>[12]Sheet1!K34</f>
        <v>7323.6396702788206</v>
      </c>
      <c r="M36" s="9">
        <f>[12]Sheet1!L34</f>
        <v>6956.7997036356101</v>
      </c>
      <c r="N36" s="9">
        <f>[12]Sheet1!M34</f>
        <v>6025.7896245573766</v>
      </c>
    </row>
    <row r="37" spans="2:14" ht="14.45" customHeight="1" thickBot="1" x14ac:dyDescent="0.3">
      <c r="B37" s="4" t="str">
        <f>[12]Sheet1!A35</f>
        <v>BENIN</v>
      </c>
      <c r="C37" s="8">
        <f>[12]Sheet1!B35</f>
        <v>2813.1907246718588</v>
      </c>
      <c r="D37" s="8">
        <f>[12]Sheet1!C35</f>
        <v>2458.6255244760159</v>
      </c>
      <c r="E37" s="8">
        <f>[12]Sheet1!D35</f>
        <v>3106.907795299855</v>
      </c>
      <c r="F37" s="8">
        <f>[12]Sheet1!E35</f>
        <v>2512.8660897698892</v>
      </c>
      <c r="G37" s="8">
        <f>[12]Sheet1!F35</f>
        <v>4314.9839785499817</v>
      </c>
      <c r="H37" s="8">
        <f>[12]Sheet1!G35</f>
        <v>2573.9533980019378</v>
      </c>
      <c r="I37" s="8">
        <f>[12]Sheet1!H35</f>
        <v>2651.272651566012</v>
      </c>
      <c r="J37" s="8">
        <f>[12]Sheet1!I35</f>
        <v>2551.5646191662008</v>
      </c>
      <c r="K37" s="8">
        <f>[12]Sheet1!J35</f>
        <v>2380.1257870968379</v>
      </c>
      <c r="L37" s="8">
        <f>[12]Sheet1!K35</f>
        <v>2430.9339956743829</v>
      </c>
      <c r="M37" s="8">
        <f>[12]Sheet1!L35</f>
        <v>2241.9836960181001</v>
      </c>
      <c r="N37" s="8">
        <f>[12]Sheet1!M35</f>
        <v>2355.016547615036</v>
      </c>
    </row>
    <row r="38" spans="2:14" ht="14.45" customHeight="1" thickBot="1" x14ac:dyDescent="0.3">
      <c r="B38" s="5" t="str">
        <f>[12]Sheet1!A36</f>
        <v>EQUADOR</v>
      </c>
      <c r="C38" s="9">
        <f>[12]Sheet1!B36</f>
        <v>12672.327050055561</v>
      </c>
      <c r="D38" s="9">
        <f>[12]Sheet1!C36</f>
        <v>7103.9707898716097</v>
      </c>
      <c r="E38" s="9">
        <f>[12]Sheet1!D36</f>
        <v>5325.6035224408624</v>
      </c>
      <c r="F38" s="9">
        <f>[12]Sheet1!E36</f>
        <v>6852.1028682643964</v>
      </c>
      <c r="G38" s="9">
        <f>[12]Sheet1!F36</f>
        <v>7452.8509133867292</v>
      </c>
      <c r="H38" s="9">
        <f>[12]Sheet1!G36</f>
        <v>5830.8328605121333</v>
      </c>
      <c r="I38" s="9">
        <f>[12]Sheet1!H36</f>
        <v>4866.5287847045684</v>
      </c>
      <c r="J38" s="9">
        <f>[12]Sheet1!I36</f>
        <v>7298.3900050476186</v>
      </c>
      <c r="K38" s="9">
        <f>[12]Sheet1!J36</f>
        <v>6979.1175586568006</v>
      </c>
      <c r="L38" s="9">
        <f>[12]Sheet1!K36</f>
        <v>6272.475209965135</v>
      </c>
      <c r="M38" s="9">
        <f>[12]Sheet1!L36</f>
        <v>3728.541453006218</v>
      </c>
      <c r="N38" s="9">
        <f>[12]Sheet1!M36</f>
        <v>5211.737119498579</v>
      </c>
    </row>
    <row r="39" spans="2:14" ht="14.45" customHeight="1" thickBot="1" x14ac:dyDescent="0.3">
      <c r="B39" s="6" t="str">
        <f>[12]Sheet1!A37</f>
        <v>PORTUGAL</v>
      </c>
      <c r="C39" s="10">
        <f>[12]Sheet1!B37</f>
        <v>7414.3727077010644</v>
      </c>
      <c r="D39" s="10">
        <f>[12]Sheet1!C37</f>
        <v>6795.8454214920494</v>
      </c>
      <c r="E39" s="10">
        <f>[12]Sheet1!D37</f>
        <v>4800.8747940562998</v>
      </c>
      <c r="F39" s="10">
        <f>[12]Sheet1!E37</f>
        <v>5167.2215988518556</v>
      </c>
      <c r="G39" s="10">
        <f>[12]Sheet1!F37</f>
        <v>5800.33313661188</v>
      </c>
      <c r="H39" s="10">
        <f>[12]Sheet1!G37</f>
        <v>4695.3447769446302</v>
      </c>
      <c r="I39" s="10">
        <f>[12]Sheet1!H37</f>
        <v>6033.1472230276731</v>
      </c>
      <c r="J39" s="10">
        <f>[12]Sheet1!I37</f>
        <v>4138.2949978077704</v>
      </c>
      <c r="K39" s="10">
        <f>[12]Sheet1!J37</f>
        <v>4801.640822016665</v>
      </c>
      <c r="L39" s="10">
        <f>[12]Sheet1!K37</f>
        <v>4314.5623338473542</v>
      </c>
      <c r="M39" s="10">
        <f>[12]Sheet1!L37</f>
        <v>4858.2766767718103</v>
      </c>
      <c r="N39" s="10">
        <f>[12]Sheet1!M37</f>
        <v>3938.937410585479</v>
      </c>
    </row>
    <row r="40" spans="2:14" ht="14.45" customHeight="1" thickBot="1" x14ac:dyDescent="0.3">
      <c r="B40" s="5" t="str">
        <f>[12]Sheet1!A38</f>
        <v>ESPANHA</v>
      </c>
      <c r="C40" s="9">
        <f>[12]Sheet1!B38</f>
        <v>13915.164545530941</v>
      </c>
      <c r="D40" s="9">
        <f>[12]Sheet1!C38</f>
        <v>15336.935417473809</v>
      </c>
      <c r="E40" s="9">
        <f>[12]Sheet1!D38</f>
        <v>12682.59136190075</v>
      </c>
      <c r="F40" s="9">
        <f>[12]Sheet1!E38</f>
        <v>8683.1566296647106</v>
      </c>
      <c r="G40" s="9">
        <f>[12]Sheet1!F38</f>
        <v>8822.061891207426</v>
      </c>
      <c r="H40" s="9">
        <f>[12]Sheet1!G38</f>
        <v>10189.457680534601</v>
      </c>
      <c r="I40" s="9">
        <f>[12]Sheet1!H38</f>
        <v>5849.1139419954297</v>
      </c>
      <c r="J40" s="9">
        <f>[12]Sheet1!I38</f>
        <v>7133.9285732683493</v>
      </c>
      <c r="K40" s="9">
        <f>[12]Sheet1!J38</f>
        <v>5581.0481032848074</v>
      </c>
      <c r="L40" s="9">
        <f>[12]Sheet1!K38</f>
        <v>5395.9862006322837</v>
      </c>
      <c r="M40" s="9">
        <f>[12]Sheet1!L38</f>
        <v>5773.1109413146032</v>
      </c>
      <c r="N40" s="9">
        <f>[12]Sheet1!M38</f>
        <v>4749.756413380911</v>
      </c>
    </row>
    <row r="41" spans="2:14" ht="14.45" customHeight="1" thickBot="1" x14ac:dyDescent="0.3">
      <c r="B41" s="6" t="str">
        <f>[12]Sheet1!A39</f>
        <v>ALBÂNIA</v>
      </c>
      <c r="C41" s="10">
        <f>[12]Sheet1!B39</f>
        <v>2039.7190907764891</v>
      </c>
      <c r="D41" s="10">
        <f>[12]Sheet1!C39</f>
        <v>2001.731800682084</v>
      </c>
      <c r="E41" s="10">
        <f>[12]Sheet1!D39</f>
        <v>1725.465413345396</v>
      </c>
      <c r="F41" s="10">
        <f>[12]Sheet1!E39</f>
        <v>2060.4950104309278</v>
      </c>
      <c r="G41" s="10">
        <f>[12]Sheet1!F39</f>
        <v>1966.359588294564</v>
      </c>
      <c r="H41" s="10">
        <f>[12]Sheet1!G39</f>
        <v>2440.2129955297419</v>
      </c>
      <c r="I41" s="10">
        <f>[12]Sheet1!H39</f>
        <v>1822.556774846543</v>
      </c>
      <c r="J41" s="10">
        <f>[12]Sheet1!I39</f>
        <v>1937.2068224322829</v>
      </c>
      <c r="K41" s="10">
        <f>[12]Sheet1!J39</f>
        <v>1952.136252577757</v>
      </c>
      <c r="L41" s="10">
        <f>[12]Sheet1!K39</f>
        <v>2095.6914628552131</v>
      </c>
      <c r="M41" s="10">
        <f>[12]Sheet1!L39</f>
        <v>2042.7064859138591</v>
      </c>
      <c r="N41" s="10">
        <f>[12]Sheet1!M39</f>
        <v>2000.6575742402531</v>
      </c>
    </row>
    <row r="42" spans="2:14" ht="14.45" customHeight="1" thickBot="1" x14ac:dyDescent="0.3">
      <c r="B42" s="5" t="str">
        <f>[12]Sheet1!A40</f>
        <v>CAMARÕES</v>
      </c>
      <c r="C42" s="9">
        <f>[12]Sheet1!B40</f>
        <v>3729.8168208991601</v>
      </c>
      <c r="D42" s="9">
        <f>[12]Sheet1!C40</f>
        <v>2202.460434529959</v>
      </c>
      <c r="E42" s="9">
        <f>[12]Sheet1!D40</f>
        <v>2700.6971656650999</v>
      </c>
      <c r="F42" s="9">
        <f>[12]Sheet1!E40</f>
        <v>2590.2342169488229</v>
      </c>
      <c r="G42" s="9">
        <f>[12]Sheet1!F40</f>
        <v>2658.7810117177251</v>
      </c>
      <c r="H42" s="9">
        <f>[12]Sheet1!G40</f>
        <v>2379.8508641642029</v>
      </c>
      <c r="I42" s="9">
        <f>[12]Sheet1!H40</f>
        <v>3452.1030798700322</v>
      </c>
      <c r="J42" s="9">
        <f>[12]Sheet1!I40</f>
        <v>2232.1305446309639</v>
      </c>
      <c r="K42" s="9">
        <f>[12]Sheet1!J40</f>
        <v>2754.044690444925</v>
      </c>
      <c r="L42" s="9">
        <f>[12]Sheet1!K40</f>
        <v>3960.3074430098468</v>
      </c>
      <c r="M42" s="9">
        <f>[12]Sheet1!L40</f>
        <v>2231.8193336881191</v>
      </c>
      <c r="N42" s="9">
        <f>[12]Sheet1!M40</f>
        <v>2172.8488246442821</v>
      </c>
    </row>
    <row r="43" spans="2:14" ht="14.45" customHeight="1" thickBot="1" x14ac:dyDescent="0.3">
      <c r="B43" s="4" t="str">
        <f>[12]Sheet1!A41</f>
        <v>BURUNDI</v>
      </c>
      <c r="C43" s="8">
        <f>[12]Sheet1!B41</f>
        <v>0</v>
      </c>
      <c r="D43" s="8">
        <f>[12]Sheet1!C41</f>
        <v>29629.107349074511</v>
      </c>
      <c r="E43" s="8">
        <f>[12]Sheet1!D41</f>
        <v>4110.1481396380686</v>
      </c>
      <c r="F43" s="8">
        <f>[12]Sheet1!E41</f>
        <v>3277.7849930298721</v>
      </c>
      <c r="G43" s="8">
        <f>[12]Sheet1!F41</f>
        <v>1758.195157487261</v>
      </c>
      <c r="H43" s="8">
        <f>[12]Sheet1!G41</f>
        <v>1891.4689511123049</v>
      </c>
      <c r="I43" s="8">
        <f>[12]Sheet1!H41</f>
        <v>2234.6846672955389</v>
      </c>
      <c r="J43" s="8">
        <f>[12]Sheet1!I41</f>
        <v>1831.6105651487501</v>
      </c>
      <c r="K43" s="8">
        <f>[12]Sheet1!J41</f>
        <v>2170.190961246341</v>
      </c>
      <c r="L43" s="8">
        <f>[12]Sheet1!K41</f>
        <v>2618.8809386889379</v>
      </c>
      <c r="M43" s="8">
        <f>[12]Sheet1!L41</f>
        <v>2602.842749986467</v>
      </c>
      <c r="N43" s="8">
        <f>[12]Sheet1!M41</f>
        <v>2195.8784438744192</v>
      </c>
    </row>
    <row r="44" spans="2:14" ht="14.45" customHeight="1" thickBot="1" x14ac:dyDescent="0.3">
      <c r="B44" s="5" t="str">
        <f>[12]Sheet1!A42</f>
        <v>TURQUIA</v>
      </c>
      <c r="C44" s="9">
        <f>[12]Sheet1!B42</f>
        <v>3616.660616680887</v>
      </c>
      <c r="D44" s="9">
        <f>[12]Sheet1!C42</f>
        <v>22643.563389165301</v>
      </c>
      <c r="E44" s="9">
        <f>[12]Sheet1!D42</f>
        <v>14019.766271517399</v>
      </c>
      <c r="F44" s="9">
        <f>[12]Sheet1!E42</f>
        <v>8250.338415569624</v>
      </c>
      <c r="G44" s="9">
        <f>[12]Sheet1!F42</f>
        <v>9841.0192798842363</v>
      </c>
      <c r="H44" s="9">
        <f>[12]Sheet1!G42</f>
        <v>5540.5198793459094</v>
      </c>
      <c r="I44" s="9">
        <f>[12]Sheet1!H42</f>
        <v>3341.706192508022</v>
      </c>
      <c r="J44" s="9">
        <f>[12]Sheet1!I42</f>
        <v>7670.5217460225685</v>
      </c>
      <c r="K44" s="9">
        <f>[12]Sheet1!J42</f>
        <v>8643.3777539886596</v>
      </c>
      <c r="L44" s="9">
        <f>[12]Sheet1!K42</f>
        <v>3761.308978107998</v>
      </c>
      <c r="M44" s="9">
        <f>[12]Sheet1!L42</f>
        <v>5699.7845881615476</v>
      </c>
      <c r="N44" s="9">
        <f>[12]Sheet1!M42</f>
        <v>3187.7119013364718</v>
      </c>
    </row>
    <row r="45" spans="2:14" ht="14.45" customHeight="1" thickBot="1" x14ac:dyDescent="0.3">
      <c r="B45" s="6" t="str">
        <f>[12]Sheet1!A43</f>
        <v>BUTÃO</v>
      </c>
      <c r="C45" s="10">
        <f>[12]Sheet1!B43</f>
        <v>2072.4359957074971</v>
      </c>
      <c r="D45" s="10">
        <f>[12]Sheet1!C43</f>
        <v>1465.117574719857</v>
      </c>
      <c r="E45" s="10">
        <f>[12]Sheet1!D43</f>
        <v>1628.3088488226731</v>
      </c>
      <c r="F45" s="10">
        <f>[12]Sheet1!E43</f>
        <v>2130.911181996903</v>
      </c>
      <c r="G45" s="10">
        <f>[12]Sheet1!F43</f>
        <v>2065.7897283302459</v>
      </c>
      <c r="H45" s="10">
        <f>[12]Sheet1!G43</f>
        <v>1859.9525544252449</v>
      </c>
      <c r="I45" s="10">
        <f>[12]Sheet1!H43</f>
        <v>1974.033680199251</v>
      </c>
      <c r="J45" s="10">
        <f>[12]Sheet1!I43</f>
        <v>1952.927166150344</v>
      </c>
      <c r="K45" s="10">
        <f>[12]Sheet1!J43</f>
        <v>2414.7662232291</v>
      </c>
      <c r="L45" s="10">
        <f>[12]Sheet1!K43</f>
        <v>2249.5863965188769</v>
      </c>
      <c r="M45" s="10">
        <f>[12]Sheet1!L43</f>
        <v>2070.9909693950749</v>
      </c>
      <c r="N45" s="10">
        <f>[12]Sheet1!M43</f>
        <v>1985.4342702938191</v>
      </c>
    </row>
    <row r="46" spans="2:14" ht="14.45" customHeight="1" thickBot="1" x14ac:dyDescent="0.3">
      <c r="B46" s="5" t="str">
        <f>[12]Sheet1!A44</f>
        <v>BRUNEI</v>
      </c>
      <c r="C46" s="9">
        <f>[12]Sheet1!B44</f>
        <v>2250.9668291396451</v>
      </c>
      <c r="D46" s="9">
        <f>[12]Sheet1!C44</f>
        <v>2019.2990925219769</v>
      </c>
      <c r="E46" s="9">
        <f>[12]Sheet1!D44</f>
        <v>2104.6134331802182</v>
      </c>
      <c r="F46" s="9">
        <f>[12]Sheet1!E44</f>
        <v>2234.8889692707571</v>
      </c>
      <c r="G46" s="9">
        <f>[12]Sheet1!F44</f>
        <v>1856.4508907729301</v>
      </c>
      <c r="H46" s="9">
        <f>[12]Sheet1!G44</f>
        <v>1686.4116473402989</v>
      </c>
      <c r="I46" s="9">
        <f>[12]Sheet1!H44</f>
        <v>2190.8291033410628</v>
      </c>
      <c r="J46" s="9">
        <f>[12]Sheet1!I44</f>
        <v>2117.240286229287</v>
      </c>
      <c r="K46" s="9">
        <f>[12]Sheet1!J44</f>
        <v>1992.014743607323</v>
      </c>
      <c r="L46" s="9">
        <f>[12]Sheet1!K44</f>
        <v>1942.842794051418</v>
      </c>
      <c r="M46" s="9">
        <f>[12]Sheet1!L44</f>
        <v>2104.9782927637461</v>
      </c>
      <c r="N46" s="9">
        <f>[12]Sheet1!M44</f>
        <v>2067.3194731439112</v>
      </c>
    </row>
    <row r="47" spans="2:14" ht="14.45" customHeight="1" thickBot="1" x14ac:dyDescent="0.3">
      <c r="B47" s="6" t="str">
        <f>[12]Sheet1!A45</f>
        <v>DOMINICA</v>
      </c>
      <c r="C47" s="10">
        <f>[12]Sheet1!B45</f>
        <v>0</v>
      </c>
      <c r="D47" s="10">
        <f>[12]Sheet1!C45</f>
        <v>0</v>
      </c>
      <c r="E47" s="10">
        <f>[12]Sheet1!D45</f>
        <v>0</v>
      </c>
      <c r="F47" s="10">
        <f>[12]Sheet1!E45</f>
        <v>1843.5846784196699</v>
      </c>
      <c r="G47" s="10">
        <f>[12]Sheet1!F45</f>
        <v>1968.0022479919751</v>
      </c>
      <c r="H47" s="10">
        <f>[12]Sheet1!G45</f>
        <v>2562.311009358516</v>
      </c>
      <c r="I47" s="10">
        <f>[12]Sheet1!H45</f>
        <v>2016.596168626796</v>
      </c>
      <c r="J47" s="10">
        <f>[12]Sheet1!I45</f>
        <v>2170.0190888419861</v>
      </c>
      <c r="K47" s="10">
        <f>[12]Sheet1!J45</f>
        <v>1965.563557068793</v>
      </c>
      <c r="L47" s="10">
        <f>[12]Sheet1!K45</f>
        <v>1934.032614945161</v>
      </c>
      <c r="M47" s="10">
        <f>[12]Sheet1!L45</f>
        <v>1913.273760777153</v>
      </c>
      <c r="N47" s="10">
        <f>[12]Sheet1!M45</f>
        <v>1874.021852376776</v>
      </c>
    </row>
    <row r="48" spans="2:14" ht="14.45" customHeight="1" thickBot="1" x14ac:dyDescent="0.3">
      <c r="B48" s="5" t="str">
        <f>[12]Sheet1!A46</f>
        <v>ÍNDIA</v>
      </c>
      <c r="C48" s="9">
        <f>[12]Sheet1!B46</f>
        <v>14086.76655970594</v>
      </c>
      <c r="D48" s="9">
        <f>[12]Sheet1!C46</f>
        <v>12821.12395616231</v>
      </c>
      <c r="E48" s="9">
        <f>[12]Sheet1!D46</f>
        <v>10225.243939382801</v>
      </c>
      <c r="F48" s="9">
        <f>[12]Sheet1!E46</f>
        <v>12927.20634678571</v>
      </c>
      <c r="G48" s="9">
        <f>[12]Sheet1!F46</f>
        <v>9259.9266242460653</v>
      </c>
      <c r="H48" s="9">
        <f>[12]Sheet1!G46</f>
        <v>13664.164473369159</v>
      </c>
      <c r="I48" s="9">
        <f>[12]Sheet1!H46</f>
        <v>12079.27248734682</v>
      </c>
      <c r="J48" s="9">
        <f>[12]Sheet1!I46</f>
        <v>9270.8767541914658</v>
      </c>
      <c r="K48" s="9">
        <f>[12]Sheet1!J46</f>
        <v>9242.5429583346358</v>
      </c>
      <c r="L48" s="9">
        <f>[12]Sheet1!K46</f>
        <v>9900.2387720152092</v>
      </c>
      <c r="M48" s="9">
        <f>[12]Sheet1!L46</f>
        <v>9321.0562016380172</v>
      </c>
      <c r="N48" s="9">
        <f>[12]Sheet1!M46</f>
        <v>9124.1274436898566</v>
      </c>
    </row>
    <row r="49" spans="2:14" ht="14.45" customHeight="1" thickBot="1" x14ac:dyDescent="0.3">
      <c r="B49" s="4" t="str">
        <f>[12]Sheet1!A47</f>
        <v>NORUEGA</v>
      </c>
      <c r="C49" s="8">
        <f>[12]Sheet1!B47</f>
        <v>42020.640184238109</v>
      </c>
      <c r="D49" s="8">
        <f>[12]Sheet1!C47</f>
        <v>33543.953016539839</v>
      </c>
      <c r="E49" s="8">
        <f>[12]Sheet1!D47</f>
        <v>40818.425343342962</v>
      </c>
      <c r="F49" s="8">
        <f>[12]Sheet1!E47</f>
        <v>43735.319898057642</v>
      </c>
      <c r="G49" s="8">
        <f>[12]Sheet1!F47</f>
        <v>27545.101879098609</v>
      </c>
      <c r="H49" s="8">
        <f>[12]Sheet1!G47</f>
        <v>27636.565458915411</v>
      </c>
      <c r="I49" s="8">
        <f>[12]Sheet1!H47</f>
        <v>27779.97033717739</v>
      </c>
      <c r="J49" s="8">
        <f>[12]Sheet1!I47</f>
        <v>17776.91816061976</v>
      </c>
      <c r="K49" s="8">
        <f>[12]Sheet1!J47</f>
        <v>16321.27972093113</v>
      </c>
      <c r="L49" s="8">
        <f>[12]Sheet1!K47</f>
        <v>8998.48186615331</v>
      </c>
      <c r="M49" s="8">
        <f>[12]Sheet1!L47</f>
        <v>9444.1306984747498</v>
      </c>
      <c r="N49" s="8">
        <f>[12]Sheet1!M47</f>
        <v>7733.2273239814804</v>
      </c>
    </row>
    <row r="50" spans="2:14" ht="14.45" customHeight="1" thickBot="1" x14ac:dyDescent="0.3">
      <c r="B50" s="5" t="str">
        <f>[12]Sheet1!A48</f>
        <v>IRÃ</v>
      </c>
      <c r="C50" s="9">
        <f>[12]Sheet1!B48</f>
        <v>6511.2342104482059</v>
      </c>
      <c r="D50" s="9">
        <f>[12]Sheet1!C48</f>
        <v>3489.3624479174559</v>
      </c>
      <c r="E50" s="9">
        <f>[12]Sheet1!D48</f>
        <v>7716.262021989658</v>
      </c>
      <c r="F50" s="9">
        <f>[12]Sheet1!E48</f>
        <v>8134.6264960468716</v>
      </c>
      <c r="G50" s="9">
        <f>[12]Sheet1!F48</f>
        <v>3843.315632185594</v>
      </c>
      <c r="H50" s="9">
        <f>[12]Sheet1!G48</f>
        <v>2419.293568452827</v>
      </c>
      <c r="I50" s="9">
        <f>[12]Sheet1!H48</f>
        <v>3039.8836684581388</v>
      </c>
      <c r="J50" s="9">
        <f>[12]Sheet1!I48</f>
        <v>3191.4562616827461</v>
      </c>
      <c r="K50" s="9">
        <f>[12]Sheet1!J48</f>
        <v>3050.2265771952598</v>
      </c>
      <c r="L50" s="9">
        <f>[12]Sheet1!K48</f>
        <v>3820.688536573256</v>
      </c>
      <c r="M50" s="9">
        <f>[12]Sheet1!L48</f>
        <v>2478.6217396433708</v>
      </c>
      <c r="N50" s="9">
        <f>[12]Sheet1!M48</f>
        <v>3457.5036936340371</v>
      </c>
    </row>
    <row r="51" spans="2:14" ht="14.45" customHeight="1" thickBot="1" x14ac:dyDescent="0.3">
      <c r="B51" s="6" t="str">
        <f>[12]Sheet1!A49</f>
        <v>MALI</v>
      </c>
      <c r="C51" s="10">
        <f>[12]Sheet1!B49</f>
        <v>1966.5020121964901</v>
      </c>
      <c r="D51" s="10">
        <f>[12]Sheet1!C49</f>
        <v>2083.0527221406819</v>
      </c>
      <c r="E51" s="10">
        <f>[12]Sheet1!D49</f>
        <v>1956.4910136239371</v>
      </c>
      <c r="F51" s="10">
        <f>[12]Sheet1!E49</f>
        <v>1959.18370830808</v>
      </c>
      <c r="G51" s="10">
        <f>[12]Sheet1!F49</f>
        <v>1821.538839189426</v>
      </c>
      <c r="H51" s="10">
        <f>[12]Sheet1!G49</f>
        <v>2212.6780439739459</v>
      </c>
      <c r="I51" s="10">
        <f>[12]Sheet1!H49</f>
        <v>2041.4367314318131</v>
      </c>
      <c r="J51" s="10">
        <f>[12]Sheet1!I49</f>
        <v>2136.7917508993219</v>
      </c>
      <c r="K51" s="10">
        <f>[12]Sheet1!J49</f>
        <v>2199.8351854836719</v>
      </c>
      <c r="L51" s="10">
        <f>[12]Sheet1!K49</f>
        <v>2255.516864978275</v>
      </c>
      <c r="M51" s="10">
        <f>[12]Sheet1!L49</f>
        <v>2140.0878404225118</v>
      </c>
      <c r="N51" s="10">
        <f>[12]Sheet1!M49</f>
        <v>2320.6663480607599</v>
      </c>
    </row>
    <row r="52" spans="2:14" ht="14.45" customHeight="1" thickBot="1" x14ac:dyDescent="0.3">
      <c r="B52" s="5" t="str">
        <f>[12]Sheet1!A50</f>
        <v>MOÇAMBIQUE</v>
      </c>
      <c r="C52" s="9">
        <f>[12]Sheet1!B50</f>
        <v>2683.3175608669139</v>
      </c>
      <c r="D52" s="9">
        <f>[12]Sheet1!C50</f>
        <v>3127.486762492289</v>
      </c>
      <c r="E52" s="9">
        <f>[12]Sheet1!D50</f>
        <v>3301.9135429947669</v>
      </c>
      <c r="F52" s="9">
        <f>[12]Sheet1!E50</f>
        <v>2851.7950136892268</v>
      </c>
      <c r="G52" s="9">
        <f>[12]Sheet1!F50</f>
        <v>3369.8180617384819</v>
      </c>
      <c r="H52" s="9">
        <f>[12]Sheet1!G50</f>
        <v>2931.6326252061108</v>
      </c>
      <c r="I52" s="9">
        <f>[12]Sheet1!H50</f>
        <v>2670.3567451486811</v>
      </c>
      <c r="J52" s="9">
        <f>[12]Sheet1!I50</f>
        <v>3243.2677694259492</v>
      </c>
      <c r="K52" s="9">
        <f>[12]Sheet1!J50</f>
        <v>2757.61961286113</v>
      </c>
      <c r="L52" s="9">
        <f>[12]Sheet1!K50</f>
        <v>2286.487522661349</v>
      </c>
      <c r="M52" s="9">
        <f>[12]Sheet1!L50</f>
        <v>3155.445872724028</v>
      </c>
      <c r="N52" s="9">
        <f>[12]Sheet1!M50</f>
        <v>2405.0992973623829</v>
      </c>
    </row>
    <row r="53" spans="2:14" ht="14.45" customHeight="1" thickBot="1" x14ac:dyDescent="0.3">
      <c r="B53" s="6" t="str">
        <f>[12]Sheet1!A51</f>
        <v>NAURU</v>
      </c>
      <c r="C53" s="10">
        <f>[12]Sheet1!B51</f>
        <v>0</v>
      </c>
      <c r="D53" s="10">
        <f>[12]Sheet1!C51</f>
        <v>0</v>
      </c>
      <c r="E53" s="10">
        <f>[12]Sheet1!D51</f>
        <v>4009.1165671062299</v>
      </c>
      <c r="F53" s="10">
        <f>[12]Sheet1!E51</f>
        <v>1604.6562032938859</v>
      </c>
      <c r="G53" s="10">
        <f>[12]Sheet1!F51</f>
        <v>1578.271311031066</v>
      </c>
      <c r="H53" s="10">
        <f>[12]Sheet1!G51</f>
        <v>1710.752743137283</v>
      </c>
      <c r="I53" s="10">
        <f>[12]Sheet1!H51</f>
        <v>1679.754454112722</v>
      </c>
      <c r="J53" s="10">
        <f>[12]Sheet1!I51</f>
        <v>1955.3283373940319</v>
      </c>
      <c r="K53" s="10">
        <f>[12]Sheet1!J51</f>
        <v>1821.882362592034</v>
      </c>
      <c r="L53" s="10">
        <f>[12]Sheet1!K51</f>
        <v>1718.932497548891</v>
      </c>
      <c r="M53" s="10">
        <f>[12]Sheet1!L51</f>
        <v>1738.733669977554</v>
      </c>
      <c r="N53" s="10">
        <f>[12]Sheet1!M51</f>
        <v>1983.0127339322689</v>
      </c>
    </row>
    <row r="54" spans="2:14" ht="14.45" customHeight="1" thickBot="1" x14ac:dyDescent="0.3">
      <c r="B54" s="5" t="str">
        <f>[12]Sheet1!A52</f>
        <v>CABO VERDE</v>
      </c>
      <c r="C54" s="9">
        <f>[12]Sheet1!B52</f>
        <v>3319.064613331102</v>
      </c>
      <c r="D54" s="9">
        <f>[12]Sheet1!C52</f>
        <v>2704.920053083722</v>
      </c>
      <c r="E54" s="9">
        <f>[12]Sheet1!D52</f>
        <v>3637.7214552783139</v>
      </c>
      <c r="F54" s="9">
        <f>[12]Sheet1!E52</f>
        <v>2506.6926952556501</v>
      </c>
      <c r="G54" s="9">
        <f>[12]Sheet1!F52</f>
        <v>2804.0100784110882</v>
      </c>
      <c r="H54" s="9">
        <f>[12]Sheet1!G52</f>
        <v>2500.2661920273681</v>
      </c>
      <c r="I54" s="9">
        <f>[12]Sheet1!H52</f>
        <v>4696.3968213886692</v>
      </c>
      <c r="J54" s="9">
        <f>[12]Sheet1!I52</f>
        <v>2683.004204086486</v>
      </c>
      <c r="K54" s="9">
        <f>[12]Sheet1!J52</f>
        <v>2509.1235813726498</v>
      </c>
      <c r="L54" s="9">
        <f>[12]Sheet1!K52</f>
        <v>2892.2056793854908</v>
      </c>
      <c r="M54" s="9">
        <f>[12]Sheet1!L52</f>
        <v>2761.4377254863311</v>
      </c>
      <c r="N54" s="9">
        <f>[12]Sheet1!M52</f>
        <v>2135.4206940239369</v>
      </c>
    </row>
    <row r="55" spans="2:14" ht="14.45" customHeight="1" thickBot="1" x14ac:dyDescent="0.3">
      <c r="B55" s="4" t="str">
        <f>[12]Sheet1!A53</f>
        <v>SÍRIA</v>
      </c>
      <c r="C55" s="8">
        <f>[12]Sheet1!B53</f>
        <v>2704.2530956349051</v>
      </c>
      <c r="D55" s="8">
        <f>[12]Sheet1!C53</f>
        <v>2697.609063921986</v>
      </c>
      <c r="E55" s="8">
        <f>[12]Sheet1!D53</f>
        <v>2350.9711933370991</v>
      </c>
      <c r="F55" s="8">
        <f>[12]Sheet1!E53</f>
        <v>3018.6130692544912</v>
      </c>
      <c r="G55" s="8">
        <f>[12]Sheet1!F53</f>
        <v>2684.8080437701192</v>
      </c>
      <c r="H55" s="8">
        <f>[12]Sheet1!G53</f>
        <v>3008.135691117744</v>
      </c>
      <c r="I55" s="8">
        <f>[12]Sheet1!H53</f>
        <v>2628.1314089027651</v>
      </c>
      <c r="J55" s="8">
        <f>[12]Sheet1!I53</f>
        <v>3013.7178361589649</v>
      </c>
      <c r="K55" s="8">
        <f>[12]Sheet1!J53</f>
        <v>2458.544357539568</v>
      </c>
      <c r="L55" s="8">
        <f>[12]Sheet1!K53</f>
        <v>2798.0494536194492</v>
      </c>
      <c r="M55" s="8">
        <f>[12]Sheet1!L53</f>
        <v>2792.5566042674782</v>
      </c>
      <c r="N55" s="8">
        <f>[12]Sheet1!M53</f>
        <v>2963.2900921962168</v>
      </c>
    </row>
    <row r="56" spans="2:14" ht="14.45" customHeight="1" thickBot="1" x14ac:dyDescent="0.3">
      <c r="B56" s="5" t="str">
        <f>[12]Sheet1!A54</f>
        <v>CINGAPURA-SINGAPURA</v>
      </c>
      <c r="C56" s="9">
        <f>[12]Sheet1!B54</f>
        <v>8747.7605469882601</v>
      </c>
      <c r="D56" s="9">
        <f>[12]Sheet1!C54</f>
        <v>16609.423210272129</v>
      </c>
      <c r="E56" s="9">
        <f>[12]Sheet1!D54</f>
        <v>2317.6743355599601</v>
      </c>
      <c r="F56" s="9">
        <f>[12]Sheet1!E54</f>
        <v>3831.982007832074</v>
      </c>
      <c r="G56" s="9">
        <f>[12]Sheet1!F54</f>
        <v>3023.781339216805</v>
      </c>
      <c r="H56" s="9">
        <f>[12]Sheet1!G54</f>
        <v>2148.519474695313</v>
      </c>
      <c r="I56" s="9">
        <f>[12]Sheet1!H54</f>
        <v>5723.1772698179466</v>
      </c>
      <c r="J56" s="9">
        <f>[12]Sheet1!I54</f>
        <v>2085.6750638041831</v>
      </c>
      <c r="K56" s="9">
        <f>[12]Sheet1!J54</f>
        <v>2080.476169716907</v>
      </c>
      <c r="L56" s="9">
        <f>[12]Sheet1!K54</f>
        <v>3788.1831259892301</v>
      </c>
      <c r="M56" s="9">
        <f>[12]Sheet1!L54</f>
        <v>4893.0999916966084</v>
      </c>
      <c r="N56" s="9">
        <f>[12]Sheet1!M54</f>
        <v>4816.5755803256816</v>
      </c>
    </row>
    <row r="57" spans="2:14" ht="14.45" customHeight="1" thickBot="1" x14ac:dyDescent="0.3">
      <c r="B57" s="6" t="str">
        <f>[12]Sheet1!A55</f>
        <v>NOVA ZELÂNDIA</v>
      </c>
      <c r="C57" s="10">
        <f>[12]Sheet1!B55</f>
        <v>24495.949411894249</v>
      </c>
      <c r="D57" s="10">
        <f>[12]Sheet1!C55</f>
        <v>11223.5947429024</v>
      </c>
      <c r="E57" s="10">
        <f>[12]Sheet1!D55</f>
        <v>1752.6796226395779</v>
      </c>
      <c r="F57" s="10">
        <f>[12]Sheet1!E55</f>
        <v>10181.896928765111</v>
      </c>
      <c r="G57" s="10">
        <f>[12]Sheet1!F55</f>
        <v>2570.225301678754</v>
      </c>
      <c r="H57" s="10">
        <f>[12]Sheet1!G55</f>
        <v>1693.541457582076</v>
      </c>
      <c r="I57" s="10">
        <f>[12]Sheet1!H55</f>
        <v>18601.963543242669</v>
      </c>
      <c r="J57" s="10">
        <f>[12]Sheet1!I55</f>
        <v>2941.283227525757</v>
      </c>
      <c r="K57" s="10">
        <f>[12]Sheet1!J55</f>
        <v>5440.6425329329559</v>
      </c>
      <c r="L57" s="10">
        <f>[12]Sheet1!K55</f>
        <v>4449.3591278897684</v>
      </c>
      <c r="M57" s="10">
        <f>[12]Sheet1!L55</f>
        <v>2687.619584173493</v>
      </c>
      <c r="N57" s="10">
        <f>[12]Sheet1!M55</f>
        <v>3861.369777122266</v>
      </c>
    </row>
    <row r="58" spans="2:14" ht="14.45" customHeight="1" thickBot="1" x14ac:dyDescent="0.3">
      <c r="B58" s="5" t="str">
        <f>[12]Sheet1!A56</f>
        <v>QUÊNIA</v>
      </c>
      <c r="C58" s="9">
        <f>[12]Sheet1!B56</f>
        <v>2009.300952960939</v>
      </c>
      <c r="D58" s="9">
        <f>[12]Sheet1!C56</f>
        <v>2048.2080445475522</v>
      </c>
      <c r="E58" s="9">
        <f>[12]Sheet1!D56</f>
        <v>1886.6321982651621</v>
      </c>
      <c r="F58" s="9">
        <f>[12]Sheet1!E56</f>
        <v>4488.8083645197903</v>
      </c>
      <c r="G58" s="9">
        <f>[12]Sheet1!F56</f>
        <v>5309.8179881936703</v>
      </c>
      <c r="H58" s="9">
        <f>[12]Sheet1!G56</f>
        <v>4945.3388004839071</v>
      </c>
      <c r="I58" s="9">
        <f>[12]Sheet1!H56</f>
        <v>1883.5481089922839</v>
      </c>
      <c r="J58" s="9">
        <f>[12]Sheet1!I56</f>
        <v>3661.6890085303112</v>
      </c>
      <c r="K58" s="9">
        <f>[12]Sheet1!J56</f>
        <v>2239.1832671426469</v>
      </c>
      <c r="L58" s="9">
        <f>[12]Sheet1!K56</f>
        <v>3451.566700153624</v>
      </c>
      <c r="M58" s="9">
        <f>[12]Sheet1!L56</f>
        <v>2234.904983812371</v>
      </c>
      <c r="N58" s="9">
        <f>[12]Sheet1!M56</f>
        <v>3256.4005992207958</v>
      </c>
    </row>
    <row r="59" spans="2:14" ht="14.45" customHeight="1" thickBot="1" x14ac:dyDescent="0.3">
      <c r="B59" s="6" t="str">
        <f>[12]Sheet1!A57</f>
        <v>RÚSSIA</v>
      </c>
      <c r="C59" s="10">
        <f>[12]Sheet1!B57</f>
        <v>12846.03746322328</v>
      </c>
      <c r="D59" s="10">
        <f>[12]Sheet1!C57</f>
        <v>6928.5321656365077</v>
      </c>
      <c r="E59" s="10">
        <f>[12]Sheet1!D57</f>
        <v>9609.1670546462337</v>
      </c>
      <c r="F59" s="10">
        <f>[12]Sheet1!E57</f>
        <v>9532.243416045756</v>
      </c>
      <c r="G59" s="10">
        <f>[12]Sheet1!F57</f>
        <v>11553.036614255359</v>
      </c>
      <c r="H59" s="10">
        <f>[12]Sheet1!G57</f>
        <v>15234.795071896409</v>
      </c>
      <c r="I59" s="10">
        <f>[12]Sheet1!H57</f>
        <v>14885.97386306917</v>
      </c>
      <c r="J59" s="10">
        <f>[12]Sheet1!I57</f>
        <v>10466.544062542191</v>
      </c>
      <c r="K59" s="10">
        <f>[12]Sheet1!J57</f>
        <v>12893.01287238958</v>
      </c>
      <c r="L59" s="10">
        <f>[12]Sheet1!K57</f>
        <v>12109.45691050254</v>
      </c>
      <c r="M59" s="10">
        <f>[12]Sheet1!L57</f>
        <v>9853.0271204844557</v>
      </c>
      <c r="N59" s="10">
        <f>[12]Sheet1!M57</f>
        <v>10788.42282912603</v>
      </c>
    </row>
    <row r="60" spans="2:14" ht="14.45" customHeight="1" thickBot="1" x14ac:dyDescent="0.3">
      <c r="B60" s="5" t="str">
        <f>[12]Sheet1!A58</f>
        <v>GÂMBIA</v>
      </c>
      <c r="C60" s="9">
        <f>[12]Sheet1!B58</f>
        <v>2477.6133018016722</v>
      </c>
      <c r="D60" s="9">
        <f>[12]Sheet1!C58</f>
        <v>1847.598036381168</v>
      </c>
      <c r="E60" s="9">
        <f>[12]Sheet1!D58</f>
        <v>1797.648258744025</v>
      </c>
      <c r="F60" s="9">
        <f>[12]Sheet1!E58</f>
        <v>1756.0698267138571</v>
      </c>
      <c r="G60" s="9">
        <f>[12]Sheet1!F58</f>
        <v>2450.8124342241222</v>
      </c>
      <c r="H60" s="9">
        <f>[12]Sheet1!G58</f>
        <v>1877.907699639569</v>
      </c>
      <c r="I60" s="9">
        <f>[12]Sheet1!H58</f>
        <v>2211.745859061507</v>
      </c>
      <c r="J60" s="9">
        <f>[12]Sheet1!I58</f>
        <v>1848.8816340965309</v>
      </c>
      <c r="K60" s="9">
        <f>[12]Sheet1!J58</f>
        <v>1886.5416645942</v>
      </c>
      <c r="L60" s="9">
        <f>[12]Sheet1!K58</f>
        <v>1946.9577775138159</v>
      </c>
      <c r="M60" s="9">
        <f>[12]Sheet1!L58</f>
        <v>1865.2168131249009</v>
      </c>
      <c r="N60" s="9">
        <f>[12]Sheet1!M58</f>
        <v>2139.431616471883</v>
      </c>
    </row>
    <row r="61" spans="2:14" ht="14.45" customHeight="1" thickBot="1" x14ac:dyDescent="0.3">
      <c r="B61" s="4" t="str">
        <f>[12]Sheet1!A59</f>
        <v>MADAGASCAR</v>
      </c>
      <c r="C61" s="8">
        <f>[12]Sheet1!B59</f>
        <v>1711.334747815423</v>
      </c>
      <c r="D61" s="8">
        <f>[12]Sheet1!C59</f>
        <v>0</v>
      </c>
      <c r="E61" s="8">
        <f>[12]Sheet1!D59</f>
        <v>0</v>
      </c>
      <c r="F61" s="8">
        <f>[12]Sheet1!E59</f>
        <v>0</v>
      </c>
      <c r="G61" s="8">
        <f>[12]Sheet1!F59</f>
        <v>3116.3670366295401</v>
      </c>
      <c r="H61" s="8">
        <f>[12]Sheet1!G59</f>
        <v>13286.984616880691</v>
      </c>
      <c r="I61" s="8">
        <f>[12]Sheet1!H59</f>
        <v>5171.8195762011228</v>
      </c>
      <c r="J61" s="8">
        <f>[12]Sheet1!I59</f>
        <v>2474.7167660776172</v>
      </c>
      <c r="K61" s="8">
        <f>[12]Sheet1!J59</f>
        <v>4704.5643429005222</v>
      </c>
      <c r="L61" s="8">
        <f>[12]Sheet1!K59</f>
        <v>1786.819531612455</v>
      </c>
      <c r="M61" s="8">
        <f>[12]Sheet1!L59</f>
        <v>2587.5356599363449</v>
      </c>
      <c r="N61" s="8">
        <f>[12]Sheet1!M59</f>
        <v>2669.9515073605871</v>
      </c>
    </row>
    <row r="62" spans="2:14" ht="14.45" customHeight="1" thickBot="1" x14ac:dyDescent="0.3">
      <c r="B62" s="5" t="str">
        <f>[12]Sheet1!A60</f>
        <v>EGITO</v>
      </c>
      <c r="C62" s="9">
        <f>[12]Sheet1!B60</f>
        <v>3962.9560026537461</v>
      </c>
      <c r="D62" s="9">
        <f>[12]Sheet1!C60</f>
        <v>2810.469441957815</v>
      </c>
      <c r="E62" s="9">
        <f>[12]Sheet1!D60</f>
        <v>4655.4248890634544</v>
      </c>
      <c r="F62" s="9">
        <f>[12]Sheet1!E60</f>
        <v>3379.5153267940168</v>
      </c>
      <c r="G62" s="9">
        <f>[12]Sheet1!F60</f>
        <v>2553.7555894172451</v>
      </c>
      <c r="H62" s="9">
        <f>[12]Sheet1!G60</f>
        <v>2407.239290561015</v>
      </c>
      <c r="I62" s="9">
        <f>[12]Sheet1!H60</f>
        <v>2932.8936135436779</v>
      </c>
      <c r="J62" s="9">
        <f>[12]Sheet1!I60</f>
        <v>2948.1692152631149</v>
      </c>
      <c r="K62" s="9">
        <f>[12]Sheet1!J60</f>
        <v>2860.9265071120221</v>
      </c>
      <c r="L62" s="9">
        <f>[12]Sheet1!K60</f>
        <v>3251.5218267523292</v>
      </c>
      <c r="M62" s="9">
        <f>[12]Sheet1!L60</f>
        <v>2727.128353384207</v>
      </c>
      <c r="N62" s="9">
        <f>[12]Sheet1!M60</f>
        <v>3112.8709685845042</v>
      </c>
    </row>
    <row r="63" spans="2:14" ht="14.45" customHeight="1" thickBot="1" x14ac:dyDescent="0.3">
      <c r="B63" s="6" t="str">
        <f>[12]Sheet1!A61</f>
        <v>CANADÁ</v>
      </c>
      <c r="C63" s="10">
        <f>[12]Sheet1!B61</f>
        <v>12662.88058976233</v>
      </c>
      <c r="D63" s="10">
        <f>[12]Sheet1!C61</f>
        <v>16416.756826282279</v>
      </c>
      <c r="E63" s="10">
        <f>[12]Sheet1!D61</f>
        <v>12635.88791000667</v>
      </c>
      <c r="F63" s="10">
        <f>[12]Sheet1!E61</f>
        <v>9726.8374292277203</v>
      </c>
      <c r="G63" s="10">
        <f>[12]Sheet1!F61</f>
        <v>5216.9839399514867</v>
      </c>
      <c r="H63" s="10">
        <f>[12]Sheet1!G61</f>
        <v>6940.6223590416121</v>
      </c>
      <c r="I63" s="10">
        <f>[12]Sheet1!H61</f>
        <v>9310.3806654606469</v>
      </c>
      <c r="J63" s="10">
        <f>[12]Sheet1!I61</f>
        <v>27078.437594559829</v>
      </c>
      <c r="K63" s="10">
        <f>[12]Sheet1!J61</f>
        <v>8755.1726605676176</v>
      </c>
      <c r="L63" s="10">
        <f>[12]Sheet1!K61</f>
        <v>10320.2215135879</v>
      </c>
      <c r="M63" s="10">
        <f>[12]Sheet1!L61</f>
        <v>4736.6769376701868</v>
      </c>
      <c r="N63" s="10">
        <f>[12]Sheet1!M61</f>
        <v>9469.8197398324046</v>
      </c>
    </row>
    <row r="64" spans="2:14" ht="14.45" customHeight="1" thickBot="1" x14ac:dyDescent="0.3">
      <c r="B64" s="5" t="str">
        <f>[12]Sheet1!A62</f>
        <v>PAQUISTÃO</v>
      </c>
      <c r="C64" s="9">
        <f>[12]Sheet1!B62</f>
        <v>2156.143255613159</v>
      </c>
      <c r="D64" s="9">
        <f>[12]Sheet1!C62</f>
        <v>2900.463761261221</v>
      </c>
      <c r="E64" s="9">
        <f>[12]Sheet1!D62</f>
        <v>2252.4596004277819</v>
      </c>
      <c r="F64" s="9">
        <f>[12]Sheet1!E62</f>
        <v>2840.2647289879042</v>
      </c>
      <c r="G64" s="9">
        <f>[12]Sheet1!F62</f>
        <v>2560.3004706603119</v>
      </c>
      <c r="H64" s="9">
        <f>[12]Sheet1!G62</f>
        <v>2414.4275014367881</v>
      </c>
      <c r="I64" s="9">
        <f>[12]Sheet1!H62</f>
        <v>3052.5694295148869</v>
      </c>
      <c r="J64" s="9">
        <f>[12]Sheet1!I62</f>
        <v>2435.7621055502041</v>
      </c>
      <c r="K64" s="9">
        <f>[12]Sheet1!J62</f>
        <v>2142.9236606093541</v>
      </c>
      <c r="L64" s="9">
        <f>[12]Sheet1!K62</f>
        <v>3816.1794841379178</v>
      </c>
      <c r="M64" s="9">
        <f>[12]Sheet1!L62</f>
        <v>2476.3451617855162</v>
      </c>
      <c r="N64" s="9">
        <f>[12]Sheet1!M62</f>
        <v>2276.3190785853822</v>
      </c>
    </row>
    <row r="65" spans="2:14" ht="14.45" customHeight="1" thickBot="1" x14ac:dyDescent="0.3">
      <c r="B65" s="6" t="str">
        <f>[12]Sheet1!A63</f>
        <v>BAREIN</v>
      </c>
      <c r="C65" s="10">
        <f>[12]Sheet1!B63</f>
        <v>0</v>
      </c>
      <c r="D65" s="10">
        <f>[12]Sheet1!C63</f>
        <v>0</v>
      </c>
      <c r="E65" s="10">
        <f>[12]Sheet1!D63</f>
        <v>0</v>
      </c>
      <c r="F65" s="10">
        <f>[12]Sheet1!E63</f>
        <v>10739.81795876531</v>
      </c>
      <c r="G65" s="10">
        <f>[12]Sheet1!F63</f>
        <v>2252.7617400194958</v>
      </c>
      <c r="H65" s="10">
        <f>[12]Sheet1!G63</f>
        <v>2270.8126548903542</v>
      </c>
      <c r="I65" s="10">
        <f>[12]Sheet1!H63</f>
        <v>3706.5203254355911</v>
      </c>
      <c r="J65" s="10">
        <f>[12]Sheet1!I63</f>
        <v>2007.5611691189949</v>
      </c>
      <c r="K65" s="10">
        <f>[12]Sheet1!J63</f>
        <v>1840.736736563312</v>
      </c>
      <c r="L65" s="10">
        <f>[12]Sheet1!K63</f>
        <v>2768.6103421988728</v>
      </c>
      <c r="M65" s="10">
        <f>[12]Sheet1!L63</f>
        <v>1799.2875054413521</v>
      </c>
      <c r="N65" s="10">
        <f>[12]Sheet1!M63</f>
        <v>2306.3529233146319</v>
      </c>
    </row>
    <row r="66" spans="2:14" ht="14.45" customHeight="1" thickBot="1" x14ac:dyDescent="0.3">
      <c r="B66" s="5" t="str">
        <f>[12]Sheet1!A64</f>
        <v>IRLANDA</v>
      </c>
      <c r="C66" s="9">
        <f>[12]Sheet1!B64</f>
        <v>5759.2076512378853</v>
      </c>
      <c r="D66" s="9">
        <f>[12]Sheet1!C64</f>
        <v>5971.6865225736065</v>
      </c>
      <c r="E66" s="9">
        <f>[12]Sheet1!D64</f>
        <v>9835.7751046654921</v>
      </c>
      <c r="F66" s="9">
        <f>[12]Sheet1!E64</f>
        <v>9953.0282177893951</v>
      </c>
      <c r="G66" s="9">
        <f>[12]Sheet1!F64</f>
        <v>9012.1373777120025</v>
      </c>
      <c r="H66" s="9">
        <f>[12]Sheet1!G64</f>
        <v>21737.874899861821</v>
      </c>
      <c r="I66" s="9">
        <f>[12]Sheet1!H64</f>
        <v>10328.144236314731</v>
      </c>
      <c r="J66" s="9">
        <f>[12]Sheet1!I64</f>
        <v>9496.800272818009</v>
      </c>
      <c r="K66" s="9">
        <f>[12]Sheet1!J64</f>
        <v>5785.2247089204448</v>
      </c>
      <c r="L66" s="9">
        <f>[12]Sheet1!K64</f>
        <v>11310.240600489111</v>
      </c>
      <c r="M66" s="9">
        <f>[12]Sheet1!L64</f>
        <v>8615.6470778978801</v>
      </c>
      <c r="N66" s="9">
        <f>[12]Sheet1!M64</f>
        <v>8748.6249198604619</v>
      </c>
    </row>
    <row r="67" spans="2:14" ht="14.45" customHeight="1" thickBot="1" x14ac:dyDescent="0.3">
      <c r="B67" s="4" t="str">
        <f>[12]Sheet1!A65</f>
        <v>PANAMÁ</v>
      </c>
      <c r="C67" s="8">
        <f>[12]Sheet1!B65</f>
        <v>2901.6099135203949</v>
      </c>
      <c r="D67" s="8">
        <f>[12]Sheet1!C65</f>
        <v>3811.7007637448801</v>
      </c>
      <c r="E67" s="8">
        <f>[12]Sheet1!D65</f>
        <v>3388.751832317595</v>
      </c>
      <c r="F67" s="8">
        <f>[12]Sheet1!E65</f>
        <v>6658.0246807802669</v>
      </c>
      <c r="G67" s="8">
        <f>[12]Sheet1!F65</f>
        <v>8566.319013410819</v>
      </c>
      <c r="H67" s="8">
        <f>[12]Sheet1!G65</f>
        <v>7265.4718421386669</v>
      </c>
      <c r="I67" s="8">
        <f>[12]Sheet1!H65</f>
        <v>5258.5287716527146</v>
      </c>
      <c r="J67" s="8">
        <f>[12]Sheet1!I65</f>
        <v>3422.4144637219811</v>
      </c>
      <c r="K67" s="8">
        <f>[12]Sheet1!J65</f>
        <v>3137.6547444407129</v>
      </c>
      <c r="L67" s="8">
        <f>[12]Sheet1!K65</f>
        <v>3596.3185522002632</v>
      </c>
      <c r="M67" s="8">
        <f>[12]Sheet1!L65</f>
        <v>3615.0136881774879</v>
      </c>
      <c r="N67" s="8">
        <f>[12]Sheet1!M65</f>
        <v>5197.3722892004234</v>
      </c>
    </row>
    <row r="68" spans="2:14" ht="14.45" customHeight="1" thickBot="1" x14ac:dyDescent="0.3">
      <c r="B68" s="5" t="str">
        <f>[12]Sheet1!A66</f>
        <v>ESTADO DA PALESTINA</v>
      </c>
      <c r="C68" s="9">
        <f>[12]Sheet1!B66</f>
        <v>5092.140548114693</v>
      </c>
      <c r="D68" s="9">
        <f>[12]Sheet1!C66</f>
        <v>10511.05206684619</v>
      </c>
      <c r="E68" s="9">
        <f>[12]Sheet1!D66</f>
        <v>2744.002264521112</v>
      </c>
      <c r="F68" s="9">
        <f>[12]Sheet1!E66</f>
        <v>2975.702175672483</v>
      </c>
      <c r="G68" s="9">
        <f>[12]Sheet1!F66</f>
        <v>4892.8147493209945</v>
      </c>
      <c r="H68" s="9">
        <f>[12]Sheet1!G66</f>
        <v>2913.2284449501531</v>
      </c>
      <c r="I68" s="9">
        <f>[12]Sheet1!H66</f>
        <v>2110.361804919236</v>
      </c>
      <c r="J68" s="9">
        <f>[12]Sheet1!I66</f>
        <v>2601.422224471125</v>
      </c>
      <c r="K68" s="9">
        <f>[12]Sheet1!J66</f>
        <v>3868.3251771645291</v>
      </c>
      <c r="L68" s="9">
        <f>[12]Sheet1!K66</f>
        <v>2223.5089692306578</v>
      </c>
      <c r="M68" s="9">
        <f>[12]Sheet1!L66</f>
        <v>2254.5703037900271</v>
      </c>
      <c r="N68" s="9">
        <f>[12]Sheet1!M66</f>
        <v>2380.2218461796519</v>
      </c>
    </row>
    <row r="69" spans="2:14" ht="14.45" customHeight="1" thickBot="1" x14ac:dyDescent="0.3">
      <c r="B69" s="6" t="str">
        <f>[12]Sheet1!A67</f>
        <v>GRÉCIA</v>
      </c>
      <c r="C69" s="10">
        <f>[12]Sheet1!B67</f>
        <v>18243.055318000159</v>
      </c>
      <c r="D69" s="10">
        <f>[12]Sheet1!C67</f>
        <v>2005.871024695592</v>
      </c>
      <c r="E69" s="10">
        <f>[12]Sheet1!D67</f>
        <v>8979.0419727267217</v>
      </c>
      <c r="F69" s="10">
        <f>[12]Sheet1!E67</f>
        <v>6352.7119050280508</v>
      </c>
      <c r="G69" s="10">
        <f>[12]Sheet1!F67</f>
        <v>8721.5644741371434</v>
      </c>
      <c r="H69" s="10">
        <f>[12]Sheet1!G67</f>
        <v>2109.7527087967492</v>
      </c>
      <c r="I69" s="10">
        <f>[12]Sheet1!H67</f>
        <v>8569.0986739404252</v>
      </c>
      <c r="J69" s="10">
        <f>[12]Sheet1!I67</f>
        <v>2423.4956667254919</v>
      </c>
      <c r="K69" s="10">
        <f>[12]Sheet1!J67</f>
        <v>4349.56760105986</v>
      </c>
      <c r="L69" s="10">
        <f>[12]Sheet1!K67</f>
        <v>4389.6830688422579</v>
      </c>
      <c r="M69" s="10">
        <f>[12]Sheet1!L67</f>
        <v>28322.131796968872</v>
      </c>
      <c r="N69" s="10">
        <f>[12]Sheet1!M67</f>
        <v>19852.512575805358</v>
      </c>
    </row>
    <row r="70" spans="2:14" ht="14.45" customHeight="1" thickBot="1" x14ac:dyDescent="0.3">
      <c r="B70" s="5" t="str">
        <f>[12]Sheet1!A68</f>
        <v>SÃO TOMÉ E PRÍNCIPE</v>
      </c>
      <c r="C70" s="9">
        <f>[12]Sheet1!B68</f>
        <v>1418.7080472727739</v>
      </c>
      <c r="D70" s="9">
        <f>[12]Sheet1!C68</f>
        <v>1937.808341922748</v>
      </c>
      <c r="E70" s="9">
        <f>[12]Sheet1!D68</f>
        <v>2332.865606945174</v>
      </c>
      <c r="F70" s="9">
        <f>[12]Sheet1!E68</f>
        <v>3341.8345526686712</v>
      </c>
      <c r="G70" s="9">
        <f>[12]Sheet1!F68</f>
        <v>2271.809640638377</v>
      </c>
      <c r="H70" s="9">
        <f>[12]Sheet1!G68</f>
        <v>1800.9729414776921</v>
      </c>
      <c r="I70" s="9">
        <f>[12]Sheet1!H68</f>
        <v>1929.2089119577161</v>
      </c>
      <c r="J70" s="9">
        <f>[12]Sheet1!I68</f>
        <v>2769.4189179115092</v>
      </c>
      <c r="K70" s="9">
        <f>[12]Sheet1!J68</f>
        <v>4188.4993847157984</v>
      </c>
      <c r="L70" s="9">
        <f>[12]Sheet1!K68</f>
        <v>3243.7734904140179</v>
      </c>
      <c r="M70" s="9">
        <f>[12]Sheet1!L68</f>
        <v>3899.7990903344648</v>
      </c>
      <c r="N70" s="9">
        <f>[12]Sheet1!M68</f>
        <v>3424.4122025711458</v>
      </c>
    </row>
    <row r="71" spans="2:14" ht="14.45" customHeight="1" thickBot="1" x14ac:dyDescent="0.3">
      <c r="B71" s="6" t="str">
        <f>[12]Sheet1!A69</f>
        <v>COSTA RICA</v>
      </c>
      <c r="C71" s="10">
        <f>[12]Sheet1!B69</f>
        <v>10135.661591486531</v>
      </c>
      <c r="D71" s="10">
        <f>[12]Sheet1!C69</f>
        <v>16990.660715893919</v>
      </c>
      <c r="E71" s="10">
        <f>[12]Sheet1!D69</f>
        <v>7140.7059663336368</v>
      </c>
      <c r="F71" s="10">
        <f>[12]Sheet1!E69</f>
        <v>8190.2095207463053</v>
      </c>
      <c r="G71" s="10">
        <f>[12]Sheet1!F69</f>
        <v>6217.3525220577367</v>
      </c>
      <c r="H71" s="10">
        <f>[12]Sheet1!G69</f>
        <v>10412.48461947826</v>
      </c>
      <c r="I71" s="10">
        <f>[12]Sheet1!H69</f>
        <v>6326.7103809545524</v>
      </c>
      <c r="J71" s="10">
        <f>[12]Sheet1!I69</f>
        <v>3717.231647758791</v>
      </c>
      <c r="K71" s="10">
        <f>[12]Sheet1!J69</f>
        <v>2922.9170479116929</v>
      </c>
      <c r="L71" s="10">
        <f>[12]Sheet1!K69</f>
        <v>4781.514948130015</v>
      </c>
      <c r="M71" s="10">
        <f>[12]Sheet1!L69</f>
        <v>7839.132745992727</v>
      </c>
      <c r="N71" s="10">
        <f>[12]Sheet1!M69</f>
        <v>2892.779095754785</v>
      </c>
    </row>
    <row r="72" spans="2:14" ht="14.45" customHeight="1" thickBot="1" x14ac:dyDescent="0.3">
      <c r="B72" s="5" t="str">
        <f>[12]Sheet1!A70</f>
        <v>SERRA LEOA</v>
      </c>
      <c r="C72" s="9">
        <f>[12]Sheet1!B70</f>
        <v>2028.425626676016</v>
      </c>
      <c r="D72" s="9">
        <f>[12]Sheet1!C70</f>
        <v>1870.6773334772499</v>
      </c>
      <c r="E72" s="9">
        <f>[12]Sheet1!D70</f>
        <v>1778.5899729794601</v>
      </c>
      <c r="F72" s="9">
        <f>[12]Sheet1!E70</f>
        <v>1833.3913914931959</v>
      </c>
      <c r="G72" s="9">
        <f>[12]Sheet1!F70</f>
        <v>2114.4967694563579</v>
      </c>
      <c r="H72" s="9">
        <f>[12]Sheet1!G70</f>
        <v>1914.257456857345</v>
      </c>
      <c r="I72" s="9">
        <f>[12]Sheet1!H70</f>
        <v>1743.341977062257</v>
      </c>
      <c r="J72" s="9">
        <f>[12]Sheet1!I70</f>
        <v>1876.0028293731441</v>
      </c>
      <c r="K72" s="9">
        <f>[12]Sheet1!J70</f>
        <v>1836.5429697009549</v>
      </c>
      <c r="L72" s="9">
        <f>[12]Sheet1!K70</f>
        <v>2128.8508868037152</v>
      </c>
      <c r="M72" s="9">
        <f>[12]Sheet1!L70</f>
        <v>1906.086757466885</v>
      </c>
      <c r="N72" s="9">
        <f>[12]Sheet1!M70</f>
        <v>1953.230266063073</v>
      </c>
    </row>
    <row r="73" spans="2:14" ht="14.45" customHeight="1" thickBot="1" x14ac:dyDescent="0.3">
      <c r="B73" s="4" t="str">
        <f>[12]Sheet1!A71</f>
        <v>IÊMEN</v>
      </c>
      <c r="C73" s="8">
        <f>[12]Sheet1!B71</f>
        <v>0</v>
      </c>
      <c r="D73" s="8">
        <f>[12]Sheet1!C71</f>
        <v>15412.014642567359</v>
      </c>
      <c r="E73" s="8">
        <f>[12]Sheet1!D71</f>
        <v>2076.728613033054</v>
      </c>
      <c r="F73" s="8">
        <f>[12]Sheet1!E71</f>
        <v>1595.846066670789</v>
      </c>
      <c r="G73" s="8">
        <f>[12]Sheet1!F71</f>
        <v>2072.3503433394171</v>
      </c>
      <c r="H73" s="8">
        <f>[12]Sheet1!G71</f>
        <v>2629.5206269873811</v>
      </c>
      <c r="I73" s="8">
        <f>[12]Sheet1!H71</f>
        <v>1504.8561363603319</v>
      </c>
      <c r="J73" s="8">
        <f>[12]Sheet1!I71</f>
        <v>4898.3312100811818</v>
      </c>
      <c r="K73" s="8">
        <f>[12]Sheet1!J71</f>
        <v>2048.0428121776722</v>
      </c>
      <c r="L73" s="8">
        <f>[12]Sheet1!K71</f>
        <v>1461.247070320132</v>
      </c>
      <c r="M73" s="8">
        <f>[12]Sheet1!L71</f>
        <v>2215.662844055586</v>
      </c>
      <c r="N73" s="8">
        <f>[12]Sheet1!M71</f>
        <v>3178.5201885952688</v>
      </c>
    </row>
    <row r="74" spans="2:14" ht="14.45" customHeight="1" thickBot="1" x14ac:dyDescent="0.3">
      <c r="B74" s="5" t="str">
        <f>[12]Sheet1!A72</f>
        <v>REPÚBLICA CENTRO AFRICANA</v>
      </c>
      <c r="C74" s="9">
        <f>[12]Sheet1!B72</f>
        <v>2379.6017688559882</v>
      </c>
      <c r="D74" s="9">
        <f>[12]Sheet1!C72</f>
        <v>2861.1304323392042</v>
      </c>
      <c r="E74" s="9">
        <f>[12]Sheet1!D72</f>
        <v>1887.3911304327869</v>
      </c>
      <c r="F74" s="9">
        <f>[12]Sheet1!E72</f>
        <v>3793.264991392572</v>
      </c>
      <c r="G74" s="9">
        <f>[12]Sheet1!F72</f>
        <v>2931.601169753359</v>
      </c>
      <c r="H74" s="9">
        <f>[12]Sheet1!G72</f>
        <v>4375.2656355081735</v>
      </c>
      <c r="I74" s="9">
        <f>[12]Sheet1!H72</f>
        <v>3574.8706370787349</v>
      </c>
      <c r="J74" s="9">
        <f>[12]Sheet1!I72</f>
        <v>2524.5382010587182</v>
      </c>
      <c r="K74" s="9">
        <f>[12]Sheet1!J72</f>
        <v>1928.6350218184491</v>
      </c>
      <c r="L74" s="9">
        <f>[12]Sheet1!K72</f>
        <v>4960.5992439228521</v>
      </c>
      <c r="M74" s="9">
        <f>[12]Sheet1!L72</f>
        <v>2596.730869028243</v>
      </c>
      <c r="N74" s="9">
        <f>[12]Sheet1!M72</f>
        <v>3117.4131515323102</v>
      </c>
    </row>
    <row r="75" spans="2:14" ht="14.45" customHeight="1" thickBot="1" x14ac:dyDescent="0.3">
      <c r="B75" s="6" t="str">
        <f>[12]Sheet1!A73</f>
        <v>TANZÂNIA</v>
      </c>
      <c r="C75" s="10">
        <f>[12]Sheet1!B73</f>
        <v>1912.98661572981</v>
      </c>
      <c r="D75" s="10">
        <f>[12]Sheet1!C73</f>
        <v>1908.563660134065</v>
      </c>
      <c r="E75" s="10">
        <f>[12]Sheet1!D73</f>
        <v>2409.6969521636488</v>
      </c>
      <c r="F75" s="10">
        <f>[12]Sheet1!E73</f>
        <v>2360.2413327866911</v>
      </c>
      <c r="G75" s="10">
        <f>[12]Sheet1!F73</f>
        <v>2330.23019911148</v>
      </c>
      <c r="H75" s="10">
        <f>[12]Sheet1!G73</f>
        <v>1701.7918592802359</v>
      </c>
      <c r="I75" s="10">
        <f>[12]Sheet1!H73</f>
        <v>1597.0543051209761</v>
      </c>
      <c r="J75" s="10">
        <f>[12]Sheet1!I73</f>
        <v>0</v>
      </c>
      <c r="K75" s="10">
        <f>[12]Sheet1!J73</f>
        <v>1774.4170552232481</v>
      </c>
      <c r="L75" s="10">
        <f>[12]Sheet1!K73</f>
        <v>1661.3800540542179</v>
      </c>
      <c r="M75" s="10">
        <f>[12]Sheet1!L73</f>
        <v>1681.905767045708</v>
      </c>
      <c r="N75" s="10">
        <f>[12]Sheet1!M73</f>
        <v>1863.429904959085</v>
      </c>
    </row>
    <row r="76" spans="2:14" ht="14.45" customHeight="1" thickBot="1" x14ac:dyDescent="0.3">
      <c r="B76" s="5" t="str">
        <f>[12]Sheet1!A74</f>
        <v>BÉLGICA</v>
      </c>
      <c r="C76" s="9">
        <f>[12]Sheet1!B74</f>
        <v>21191.02276877909</v>
      </c>
      <c r="D76" s="9">
        <f>[12]Sheet1!C74</f>
        <v>15902.704627938339</v>
      </c>
      <c r="E76" s="9">
        <f>[12]Sheet1!D74</f>
        <v>22406.82597939367</v>
      </c>
      <c r="F76" s="9">
        <f>[12]Sheet1!E74</f>
        <v>6457.3213877898424</v>
      </c>
      <c r="G76" s="9">
        <f>[12]Sheet1!F74</f>
        <v>8977.5347959036808</v>
      </c>
      <c r="H76" s="9">
        <f>[12]Sheet1!G74</f>
        <v>12414.584570299879</v>
      </c>
      <c r="I76" s="9">
        <f>[12]Sheet1!H74</f>
        <v>8672.5581984943165</v>
      </c>
      <c r="J76" s="9">
        <f>[12]Sheet1!I74</f>
        <v>6491.9862785734249</v>
      </c>
      <c r="K76" s="9">
        <f>[12]Sheet1!J74</f>
        <v>9420.8503558218254</v>
      </c>
      <c r="L76" s="9">
        <f>[12]Sheet1!K74</f>
        <v>10866.828410746009</v>
      </c>
      <c r="M76" s="9">
        <f>[12]Sheet1!L74</f>
        <v>4633.3867814916857</v>
      </c>
      <c r="N76" s="9">
        <f>[12]Sheet1!M74</f>
        <v>5856.0848863148312</v>
      </c>
    </row>
    <row r="77" spans="2:14" ht="14.45" customHeight="1" thickBot="1" x14ac:dyDescent="0.3">
      <c r="B77" s="6" t="str">
        <f>[12]Sheet1!A75</f>
        <v>BIELORRÚSSIA</v>
      </c>
      <c r="C77" s="10">
        <f>[12]Sheet1!B75</f>
        <v>12901.31254590483</v>
      </c>
      <c r="D77" s="10">
        <f>[12]Sheet1!C75</f>
        <v>21091.610055829518</v>
      </c>
      <c r="E77" s="10">
        <f>[12]Sheet1!D75</f>
        <v>3694.643703988515</v>
      </c>
      <c r="F77" s="10">
        <f>[12]Sheet1!E75</f>
        <v>4848.0675945096891</v>
      </c>
      <c r="G77" s="10">
        <f>[12]Sheet1!F75</f>
        <v>1809.7614650908729</v>
      </c>
      <c r="H77" s="10">
        <f>[12]Sheet1!G75</f>
        <v>2253.7965514182861</v>
      </c>
      <c r="I77" s="10">
        <f>[12]Sheet1!H75</f>
        <v>2808.679593953605</v>
      </c>
      <c r="J77" s="10">
        <f>[12]Sheet1!I75</f>
        <v>4364.4455952829476</v>
      </c>
      <c r="K77" s="10">
        <f>[12]Sheet1!J75</f>
        <v>3151.655429930358</v>
      </c>
      <c r="L77" s="10">
        <f>[12]Sheet1!K75</f>
        <v>4400.6682131250791</v>
      </c>
      <c r="M77" s="10">
        <f>[12]Sheet1!L75</f>
        <v>3908.2521432722679</v>
      </c>
      <c r="N77" s="10">
        <f>[12]Sheet1!M75</f>
        <v>2056.9128322839861</v>
      </c>
    </row>
    <row r="78" spans="2:14" ht="14.45" customHeight="1" thickBot="1" x14ac:dyDescent="0.3">
      <c r="B78" s="5" t="str">
        <f>[12]Sheet1!A76</f>
        <v>GABÃO</v>
      </c>
      <c r="C78" s="9">
        <f>[12]Sheet1!B76</f>
        <v>1901.79098659636</v>
      </c>
      <c r="D78" s="9">
        <f>[12]Sheet1!C76</f>
        <v>5454.3924074274782</v>
      </c>
      <c r="E78" s="9">
        <f>[12]Sheet1!D76</f>
        <v>1998.5802638922621</v>
      </c>
      <c r="F78" s="9">
        <f>[12]Sheet1!E76</f>
        <v>2769.5890429129581</v>
      </c>
      <c r="G78" s="9">
        <f>[12]Sheet1!F76</f>
        <v>3760.807240184241</v>
      </c>
      <c r="H78" s="9">
        <f>[12]Sheet1!G76</f>
        <v>3127.2801268313128</v>
      </c>
      <c r="I78" s="9">
        <f>[12]Sheet1!H76</f>
        <v>2939.8096173543472</v>
      </c>
      <c r="J78" s="9">
        <f>[12]Sheet1!I76</f>
        <v>2317.5041535961468</v>
      </c>
      <c r="K78" s="9">
        <f>[12]Sheet1!J76</f>
        <v>1734.358598118142</v>
      </c>
      <c r="L78" s="9">
        <f>[12]Sheet1!K76</f>
        <v>2142.6057519985229</v>
      </c>
      <c r="M78" s="9">
        <f>[12]Sheet1!L76</f>
        <v>2021.321257412483</v>
      </c>
      <c r="N78" s="9">
        <f>[12]Sheet1!M76</f>
        <v>2253.1396677208991</v>
      </c>
    </row>
    <row r="79" spans="2:14" ht="14.45" customHeight="1" thickBot="1" x14ac:dyDescent="0.3">
      <c r="B79" s="4" t="str">
        <f>[12]Sheet1!A77</f>
        <v>JAMAICA</v>
      </c>
      <c r="C79" s="8">
        <f>[12]Sheet1!B77</f>
        <v>1463.771182237989</v>
      </c>
      <c r="D79" s="8">
        <f>[12]Sheet1!C77</f>
        <v>1871.1981949216281</v>
      </c>
      <c r="E79" s="8">
        <f>[12]Sheet1!D77</f>
        <v>19239.546365013401</v>
      </c>
      <c r="F79" s="8">
        <f>[12]Sheet1!E77</f>
        <v>1652.7621057380341</v>
      </c>
      <c r="G79" s="8">
        <f>[12]Sheet1!F77</f>
        <v>7154.0903465268857</v>
      </c>
      <c r="H79" s="8">
        <f>[12]Sheet1!G77</f>
        <v>1958.208627462333</v>
      </c>
      <c r="I79" s="8">
        <f>[12]Sheet1!H77</f>
        <v>1843.340363762966</v>
      </c>
      <c r="J79" s="8">
        <f>[12]Sheet1!I77</f>
        <v>2775.8195064470419</v>
      </c>
      <c r="K79" s="8">
        <f>[12]Sheet1!J77</f>
        <v>2014.760008328748</v>
      </c>
      <c r="L79" s="8">
        <f>[12]Sheet1!K77</f>
        <v>1930.5371075000301</v>
      </c>
      <c r="M79" s="8">
        <f>[12]Sheet1!L77</f>
        <v>2004.539601907609</v>
      </c>
      <c r="N79" s="8">
        <f>[12]Sheet1!M77</f>
        <v>1951.263719353231</v>
      </c>
    </row>
    <row r="80" spans="2:14" ht="14.45" customHeight="1" thickBot="1" x14ac:dyDescent="0.3">
      <c r="B80" s="5" t="str">
        <f>[12]Sheet1!A78</f>
        <v>MACEDÔNIA</v>
      </c>
      <c r="C80" s="9">
        <f>[12]Sheet1!B78</f>
        <v>7894.1346507367443</v>
      </c>
      <c r="D80" s="9">
        <f>[12]Sheet1!C78</f>
        <v>2381.2753763690621</v>
      </c>
      <c r="E80" s="9">
        <f>[12]Sheet1!D78</f>
        <v>1982.0493561314379</v>
      </c>
      <c r="F80" s="9">
        <f>[12]Sheet1!E78</f>
        <v>2672.3090450487448</v>
      </c>
      <c r="G80" s="9">
        <f>[12]Sheet1!F78</f>
        <v>1470.3776236812951</v>
      </c>
      <c r="H80" s="9">
        <f>[12]Sheet1!G78</f>
        <v>1824.623564741305</v>
      </c>
      <c r="I80" s="9">
        <f>[12]Sheet1!H78</f>
        <v>4040.9445168143679</v>
      </c>
      <c r="J80" s="9">
        <f>[12]Sheet1!I78</f>
        <v>1767.487147148883</v>
      </c>
      <c r="K80" s="9">
        <f>[12]Sheet1!J78</f>
        <v>1932.0066371058981</v>
      </c>
      <c r="L80" s="9">
        <f>[12]Sheet1!K78</f>
        <v>1979.564245584708</v>
      </c>
      <c r="M80" s="9">
        <f>[12]Sheet1!L78</f>
        <v>2699.2179933463408</v>
      </c>
      <c r="N80" s="9">
        <f>[12]Sheet1!M78</f>
        <v>1885.323343115793</v>
      </c>
    </row>
    <row r="81" spans="2:14" ht="14.45" customHeight="1" thickBot="1" x14ac:dyDescent="0.3">
      <c r="B81" s="6" t="str">
        <f>[12]Sheet1!A79</f>
        <v>NAMÍBIA</v>
      </c>
      <c r="C81" s="10">
        <f>[12]Sheet1!B79</f>
        <v>1228.036945507153</v>
      </c>
      <c r="D81" s="10">
        <f>[12]Sheet1!C79</f>
        <v>0</v>
      </c>
      <c r="E81" s="10">
        <f>[12]Sheet1!D79</f>
        <v>1590.349332081503</v>
      </c>
      <c r="F81" s="10">
        <f>[12]Sheet1!E79</f>
        <v>3471.8889055126911</v>
      </c>
      <c r="G81" s="10">
        <f>[12]Sheet1!F79</f>
        <v>2039.623876397284</v>
      </c>
      <c r="H81" s="10">
        <f>[12]Sheet1!G79</f>
        <v>1692.9539803444541</v>
      </c>
      <c r="I81" s="10">
        <f>[12]Sheet1!H79</f>
        <v>1559.4104618661249</v>
      </c>
      <c r="J81" s="10">
        <f>[12]Sheet1!I79</f>
        <v>2843.1328297405789</v>
      </c>
      <c r="K81" s="10">
        <f>[12]Sheet1!J79</f>
        <v>10682.38546147309</v>
      </c>
      <c r="L81" s="10">
        <f>[12]Sheet1!K79</f>
        <v>2118.628751624542</v>
      </c>
      <c r="M81" s="10">
        <f>[12]Sheet1!L79</f>
        <v>7170.7937085747344</v>
      </c>
      <c r="N81" s="10">
        <f>[12]Sheet1!M79</f>
        <v>4105.9573632742458</v>
      </c>
    </row>
    <row r="82" spans="2:14" ht="14.45" customHeight="1" thickBot="1" x14ac:dyDescent="0.3">
      <c r="B82" s="5" t="str">
        <f>[12]Sheet1!A80</f>
        <v>DINAMARCA</v>
      </c>
      <c r="C82" s="9">
        <f>[12]Sheet1!B80</f>
        <v>3077.895588236227</v>
      </c>
      <c r="D82" s="9">
        <f>[12]Sheet1!C80</f>
        <v>134926.7117232726</v>
      </c>
      <c r="E82" s="9">
        <f>[12]Sheet1!D80</f>
        <v>14824.907131694979</v>
      </c>
      <c r="F82" s="9">
        <f>[12]Sheet1!E80</f>
        <v>17428.40690091547</v>
      </c>
      <c r="G82" s="9">
        <f>[12]Sheet1!F80</f>
        <v>32728.927102258029</v>
      </c>
      <c r="H82" s="9">
        <f>[12]Sheet1!G80</f>
        <v>10843.61034447426</v>
      </c>
      <c r="I82" s="9">
        <f>[12]Sheet1!H80</f>
        <v>17796.1965009991</v>
      </c>
      <c r="J82" s="9">
        <f>[12]Sheet1!I80</f>
        <v>9204.5494999726197</v>
      </c>
      <c r="K82" s="9">
        <f>[12]Sheet1!J80</f>
        <v>15333.44380684444</v>
      </c>
      <c r="L82" s="9">
        <f>[12]Sheet1!K80</f>
        <v>4937.41799776882</v>
      </c>
      <c r="M82" s="9">
        <f>[12]Sheet1!L80</f>
        <v>17235.505864196009</v>
      </c>
      <c r="N82" s="9">
        <f>[12]Sheet1!M80</f>
        <v>9085.9235586994782</v>
      </c>
    </row>
    <row r="83" spans="2:14" ht="14.45" customHeight="1" thickBot="1" x14ac:dyDescent="0.3">
      <c r="B83" s="6" t="str">
        <f>[12]Sheet1!A81</f>
        <v>KUWAIT</v>
      </c>
      <c r="C83" s="10">
        <f>[12]Sheet1!B81</f>
        <v>3467.5740472955399</v>
      </c>
      <c r="D83" s="10">
        <f>[12]Sheet1!C81</f>
        <v>0</v>
      </c>
      <c r="E83" s="10">
        <f>[12]Sheet1!D81</f>
        <v>0</v>
      </c>
      <c r="F83" s="10">
        <f>[12]Sheet1!E81</f>
        <v>0</v>
      </c>
      <c r="G83" s="10">
        <f>[12]Sheet1!F81</f>
        <v>0</v>
      </c>
      <c r="H83" s="10">
        <f>[12]Sheet1!G81</f>
        <v>1714.329117448719</v>
      </c>
      <c r="I83" s="10">
        <f>[12]Sheet1!H81</f>
        <v>7085.3700330683814</v>
      </c>
      <c r="J83" s="10">
        <f>[12]Sheet1!I81</f>
        <v>0</v>
      </c>
      <c r="K83" s="10">
        <f>[12]Sheet1!J81</f>
        <v>1961.0510263881811</v>
      </c>
      <c r="L83" s="10">
        <f>[12]Sheet1!K81</f>
        <v>2160.2893704925059</v>
      </c>
      <c r="M83" s="10">
        <f>[12]Sheet1!L81</f>
        <v>1923.62533651988</v>
      </c>
      <c r="N83" s="10">
        <f>[12]Sheet1!M81</f>
        <v>2025.0272181045821</v>
      </c>
    </row>
    <row r="84" spans="2:14" ht="14.45" customHeight="1" thickBot="1" x14ac:dyDescent="0.3">
      <c r="B84" s="5" t="str">
        <f>[12]Sheet1!A82</f>
        <v>MONGÓLIA</v>
      </c>
      <c r="C84" s="9">
        <f>[12]Sheet1!B82</f>
        <v>3462.0211022331491</v>
      </c>
      <c r="D84" s="9">
        <f>[12]Sheet1!C82</f>
        <v>2608.9253907851248</v>
      </c>
      <c r="E84" s="9">
        <f>[12]Sheet1!D82</f>
        <v>2132.204870315416</v>
      </c>
      <c r="F84" s="9">
        <f>[12]Sheet1!E82</f>
        <v>1964.814440770733</v>
      </c>
      <c r="G84" s="9">
        <f>[12]Sheet1!F82</f>
        <v>0</v>
      </c>
      <c r="H84" s="9">
        <f>[12]Sheet1!G82</f>
        <v>1763.256703405513</v>
      </c>
      <c r="I84" s="9">
        <f>[12]Sheet1!H82</f>
        <v>17634.888396789411</v>
      </c>
      <c r="J84" s="9">
        <f>[12]Sheet1!I82</f>
        <v>0</v>
      </c>
      <c r="K84" s="9">
        <f>[12]Sheet1!J82</f>
        <v>1745.591085850644</v>
      </c>
      <c r="L84" s="9">
        <f>[12]Sheet1!K82</f>
        <v>0</v>
      </c>
      <c r="M84" s="9">
        <f>[12]Sheet1!L82</f>
        <v>0</v>
      </c>
      <c r="N84" s="9">
        <f>[12]Sheet1!M82</f>
        <v>2606.3926785776748</v>
      </c>
    </row>
    <row r="85" spans="2:14" ht="14.45" customHeight="1" thickBot="1" x14ac:dyDescent="0.3">
      <c r="B85" s="4" t="str">
        <f>[12]Sheet1!A83</f>
        <v>MYANMAR</v>
      </c>
      <c r="C85" s="8">
        <f>[12]Sheet1!B83</f>
        <v>0</v>
      </c>
      <c r="D85" s="8">
        <f>[12]Sheet1!C83</f>
        <v>0</v>
      </c>
      <c r="E85" s="8">
        <f>[12]Sheet1!D83</f>
        <v>0</v>
      </c>
      <c r="F85" s="8">
        <f>[12]Sheet1!E83</f>
        <v>0</v>
      </c>
      <c r="G85" s="8">
        <f>[12]Sheet1!F83</f>
        <v>1399.9684564139841</v>
      </c>
      <c r="H85" s="8">
        <f>[12]Sheet1!G83</f>
        <v>1604.875877127897</v>
      </c>
      <c r="I85" s="8">
        <f>[12]Sheet1!H83</f>
        <v>0</v>
      </c>
      <c r="J85" s="8">
        <f>[12]Sheet1!I83</f>
        <v>1594.096752578587</v>
      </c>
      <c r="K85" s="8">
        <f>[12]Sheet1!J83</f>
        <v>2026.157274840657</v>
      </c>
      <c r="L85" s="8">
        <f>[12]Sheet1!K83</f>
        <v>0</v>
      </c>
      <c r="M85" s="8">
        <f>[12]Sheet1!L83</f>
        <v>2495.4045598911962</v>
      </c>
      <c r="N85" s="8">
        <f>[12]Sheet1!M83</f>
        <v>13606.46230513376</v>
      </c>
    </row>
    <row r="86" spans="2:14" ht="14.45" customHeight="1" thickBot="1" x14ac:dyDescent="0.3">
      <c r="B86" s="5" t="str">
        <f>[12]Sheet1!A84</f>
        <v>NEPAL</v>
      </c>
      <c r="C86" s="9">
        <f>[12]Sheet1!B84</f>
        <v>6332.3131857382887</v>
      </c>
      <c r="D86" s="9">
        <f>[12]Sheet1!C84</f>
        <v>1714.512240305977</v>
      </c>
      <c r="E86" s="9">
        <f>[12]Sheet1!D84</f>
        <v>2119.4848129283282</v>
      </c>
      <c r="F86" s="9">
        <f>[12]Sheet1!E84</f>
        <v>1962.3074062632011</v>
      </c>
      <c r="G86" s="9">
        <f>[12]Sheet1!F84</f>
        <v>1766.91736936188</v>
      </c>
      <c r="H86" s="9">
        <f>[12]Sheet1!G84</f>
        <v>1926.3048180674321</v>
      </c>
      <c r="I86" s="9">
        <f>[12]Sheet1!H84</f>
        <v>2131.509091582358</v>
      </c>
      <c r="J86" s="9">
        <f>[12]Sheet1!I84</f>
        <v>2501.9664714880259</v>
      </c>
      <c r="K86" s="9">
        <f>[12]Sheet1!J84</f>
        <v>1724.922941404727</v>
      </c>
      <c r="L86" s="9">
        <f>[12]Sheet1!K84</f>
        <v>2206.715521679444</v>
      </c>
      <c r="M86" s="9">
        <f>[12]Sheet1!L84</f>
        <v>1740.5032870402299</v>
      </c>
      <c r="N86" s="9">
        <f>[12]Sheet1!M84</f>
        <v>1905.4013480090059</v>
      </c>
    </row>
    <row r="87" spans="2:14" ht="14.45" customHeight="1" thickBot="1" x14ac:dyDescent="0.3">
      <c r="B87" s="6" t="str">
        <f>[12]Sheet1!A85</f>
        <v>SÉRVIA</v>
      </c>
      <c r="C87" s="10">
        <f>[12]Sheet1!B85</f>
        <v>2719.8113103515311</v>
      </c>
      <c r="D87" s="10">
        <f>[12]Sheet1!C85</f>
        <v>32268.287728131811</v>
      </c>
      <c r="E87" s="10">
        <f>[12]Sheet1!D85</f>
        <v>1920.3539344242361</v>
      </c>
      <c r="F87" s="10">
        <f>[12]Sheet1!E85</f>
        <v>2549.2150606444889</v>
      </c>
      <c r="G87" s="10">
        <f>[12]Sheet1!F85</f>
        <v>14821.730099044849</v>
      </c>
      <c r="H87" s="10">
        <f>[12]Sheet1!G85</f>
        <v>5375.9470737156498</v>
      </c>
      <c r="I87" s="10">
        <f>[12]Sheet1!H85</f>
        <v>4898.046454004153</v>
      </c>
      <c r="J87" s="10">
        <f>[12]Sheet1!I85</f>
        <v>8626.0872297188853</v>
      </c>
      <c r="K87" s="10">
        <f>[12]Sheet1!J85</f>
        <v>26980.019989077929</v>
      </c>
      <c r="L87" s="10">
        <f>[12]Sheet1!K85</f>
        <v>2420.6121653040132</v>
      </c>
      <c r="M87" s="10">
        <f>[12]Sheet1!L85</f>
        <v>2746.037222469773</v>
      </c>
      <c r="N87" s="10">
        <f>[12]Sheet1!M85</f>
        <v>9543.7108732731303</v>
      </c>
    </row>
    <row r="88" spans="2:14" ht="14.45" customHeight="1" thickBot="1" x14ac:dyDescent="0.3">
      <c r="B88" s="5" t="str">
        <f>[12]Sheet1!A86</f>
        <v>SUDÃO</v>
      </c>
      <c r="C88" s="9">
        <f>[12]Sheet1!B86</f>
        <v>3953.3671181298359</v>
      </c>
      <c r="D88" s="9">
        <f>[12]Sheet1!C86</f>
        <v>2571.9684272184691</v>
      </c>
      <c r="E88" s="9">
        <f>[12]Sheet1!D86</f>
        <v>2363.9801147169178</v>
      </c>
      <c r="F88" s="9">
        <f>[12]Sheet1!E86</f>
        <v>2160.8197082181609</v>
      </c>
      <c r="G88" s="9">
        <f>[12]Sheet1!F86</f>
        <v>2843.417985909899</v>
      </c>
      <c r="H88" s="9">
        <f>[12]Sheet1!G86</f>
        <v>1699.668654615607</v>
      </c>
      <c r="I88" s="9">
        <f>[12]Sheet1!H86</f>
        <v>2361.8706125447889</v>
      </c>
      <c r="J88" s="9">
        <f>[12]Sheet1!I86</f>
        <v>5579.9625384678993</v>
      </c>
      <c r="K88" s="9">
        <f>[12]Sheet1!J86</f>
        <v>2371.868332184099</v>
      </c>
      <c r="L88" s="9">
        <f>[12]Sheet1!K86</f>
        <v>1871.214261102808</v>
      </c>
      <c r="M88" s="9">
        <f>[12]Sheet1!L86</f>
        <v>6503.3750261106807</v>
      </c>
      <c r="N88" s="9">
        <f>[12]Sheet1!M86</f>
        <v>4268.9571978431723</v>
      </c>
    </row>
    <row r="89" spans="2:14" ht="14.45" customHeight="1" thickBot="1" x14ac:dyDescent="0.3">
      <c r="B89" s="6" t="str">
        <f>[12]Sheet1!A87</f>
        <v>ZIMBABWE</v>
      </c>
      <c r="C89" s="10">
        <f>[12]Sheet1!B87</f>
        <v>2014.3525228678011</v>
      </c>
      <c r="D89" s="10">
        <f>[12]Sheet1!C87</f>
        <v>10890.19515466902</v>
      </c>
      <c r="E89" s="10">
        <f>[12]Sheet1!D87</f>
        <v>8617.3705179282861</v>
      </c>
      <c r="F89" s="10">
        <f>[12]Sheet1!E87</f>
        <v>9915.4603368106855</v>
      </c>
      <c r="G89" s="10">
        <f>[12]Sheet1!F87</f>
        <v>761.34716749991719</v>
      </c>
      <c r="H89" s="10">
        <f>[12]Sheet1!G87</f>
        <v>0</v>
      </c>
      <c r="I89" s="10">
        <f>[12]Sheet1!H87</f>
        <v>4115.7912229622434</v>
      </c>
      <c r="J89" s="10">
        <f>[12]Sheet1!I87</f>
        <v>2088.5511803985132</v>
      </c>
      <c r="K89" s="10">
        <f>[12]Sheet1!J87</f>
        <v>2874.4969005351868</v>
      </c>
      <c r="L89" s="10">
        <f>[12]Sheet1!K87</f>
        <v>2449.52815003367</v>
      </c>
      <c r="M89" s="10">
        <f>[12]Sheet1!L87</f>
        <v>1607.5877525888609</v>
      </c>
      <c r="N89" s="10">
        <f>[12]Sheet1!M87</f>
        <v>5071.9509527764976</v>
      </c>
    </row>
    <row r="90" spans="2:14" ht="14.45" customHeight="1" thickBot="1" x14ac:dyDescent="0.3">
      <c r="B90" s="5" t="str">
        <f>[12]Sheet1!A88</f>
        <v>ANTÍGUA E BARBUDA</v>
      </c>
      <c r="C90" s="9">
        <f>[12]Sheet1!B88</f>
        <v>0</v>
      </c>
      <c r="D90" s="9">
        <f>[12]Sheet1!C88</f>
        <v>0</v>
      </c>
      <c r="E90" s="9">
        <f>[12]Sheet1!D88</f>
        <v>0</v>
      </c>
      <c r="F90" s="9">
        <f>[12]Sheet1!E88</f>
        <v>1854.7299055674789</v>
      </c>
      <c r="G90" s="9">
        <f>[12]Sheet1!F88</f>
        <v>1449.5391511756709</v>
      </c>
      <c r="H90" s="9">
        <f>[12]Sheet1!G88</f>
        <v>0</v>
      </c>
      <c r="I90" s="9">
        <f>[12]Sheet1!H88</f>
        <v>1930.2613188940129</v>
      </c>
      <c r="J90" s="9">
        <f>[12]Sheet1!I88</f>
        <v>1504.9729805785671</v>
      </c>
      <c r="K90" s="9">
        <f>[12]Sheet1!J88</f>
        <v>2568.3621663965741</v>
      </c>
      <c r="L90" s="9">
        <f>[12]Sheet1!K88</f>
        <v>2300.781788303731</v>
      </c>
      <c r="M90" s="9">
        <f>[12]Sheet1!L88</f>
        <v>1538.895046179681</v>
      </c>
      <c r="N90" s="9">
        <f>[12]Sheet1!M88</f>
        <v>18861.841589115</v>
      </c>
    </row>
    <row r="91" spans="2:14" ht="14.45" customHeight="1" thickBot="1" x14ac:dyDescent="0.3">
      <c r="B91" s="4" t="str">
        <f>[12]Sheet1!A89</f>
        <v>AZERBAIDJÃO</v>
      </c>
      <c r="C91" s="8">
        <f>[12]Sheet1!B89</f>
        <v>10874.146601718319</v>
      </c>
      <c r="D91" s="8">
        <f>[12]Sheet1!C89</f>
        <v>0</v>
      </c>
      <c r="E91" s="8">
        <f>[12]Sheet1!D89</f>
        <v>13376.12782320495</v>
      </c>
      <c r="F91" s="8">
        <f>[12]Sheet1!E89</f>
        <v>1781.7986001304771</v>
      </c>
      <c r="G91" s="8">
        <f>[12]Sheet1!F89</f>
        <v>0</v>
      </c>
      <c r="H91" s="8">
        <f>[12]Sheet1!G89</f>
        <v>1749.536271894146</v>
      </c>
      <c r="I91" s="8">
        <f>[12]Sheet1!H89</f>
        <v>36900.515491894803</v>
      </c>
      <c r="J91" s="8">
        <f>[12]Sheet1!I89</f>
        <v>1545.611625814882</v>
      </c>
      <c r="K91" s="8">
        <f>[12]Sheet1!J89</f>
        <v>14200.542079705099</v>
      </c>
      <c r="L91" s="8">
        <f>[12]Sheet1!K89</f>
        <v>33001.773285267132</v>
      </c>
      <c r="M91" s="8">
        <f>[12]Sheet1!L89</f>
        <v>30714.784410567801</v>
      </c>
      <c r="N91" s="8">
        <f>[12]Sheet1!M89</f>
        <v>6922.7996518572236</v>
      </c>
    </row>
    <row r="92" spans="2:14" ht="14.45" customHeight="1" thickBot="1" x14ac:dyDescent="0.3">
      <c r="B92" s="5" t="str">
        <f>[12]Sheet1!A90</f>
        <v>ESLOVÊNIA</v>
      </c>
      <c r="C92" s="9">
        <f>[12]Sheet1!B90</f>
        <v>2031.447893205182</v>
      </c>
      <c r="D92" s="9">
        <f>[12]Sheet1!C90</f>
        <v>11302.304206839901</v>
      </c>
      <c r="E92" s="9">
        <f>[12]Sheet1!D90</f>
        <v>0</v>
      </c>
      <c r="F92" s="9">
        <f>[12]Sheet1!E90</f>
        <v>1523.778408232042</v>
      </c>
      <c r="G92" s="9">
        <f>[12]Sheet1!F90</f>
        <v>1630.5216256737001</v>
      </c>
      <c r="H92" s="9">
        <f>[12]Sheet1!G90</f>
        <v>2873.0809200294052</v>
      </c>
      <c r="I92" s="9">
        <f>[12]Sheet1!H90</f>
        <v>2420.1670007983439</v>
      </c>
      <c r="J92" s="9">
        <f>[12]Sheet1!I90</f>
        <v>6201.8595424117593</v>
      </c>
      <c r="K92" s="9">
        <f>[12]Sheet1!J90</f>
        <v>1812.3531388441811</v>
      </c>
      <c r="L92" s="9">
        <f>[12]Sheet1!K90</f>
        <v>6590.0448619842364</v>
      </c>
      <c r="M92" s="9">
        <f>[12]Sheet1!L90</f>
        <v>1850.268204209445</v>
      </c>
      <c r="N92" s="9">
        <f>[12]Sheet1!M90</f>
        <v>1909.1802442236419</v>
      </c>
    </row>
    <row r="93" spans="2:14" ht="14.45" customHeight="1" thickBot="1" x14ac:dyDescent="0.3">
      <c r="B93" s="6" t="str">
        <f>[12]Sheet1!A91</f>
        <v>FIJI</v>
      </c>
      <c r="C93" s="10">
        <f>[12]Sheet1!B91</f>
        <v>0</v>
      </c>
      <c r="D93" s="10">
        <f>[12]Sheet1!C91</f>
        <v>0</v>
      </c>
      <c r="E93" s="10">
        <f>[12]Sheet1!D91</f>
        <v>0</v>
      </c>
      <c r="F93" s="10">
        <f>[12]Sheet1!E91</f>
        <v>1718.78059033817</v>
      </c>
      <c r="G93" s="10">
        <f>[12]Sheet1!F91</f>
        <v>0</v>
      </c>
      <c r="H93" s="10">
        <f>[12]Sheet1!G91</f>
        <v>0</v>
      </c>
      <c r="I93" s="10">
        <f>[12]Sheet1!H91</f>
        <v>0</v>
      </c>
      <c r="J93" s="10">
        <f>[12]Sheet1!I91</f>
        <v>0</v>
      </c>
      <c r="K93" s="10">
        <f>[12]Sheet1!J91</f>
        <v>0</v>
      </c>
      <c r="L93" s="10">
        <f>[12]Sheet1!K91</f>
        <v>1670.345333542944</v>
      </c>
      <c r="M93" s="10">
        <f>[12]Sheet1!L91</f>
        <v>2845.2109615792938</v>
      </c>
      <c r="N93" s="10">
        <f>[12]Sheet1!M91</f>
        <v>1721.8054934145209</v>
      </c>
    </row>
    <row r="94" spans="2:14" ht="14.45" customHeight="1" thickBot="1" x14ac:dyDescent="0.3">
      <c r="B94" s="5" t="str">
        <f>[12]Sheet1!A92</f>
        <v>GUINÉ EQUATORIAL</v>
      </c>
      <c r="C94" s="9">
        <f>[12]Sheet1!B92</f>
        <v>1845.8788420049871</v>
      </c>
      <c r="D94" s="9">
        <f>[12]Sheet1!C92</f>
        <v>1684.6077006286789</v>
      </c>
      <c r="E94" s="9">
        <f>[12]Sheet1!D92</f>
        <v>1563.7992969299271</v>
      </c>
      <c r="F94" s="9">
        <f>[12]Sheet1!E92</f>
        <v>1924.5406254713921</v>
      </c>
      <c r="G94" s="9">
        <f>[12]Sheet1!F92</f>
        <v>1598.1122702350519</v>
      </c>
      <c r="H94" s="9">
        <f>[12]Sheet1!G92</f>
        <v>1753.2163775497879</v>
      </c>
      <c r="I94" s="9">
        <f>[12]Sheet1!H92</f>
        <v>1672.1505743259529</v>
      </c>
      <c r="J94" s="9">
        <f>[12]Sheet1!I92</f>
        <v>1799.7329680435821</v>
      </c>
      <c r="K94" s="9">
        <f>[12]Sheet1!J92</f>
        <v>1640.956644710423</v>
      </c>
      <c r="L94" s="9">
        <f>[12]Sheet1!K92</f>
        <v>2008.2649244937479</v>
      </c>
      <c r="M94" s="9">
        <f>[12]Sheet1!L92</f>
        <v>1997.396873742724</v>
      </c>
      <c r="N94" s="9">
        <f>[12]Sheet1!M92</f>
        <v>2018.6979787011139</v>
      </c>
    </row>
    <row r="95" spans="2:14" ht="14.45" customHeight="1" thickBot="1" x14ac:dyDescent="0.3">
      <c r="B95" s="6" t="str">
        <f>[12]Sheet1!A93</f>
        <v>NÍGER</v>
      </c>
      <c r="C95" s="10">
        <f>[12]Sheet1!B93</f>
        <v>1886.4949700892989</v>
      </c>
      <c r="D95" s="10">
        <f>[12]Sheet1!C93</f>
        <v>2085.0167146768258</v>
      </c>
      <c r="E95" s="10">
        <f>[12]Sheet1!D93</f>
        <v>1998.6277884930689</v>
      </c>
      <c r="F95" s="10">
        <f>[12]Sheet1!E93</f>
        <v>1719.1591789180261</v>
      </c>
      <c r="G95" s="10">
        <f>[12]Sheet1!F93</f>
        <v>2154.5385395070812</v>
      </c>
      <c r="H95" s="10">
        <f>[12]Sheet1!G93</f>
        <v>1402.126738695333</v>
      </c>
      <c r="I95" s="10">
        <f>[12]Sheet1!H93</f>
        <v>1832.696860071969</v>
      </c>
      <c r="J95" s="10">
        <f>[12]Sheet1!I93</f>
        <v>1559.7818195208761</v>
      </c>
      <c r="K95" s="10">
        <f>[12]Sheet1!J93</f>
        <v>1720.217604541034</v>
      </c>
      <c r="L95" s="10">
        <f>[12]Sheet1!K93</f>
        <v>1833.6564120496089</v>
      </c>
      <c r="M95" s="10">
        <f>[12]Sheet1!L93</f>
        <v>1867.7348771532691</v>
      </c>
      <c r="N95" s="10">
        <f>[12]Sheet1!M93</f>
        <v>2293.2266666666669</v>
      </c>
    </row>
    <row r="96" spans="2:14" ht="14.45" customHeight="1" thickBot="1" x14ac:dyDescent="0.3">
      <c r="B96" s="5" t="str">
        <f>[12]Sheet1!A94</f>
        <v>RUANDA</v>
      </c>
      <c r="C96" s="9">
        <f>[12]Sheet1!B94</f>
        <v>0</v>
      </c>
      <c r="D96" s="9">
        <f>[12]Sheet1!C94</f>
        <v>0</v>
      </c>
      <c r="E96" s="9">
        <f>[12]Sheet1!D94</f>
        <v>10469.71054130085</v>
      </c>
      <c r="F96" s="9">
        <f>[12]Sheet1!E94</f>
        <v>0</v>
      </c>
      <c r="G96" s="9">
        <f>[12]Sheet1!F94</f>
        <v>1635.9755272841801</v>
      </c>
      <c r="H96" s="9">
        <f>[12]Sheet1!G94</f>
        <v>1425.0268702608801</v>
      </c>
      <c r="I96" s="9">
        <f>[12]Sheet1!H94</f>
        <v>1647.484339443811</v>
      </c>
      <c r="J96" s="9">
        <f>[12]Sheet1!I94</f>
        <v>1643.3987139985441</v>
      </c>
      <c r="K96" s="9">
        <f>[12]Sheet1!J94</f>
        <v>7764.1708186000742</v>
      </c>
      <c r="L96" s="9">
        <f>[12]Sheet1!K94</f>
        <v>0</v>
      </c>
      <c r="M96" s="9">
        <f>[12]Sheet1!L94</f>
        <v>2013.3833601178189</v>
      </c>
      <c r="N96" s="9">
        <f>[12]Sheet1!M94</f>
        <v>1905.371218767641</v>
      </c>
    </row>
    <row r="97" spans="2:14" ht="14.45" customHeight="1" thickBot="1" x14ac:dyDescent="0.3">
      <c r="B97" s="4" t="str">
        <f>[12]Sheet1!A95</f>
        <v>CATAR</v>
      </c>
      <c r="C97" s="8">
        <f>[12]Sheet1!B95</f>
        <v>0</v>
      </c>
      <c r="D97" s="8">
        <f>[12]Sheet1!C95</f>
        <v>0</v>
      </c>
      <c r="E97" s="8">
        <f>[12]Sheet1!D95</f>
        <v>1831.7519118759681</v>
      </c>
      <c r="F97" s="8">
        <f>[12]Sheet1!E95</f>
        <v>0</v>
      </c>
      <c r="G97" s="8">
        <f>[12]Sheet1!F95</f>
        <v>0</v>
      </c>
      <c r="H97" s="8">
        <f>[12]Sheet1!G95</f>
        <v>2694.5235837150549</v>
      </c>
      <c r="I97" s="8">
        <f>[12]Sheet1!H95</f>
        <v>0</v>
      </c>
      <c r="J97" s="8">
        <f>[12]Sheet1!I95</f>
        <v>1892.1589880373019</v>
      </c>
      <c r="K97" s="8">
        <f>[12]Sheet1!J95</f>
        <v>0</v>
      </c>
      <c r="L97" s="8">
        <f>[12]Sheet1!K95</f>
        <v>2555.6369230121081</v>
      </c>
      <c r="M97" s="8">
        <f>[12]Sheet1!L95</f>
        <v>1998.341802330483</v>
      </c>
      <c r="N97" s="8">
        <f>[12]Sheet1!M95</f>
        <v>2036.989759918715</v>
      </c>
    </row>
    <row r="98" spans="2:14" ht="14.45" customHeight="1" thickBot="1" x14ac:dyDescent="0.3">
      <c r="B98" s="5" t="str">
        <f>[12]Sheet1!A96</f>
        <v>SÃO CRISTOVÃO E NEVIS</v>
      </c>
      <c r="C98" s="9">
        <f>[12]Sheet1!B96</f>
        <v>0</v>
      </c>
      <c r="D98" s="9">
        <f>[12]Sheet1!C96</f>
        <v>0</v>
      </c>
      <c r="E98" s="9">
        <f>[12]Sheet1!D96</f>
        <v>0</v>
      </c>
      <c r="F98" s="9">
        <f>[12]Sheet1!E96</f>
        <v>0</v>
      </c>
      <c r="G98" s="9">
        <f>[12]Sheet1!F96</f>
        <v>0</v>
      </c>
      <c r="H98" s="9">
        <f>[12]Sheet1!G96</f>
        <v>1936.520537968684</v>
      </c>
      <c r="I98" s="9">
        <f>[12]Sheet1!H96</f>
        <v>2401.6145949139818</v>
      </c>
      <c r="J98" s="9">
        <f>[12]Sheet1!I96</f>
        <v>0</v>
      </c>
      <c r="K98" s="9">
        <f>[12]Sheet1!J96</f>
        <v>2111.9612210164141</v>
      </c>
      <c r="L98" s="9">
        <f>[12]Sheet1!K96</f>
        <v>3524.5574723695672</v>
      </c>
      <c r="M98" s="9">
        <f>[12]Sheet1!L96</f>
        <v>1859.6151414015601</v>
      </c>
      <c r="N98" s="9">
        <f>[12]Sheet1!M96</f>
        <v>3025.5961432258919</v>
      </c>
    </row>
    <row r="99" spans="2:14" ht="14.45" customHeight="1" thickBot="1" x14ac:dyDescent="0.3">
      <c r="B99" s="6" t="str">
        <f>[12]Sheet1!A97</f>
        <v>NIUE</v>
      </c>
      <c r="C99" s="10">
        <f>[12]Sheet1!B97</f>
        <v>0</v>
      </c>
      <c r="D99" s="10">
        <f>[12]Sheet1!C97</f>
        <v>0</v>
      </c>
      <c r="E99" s="10">
        <f>[12]Sheet1!D97</f>
        <v>0</v>
      </c>
      <c r="F99" s="10">
        <f>[12]Sheet1!E97</f>
        <v>0</v>
      </c>
      <c r="G99" s="10">
        <f>[12]Sheet1!F97</f>
        <v>0</v>
      </c>
      <c r="H99" s="10">
        <f>[12]Sheet1!G97</f>
        <v>0</v>
      </c>
      <c r="I99" s="10">
        <f>[12]Sheet1!H97</f>
        <v>0</v>
      </c>
      <c r="J99" s="10">
        <f>[12]Sheet1!I97</f>
        <v>0</v>
      </c>
      <c r="K99" s="10">
        <f>[12]Sheet1!J97</f>
        <v>0</v>
      </c>
      <c r="L99" s="10">
        <f>[12]Sheet1!K97</f>
        <v>1715.7536601378961</v>
      </c>
      <c r="M99" s="10">
        <f>[12]Sheet1!L97</f>
        <v>1554.1670527806291</v>
      </c>
      <c r="N99" s="10">
        <f>[12]Sheet1!M97</f>
        <v>1707.6201294966449</v>
      </c>
    </row>
    <row r="100" spans="2:14" ht="14.45" customHeight="1" thickBot="1" x14ac:dyDescent="0.3">
      <c r="B100" s="5" t="str">
        <f>[12]Sheet1!A98</f>
        <v>ARGÉLIA</v>
      </c>
      <c r="C100" s="9">
        <f>[12]Sheet1!B98</f>
        <v>1910.1234390100219</v>
      </c>
      <c r="D100" s="9">
        <f>[12]Sheet1!C98</f>
        <v>3695.3177258992341</v>
      </c>
      <c r="E100" s="9">
        <f>[12]Sheet1!D98</f>
        <v>2036.917482985225</v>
      </c>
      <c r="F100" s="9">
        <f>[12]Sheet1!E98</f>
        <v>2338.03752664071</v>
      </c>
      <c r="G100" s="9">
        <f>[12]Sheet1!F98</f>
        <v>3079.884584935673</v>
      </c>
      <c r="H100" s="9">
        <f>[12]Sheet1!G98</f>
        <v>1973.9485444687709</v>
      </c>
      <c r="I100" s="9">
        <f>[12]Sheet1!H98</f>
        <v>2158.3324876546121</v>
      </c>
      <c r="J100" s="9">
        <f>[12]Sheet1!I98</f>
        <v>2130.902583283761</v>
      </c>
      <c r="K100" s="9">
        <f>[12]Sheet1!J98</f>
        <v>2280.2338574414221</v>
      </c>
      <c r="L100" s="9">
        <f>[12]Sheet1!K98</f>
        <v>2941.6910116369158</v>
      </c>
      <c r="M100" s="9">
        <f>[12]Sheet1!L98</f>
        <v>4610.6731144153709</v>
      </c>
      <c r="N100" s="9">
        <f>[12]Sheet1!M98</f>
        <v>1998.0538531742279</v>
      </c>
    </row>
    <row r="101" spans="2:14" ht="14.45" customHeight="1" thickBot="1" x14ac:dyDescent="0.3">
      <c r="B101" s="6" t="str">
        <f>[12]Sheet1!A99</f>
        <v>CHIPRE</v>
      </c>
      <c r="C101" s="10">
        <f>[12]Sheet1!B99</f>
        <v>5691.7865408030048</v>
      </c>
      <c r="D101" s="10">
        <f>[12]Sheet1!C99</f>
        <v>5445.0975773345108</v>
      </c>
      <c r="E101" s="10">
        <f>[12]Sheet1!D99</f>
        <v>9302.3551738732713</v>
      </c>
      <c r="F101" s="10">
        <f>[12]Sheet1!E99</f>
        <v>3010.7169666248528</v>
      </c>
      <c r="G101" s="10">
        <f>[12]Sheet1!F99</f>
        <v>0</v>
      </c>
      <c r="H101" s="10">
        <f>[12]Sheet1!G99</f>
        <v>6740.2079077857052</v>
      </c>
      <c r="I101" s="10">
        <f>[12]Sheet1!H99</f>
        <v>1822.629943913319</v>
      </c>
      <c r="J101" s="10">
        <f>[12]Sheet1!I99</f>
        <v>0</v>
      </c>
      <c r="K101" s="10">
        <f>[12]Sheet1!J99</f>
        <v>0</v>
      </c>
      <c r="L101" s="10">
        <f>[12]Sheet1!K99</f>
        <v>1478.9439392115601</v>
      </c>
      <c r="M101" s="10">
        <f>[12]Sheet1!L99</f>
        <v>0</v>
      </c>
      <c r="N101" s="10">
        <f>[12]Sheet1!M99</f>
        <v>2240.3039731653098</v>
      </c>
    </row>
    <row r="102" spans="2:14" ht="14.45" customHeight="1" thickBot="1" x14ac:dyDescent="0.3">
      <c r="B102" s="5" t="str">
        <f>[12]Sheet1!A100</f>
        <v>EMIRADOS ÁRABES UNIDOS</v>
      </c>
      <c r="C102" s="9">
        <f>[12]Sheet1!B100</f>
        <v>1817.015390104021</v>
      </c>
      <c r="D102" s="9">
        <f>[12]Sheet1!C100</f>
        <v>1596.613770313797</v>
      </c>
      <c r="E102" s="9">
        <f>[12]Sheet1!D100</f>
        <v>4370.6841708717966</v>
      </c>
      <c r="F102" s="9">
        <f>[12]Sheet1!E100</f>
        <v>1554.918734137309</v>
      </c>
      <c r="G102" s="9">
        <f>[12]Sheet1!F100</f>
        <v>2231.9747625675882</v>
      </c>
      <c r="H102" s="9">
        <f>[12]Sheet1!G100</f>
        <v>1495.472778446999</v>
      </c>
      <c r="I102" s="9">
        <f>[12]Sheet1!H100</f>
        <v>1734.477164289475</v>
      </c>
      <c r="J102" s="9">
        <f>[12]Sheet1!I100</f>
        <v>4010.4860790708208</v>
      </c>
      <c r="K102" s="9">
        <f>[12]Sheet1!J100</f>
        <v>1923.751395344002</v>
      </c>
      <c r="L102" s="9">
        <f>[12]Sheet1!K100</f>
        <v>1867.1833103562781</v>
      </c>
      <c r="M102" s="9">
        <f>[12]Sheet1!L100</f>
        <v>2486.088532790639</v>
      </c>
      <c r="N102" s="9">
        <f>[12]Sheet1!M100</f>
        <v>2339.2863734414968</v>
      </c>
    </row>
    <row r="103" spans="2:14" ht="14.45" customHeight="1" thickBot="1" x14ac:dyDescent="0.3">
      <c r="B103" s="4" t="str">
        <f>[12]Sheet1!A101</f>
        <v>ESLOVÁQUIA</v>
      </c>
      <c r="C103" s="8">
        <f>[12]Sheet1!B101</f>
        <v>4144.8719914149933</v>
      </c>
      <c r="D103" s="8">
        <f>[12]Sheet1!C101</f>
        <v>869.9904654186214</v>
      </c>
      <c r="E103" s="8">
        <f>[12]Sheet1!D101</f>
        <v>4948.1141458667671</v>
      </c>
      <c r="F103" s="8">
        <f>[12]Sheet1!E101</f>
        <v>8348.7743819380285</v>
      </c>
      <c r="G103" s="8">
        <f>[12]Sheet1!F101</f>
        <v>0</v>
      </c>
      <c r="H103" s="8">
        <f>[12]Sheet1!G101</f>
        <v>10406.715835962081</v>
      </c>
      <c r="I103" s="8">
        <f>[12]Sheet1!H101</f>
        <v>17643.844980878799</v>
      </c>
      <c r="J103" s="8">
        <f>[12]Sheet1!I101</f>
        <v>19196.267108120599</v>
      </c>
      <c r="K103" s="8">
        <f>[12]Sheet1!J101</f>
        <v>2125.5532984519582</v>
      </c>
      <c r="L103" s="8">
        <f>[12]Sheet1!K101</f>
        <v>1953.279323666856</v>
      </c>
      <c r="M103" s="8">
        <f>[12]Sheet1!L101</f>
        <v>10355.672224884949</v>
      </c>
      <c r="N103" s="8">
        <f>[12]Sheet1!M101</f>
        <v>6290.7907922357899</v>
      </c>
    </row>
    <row r="104" spans="2:14" ht="14.45" customHeight="1" thickBot="1" x14ac:dyDescent="0.3">
      <c r="B104" s="5" t="str">
        <f>[12]Sheet1!A102</f>
        <v>GUIANA</v>
      </c>
      <c r="C104" s="9">
        <f>[12]Sheet1!B102</f>
        <v>2463.167088695971</v>
      </c>
      <c r="D104" s="9">
        <f>[12]Sheet1!C102</f>
        <v>1682.0914994997211</v>
      </c>
      <c r="E104" s="9">
        <f>[12]Sheet1!D102</f>
        <v>3553.8550677192989</v>
      </c>
      <c r="F104" s="9">
        <f>[12]Sheet1!E102</f>
        <v>2116.614777041897</v>
      </c>
      <c r="G104" s="9">
        <f>[12]Sheet1!F102</f>
        <v>2404.2652737857211</v>
      </c>
      <c r="H104" s="9">
        <f>[12]Sheet1!G102</f>
        <v>1733.122578881763</v>
      </c>
      <c r="I104" s="9">
        <f>[12]Sheet1!H102</f>
        <v>1933.8473461088311</v>
      </c>
      <c r="J104" s="9">
        <f>[12]Sheet1!I102</f>
        <v>5245.9120104794692</v>
      </c>
      <c r="K104" s="9">
        <f>[12]Sheet1!J102</f>
        <v>6888.1625747736689</v>
      </c>
      <c r="L104" s="9">
        <f>[12]Sheet1!K102</f>
        <v>2615.2642062442628</v>
      </c>
      <c r="M104" s="9">
        <f>[12]Sheet1!L102</f>
        <v>1945.657391878166</v>
      </c>
      <c r="N104" s="9">
        <f>[12]Sheet1!M102</f>
        <v>1910.4048030250301</v>
      </c>
    </row>
    <row r="105" spans="2:14" ht="14.45" customHeight="1" thickBot="1" x14ac:dyDescent="0.3">
      <c r="B105" s="6" t="str">
        <f>[12]Sheet1!A103</f>
        <v>LETÔNIA</v>
      </c>
      <c r="C105" s="10">
        <f>[12]Sheet1!B103</f>
        <v>1663.7574882925319</v>
      </c>
      <c r="D105" s="10">
        <f>[12]Sheet1!C103</f>
        <v>0</v>
      </c>
      <c r="E105" s="10">
        <f>[12]Sheet1!D103</f>
        <v>3339.8172671926209</v>
      </c>
      <c r="F105" s="10">
        <f>[12]Sheet1!E103</f>
        <v>3535.083504978682</v>
      </c>
      <c r="G105" s="10">
        <f>[12]Sheet1!F103</f>
        <v>0</v>
      </c>
      <c r="H105" s="10">
        <f>[12]Sheet1!G103</f>
        <v>4570.686808127828</v>
      </c>
      <c r="I105" s="10">
        <f>[12]Sheet1!H103</f>
        <v>14834.78731178164</v>
      </c>
      <c r="J105" s="10">
        <f>[12]Sheet1!I103</f>
        <v>1943.553339380896</v>
      </c>
      <c r="K105" s="10">
        <f>[12]Sheet1!J103</f>
        <v>3283.3663371209932</v>
      </c>
      <c r="L105" s="10">
        <f>[12]Sheet1!K103</f>
        <v>2032.5772391402959</v>
      </c>
      <c r="M105" s="10">
        <f>[12]Sheet1!L103</f>
        <v>3430.681652027265</v>
      </c>
      <c r="N105" s="10">
        <f>[12]Sheet1!M103</f>
        <v>1914.9044395628839</v>
      </c>
    </row>
    <row r="106" spans="2:14" ht="14.45" customHeight="1" thickBot="1" x14ac:dyDescent="0.3">
      <c r="B106" s="5" t="str">
        <f>[12]Sheet1!A104</f>
        <v>MALTA</v>
      </c>
      <c r="C106" s="9">
        <f>[12]Sheet1!B104</f>
        <v>0</v>
      </c>
      <c r="D106" s="9">
        <f>[12]Sheet1!C104</f>
        <v>0</v>
      </c>
      <c r="E106" s="9">
        <f>[12]Sheet1!D104</f>
        <v>0</v>
      </c>
      <c r="F106" s="9">
        <f>[12]Sheet1!E104</f>
        <v>0</v>
      </c>
      <c r="G106" s="9">
        <f>[12]Sheet1!F104</f>
        <v>0</v>
      </c>
      <c r="H106" s="9">
        <f>[12]Sheet1!G104</f>
        <v>0</v>
      </c>
      <c r="I106" s="9">
        <f>[12]Sheet1!H104</f>
        <v>2479.2460606447448</v>
      </c>
      <c r="J106" s="9">
        <f>[12]Sheet1!I104</f>
        <v>1540.442169306863</v>
      </c>
      <c r="K106" s="9">
        <f>[12]Sheet1!J104</f>
        <v>5221.8428710835442</v>
      </c>
      <c r="L106" s="9">
        <f>[12]Sheet1!K104</f>
        <v>0</v>
      </c>
      <c r="M106" s="9">
        <f>[12]Sheet1!L104</f>
        <v>2713.32305083457</v>
      </c>
      <c r="N106" s="9">
        <f>[12]Sheet1!M104</f>
        <v>2824.3342401471032</v>
      </c>
    </row>
    <row r="107" spans="2:14" ht="14.45" customHeight="1" thickBot="1" x14ac:dyDescent="0.3">
      <c r="B107" s="6" t="str">
        <f>[12]Sheet1!A105</f>
        <v>NICARÁGUA</v>
      </c>
      <c r="C107" s="10">
        <f>[12]Sheet1!B105</f>
        <v>3453.424729529771</v>
      </c>
      <c r="D107" s="10">
        <f>[12]Sheet1!C105</f>
        <v>5526.0001211318386</v>
      </c>
      <c r="E107" s="10">
        <f>[12]Sheet1!D105</f>
        <v>5363.8009389674799</v>
      </c>
      <c r="F107" s="10">
        <f>[12]Sheet1!E105</f>
        <v>3019.1155621966991</v>
      </c>
      <c r="G107" s="10">
        <f>[12]Sheet1!F105</f>
        <v>4171.9735108756504</v>
      </c>
      <c r="H107" s="10">
        <f>[12]Sheet1!G105</f>
        <v>4431.7705970149664</v>
      </c>
      <c r="I107" s="10">
        <f>[12]Sheet1!H105</f>
        <v>3634.2291763053049</v>
      </c>
      <c r="J107" s="10">
        <f>[12]Sheet1!I105</f>
        <v>4515.8180605410998</v>
      </c>
      <c r="K107" s="10">
        <f>[12]Sheet1!J105</f>
        <v>4454.5259017440303</v>
      </c>
      <c r="L107" s="10">
        <f>[12]Sheet1!K105</f>
        <v>5273.5513909353367</v>
      </c>
      <c r="M107" s="10">
        <f>[12]Sheet1!L105</f>
        <v>3706.1851444450831</v>
      </c>
      <c r="N107" s="10">
        <f>[12]Sheet1!M105</f>
        <v>4714.4727131682348</v>
      </c>
    </row>
    <row r="108" spans="2:14" ht="14.45" customHeight="1" thickBot="1" x14ac:dyDescent="0.3">
      <c r="B108" s="5" t="str">
        <f>[12]Sheet1!A106</f>
        <v>SAN MARINO</v>
      </c>
      <c r="C108" s="9">
        <f>[12]Sheet1!B106</f>
        <v>0</v>
      </c>
      <c r="D108" s="9">
        <f>[12]Sheet1!C106</f>
        <v>961.35282102831707</v>
      </c>
      <c r="E108" s="9">
        <f>[12]Sheet1!D106</f>
        <v>0</v>
      </c>
      <c r="F108" s="9">
        <f>[12]Sheet1!E106</f>
        <v>0</v>
      </c>
      <c r="G108" s="9">
        <f>[12]Sheet1!F106</f>
        <v>0</v>
      </c>
      <c r="H108" s="9">
        <f>[12]Sheet1!G106</f>
        <v>1579.2035347205269</v>
      </c>
      <c r="I108" s="9">
        <f>[12]Sheet1!H106</f>
        <v>3090.840072264305</v>
      </c>
      <c r="J108" s="9">
        <f>[12]Sheet1!I106</f>
        <v>1655.503222225929</v>
      </c>
      <c r="K108" s="9">
        <f>[12]Sheet1!J106</f>
        <v>712.25070952754413</v>
      </c>
      <c r="L108" s="9">
        <f>[12]Sheet1!K106</f>
        <v>1527.870910497094</v>
      </c>
      <c r="M108" s="9">
        <f>[12]Sheet1!L106</f>
        <v>1552.7213249511919</v>
      </c>
      <c r="N108" s="9">
        <f>[12]Sheet1!M106</f>
        <v>2268.2626555237639</v>
      </c>
    </row>
    <row r="109" spans="2:14" ht="14.45" customHeight="1" thickBot="1" x14ac:dyDescent="0.3">
      <c r="B109" s="4" t="str">
        <f>[12]Sheet1!A107</f>
        <v>TIMOR LESTE</v>
      </c>
      <c r="C109" s="8">
        <f>[12]Sheet1!B107</f>
        <v>0</v>
      </c>
      <c r="D109" s="8">
        <f>[12]Sheet1!C107</f>
        <v>0</v>
      </c>
      <c r="E109" s="8">
        <f>[12]Sheet1!D107</f>
        <v>1430.620991127872</v>
      </c>
      <c r="F109" s="8">
        <f>[12]Sheet1!E107</f>
        <v>1380.7203213065329</v>
      </c>
      <c r="G109" s="8">
        <f>[12]Sheet1!F107</f>
        <v>0</v>
      </c>
      <c r="H109" s="8">
        <f>[12]Sheet1!G107</f>
        <v>1305.647248871386</v>
      </c>
      <c r="I109" s="8">
        <f>[12]Sheet1!H107</f>
        <v>0</v>
      </c>
      <c r="J109" s="8">
        <f>[12]Sheet1!I107</f>
        <v>1982.14963552733</v>
      </c>
      <c r="K109" s="8">
        <f>[12]Sheet1!J107</f>
        <v>0</v>
      </c>
      <c r="L109" s="8">
        <f>[12]Sheet1!K107</f>
        <v>1878.094534402348</v>
      </c>
      <c r="M109" s="8">
        <f>[12]Sheet1!L107</f>
        <v>1706.8010189673701</v>
      </c>
      <c r="N109" s="8">
        <f>[12]Sheet1!M107</f>
        <v>2034.9100246549181</v>
      </c>
    </row>
    <row r="110" spans="2:14" ht="14.45" customHeight="1" thickBot="1" x14ac:dyDescent="0.3">
      <c r="B110" s="5" t="str">
        <f>[12]Sheet1!A108</f>
        <v>UGANDA</v>
      </c>
      <c r="C110" s="9">
        <f>[12]Sheet1!B108</f>
        <v>1937.7570404445039</v>
      </c>
      <c r="D110" s="9">
        <f>[12]Sheet1!C108</f>
        <v>1590.90607102376</v>
      </c>
      <c r="E110" s="9">
        <f>[12]Sheet1!D108</f>
        <v>2027.616592453714</v>
      </c>
      <c r="F110" s="9">
        <f>[12]Sheet1!E108</f>
        <v>4592.5653052132966</v>
      </c>
      <c r="G110" s="9">
        <f>[12]Sheet1!F108</f>
        <v>4273.8723275561233</v>
      </c>
      <c r="H110" s="9">
        <f>[12]Sheet1!G108</f>
        <v>1841.972770526683</v>
      </c>
      <c r="I110" s="9">
        <f>[12]Sheet1!H108</f>
        <v>2031.8790169098611</v>
      </c>
      <c r="J110" s="9">
        <f>[12]Sheet1!I108</f>
        <v>1845.0086314444229</v>
      </c>
      <c r="K110" s="9">
        <f>[12]Sheet1!J108</f>
        <v>2537.4232621033862</v>
      </c>
      <c r="L110" s="9">
        <f>[12]Sheet1!K108</f>
        <v>1592.0061373997801</v>
      </c>
      <c r="M110" s="9">
        <f>[12]Sheet1!L108</f>
        <v>2131.9651765973808</v>
      </c>
      <c r="N110" s="9">
        <f>[12]Sheet1!M108</f>
        <v>2261.7215359797469</v>
      </c>
    </row>
    <row r="111" spans="2:14" ht="14.45" customHeight="1" thickBot="1" x14ac:dyDescent="0.3">
      <c r="B111" s="6" t="str">
        <f>[12]Sheet1!A109</f>
        <v>MARSHALL, ILHAS</v>
      </c>
      <c r="C111" s="10">
        <f>[12]Sheet1!B109</f>
        <v>0</v>
      </c>
      <c r="D111" s="10">
        <f>[12]Sheet1!C109</f>
        <v>1899.6015320070089</v>
      </c>
      <c r="E111" s="10">
        <f>[12]Sheet1!D109</f>
        <v>0</v>
      </c>
      <c r="F111" s="10">
        <f>[12]Sheet1!E109</f>
        <v>0</v>
      </c>
      <c r="G111" s="10">
        <f>[12]Sheet1!F109</f>
        <v>0</v>
      </c>
      <c r="H111" s="10">
        <f>[12]Sheet1!G109</f>
        <v>1910.2238005238901</v>
      </c>
      <c r="I111" s="10">
        <f>[12]Sheet1!H109</f>
        <v>0</v>
      </c>
      <c r="J111" s="10">
        <f>[12]Sheet1!I109</f>
        <v>0</v>
      </c>
      <c r="K111" s="10">
        <f>[12]Sheet1!J109</f>
        <v>0</v>
      </c>
      <c r="L111" s="10">
        <f>[12]Sheet1!K109</f>
        <v>0</v>
      </c>
      <c r="M111" s="10">
        <f>[12]Sheet1!L109</f>
        <v>0</v>
      </c>
      <c r="N111" s="10">
        <f>[12]Sheet1!M109</f>
        <v>2211.8816735279188</v>
      </c>
    </row>
    <row r="112" spans="2:14" ht="14.45" customHeight="1" thickBot="1" x14ac:dyDescent="0.3">
      <c r="B112" s="5" t="str">
        <f>[12]Sheet1!A110</f>
        <v>CURAÇAO</v>
      </c>
      <c r="C112" s="9">
        <f>[12]Sheet1!B110</f>
        <v>0</v>
      </c>
      <c r="D112" s="9">
        <f>[12]Sheet1!C110</f>
        <v>0</v>
      </c>
      <c r="E112" s="9">
        <f>[12]Sheet1!D110</f>
        <v>1700.490914524411</v>
      </c>
      <c r="F112" s="9">
        <f>[12]Sheet1!E110</f>
        <v>0</v>
      </c>
      <c r="G112" s="9">
        <f>[12]Sheet1!F110</f>
        <v>1781.820178879648</v>
      </c>
      <c r="H112" s="9">
        <f>[12]Sheet1!G110</f>
        <v>1857.789933314617</v>
      </c>
      <c r="I112" s="9">
        <f>[12]Sheet1!H110</f>
        <v>0</v>
      </c>
      <c r="J112" s="9">
        <f>[12]Sheet1!I110</f>
        <v>0</v>
      </c>
      <c r="K112" s="9">
        <f>[12]Sheet1!J110</f>
        <v>1907.2900197658</v>
      </c>
      <c r="L112" s="9">
        <f>[12]Sheet1!K110</f>
        <v>1868.9662294564489</v>
      </c>
      <c r="M112" s="9">
        <f>[12]Sheet1!L110</f>
        <v>1917.876123308487</v>
      </c>
      <c r="N112" s="9">
        <f>[12]Sheet1!M110</f>
        <v>1737.7516829333849</v>
      </c>
    </row>
    <row r="113" spans="2:14" ht="14.45" customHeight="1" thickBot="1" x14ac:dyDescent="0.3">
      <c r="B113" s="6" t="str">
        <f>[12]Sheet1!A111</f>
        <v>TONGA</v>
      </c>
      <c r="C113" s="10">
        <f>[12]Sheet1!B111</f>
        <v>0</v>
      </c>
      <c r="D113" s="10">
        <f>[12]Sheet1!C111</f>
        <v>0</v>
      </c>
      <c r="E113" s="10">
        <f>[12]Sheet1!D111</f>
        <v>0</v>
      </c>
      <c r="F113" s="10">
        <f>[12]Sheet1!E111</f>
        <v>0</v>
      </c>
      <c r="G113" s="10">
        <f>[12]Sheet1!F111</f>
        <v>0</v>
      </c>
      <c r="H113" s="10">
        <f>[12]Sheet1!G111</f>
        <v>0</v>
      </c>
      <c r="I113" s="10">
        <f>[12]Sheet1!H111</f>
        <v>0</v>
      </c>
      <c r="J113" s="10">
        <f>[12]Sheet1!I111</f>
        <v>0</v>
      </c>
      <c r="K113" s="10">
        <f>[12]Sheet1!J111</f>
        <v>0</v>
      </c>
      <c r="L113" s="10">
        <f>[12]Sheet1!K111</f>
        <v>1992.771226161087</v>
      </c>
      <c r="M113" s="10">
        <f>[12]Sheet1!L111</f>
        <v>0</v>
      </c>
      <c r="N113" s="10">
        <f>[12]Sheet1!M111</f>
        <v>2715.6546277794309</v>
      </c>
    </row>
    <row r="114" spans="2:14" ht="14.45" customHeight="1" thickBot="1" x14ac:dyDescent="0.3">
      <c r="B114" s="5" t="str">
        <f>[12]Sheet1!A112</f>
        <v>MALDIVAS, ILHAS</v>
      </c>
      <c r="C114" s="9">
        <f>[12]Sheet1!B112</f>
        <v>0</v>
      </c>
      <c r="D114" s="9">
        <f>[12]Sheet1!C112</f>
        <v>0</v>
      </c>
      <c r="E114" s="9">
        <f>[12]Sheet1!D112</f>
        <v>0</v>
      </c>
      <c r="F114" s="9">
        <f>[12]Sheet1!E112</f>
        <v>0</v>
      </c>
      <c r="G114" s="9">
        <f>[12]Sheet1!F112</f>
        <v>0</v>
      </c>
      <c r="H114" s="9">
        <f>[12]Sheet1!G112</f>
        <v>0</v>
      </c>
      <c r="I114" s="9">
        <f>[12]Sheet1!H112</f>
        <v>2264.8045436625071</v>
      </c>
      <c r="J114" s="9">
        <f>[12]Sheet1!I112</f>
        <v>0</v>
      </c>
      <c r="K114" s="9">
        <f>[12]Sheet1!J112</f>
        <v>0</v>
      </c>
      <c r="L114" s="9">
        <f>[12]Sheet1!K112</f>
        <v>0</v>
      </c>
      <c r="M114" s="9">
        <f>[12]Sheet1!L112</f>
        <v>0</v>
      </c>
      <c r="N114" s="9">
        <f>[12]Sheet1!M112</f>
        <v>3192.57</v>
      </c>
    </row>
    <row r="115" spans="2:14" ht="14.45" customHeight="1" thickBot="1" x14ac:dyDescent="0.3">
      <c r="B115" s="4" t="str">
        <f>[12]Sheet1!A113</f>
        <v>ANDORRA</v>
      </c>
      <c r="C115" s="8">
        <f>[12]Sheet1!B113</f>
        <v>2433.2958911473079</v>
      </c>
      <c r="D115" s="8">
        <f>[12]Sheet1!C113</f>
        <v>1635.298929912987</v>
      </c>
      <c r="E115" s="8">
        <f>[12]Sheet1!D113</f>
        <v>1712.068760253105</v>
      </c>
      <c r="F115" s="8">
        <f>[12]Sheet1!E113</f>
        <v>4883.7386005152521</v>
      </c>
      <c r="G115" s="8">
        <f>[12]Sheet1!F113</f>
        <v>5070.1784715581307</v>
      </c>
      <c r="H115" s="8">
        <f>[12]Sheet1!G113</f>
        <v>5169.8739734487344</v>
      </c>
      <c r="I115" s="8">
        <f>[12]Sheet1!H113</f>
        <v>2979.8259762826492</v>
      </c>
      <c r="J115" s="8">
        <f>[12]Sheet1!I113</f>
        <v>2357.021092203795</v>
      </c>
      <c r="K115" s="8">
        <f>[12]Sheet1!J113</f>
        <v>2214.6794744988329</v>
      </c>
      <c r="L115" s="8">
        <f>[12]Sheet1!K113</f>
        <v>11924.98978275851</v>
      </c>
      <c r="M115" s="8">
        <f>[12]Sheet1!L113</f>
        <v>2378.1357686017791</v>
      </c>
      <c r="N115" s="8">
        <f>[12]Sheet1!M113</f>
        <v>3644.3462700322939</v>
      </c>
    </row>
    <row r="116" spans="2:14" ht="14.45" customHeight="1" thickBot="1" x14ac:dyDescent="0.3">
      <c r="B116" s="5" t="str">
        <f>[12]Sheet1!A114</f>
        <v>ARMÊNIA</v>
      </c>
      <c r="C116" s="9">
        <f>[12]Sheet1!B114</f>
        <v>1698.3772485716511</v>
      </c>
      <c r="D116" s="9">
        <f>[12]Sheet1!C114</f>
        <v>31564.119631215988</v>
      </c>
      <c r="E116" s="9">
        <f>[12]Sheet1!D114</f>
        <v>3419.9557247678858</v>
      </c>
      <c r="F116" s="9">
        <f>[12]Sheet1!E114</f>
        <v>13072.786111698249</v>
      </c>
      <c r="G116" s="9">
        <f>[12]Sheet1!F114</f>
        <v>4647.2850250278234</v>
      </c>
      <c r="H116" s="9">
        <f>[12]Sheet1!G114</f>
        <v>3376.9117922337141</v>
      </c>
      <c r="I116" s="9">
        <f>[12]Sheet1!H114</f>
        <v>15836.03758284478</v>
      </c>
      <c r="J116" s="9">
        <f>[12]Sheet1!I114</f>
        <v>1854.2056686761739</v>
      </c>
      <c r="K116" s="9">
        <f>[12]Sheet1!J114</f>
        <v>2600.293536785955</v>
      </c>
      <c r="L116" s="9">
        <f>[12]Sheet1!K114</f>
        <v>1814.331869346245</v>
      </c>
      <c r="M116" s="9">
        <f>[12]Sheet1!L114</f>
        <v>3474.532285149467</v>
      </c>
      <c r="N116" s="9">
        <f>[12]Sheet1!M114</f>
        <v>2751.3924487187178</v>
      </c>
    </row>
    <row r="117" spans="2:14" ht="14.45" customHeight="1" thickBot="1" x14ac:dyDescent="0.3">
      <c r="B117" s="6" t="str">
        <f>[12]Sheet1!A115</f>
        <v>BAHAMAS</v>
      </c>
      <c r="C117" s="10">
        <f>[12]Sheet1!B115</f>
        <v>1936.9677627880831</v>
      </c>
      <c r="D117" s="10">
        <f>[12]Sheet1!C115</f>
        <v>3249.4524219305931</v>
      </c>
      <c r="E117" s="10">
        <f>[12]Sheet1!D115</f>
        <v>1769.2405813999701</v>
      </c>
      <c r="F117" s="10">
        <f>[12]Sheet1!E115</f>
        <v>2030.265302442227</v>
      </c>
      <c r="G117" s="10">
        <f>[12]Sheet1!F115</f>
        <v>2027.7507377159011</v>
      </c>
      <c r="H117" s="10">
        <f>[12]Sheet1!G115</f>
        <v>1611.9845585958581</v>
      </c>
      <c r="I117" s="10">
        <f>[12]Sheet1!H115</f>
        <v>2202.6516163037941</v>
      </c>
      <c r="J117" s="10">
        <f>[12]Sheet1!I115</f>
        <v>1959.8766998325891</v>
      </c>
      <c r="K117" s="10">
        <f>[12]Sheet1!J115</f>
        <v>2641.7659375399362</v>
      </c>
      <c r="L117" s="10">
        <f>[12]Sheet1!K115</f>
        <v>1917.7014580500031</v>
      </c>
      <c r="M117" s="10">
        <f>[12]Sheet1!L115</f>
        <v>1769.444186023391</v>
      </c>
      <c r="N117" s="10">
        <f>[12]Sheet1!M115</f>
        <v>2008.148317397593</v>
      </c>
    </row>
    <row r="118" spans="2:14" ht="14.45" customHeight="1" thickBot="1" x14ac:dyDescent="0.3">
      <c r="B118" s="5" t="str">
        <f>[12]Sheet1!A116</f>
        <v>CAZAQUISTÃO</v>
      </c>
      <c r="C118" s="9">
        <f>[12]Sheet1!B116</f>
        <v>0</v>
      </c>
      <c r="D118" s="9">
        <f>[12]Sheet1!C116</f>
        <v>0</v>
      </c>
      <c r="E118" s="9">
        <f>[12]Sheet1!D116</f>
        <v>1665.889801152656</v>
      </c>
      <c r="F118" s="9">
        <f>[12]Sheet1!E116</f>
        <v>1733.665586508298</v>
      </c>
      <c r="G118" s="9">
        <f>[12]Sheet1!F116</f>
        <v>1849.1080476653431</v>
      </c>
      <c r="H118" s="9">
        <f>[12]Sheet1!G116</f>
        <v>15821.2476163271</v>
      </c>
      <c r="I118" s="9">
        <f>[12]Sheet1!H116</f>
        <v>6453.4945508409946</v>
      </c>
      <c r="J118" s="9">
        <f>[12]Sheet1!I116</f>
        <v>24560.231775215008</v>
      </c>
      <c r="K118" s="9">
        <f>[12]Sheet1!J116</f>
        <v>1875.216333771838</v>
      </c>
      <c r="L118" s="9">
        <f>[12]Sheet1!K116</f>
        <v>2520.9249534333699</v>
      </c>
      <c r="M118" s="9">
        <f>[12]Sheet1!L116</f>
        <v>26775.08696306869</v>
      </c>
      <c r="N118" s="9">
        <f>[12]Sheet1!M116</f>
        <v>1882.2719708212751</v>
      </c>
    </row>
    <row r="119" spans="2:14" ht="14.45" customHeight="1" thickBot="1" x14ac:dyDescent="0.3">
      <c r="B119" s="6" t="str">
        <f>[12]Sheet1!A117</f>
        <v>CORÉIA DO SUL</v>
      </c>
      <c r="C119" s="10">
        <f>[12]Sheet1!B117</f>
        <v>10824.55254813598</v>
      </c>
      <c r="D119" s="10">
        <f>[12]Sheet1!C117</f>
        <v>12100.646437834401</v>
      </c>
      <c r="E119" s="10">
        <f>[12]Sheet1!D117</f>
        <v>8519.9512201142643</v>
      </c>
      <c r="F119" s="10">
        <f>[12]Sheet1!E117</f>
        <v>12695.41563564788</v>
      </c>
      <c r="G119" s="10">
        <f>[12]Sheet1!F117</f>
        <v>12084.17952624893</v>
      </c>
      <c r="H119" s="10">
        <f>[12]Sheet1!G117</f>
        <v>10588.3940298906</v>
      </c>
      <c r="I119" s="10">
        <f>[12]Sheet1!H117</f>
        <v>8890.2020386129861</v>
      </c>
      <c r="J119" s="10">
        <f>[12]Sheet1!I117</f>
        <v>11447.014248063761</v>
      </c>
      <c r="K119" s="10">
        <f>[12]Sheet1!J117</f>
        <v>10454.30504885021</v>
      </c>
      <c r="L119" s="10">
        <f>[12]Sheet1!K117</f>
        <v>12956.87859496807</v>
      </c>
      <c r="M119" s="10">
        <f>[12]Sheet1!L117</f>
        <v>13242.271679377831</v>
      </c>
      <c r="N119" s="10">
        <f>[12]Sheet1!M117</f>
        <v>9590.6314586556655</v>
      </c>
    </row>
    <row r="120" spans="2:14" ht="14.45" customHeight="1" thickBot="1" x14ac:dyDescent="0.3">
      <c r="B120" s="5" t="str">
        <f>[12]Sheet1!A118</f>
        <v>ESTÔNIA</v>
      </c>
      <c r="C120" s="9">
        <f>[12]Sheet1!B118</f>
        <v>7033.0262440285715</v>
      </c>
      <c r="D120" s="9">
        <f>[12]Sheet1!C118</f>
        <v>18991.937070647818</v>
      </c>
      <c r="E120" s="9">
        <f>[12]Sheet1!D118</f>
        <v>3257.7614519716049</v>
      </c>
      <c r="F120" s="9">
        <f>[12]Sheet1!E118</f>
        <v>1488.715218512913</v>
      </c>
      <c r="G120" s="9">
        <f>[12]Sheet1!F118</f>
        <v>24477.457737329361</v>
      </c>
      <c r="H120" s="9">
        <f>[12]Sheet1!G118</f>
        <v>0</v>
      </c>
      <c r="I120" s="9">
        <f>[12]Sheet1!H118</f>
        <v>1575.4259640789669</v>
      </c>
      <c r="J120" s="9">
        <f>[12]Sheet1!I118</f>
        <v>1503.449854764561</v>
      </c>
      <c r="K120" s="9">
        <f>[12]Sheet1!J118</f>
        <v>1733.9285240188301</v>
      </c>
      <c r="L120" s="9">
        <f>[12]Sheet1!K118</f>
        <v>0</v>
      </c>
      <c r="M120" s="9">
        <f>[12]Sheet1!L118</f>
        <v>4375.2417871773923</v>
      </c>
      <c r="N120" s="9">
        <f>[12]Sheet1!M118</f>
        <v>2206.7966823472598</v>
      </c>
    </row>
    <row r="121" spans="2:14" ht="14.45" customHeight="1" thickBot="1" x14ac:dyDescent="0.3">
      <c r="B121" s="4" t="str">
        <f>[12]Sheet1!A119</f>
        <v>HONDURAS</v>
      </c>
      <c r="C121" s="8">
        <f>[12]Sheet1!B119</f>
        <v>9038.0160768674232</v>
      </c>
      <c r="D121" s="8">
        <f>[12]Sheet1!C119</f>
        <v>2816.4087498816498</v>
      </c>
      <c r="E121" s="8">
        <f>[12]Sheet1!D119</f>
        <v>4769.1523295400384</v>
      </c>
      <c r="F121" s="8">
        <f>[12]Sheet1!E119</f>
        <v>4143.8597344057152</v>
      </c>
      <c r="G121" s="8">
        <f>[12]Sheet1!F119</f>
        <v>4312.414408485176</v>
      </c>
      <c r="H121" s="8">
        <f>[12]Sheet1!G119</f>
        <v>5723.3936792495788</v>
      </c>
      <c r="I121" s="8">
        <f>[12]Sheet1!H119</f>
        <v>6895.1048477517861</v>
      </c>
      <c r="J121" s="8">
        <f>[12]Sheet1!I119</f>
        <v>4582.8170476575342</v>
      </c>
      <c r="K121" s="8">
        <f>[12]Sheet1!J119</f>
        <v>2911.682198423483</v>
      </c>
      <c r="L121" s="8">
        <f>[12]Sheet1!K119</f>
        <v>5171.5613847740096</v>
      </c>
      <c r="M121" s="8">
        <f>[12]Sheet1!L119</f>
        <v>2925.45607782865</v>
      </c>
      <c r="N121" s="8">
        <f>[12]Sheet1!M119</f>
        <v>3007.2889878766291</v>
      </c>
    </row>
    <row r="122" spans="2:14" ht="14.45" customHeight="1" thickBot="1" x14ac:dyDescent="0.3">
      <c r="B122" s="5" t="str">
        <f>[12]Sheet1!A120</f>
        <v>LITUÂNIA</v>
      </c>
      <c r="C122" s="9">
        <f>[12]Sheet1!B120</f>
        <v>8665.4035848569365</v>
      </c>
      <c r="D122" s="9">
        <f>[12]Sheet1!C120</f>
        <v>0</v>
      </c>
      <c r="E122" s="9">
        <f>[12]Sheet1!D120</f>
        <v>5835.8609089627753</v>
      </c>
      <c r="F122" s="9">
        <f>[12]Sheet1!E120</f>
        <v>3338.928683195451</v>
      </c>
      <c r="G122" s="9">
        <f>[12]Sheet1!F120</f>
        <v>3318.8827025090359</v>
      </c>
      <c r="H122" s="9">
        <f>[12]Sheet1!G120</f>
        <v>3681.3159882249538</v>
      </c>
      <c r="I122" s="9">
        <f>[12]Sheet1!H120</f>
        <v>2714.0644314223059</v>
      </c>
      <c r="J122" s="9">
        <f>[12]Sheet1!I120</f>
        <v>7129.9382309088878</v>
      </c>
      <c r="K122" s="9">
        <f>[12]Sheet1!J120</f>
        <v>5124.7964550099632</v>
      </c>
      <c r="L122" s="9">
        <f>[12]Sheet1!K120</f>
        <v>22789.965893297529</v>
      </c>
      <c r="M122" s="9">
        <f>[12]Sheet1!L120</f>
        <v>0</v>
      </c>
      <c r="N122" s="9">
        <f>[12]Sheet1!M120</f>
        <v>3628.4945499280379</v>
      </c>
    </row>
    <row r="123" spans="2:14" ht="14.45" customHeight="1" thickBot="1" x14ac:dyDescent="0.3">
      <c r="B123" s="6" t="str">
        <f>[12]Sheet1!A121</f>
        <v>MOLDÁVIA</v>
      </c>
      <c r="C123" s="10">
        <f>[12]Sheet1!B121</f>
        <v>4800.3696806173029</v>
      </c>
      <c r="D123" s="10">
        <f>[12]Sheet1!C121</f>
        <v>13068.234185602831</v>
      </c>
      <c r="E123" s="10">
        <f>[12]Sheet1!D121</f>
        <v>1703.3270906862581</v>
      </c>
      <c r="F123" s="10">
        <f>[12]Sheet1!E121</f>
        <v>0</v>
      </c>
      <c r="G123" s="10">
        <f>[12]Sheet1!F121</f>
        <v>15366.605157996901</v>
      </c>
      <c r="H123" s="10">
        <f>[12]Sheet1!G121</f>
        <v>5541.9577548549914</v>
      </c>
      <c r="I123" s="10">
        <f>[12]Sheet1!H121</f>
        <v>9716.356515575204</v>
      </c>
      <c r="J123" s="10">
        <f>[12]Sheet1!I121</f>
        <v>3834.3811621777309</v>
      </c>
      <c r="K123" s="10">
        <f>[12]Sheet1!J121</f>
        <v>3280.8649084264789</v>
      </c>
      <c r="L123" s="10">
        <f>[12]Sheet1!K121</f>
        <v>0</v>
      </c>
      <c r="M123" s="10">
        <f>[12]Sheet1!L121</f>
        <v>3672.0768396980302</v>
      </c>
      <c r="N123" s="10">
        <f>[12]Sheet1!M121</f>
        <v>1611.9804777132049</v>
      </c>
    </row>
    <row r="124" spans="2:14" ht="14.45" customHeight="1" thickBot="1" x14ac:dyDescent="0.3">
      <c r="B124" s="5" t="str">
        <f>[12]Sheet1!A122</f>
        <v>MÔNACO</v>
      </c>
      <c r="C124" s="9">
        <f>[12]Sheet1!B122</f>
        <v>0</v>
      </c>
      <c r="D124" s="9">
        <f>[12]Sheet1!C122</f>
        <v>0</v>
      </c>
      <c r="E124" s="9">
        <f>[12]Sheet1!D122</f>
        <v>0</v>
      </c>
      <c r="F124" s="9">
        <f>[12]Sheet1!E122</f>
        <v>0</v>
      </c>
      <c r="G124" s="9">
        <f>[12]Sheet1!F122</f>
        <v>0</v>
      </c>
      <c r="H124" s="9">
        <f>[12]Sheet1!G122</f>
        <v>0</v>
      </c>
      <c r="I124" s="9">
        <f>[12]Sheet1!H122</f>
        <v>0</v>
      </c>
      <c r="J124" s="9">
        <f>[12]Sheet1!I122</f>
        <v>0</v>
      </c>
      <c r="K124" s="9">
        <f>[12]Sheet1!J122</f>
        <v>0</v>
      </c>
      <c r="L124" s="9">
        <f>[12]Sheet1!K122</f>
        <v>2037.0043717979049</v>
      </c>
      <c r="M124" s="9">
        <f>[12]Sheet1!L122</f>
        <v>1980.4910159529809</v>
      </c>
      <c r="N124" s="9">
        <f>[12]Sheet1!M122</f>
        <v>2053.834775459361</v>
      </c>
    </row>
    <row r="125" spans="2:14" ht="14.45" customHeight="1" thickBot="1" x14ac:dyDescent="0.3">
      <c r="B125" s="6" t="str">
        <f>[12]Sheet1!A123</f>
        <v>POLÔNIA</v>
      </c>
      <c r="C125" s="10">
        <f>[12]Sheet1!B123</f>
        <v>28902.27098575628</v>
      </c>
      <c r="D125" s="10">
        <f>[12]Sheet1!C123</f>
        <v>13857.074891718379</v>
      </c>
      <c r="E125" s="10">
        <f>[12]Sheet1!D123</f>
        <v>12237.37846707578</v>
      </c>
      <c r="F125" s="10">
        <f>[12]Sheet1!E123</f>
        <v>18337.582828497409</v>
      </c>
      <c r="G125" s="10">
        <f>[12]Sheet1!F123</f>
        <v>6227.8388871140096</v>
      </c>
      <c r="H125" s="10">
        <f>[12]Sheet1!G123</f>
        <v>9117.9281960240314</v>
      </c>
      <c r="I125" s="10">
        <f>[12]Sheet1!H123</f>
        <v>4985.4872273720293</v>
      </c>
      <c r="J125" s="10">
        <f>[12]Sheet1!I123</f>
        <v>18376.55934387305</v>
      </c>
      <c r="K125" s="10">
        <f>[12]Sheet1!J123</f>
        <v>16429.24694065169</v>
      </c>
      <c r="L125" s="10">
        <f>[12]Sheet1!K123</f>
        <v>10247.342205224541</v>
      </c>
      <c r="M125" s="10">
        <f>[12]Sheet1!L123</f>
        <v>4561.1672285802788</v>
      </c>
      <c r="N125" s="10">
        <f>[12]Sheet1!M123</f>
        <v>13154.51177821189</v>
      </c>
    </row>
    <row r="126" spans="2:14" ht="14.45" customHeight="1" thickBot="1" x14ac:dyDescent="0.3">
      <c r="B126" s="5" t="str">
        <f>[12]Sheet1!A124</f>
        <v>REPÚBLICA TCHECA</v>
      </c>
      <c r="C126" s="9">
        <f>[12]Sheet1!B124</f>
        <v>1758.116536358526</v>
      </c>
      <c r="D126" s="9">
        <f>[12]Sheet1!C124</f>
        <v>11470.354647520389</v>
      </c>
      <c r="E126" s="9">
        <f>[12]Sheet1!D124</f>
        <v>11447.590178646569</v>
      </c>
      <c r="F126" s="9">
        <f>[12]Sheet1!E124</f>
        <v>3474.3487866809501</v>
      </c>
      <c r="G126" s="9">
        <f>[12]Sheet1!F124</f>
        <v>16521.769593875251</v>
      </c>
      <c r="H126" s="9">
        <f>[12]Sheet1!G124</f>
        <v>6178.5757734900499</v>
      </c>
      <c r="I126" s="9">
        <f>[12]Sheet1!H124</f>
        <v>3095.7608239923411</v>
      </c>
      <c r="J126" s="9">
        <f>[12]Sheet1!I124</f>
        <v>2244.524212263866</v>
      </c>
      <c r="K126" s="9">
        <f>[12]Sheet1!J124</f>
        <v>3183.1351096846738</v>
      </c>
      <c r="L126" s="9">
        <f>[12]Sheet1!K124</f>
        <v>10636.034141362779</v>
      </c>
      <c r="M126" s="9">
        <f>[12]Sheet1!L124</f>
        <v>9190.8047118715058</v>
      </c>
      <c r="N126" s="9">
        <f>[12]Sheet1!M124</f>
        <v>5927.2313825313831</v>
      </c>
    </row>
    <row r="127" spans="2:14" ht="14.45" customHeight="1" thickBot="1" x14ac:dyDescent="0.3">
      <c r="B127" s="4" t="str">
        <f>[12]Sheet1!A125</f>
        <v>SOMÁLIA</v>
      </c>
      <c r="C127" s="8">
        <f>[12]Sheet1!B125</f>
        <v>2000.153634752638</v>
      </c>
      <c r="D127" s="8">
        <f>[12]Sheet1!C125</f>
        <v>1829.5637343444489</v>
      </c>
      <c r="E127" s="8">
        <f>[12]Sheet1!D125</f>
        <v>0</v>
      </c>
      <c r="F127" s="8">
        <f>[12]Sheet1!E125</f>
        <v>3085.9913772043942</v>
      </c>
      <c r="G127" s="8">
        <f>[12]Sheet1!F125</f>
        <v>0</v>
      </c>
      <c r="H127" s="8">
        <f>[12]Sheet1!G125</f>
        <v>1734.354443567014</v>
      </c>
      <c r="I127" s="8">
        <f>[12]Sheet1!H125</f>
        <v>1562.2422744102739</v>
      </c>
      <c r="J127" s="8">
        <f>[12]Sheet1!I125</f>
        <v>2578.651456016335</v>
      </c>
      <c r="K127" s="8">
        <f>[12]Sheet1!J125</f>
        <v>1599.830738196724</v>
      </c>
      <c r="L127" s="8">
        <f>[12]Sheet1!K125</f>
        <v>1793.0671133882499</v>
      </c>
      <c r="M127" s="8">
        <f>[12]Sheet1!L125</f>
        <v>1803.639809187368</v>
      </c>
      <c r="N127" s="8">
        <f>[12]Sheet1!M125</f>
        <v>2060.8761532893168</v>
      </c>
    </row>
    <row r="128" spans="2:14" ht="14.45" customHeight="1" thickBot="1" x14ac:dyDescent="0.3">
      <c r="B128" s="5" t="str">
        <f>[12]Sheet1!A126</f>
        <v>SUÉCIA</v>
      </c>
      <c r="C128" s="9">
        <f>[12]Sheet1!B126</f>
        <v>14080.83287048672</v>
      </c>
      <c r="D128" s="9">
        <f>[12]Sheet1!C126</f>
        <v>23401.326499058159</v>
      </c>
      <c r="E128" s="9">
        <f>[12]Sheet1!D126</f>
        <v>15717.560882854399</v>
      </c>
      <c r="F128" s="9">
        <f>[12]Sheet1!E126</f>
        <v>16681.419879319299</v>
      </c>
      <c r="G128" s="9">
        <f>[12]Sheet1!F126</f>
        <v>29133.32662317255</v>
      </c>
      <c r="H128" s="9">
        <f>[12]Sheet1!G126</f>
        <v>10609.945723771199</v>
      </c>
      <c r="I128" s="9">
        <f>[12]Sheet1!H126</f>
        <v>10213.876043972739</v>
      </c>
      <c r="J128" s="9">
        <f>[12]Sheet1!I126</f>
        <v>5334.3122814414473</v>
      </c>
      <c r="K128" s="9">
        <f>[12]Sheet1!J126</f>
        <v>9428.9362279402994</v>
      </c>
      <c r="L128" s="9">
        <f>[12]Sheet1!K126</f>
        <v>13799.44420937744</v>
      </c>
      <c r="M128" s="9">
        <f>[12]Sheet1!L126</f>
        <v>25707.330466016851</v>
      </c>
      <c r="N128" s="9">
        <f>[12]Sheet1!M126</f>
        <v>14226.65216671593</v>
      </c>
    </row>
    <row r="129" spans="2:14" ht="14.45" customHeight="1" thickBot="1" x14ac:dyDescent="0.3">
      <c r="B129" s="6" t="str">
        <f>[12]Sheet1!A127</f>
        <v>TAILÂNDIA</v>
      </c>
      <c r="C129" s="10">
        <f>[12]Sheet1!B127</f>
        <v>26610.07818488426</v>
      </c>
      <c r="D129" s="10">
        <f>[12]Sheet1!C127</f>
        <v>1542.1945011140331</v>
      </c>
      <c r="E129" s="10">
        <f>[12]Sheet1!D127</f>
        <v>3476.028511416815</v>
      </c>
      <c r="F129" s="10">
        <f>[12]Sheet1!E127</f>
        <v>3807.6066779711668</v>
      </c>
      <c r="G129" s="10">
        <f>[12]Sheet1!F127</f>
        <v>1531.21439833215</v>
      </c>
      <c r="H129" s="10">
        <f>[12]Sheet1!G127</f>
        <v>12502.10790683015</v>
      </c>
      <c r="I129" s="10">
        <f>[12]Sheet1!H127</f>
        <v>28271.423017863839</v>
      </c>
      <c r="J129" s="10">
        <f>[12]Sheet1!I127</f>
        <v>6706.4365523206652</v>
      </c>
      <c r="K129" s="10">
        <f>[12]Sheet1!J127</f>
        <v>5739.0498615038186</v>
      </c>
      <c r="L129" s="10">
        <f>[12]Sheet1!K127</f>
        <v>5839.5324936250963</v>
      </c>
      <c r="M129" s="10">
        <f>[12]Sheet1!L127</f>
        <v>2642.6927653551688</v>
      </c>
      <c r="N129" s="10">
        <f>[12]Sheet1!M127</f>
        <v>2593.981196495261</v>
      </c>
    </row>
    <row r="130" spans="2:14" ht="14.45" customHeight="1" thickBot="1" x14ac:dyDescent="0.3">
      <c r="B130" s="5" t="str">
        <f>[12]Sheet1!A128</f>
        <v>UCRÂNIA</v>
      </c>
      <c r="C130" s="9">
        <f>[12]Sheet1!B128</f>
        <v>2891.8503074266268</v>
      </c>
      <c r="D130" s="9">
        <f>[12]Sheet1!C128</f>
        <v>7578.5834043451177</v>
      </c>
      <c r="E130" s="9">
        <f>[12]Sheet1!D128</f>
        <v>11583.98931348332</v>
      </c>
      <c r="F130" s="9">
        <f>[12]Sheet1!E128</f>
        <v>6586.2849482699567</v>
      </c>
      <c r="G130" s="9">
        <f>[12]Sheet1!F128</f>
        <v>3875.769776031957</v>
      </c>
      <c r="H130" s="9">
        <f>[12]Sheet1!G128</f>
        <v>3383.85928353279</v>
      </c>
      <c r="I130" s="9">
        <f>[12]Sheet1!H128</f>
        <v>6008.2313083518229</v>
      </c>
      <c r="J130" s="9">
        <f>[12]Sheet1!I128</f>
        <v>5093.7233597660497</v>
      </c>
      <c r="K130" s="9">
        <f>[12]Sheet1!J128</f>
        <v>5646.1477992964101</v>
      </c>
      <c r="L130" s="9">
        <f>[12]Sheet1!K128</f>
        <v>3692.2511641122819</v>
      </c>
      <c r="M130" s="9">
        <f>[12]Sheet1!L128</f>
        <v>7456.297612899858</v>
      </c>
      <c r="N130" s="9">
        <f>[12]Sheet1!M128</f>
        <v>4058.9348560027761</v>
      </c>
    </row>
    <row r="131" spans="2:14" ht="14.45" customHeight="1" thickBot="1" x14ac:dyDescent="0.3">
      <c r="B131" s="6" t="str">
        <f>[12]Sheet1!A129</f>
        <v>VATICANO</v>
      </c>
      <c r="C131" s="10">
        <f>[12]Sheet1!B129</f>
        <v>1450.752551324488</v>
      </c>
      <c r="D131" s="10">
        <f>[12]Sheet1!C129</f>
        <v>1674.013173263852</v>
      </c>
      <c r="E131" s="10">
        <f>[12]Sheet1!D129</f>
        <v>1707.926965775403</v>
      </c>
      <c r="F131" s="10">
        <f>[12]Sheet1!E129</f>
        <v>1843.0672261026459</v>
      </c>
      <c r="G131" s="10">
        <f>[12]Sheet1!F129</f>
        <v>2231.7748676822061</v>
      </c>
      <c r="H131" s="10">
        <f>[12]Sheet1!G129</f>
        <v>1767.8961701261219</v>
      </c>
      <c r="I131" s="10">
        <f>[12]Sheet1!H129</f>
        <v>1618.1369744114741</v>
      </c>
      <c r="J131" s="10">
        <f>[12]Sheet1!I129</f>
        <v>2010.205306963019</v>
      </c>
      <c r="K131" s="10">
        <f>[12]Sheet1!J129</f>
        <v>1864.2952361854079</v>
      </c>
      <c r="L131" s="10">
        <f>[12]Sheet1!K129</f>
        <v>1736.402802062624</v>
      </c>
      <c r="M131" s="10">
        <f>[12]Sheet1!L129</f>
        <v>1782.535465609712</v>
      </c>
      <c r="N131" s="10">
        <f>[12]Sheet1!M129</f>
        <v>1737.1210119435809</v>
      </c>
    </row>
    <row r="132" spans="2:14" ht="14.45" customHeight="1" thickBot="1" x14ac:dyDescent="0.3">
      <c r="B132" s="5" t="str">
        <f>[12]Sheet1!A130</f>
        <v>KIRIBATI</v>
      </c>
      <c r="C132" s="9">
        <f>[12]Sheet1!B130</f>
        <v>0</v>
      </c>
      <c r="D132" s="9">
        <f>[12]Sheet1!C130</f>
        <v>0</v>
      </c>
      <c r="E132" s="9">
        <f>[12]Sheet1!D130</f>
        <v>0</v>
      </c>
      <c r="F132" s="9">
        <f>[12]Sheet1!E130</f>
        <v>0</v>
      </c>
      <c r="G132" s="9">
        <f>[12]Sheet1!F130</f>
        <v>0</v>
      </c>
      <c r="H132" s="9">
        <f>[12]Sheet1!G130</f>
        <v>2266.9879774836149</v>
      </c>
      <c r="I132" s="9">
        <f>[12]Sheet1!H130</f>
        <v>0</v>
      </c>
      <c r="J132" s="9">
        <f>[12]Sheet1!I130</f>
        <v>0</v>
      </c>
      <c r="K132" s="9">
        <f>[12]Sheet1!J130</f>
        <v>3294.607612600535</v>
      </c>
      <c r="L132" s="9">
        <f>[12]Sheet1!K130</f>
        <v>0</v>
      </c>
      <c r="M132" s="9">
        <f>[12]Sheet1!L130</f>
        <v>0</v>
      </c>
      <c r="N132" s="9">
        <f>[12]Sheet1!M130</f>
        <v>2942.725935069941</v>
      </c>
    </row>
    <row r="133" spans="2:14" ht="14.45" customHeight="1" thickBot="1" x14ac:dyDescent="0.3">
      <c r="B133" s="4" t="str">
        <f>[12]Sheet1!A131</f>
        <v>SEYCHELLES</v>
      </c>
      <c r="C133" s="8">
        <f>[12]Sheet1!B131</f>
        <v>0</v>
      </c>
      <c r="D133" s="8">
        <f>[12]Sheet1!C131</f>
        <v>0</v>
      </c>
      <c r="E133" s="8">
        <f>[12]Sheet1!D131</f>
        <v>1997.259965008682</v>
      </c>
      <c r="F133" s="8">
        <f>[12]Sheet1!E131</f>
        <v>0</v>
      </c>
      <c r="G133" s="8">
        <f>[12]Sheet1!F131</f>
        <v>2213.2330828063432</v>
      </c>
      <c r="H133" s="8">
        <f>[12]Sheet1!G131</f>
        <v>2310.598918048885</v>
      </c>
      <c r="I133" s="8">
        <f>[12]Sheet1!H131</f>
        <v>1861.519723318984</v>
      </c>
      <c r="J133" s="8">
        <f>[12]Sheet1!I131</f>
        <v>0</v>
      </c>
      <c r="K133" s="8">
        <f>[12]Sheet1!J131</f>
        <v>5106.9178881070557</v>
      </c>
      <c r="L133" s="8">
        <f>[12]Sheet1!K131</f>
        <v>1986.379728387556</v>
      </c>
      <c r="M133" s="8">
        <f>[12]Sheet1!L131</f>
        <v>1899.328240745974</v>
      </c>
      <c r="N133" s="8">
        <f>[12]Sheet1!M131</f>
        <v>2726.114927086433</v>
      </c>
    </row>
    <row r="134" spans="2:14" ht="14.45" customHeight="1" thickBot="1" x14ac:dyDescent="0.3">
      <c r="B134" s="5" t="str">
        <f>[12]Sheet1!A132</f>
        <v>MONTENEGRO</v>
      </c>
      <c r="C134" s="9">
        <f>[12]Sheet1!B132</f>
        <v>0</v>
      </c>
      <c r="D134" s="9">
        <f>[12]Sheet1!C132</f>
        <v>0</v>
      </c>
      <c r="E134" s="9">
        <f>[12]Sheet1!D132</f>
        <v>0</v>
      </c>
      <c r="F134" s="9">
        <f>[12]Sheet1!E132</f>
        <v>2211.7986200045771</v>
      </c>
      <c r="G134" s="9">
        <f>[12]Sheet1!F132</f>
        <v>1387.0640811865351</v>
      </c>
      <c r="H134" s="9">
        <f>[12]Sheet1!G132</f>
        <v>3095.1177630323718</v>
      </c>
      <c r="I134" s="9">
        <f>[12]Sheet1!H132</f>
        <v>0</v>
      </c>
      <c r="J134" s="9">
        <f>[12]Sheet1!I132</f>
        <v>0</v>
      </c>
      <c r="K134" s="9">
        <f>[12]Sheet1!J132</f>
        <v>1847.710867018201</v>
      </c>
      <c r="L134" s="9">
        <f>[12]Sheet1!K132</f>
        <v>0</v>
      </c>
      <c r="M134" s="9">
        <f>[12]Sheet1!L132</f>
        <v>2104.500795705002</v>
      </c>
      <c r="N134" s="9">
        <f>[12]Sheet1!M132</f>
        <v>1616.792100248211</v>
      </c>
    </row>
    <row r="135" spans="2:14" ht="14.45" customHeight="1" thickBot="1" x14ac:dyDescent="0.3">
      <c r="B135" s="6" t="str">
        <f>[12]Sheet1!A133</f>
        <v>ÁUSTRIA</v>
      </c>
      <c r="C135" s="10">
        <f>[12]Sheet1!B133</f>
        <v>16503.384234987421</v>
      </c>
      <c r="D135" s="10">
        <f>[12]Sheet1!C133</f>
        <v>4475.1275981505514</v>
      </c>
      <c r="E135" s="10">
        <f>[12]Sheet1!D133</f>
        <v>9953.0730868264509</v>
      </c>
      <c r="F135" s="10">
        <f>[12]Sheet1!E133</f>
        <v>3943.136216280112</v>
      </c>
      <c r="G135" s="10">
        <f>[12]Sheet1!F133</f>
        <v>4822.5171499406124</v>
      </c>
      <c r="H135" s="10">
        <f>[12]Sheet1!G133</f>
        <v>4776.0237566766828</v>
      </c>
      <c r="I135" s="10">
        <f>[12]Sheet1!H133</f>
        <v>5784.6374087467202</v>
      </c>
      <c r="J135" s="10">
        <f>[12]Sheet1!I133</f>
        <v>2801.5970176910769</v>
      </c>
      <c r="K135" s="10">
        <f>[12]Sheet1!J133</f>
        <v>4832.0711996014061</v>
      </c>
      <c r="L135" s="10">
        <f>[12]Sheet1!K133</f>
        <v>4315.7042592154958</v>
      </c>
      <c r="M135" s="10">
        <f>[12]Sheet1!L133</f>
        <v>3551.3775263996899</v>
      </c>
      <c r="N135" s="10">
        <f>[12]Sheet1!M133</f>
        <v>8255.7389320280508</v>
      </c>
    </row>
    <row r="136" spans="2:14" ht="14.45" customHeight="1" thickBot="1" x14ac:dyDescent="0.3">
      <c r="B136" s="5" t="str">
        <f>[12]Sheet1!A134</f>
        <v>BARBADOS</v>
      </c>
      <c r="C136" s="9">
        <f>[12]Sheet1!B134</f>
        <v>17382.93823768037</v>
      </c>
      <c r="D136" s="9">
        <f>[12]Sheet1!C134</f>
        <v>1449.8949187638041</v>
      </c>
      <c r="E136" s="9">
        <f>[12]Sheet1!D134</f>
        <v>1697.7239618885569</v>
      </c>
      <c r="F136" s="9">
        <f>[12]Sheet1!E134</f>
        <v>1409.192473201934</v>
      </c>
      <c r="G136" s="9">
        <f>[12]Sheet1!F134</f>
        <v>4387.2543365082693</v>
      </c>
      <c r="H136" s="9">
        <f>[12]Sheet1!G134</f>
        <v>1875.2016464627879</v>
      </c>
      <c r="I136" s="9">
        <f>[12]Sheet1!H134</f>
        <v>2102.5817591086729</v>
      </c>
      <c r="J136" s="9">
        <f>[12]Sheet1!I134</f>
        <v>2358.4762382394852</v>
      </c>
      <c r="K136" s="9">
        <f>[12]Sheet1!J134</f>
        <v>2473.923465577227</v>
      </c>
      <c r="L136" s="9">
        <f>[12]Sheet1!K134</f>
        <v>2177.7331522611198</v>
      </c>
      <c r="M136" s="9">
        <f>[12]Sheet1!L134</f>
        <v>1946.5707097634711</v>
      </c>
      <c r="N136" s="9">
        <f>[12]Sheet1!M134</f>
        <v>1912.76518904469</v>
      </c>
    </row>
    <row r="137" spans="2:14" ht="14.45" customHeight="1" thickBot="1" x14ac:dyDescent="0.3">
      <c r="B137" s="6" t="str">
        <f>[12]Sheet1!A135</f>
        <v>ETIÓPIA</v>
      </c>
      <c r="C137" s="10">
        <f>[12]Sheet1!B135</f>
        <v>0</v>
      </c>
      <c r="D137" s="10">
        <f>[12]Sheet1!C135</f>
        <v>1660.100419715377</v>
      </c>
      <c r="E137" s="10">
        <f>[12]Sheet1!D135</f>
        <v>1458.4445780434039</v>
      </c>
      <c r="F137" s="10">
        <f>[12]Sheet1!E135</f>
        <v>9943.6741030068133</v>
      </c>
      <c r="G137" s="10">
        <f>[12]Sheet1!F135</f>
        <v>0</v>
      </c>
      <c r="H137" s="10">
        <f>[12]Sheet1!G135</f>
        <v>2238.647208091722</v>
      </c>
      <c r="I137" s="10">
        <f>[12]Sheet1!H135</f>
        <v>5760.8618870663968</v>
      </c>
      <c r="J137" s="10">
        <f>[12]Sheet1!I135</f>
        <v>7441.2976753674338</v>
      </c>
      <c r="K137" s="10">
        <f>[12]Sheet1!J135</f>
        <v>10403.45777889887</v>
      </c>
      <c r="L137" s="10">
        <f>[12]Sheet1!K135</f>
        <v>1808.4249602064131</v>
      </c>
      <c r="M137" s="10">
        <f>[12]Sheet1!L135</f>
        <v>4785.4157352361963</v>
      </c>
      <c r="N137" s="10">
        <f>[12]Sheet1!M135</f>
        <v>1950.990322928847</v>
      </c>
    </row>
    <row r="138" spans="2:14" ht="14.45" customHeight="1" thickBot="1" x14ac:dyDescent="0.3">
      <c r="B138" s="5" t="str">
        <f>[12]Sheet1!A136</f>
        <v>FRANÇA</v>
      </c>
      <c r="C138" s="9">
        <f>[12]Sheet1!B136</f>
        <v>19396.30599524549</v>
      </c>
      <c r="D138" s="9">
        <f>[12]Sheet1!C136</f>
        <v>17487.89619278934</v>
      </c>
      <c r="E138" s="9">
        <f>[12]Sheet1!D136</f>
        <v>17171.72428034398</v>
      </c>
      <c r="F138" s="9">
        <f>[12]Sheet1!E136</f>
        <v>15581.85179377331</v>
      </c>
      <c r="G138" s="9">
        <f>[12]Sheet1!F136</f>
        <v>14498.157883432999</v>
      </c>
      <c r="H138" s="9">
        <f>[12]Sheet1!G136</f>
        <v>16834.153987647282</v>
      </c>
      <c r="I138" s="9">
        <f>[12]Sheet1!H136</f>
        <v>13967.73763993096</v>
      </c>
      <c r="J138" s="9">
        <f>[12]Sheet1!I136</f>
        <v>13922.64850745548</v>
      </c>
      <c r="K138" s="9">
        <f>[12]Sheet1!J136</f>
        <v>12217.224553818151</v>
      </c>
      <c r="L138" s="9">
        <f>[12]Sheet1!K136</f>
        <v>11353.26715442637</v>
      </c>
      <c r="M138" s="9">
        <f>[12]Sheet1!L136</f>
        <v>12353.173854552169</v>
      </c>
      <c r="N138" s="9">
        <f>[12]Sheet1!M136</f>
        <v>10943.596866573251</v>
      </c>
    </row>
    <row r="139" spans="2:14" ht="14.45" customHeight="1" thickBot="1" x14ac:dyDescent="0.3">
      <c r="B139" s="4" t="str">
        <f>[12]Sheet1!A137</f>
        <v>HUNGRIA</v>
      </c>
      <c r="C139" s="8">
        <f>[12]Sheet1!B137</f>
        <v>2533.3486966221212</v>
      </c>
      <c r="D139" s="8">
        <f>[12]Sheet1!C137</f>
        <v>27450.947819733941</v>
      </c>
      <c r="E139" s="8">
        <f>[12]Sheet1!D137</f>
        <v>2325.5887934683178</v>
      </c>
      <c r="F139" s="8">
        <f>[12]Sheet1!E137</f>
        <v>4907.464492317933</v>
      </c>
      <c r="G139" s="8">
        <f>[12]Sheet1!F137</f>
        <v>6426.7118990835143</v>
      </c>
      <c r="H139" s="8">
        <f>[12]Sheet1!G137</f>
        <v>4808.0937651930853</v>
      </c>
      <c r="I139" s="8">
        <f>[12]Sheet1!H137</f>
        <v>9794.13753011667</v>
      </c>
      <c r="J139" s="8">
        <f>[12]Sheet1!I137</f>
        <v>21894.118228505271</v>
      </c>
      <c r="K139" s="8">
        <f>[12]Sheet1!J137</f>
        <v>14647.390727362879</v>
      </c>
      <c r="L139" s="8">
        <f>[12]Sheet1!K137</f>
        <v>2595.769958209723</v>
      </c>
      <c r="M139" s="8">
        <f>[12]Sheet1!L137</f>
        <v>7290.4847261233817</v>
      </c>
      <c r="N139" s="8">
        <f>[12]Sheet1!M137</f>
        <v>5069.5153574914311</v>
      </c>
    </row>
    <row r="140" spans="2:14" ht="14.45" customHeight="1" thickBot="1" x14ac:dyDescent="0.3">
      <c r="B140" s="5" t="str">
        <f>[12]Sheet1!A138</f>
        <v>LUXEMBURGO</v>
      </c>
      <c r="C140" s="9">
        <f>[12]Sheet1!B138</f>
        <v>1792.4252624111659</v>
      </c>
      <c r="D140" s="9">
        <f>[12]Sheet1!C138</f>
        <v>1762.7135746908359</v>
      </c>
      <c r="E140" s="9">
        <f>[12]Sheet1!D138</f>
        <v>1445.1689710407261</v>
      </c>
      <c r="F140" s="9">
        <f>[12]Sheet1!E138</f>
        <v>0</v>
      </c>
      <c r="G140" s="9">
        <f>[12]Sheet1!F138</f>
        <v>8094.4155923504613</v>
      </c>
      <c r="H140" s="9">
        <f>[12]Sheet1!G138</f>
        <v>0</v>
      </c>
      <c r="I140" s="9">
        <f>[12]Sheet1!H138</f>
        <v>1966.583703546014</v>
      </c>
      <c r="J140" s="9">
        <f>[12]Sheet1!I138</f>
        <v>1647.179475277527</v>
      </c>
      <c r="K140" s="9">
        <f>[12]Sheet1!J138</f>
        <v>0</v>
      </c>
      <c r="L140" s="9">
        <f>[12]Sheet1!K138</f>
        <v>10493.378387087139</v>
      </c>
      <c r="M140" s="9">
        <f>[12]Sheet1!L138</f>
        <v>2244.6249673675602</v>
      </c>
      <c r="N140" s="9">
        <f>[12]Sheet1!M138</f>
        <v>6244.1969595347782</v>
      </c>
    </row>
    <row r="141" spans="2:14" ht="14.45" customHeight="1" thickBot="1" x14ac:dyDescent="0.3">
      <c r="B141" s="6" t="str">
        <f>[12]Sheet1!A139</f>
        <v>SANTA LÚCIA</v>
      </c>
      <c r="C141" s="10">
        <f>[12]Sheet1!B139</f>
        <v>0</v>
      </c>
      <c r="D141" s="10">
        <f>[12]Sheet1!C139</f>
        <v>0</v>
      </c>
      <c r="E141" s="10">
        <f>[12]Sheet1!D139</f>
        <v>0</v>
      </c>
      <c r="F141" s="10">
        <f>[12]Sheet1!E139</f>
        <v>1511.395723669795</v>
      </c>
      <c r="G141" s="10">
        <f>[12]Sheet1!F139</f>
        <v>1528.9546089396331</v>
      </c>
      <c r="H141" s="10">
        <f>[12]Sheet1!G139</f>
        <v>1486.564295323019</v>
      </c>
      <c r="I141" s="10">
        <f>[12]Sheet1!H139</f>
        <v>0</v>
      </c>
      <c r="J141" s="10">
        <f>[12]Sheet1!I139</f>
        <v>0</v>
      </c>
      <c r="K141" s="10">
        <f>[12]Sheet1!J139</f>
        <v>3146.3884604496752</v>
      </c>
      <c r="L141" s="10">
        <f>[12]Sheet1!K139</f>
        <v>0</v>
      </c>
      <c r="M141" s="10">
        <f>[12]Sheet1!L139</f>
        <v>1616.3657253883589</v>
      </c>
      <c r="N141" s="10">
        <f>[12]Sheet1!M139</f>
        <v>0</v>
      </c>
    </row>
    <row r="142" spans="2:14" ht="14.45" customHeight="1" thickBot="1" x14ac:dyDescent="0.3">
      <c r="B142" s="5" t="str">
        <f>[12]Sheet1!A140</f>
        <v>TRINIDAD E TOBAGO</v>
      </c>
      <c r="C142" s="9">
        <f>[12]Sheet1!B140</f>
        <v>1620.53053370211</v>
      </c>
      <c r="D142" s="9">
        <f>[12]Sheet1!C140</f>
        <v>3184.0061739673652</v>
      </c>
      <c r="E142" s="9">
        <f>[12]Sheet1!D140</f>
        <v>0</v>
      </c>
      <c r="F142" s="9">
        <f>[12]Sheet1!E140</f>
        <v>1287.984718322112</v>
      </c>
      <c r="G142" s="9">
        <f>[12]Sheet1!F140</f>
        <v>10382.150412458681</v>
      </c>
      <c r="H142" s="9">
        <f>[12]Sheet1!G140</f>
        <v>2291.4161058866439</v>
      </c>
      <c r="I142" s="9">
        <f>[12]Sheet1!H140</f>
        <v>3033.5913519513911</v>
      </c>
      <c r="J142" s="9">
        <f>[12]Sheet1!I140</f>
        <v>1954.2536916657959</v>
      </c>
      <c r="K142" s="9">
        <f>[12]Sheet1!J140</f>
        <v>1992.2069679250051</v>
      </c>
      <c r="L142" s="9">
        <f>[12]Sheet1!K140</f>
        <v>4034.7010277504041</v>
      </c>
      <c r="M142" s="9">
        <f>[12]Sheet1!L140</f>
        <v>3589.0750222445672</v>
      </c>
      <c r="N142" s="9">
        <f>[12]Sheet1!M140</f>
        <v>3604.0476229457809</v>
      </c>
    </row>
    <row r="143" spans="2:14" ht="14.45" customHeight="1" thickBot="1" x14ac:dyDescent="0.3">
      <c r="B143" s="6" t="str">
        <f>[12]Sheet1!A141</f>
        <v>TURCOMENISTÃO</v>
      </c>
      <c r="C143" s="10">
        <f>[12]Sheet1!B141</f>
        <v>0</v>
      </c>
      <c r="D143" s="10">
        <f>[12]Sheet1!C141</f>
        <v>0</v>
      </c>
      <c r="E143" s="10">
        <f>[12]Sheet1!D141</f>
        <v>0</v>
      </c>
      <c r="F143" s="10">
        <f>[12]Sheet1!E141</f>
        <v>0</v>
      </c>
      <c r="G143" s="10">
        <f>[12]Sheet1!F141</f>
        <v>0</v>
      </c>
      <c r="H143" s="10">
        <f>[12]Sheet1!G141</f>
        <v>0</v>
      </c>
      <c r="I143" s="10">
        <f>[12]Sheet1!H141</f>
        <v>0</v>
      </c>
      <c r="J143" s="10">
        <f>[12]Sheet1!I141</f>
        <v>4378.0184191883409</v>
      </c>
      <c r="K143" s="10">
        <f>[12]Sheet1!J141</f>
        <v>0</v>
      </c>
      <c r="L143" s="10">
        <f>[12]Sheet1!K141</f>
        <v>0</v>
      </c>
      <c r="M143" s="10">
        <f>[12]Sheet1!L141</f>
        <v>1530.0070537015961</v>
      </c>
      <c r="N143" s="10">
        <f>[12]Sheet1!M141</f>
        <v>2097.2924145741622</v>
      </c>
    </row>
    <row r="144" spans="2:14" ht="14.45" customHeight="1" thickBot="1" x14ac:dyDescent="0.3">
      <c r="B144" s="5" t="str">
        <f>[12]Sheet1!A142</f>
        <v>UZBEQUISTÃO</v>
      </c>
      <c r="C144" s="9">
        <f>[12]Sheet1!B142</f>
        <v>3338.6802935226592</v>
      </c>
      <c r="D144" s="9">
        <f>[12]Sheet1!C142</f>
        <v>1810.3280528972271</v>
      </c>
      <c r="E144" s="9">
        <f>[12]Sheet1!D142</f>
        <v>1986.0984732290749</v>
      </c>
      <c r="F144" s="9">
        <f>[12]Sheet1!E142</f>
        <v>1943.652951897828</v>
      </c>
      <c r="G144" s="9">
        <f>[12]Sheet1!F142</f>
        <v>1635.170100034805</v>
      </c>
      <c r="H144" s="9">
        <f>[12]Sheet1!G142</f>
        <v>1440.146019858292</v>
      </c>
      <c r="I144" s="9">
        <f>[12]Sheet1!H142</f>
        <v>5978.2492101221078</v>
      </c>
      <c r="J144" s="9">
        <f>[12]Sheet1!I142</f>
        <v>0</v>
      </c>
      <c r="K144" s="9">
        <f>[12]Sheet1!J142</f>
        <v>2016.7823193095551</v>
      </c>
      <c r="L144" s="9">
        <f>[12]Sheet1!K142</f>
        <v>22202.076975906712</v>
      </c>
      <c r="M144" s="9">
        <f>[12]Sheet1!L142</f>
        <v>2503.8710698075201</v>
      </c>
      <c r="N144" s="9">
        <f>[12]Sheet1!M142</f>
        <v>2065.563386344581</v>
      </c>
    </row>
    <row r="145" spans="2:14" ht="14.45" customHeight="1" thickBot="1" x14ac:dyDescent="0.3">
      <c r="B145" s="4" t="str">
        <f>[12]Sheet1!A143</f>
        <v>ZÂMBIA</v>
      </c>
      <c r="C145" s="8">
        <f>[12]Sheet1!B143</f>
        <v>0</v>
      </c>
      <c r="D145" s="8">
        <f>[12]Sheet1!C143</f>
        <v>1944.539634073757</v>
      </c>
      <c r="E145" s="8">
        <f>[12]Sheet1!D143</f>
        <v>1013.808296226857</v>
      </c>
      <c r="F145" s="8">
        <f>[12]Sheet1!E143</f>
        <v>1864.7838185758389</v>
      </c>
      <c r="G145" s="8">
        <f>[12]Sheet1!F143</f>
        <v>0</v>
      </c>
      <c r="H145" s="8">
        <f>[12]Sheet1!G143</f>
        <v>0</v>
      </c>
      <c r="I145" s="8">
        <f>[12]Sheet1!H143</f>
        <v>38576.318367976841</v>
      </c>
      <c r="J145" s="8">
        <f>[12]Sheet1!I143</f>
        <v>1666.1886678549299</v>
      </c>
      <c r="K145" s="8">
        <f>[12]Sheet1!J143</f>
        <v>1896.777497829436</v>
      </c>
      <c r="L145" s="8">
        <f>[12]Sheet1!K143</f>
        <v>2240.785939589513</v>
      </c>
      <c r="M145" s="8">
        <f>[12]Sheet1!L143</f>
        <v>2758.7309106682001</v>
      </c>
      <c r="N145" s="8">
        <f>[12]Sheet1!M143</f>
        <v>2407.7795273218881</v>
      </c>
    </row>
    <row r="146" spans="2:14" ht="14.45" customHeight="1" thickBot="1" x14ac:dyDescent="0.3">
      <c r="B146" s="5" t="str">
        <f>[12]Sheet1!A144</f>
        <v>LAOS</v>
      </c>
      <c r="C146" s="9">
        <f>[12]Sheet1!B144</f>
        <v>0</v>
      </c>
      <c r="D146" s="9">
        <f>[12]Sheet1!C144</f>
        <v>1649.527406289563</v>
      </c>
      <c r="E146" s="9">
        <f>[12]Sheet1!D144</f>
        <v>1851.1282309533069</v>
      </c>
      <c r="F146" s="9">
        <f>[12]Sheet1!E144</f>
        <v>1500.3461715890619</v>
      </c>
      <c r="G146" s="9">
        <f>[12]Sheet1!F144</f>
        <v>1853.010050510607</v>
      </c>
      <c r="H146" s="9">
        <f>[12]Sheet1!G144</f>
        <v>1397.1459744861149</v>
      </c>
      <c r="I146" s="9">
        <f>[12]Sheet1!H144</f>
        <v>2620.0766350279741</v>
      </c>
      <c r="J146" s="9">
        <f>[12]Sheet1!I144</f>
        <v>2072.8735779234971</v>
      </c>
      <c r="K146" s="9">
        <f>[12]Sheet1!J144</f>
        <v>0</v>
      </c>
      <c r="L146" s="9">
        <f>[12]Sheet1!K144</f>
        <v>0</v>
      </c>
      <c r="M146" s="9">
        <f>[12]Sheet1!L144</f>
        <v>0</v>
      </c>
      <c r="N146" s="9">
        <f>[12]Sheet1!M144</f>
        <v>0</v>
      </c>
    </row>
    <row r="147" spans="2:14" ht="14.45" customHeight="1" thickBot="1" x14ac:dyDescent="0.3">
      <c r="B147" s="6" t="str">
        <f>[12]Sheet1!A145</f>
        <v>COMORES, ILHAS</v>
      </c>
      <c r="C147" s="10">
        <f>[12]Sheet1!B145</f>
        <v>7191.3102335586964</v>
      </c>
      <c r="D147" s="10">
        <f>[12]Sheet1!C145</f>
        <v>3100.7327351645949</v>
      </c>
      <c r="E147" s="10">
        <f>[12]Sheet1!D145</f>
        <v>4514.2779266278003</v>
      </c>
      <c r="F147" s="10">
        <f>[12]Sheet1!E145</f>
        <v>3654.6593699041769</v>
      </c>
      <c r="G147" s="10">
        <f>[12]Sheet1!F145</f>
        <v>2222.5297935946178</v>
      </c>
      <c r="H147" s="10">
        <f>[12]Sheet1!G145</f>
        <v>3860.8098815275921</v>
      </c>
      <c r="I147" s="10">
        <f>[12]Sheet1!H145</f>
        <v>8458.1549427191785</v>
      </c>
      <c r="J147" s="10">
        <f>[12]Sheet1!I145</f>
        <v>3000.5048635221729</v>
      </c>
      <c r="K147" s="10">
        <f>[12]Sheet1!J145</f>
        <v>2030.158186518411</v>
      </c>
      <c r="L147" s="10">
        <f>[12]Sheet1!K145</f>
        <v>2792.259094790053</v>
      </c>
      <c r="M147" s="10">
        <f>[12]Sheet1!L145</f>
        <v>2774.7603864057869</v>
      </c>
      <c r="N147" s="10">
        <f>[12]Sheet1!M145</f>
        <v>2271.2768425123272</v>
      </c>
    </row>
    <row r="148" spans="2:14" ht="14.45" customHeight="1" thickBot="1" x14ac:dyDescent="0.3">
      <c r="B148" s="5" t="str">
        <f>[12]Sheet1!A146</f>
        <v>PALAU</v>
      </c>
      <c r="C148" s="9">
        <f>[12]Sheet1!B146</f>
        <v>0</v>
      </c>
      <c r="D148" s="9">
        <f>[12]Sheet1!C146</f>
        <v>8993.5399699147329</v>
      </c>
      <c r="E148" s="9">
        <f>[12]Sheet1!D146</f>
        <v>1712.068760253105</v>
      </c>
      <c r="F148" s="9">
        <f>[12]Sheet1!E146</f>
        <v>1931.7476359972079</v>
      </c>
      <c r="G148" s="9">
        <f>[12]Sheet1!F146</f>
        <v>1588.5290599987779</v>
      </c>
      <c r="H148" s="9">
        <f>[12]Sheet1!G146</f>
        <v>1585.638277586675</v>
      </c>
      <c r="I148" s="9">
        <f>[12]Sheet1!H146</f>
        <v>1571.4523775515979</v>
      </c>
      <c r="J148" s="9">
        <f>[12]Sheet1!I146</f>
        <v>0</v>
      </c>
      <c r="K148" s="9">
        <f>[12]Sheet1!J146</f>
        <v>1526.581487186668</v>
      </c>
      <c r="L148" s="9">
        <f>[12]Sheet1!K146</f>
        <v>0</v>
      </c>
      <c r="M148" s="9">
        <f>[12]Sheet1!L146</f>
        <v>0</v>
      </c>
      <c r="N148" s="9">
        <f>[12]Sheet1!M146</f>
        <v>0</v>
      </c>
    </row>
    <row r="149" spans="2:14" ht="14.45" customHeight="1" thickBot="1" x14ac:dyDescent="0.3">
      <c r="B149" s="6" t="str">
        <f>[12]Sheet1!A147</f>
        <v>BOTSWANA</v>
      </c>
      <c r="C149" s="10">
        <f>[12]Sheet1!B147</f>
        <v>0</v>
      </c>
      <c r="D149" s="10">
        <f>[12]Sheet1!C147</f>
        <v>2074.8817865022329</v>
      </c>
      <c r="E149" s="10">
        <f>[12]Sheet1!D147</f>
        <v>1958.0747819344749</v>
      </c>
      <c r="F149" s="10">
        <f>[12]Sheet1!E147</f>
        <v>2008.6355222991849</v>
      </c>
      <c r="G149" s="10">
        <f>[12]Sheet1!F147</f>
        <v>1658.7087208782691</v>
      </c>
      <c r="H149" s="10">
        <f>[12]Sheet1!G147</f>
        <v>1889.078871574661</v>
      </c>
      <c r="I149" s="10">
        <f>[12]Sheet1!H147</f>
        <v>2204.379826460608</v>
      </c>
      <c r="J149" s="10">
        <f>[12]Sheet1!I147</f>
        <v>1833.6627201071781</v>
      </c>
      <c r="K149" s="10">
        <f>[12]Sheet1!J147</f>
        <v>2703.5180275624821</v>
      </c>
      <c r="L149" s="10">
        <f>[12]Sheet1!K147</f>
        <v>2482.050096666766</v>
      </c>
      <c r="M149" s="10">
        <f>[12]Sheet1!L147</f>
        <v>2640.2219833196859</v>
      </c>
      <c r="N149" s="10">
        <f>[12]Sheet1!M147</f>
        <v>2584.7984211781181</v>
      </c>
    </row>
    <row r="150" spans="2:14" ht="14.45" customHeight="1" thickBot="1" x14ac:dyDescent="0.3">
      <c r="B150" s="5" t="str">
        <f>[12]Sheet1!A148</f>
        <v>BURKINA FASO</v>
      </c>
      <c r="C150" s="9">
        <f>[12]Sheet1!B148</f>
        <v>1836.907260981644</v>
      </c>
      <c r="D150" s="9">
        <f>[12]Sheet1!C148</f>
        <v>3373.2748163605279</v>
      </c>
      <c r="E150" s="9">
        <f>[12]Sheet1!D148</f>
        <v>2255.134674802815</v>
      </c>
      <c r="F150" s="9">
        <f>[12]Sheet1!E148</f>
        <v>1785.8821435451421</v>
      </c>
      <c r="G150" s="9">
        <f>[12]Sheet1!F148</f>
        <v>1846.958337160047</v>
      </c>
      <c r="H150" s="9">
        <f>[12]Sheet1!G148</f>
        <v>1785.6840720949961</v>
      </c>
      <c r="I150" s="9">
        <f>[12]Sheet1!H148</f>
        <v>2037.3852367126849</v>
      </c>
      <c r="J150" s="9">
        <f>[12]Sheet1!I148</f>
        <v>2204.190625031697</v>
      </c>
      <c r="K150" s="9">
        <f>[12]Sheet1!J148</f>
        <v>1880.721303159698</v>
      </c>
      <c r="L150" s="9">
        <f>[12]Sheet1!K148</f>
        <v>2044.610472935907</v>
      </c>
      <c r="M150" s="9">
        <f>[12]Sheet1!L148</f>
        <v>2011.1604649770391</v>
      </c>
      <c r="N150" s="9">
        <f>[12]Sheet1!M148</f>
        <v>1959.9197016364601</v>
      </c>
    </row>
    <row r="151" spans="2:14" ht="14.45" customHeight="1" thickBot="1" x14ac:dyDescent="0.3">
      <c r="B151" s="4" t="str">
        <f>[12]Sheet1!A149</f>
        <v>EL SALVADOR</v>
      </c>
      <c r="C151" s="8">
        <f>[12]Sheet1!B149</f>
        <v>4165.8892247093527</v>
      </c>
      <c r="D151" s="8">
        <f>[12]Sheet1!C149</f>
        <v>4242.668029953933</v>
      </c>
      <c r="E151" s="8">
        <f>[12]Sheet1!D149</f>
        <v>8646.1473597584209</v>
      </c>
      <c r="F151" s="8">
        <f>[12]Sheet1!E149</f>
        <v>4902.5172859508011</v>
      </c>
      <c r="G151" s="8">
        <f>[12]Sheet1!F149</f>
        <v>10314.43823616497</v>
      </c>
      <c r="H151" s="8">
        <f>[12]Sheet1!G149</f>
        <v>3383.028053168418</v>
      </c>
      <c r="I151" s="8">
        <f>[12]Sheet1!H149</f>
        <v>2751.5767507217388</v>
      </c>
      <c r="J151" s="8">
        <f>[12]Sheet1!I149</f>
        <v>3684.953943722287</v>
      </c>
      <c r="K151" s="8">
        <f>[12]Sheet1!J149</f>
        <v>4045.236306740831</v>
      </c>
      <c r="L151" s="8">
        <f>[12]Sheet1!K149</f>
        <v>9951.3665348089889</v>
      </c>
      <c r="M151" s="8">
        <f>[12]Sheet1!L149</f>
        <v>5472.5986283965203</v>
      </c>
      <c r="N151" s="8">
        <f>[12]Sheet1!M149</f>
        <v>3196.6581392676349</v>
      </c>
    </row>
    <row r="152" spans="2:14" ht="14.45" customHeight="1" thickBot="1" x14ac:dyDescent="0.3">
      <c r="B152" s="5" t="str">
        <f>[12]Sheet1!A150</f>
        <v>INDONÉSIA</v>
      </c>
      <c r="C152" s="9">
        <f>[12]Sheet1!B150</f>
        <v>12468.046373405519</v>
      </c>
      <c r="D152" s="9">
        <f>[12]Sheet1!C150</f>
        <v>3817.1652063668612</v>
      </c>
      <c r="E152" s="9">
        <f>[12]Sheet1!D150</f>
        <v>3053.540159277542</v>
      </c>
      <c r="F152" s="9">
        <f>[12]Sheet1!E150</f>
        <v>2774.0302521705039</v>
      </c>
      <c r="G152" s="9">
        <f>[12]Sheet1!F150</f>
        <v>5898.7916537826113</v>
      </c>
      <c r="H152" s="9">
        <f>[12]Sheet1!G150</f>
        <v>4160.2871944229619</v>
      </c>
      <c r="I152" s="9">
        <f>[12]Sheet1!H150</f>
        <v>8749.7650972668143</v>
      </c>
      <c r="J152" s="9">
        <f>[12]Sheet1!I150</f>
        <v>3946.0369515897341</v>
      </c>
      <c r="K152" s="9">
        <f>[12]Sheet1!J150</f>
        <v>6415.7161365996762</v>
      </c>
      <c r="L152" s="9">
        <f>[12]Sheet1!K150</f>
        <v>6167.7202712071576</v>
      </c>
      <c r="M152" s="9">
        <f>[12]Sheet1!L150</f>
        <v>2671.9970237347829</v>
      </c>
      <c r="N152" s="9">
        <f>[12]Sheet1!M150</f>
        <v>2438.3548370189078</v>
      </c>
    </row>
    <row r="153" spans="2:14" ht="14.45" customHeight="1" thickBot="1" x14ac:dyDescent="0.3">
      <c r="B153" s="6" t="str">
        <f>[12]Sheet1!A151</f>
        <v>ISRAEL</v>
      </c>
      <c r="C153" s="10">
        <f>[12]Sheet1!B151</f>
        <v>13122.507208046471</v>
      </c>
      <c r="D153" s="10">
        <f>[12]Sheet1!C151</f>
        <v>10713.677503927511</v>
      </c>
      <c r="E153" s="10">
        <f>[12]Sheet1!D151</f>
        <v>8713.5292226357742</v>
      </c>
      <c r="F153" s="10">
        <f>[12]Sheet1!E151</f>
        <v>6935.5935540596738</v>
      </c>
      <c r="G153" s="10">
        <f>[12]Sheet1!F151</f>
        <v>9340.1646802066407</v>
      </c>
      <c r="H153" s="10">
        <f>[12]Sheet1!G151</f>
        <v>4439.4147310480739</v>
      </c>
      <c r="I153" s="10">
        <f>[12]Sheet1!H151</f>
        <v>4223.2882482272007</v>
      </c>
      <c r="J153" s="10">
        <f>[12]Sheet1!I151</f>
        <v>6589.2270456199522</v>
      </c>
      <c r="K153" s="10">
        <f>[12]Sheet1!J151</f>
        <v>6246.5035663167309</v>
      </c>
      <c r="L153" s="10">
        <f>[12]Sheet1!K151</f>
        <v>9680.5621406947739</v>
      </c>
      <c r="M153" s="10">
        <f>[12]Sheet1!L151</f>
        <v>17046.173732903109</v>
      </c>
      <c r="N153" s="10">
        <f>[12]Sheet1!M151</f>
        <v>13623.073178822409</v>
      </c>
    </row>
    <row r="154" spans="2:14" ht="14.45" customHeight="1" thickBot="1" x14ac:dyDescent="0.3">
      <c r="B154" s="5" t="str">
        <f>[12]Sheet1!A152</f>
        <v>LIBÉRIA</v>
      </c>
      <c r="C154" s="9">
        <f>[12]Sheet1!B152</f>
        <v>3893.4798568782712</v>
      </c>
      <c r="D154" s="9">
        <f>[12]Sheet1!C152</f>
        <v>4202.0631507750832</v>
      </c>
      <c r="E154" s="9">
        <f>[12]Sheet1!D152</f>
        <v>1809.7533056987061</v>
      </c>
      <c r="F154" s="9">
        <f>[12]Sheet1!E152</f>
        <v>1405.0012510915981</v>
      </c>
      <c r="G154" s="9">
        <f>[12]Sheet1!F152</f>
        <v>1666.7977398488181</v>
      </c>
      <c r="H154" s="9">
        <f>[12]Sheet1!G152</f>
        <v>1759.34836792179</v>
      </c>
      <c r="I154" s="9">
        <f>[12]Sheet1!H152</f>
        <v>4071.674316651337</v>
      </c>
      <c r="J154" s="9">
        <f>[12]Sheet1!I152</f>
        <v>2047.112973050361</v>
      </c>
      <c r="K154" s="9">
        <f>[12]Sheet1!J152</f>
        <v>2939.5515003170181</v>
      </c>
      <c r="L154" s="9">
        <f>[12]Sheet1!K152</f>
        <v>11250.27135459362</v>
      </c>
      <c r="M154" s="9">
        <f>[12]Sheet1!L152</f>
        <v>2059.231826666783</v>
      </c>
      <c r="N154" s="9">
        <f>[12]Sheet1!M152</f>
        <v>2113.8186667972391</v>
      </c>
    </row>
    <row r="155" spans="2:14" ht="14.45" customHeight="1" thickBot="1" x14ac:dyDescent="0.3">
      <c r="B155" s="6" t="str">
        <f>[12]Sheet1!A153</f>
        <v>SAMOA</v>
      </c>
      <c r="C155" s="10">
        <f>[12]Sheet1!B153</f>
        <v>0</v>
      </c>
      <c r="D155" s="10">
        <f>[12]Sheet1!C153</f>
        <v>0</v>
      </c>
      <c r="E155" s="10">
        <f>[12]Sheet1!D153</f>
        <v>0</v>
      </c>
      <c r="F155" s="10">
        <f>[12]Sheet1!E153</f>
        <v>0</v>
      </c>
      <c r="G155" s="10">
        <f>[12]Sheet1!F153</f>
        <v>1401.4902425612511</v>
      </c>
      <c r="H155" s="10">
        <f>[12]Sheet1!G153</f>
        <v>0</v>
      </c>
      <c r="I155" s="10">
        <f>[12]Sheet1!H153</f>
        <v>0</v>
      </c>
      <c r="J155" s="10">
        <f>[12]Sheet1!I153</f>
        <v>0</v>
      </c>
      <c r="K155" s="10">
        <f>[12]Sheet1!J153</f>
        <v>2189.242107401557</v>
      </c>
      <c r="L155" s="10">
        <f>[12]Sheet1!K153</f>
        <v>0</v>
      </c>
      <c r="M155" s="10">
        <f>[12]Sheet1!L153</f>
        <v>0</v>
      </c>
      <c r="N155" s="10">
        <f>[12]Sheet1!M153</f>
        <v>0</v>
      </c>
    </row>
    <row r="156" spans="2:14" ht="14.45" customHeight="1" thickBot="1" x14ac:dyDescent="0.3">
      <c r="B156" s="5" t="str">
        <f>[12]Sheet1!A154</f>
        <v>SRI LANKA</v>
      </c>
      <c r="C156" s="9">
        <f>[12]Sheet1!B154</f>
        <v>5890.1012225975401</v>
      </c>
      <c r="D156" s="9">
        <f>[12]Sheet1!C154</f>
        <v>6656.1474015710392</v>
      </c>
      <c r="E156" s="9">
        <f>[12]Sheet1!D154</f>
        <v>2410.1279998542232</v>
      </c>
      <c r="F156" s="9">
        <f>[12]Sheet1!E154</f>
        <v>8568.5040342897082</v>
      </c>
      <c r="G156" s="9">
        <f>[12]Sheet1!F154</f>
        <v>1917.0603304566141</v>
      </c>
      <c r="H156" s="9">
        <f>[12]Sheet1!G154</f>
        <v>1436.260326524962</v>
      </c>
      <c r="I156" s="9">
        <f>[12]Sheet1!H154</f>
        <v>2182.5989398599618</v>
      </c>
      <c r="J156" s="9">
        <f>[12]Sheet1!I154</f>
        <v>1963.850623973454</v>
      </c>
      <c r="K156" s="9">
        <f>[12]Sheet1!J154</f>
        <v>2338.97845538511</v>
      </c>
      <c r="L156" s="9">
        <f>[12]Sheet1!K154</f>
        <v>3943.125344147903</v>
      </c>
      <c r="M156" s="9">
        <f>[12]Sheet1!L154</f>
        <v>2115.2336447399921</v>
      </c>
      <c r="N156" s="9">
        <f>[12]Sheet1!M154</f>
        <v>15415</v>
      </c>
    </row>
    <row r="157" spans="2:14" ht="14.45" customHeight="1" thickBot="1" x14ac:dyDescent="0.3">
      <c r="B157" s="4" t="str">
        <f>[12]Sheet1!A155</f>
        <v>SUÍÇA</v>
      </c>
      <c r="C157" s="8">
        <f>[12]Sheet1!B155</f>
        <v>11662.24336366442</v>
      </c>
      <c r="D157" s="8">
        <f>[12]Sheet1!C155</f>
        <v>9115.365884679215</v>
      </c>
      <c r="E157" s="8">
        <f>[12]Sheet1!D155</f>
        <v>15236.01711926294</v>
      </c>
      <c r="F157" s="8">
        <f>[12]Sheet1!E155</f>
        <v>6097.9554084247138</v>
      </c>
      <c r="G157" s="8">
        <f>[12]Sheet1!F155</f>
        <v>8293.2199197026475</v>
      </c>
      <c r="H157" s="8">
        <f>[12]Sheet1!G155</f>
        <v>9818.46733165966</v>
      </c>
      <c r="I157" s="8">
        <f>[12]Sheet1!H155</f>
        <v>6588.6737672784438</v>
      </c>
      <c r="J157" s="8">
        <f>[12]Sheet1!I155</f>
        <v>10366.698699125651</v>
      </c>
      <c r="K157" s="8">
        <f>[12]Sheet1!J155</f>
        <v>6041.977258606169</v>
      </c>
      <c r="L157" s="8">
        <f>[12]Sheet1!K155</f>
        <v>14761.82063573244</v>
      </c>
      <c r="M157" s="8">
        <f>[12]Sheet1!L155</f>
        <v>6137.0649976153209</v>
      </c>
      <c r="N157" s="8">
        <f>[12]Sheet1!M155</f>
        <v>6384.0586881640684</v>
      </c>
    </row>
    <row r="158" spans="2:14" ht="14.45" customHeight="1" thickBot="1" x14ac:dyDescent="0.3">
      <c r="B158" s="5" t="str">
        <f>[12]Sheet1!A156</f>
        <v>CROÁCIA</v>
      </c>
      <c r="C158" s="9">
        <f>[12]Sheet1!B156</f>
        <v>0</v>
      </c>
      <c r="D158" s="9">
        <f>[12]Sheet1!C156</f>
        <v>6917.5649150471636</v>
      </c>
      <c r="E158" s="9">
        <f>[12]Sheet1!D156</f>
        <v>3746.033552409689</v>
      </c>
      <c r="F158" s="9">
        <f>[12]Sheet1!E156</f>
        <v>5151.3247190625843</v>
      </c>
      <c r="G158" s="9">
        <f>[12]Sheet1!F156</f>
        <v>5144.874608193375</v>
      </c>
      <c r="H158" s="9">
        <f>[12]Sheet1!G156</f>
        <v>3739.748833552901</v>
      </c>
      <c r="I158" s="9">
        <f>[12]Sheet1!H156</f>
        <v>4087.7633005868888</v>
      </c>
      <c r="J158" s="9">
        <f>[12]Sheet1!I156</f>
        <v>10628.81874959892</v>
      </c>
      <c r="K158" s="9">
        <f>[12]Sheet1!J156</f>
        <v>6797.6033293458104</v>
      </c>
      <c r="L158" s="9">
        <f>[12]Sheet1!K156</f>
        <v>3297.641407750029</v>
      </c>
      <c r="M158" s="9">
        <f>[12]Sheet1!L156</f>
        <v>2952.0512750608418</v>
      </c>
      <c r="N158" s="9">
        <f>[12]Sheet1!M156</f>
        <v>3080.1559431844862</v>
      </c>
    </row>
    <row r="159" spans="2:14" ht="14.45" customHeight="1" thickBot="1" x14ac:dyDescent="0.3">
      <c r="B159" s="6" t="str">
        <f>[12]Sheet1!A157</f>
        <v>FINLÂNDIA</v>
      </c>
      <c r="C159" s="10">
        <f>[12]Sheet1!B157</f>
        <v>8419.5950790152801</v>
      </c>
      <c r="D159" s="10">
        <f>[12]Sheet1!C157</f>
        <v>47911.493254313224</v>
      </c>
      <c r="E159" s="10">
        <f>[12]Sheet1!D157</f>
        <v>26014.870687554641</v>
      </c>
      <c r="F159" s="10">
        <f>[12]Sheet1!E157</f>
        <v>1985.091057863485</v>
      </c>
      <c r="G159" s="10">
        <f>[12]Sheet1!F157</f>
        <v>1860.255726905232</v>
      </c>
      <c r="H159" s="10">
        <f>[12]Sheet1!G157</f>
        <v>7841.01554514701</v>
      </c>
      <c r="I159" s="10">
        <f>[12]Sheet1!H157</f>
        <v>21937.975104645979</v>
      </c>
      <c r="J159" s="10">
        <f>[12]Sheet1!I157</f>
        <v>17480.000366003129</v>
      </c>
      <c r="K159" s="10">
        <f>[12]Sheet1!J157</f>
        <v>16715.717798544869</v>
      </c>
      <c r="L159" s="10">
        <f>[12]Sheet1!K157</f>
        <v>42015.49535285437</v>
      </c>
      <c r="M159" s="10">
        <f>[12]Sheet1!L157</f>
        <v>23369.692250062952</v>
      </c>
      <c r="N159" s="10">
        <f>[12]Sheet1!M157</f>
        <v>24111.784727363261</v>
      </c>
    </row>
    <row r="160" spans="2:14" ht="14.45" customHeight="1" thickBot="1" x14ac:dyDescent="0.3">
      <c r="B160" s="5" t="str">
        <f>[12]Sheet1!A158</f>
        <v>LÍBIA</v>
      </c>
      <c r="C160" s="9">
        <f>[12]Sheet1!B158</f>
        <v>1817.039367003307</v>
      </c>
      <c r="D160" s="9">
        <f>[12]Sheet1!C158</f>
        <v>3169.5442597406382</v>
      </c>
      <c r="E160" s="9">
        <f>[12]Sheet1!D158</f>
        <v>1445.1689710407261</v>
      </c>
      <c r="F160" s="9">
        <f>[12]Sheet1!E158</f>
        <v>1733.437910391272</v>
      </c>
      <c r="G160" s="9">
        <f>[12]Sheet1!F158</f>
        <v>1609.237574476932</v>
      </c>
      <c r="H160" s="9">
        <f>[12]Sheet1!G158</f>
        <v>3237.1181638741991</v>
      </c>
      <c r="I160" s="9">
        <f>[12]Sheet1!H158</f>
        <v>2729.3889205704618</v>
      </c>
      <c r="J160" s="9">
        <f>[12]Sheet1!I158</f>
        <v>33511.265467909972</v>
      </c>
      <c r="K160" s="9">
        <f>[12]Sheet1!J158</f>
        <v>9319.6097035683433</v>
      </c>
      <c r="L160" s="9">
        <f>[12]Sheet1!K158</f>
        <v>3347.103957134364</v>
      </c>
      <c r="M160" s="9">
        <f>[12]Sheet1!L158</f>
        <v>1663.9618683987601</v>
      </c>
      <c r="N160" s="9">
        <f>[12]Sheet1!M158</f>
        <v>2731.0013971309281</v>
      </c>
    </row>
    <row r="161" spans="2:14" ht="14.45" customHeight="1" thickBot="1" x14ac:dyDescent="0.3">
      <c r="B161" s="6" t="str">
        <f>[12]Sheet1!A159</f>
        <v>AUSTRÁLIA</v>
      </c>
      <c r="C161" s="10">
        <f>[12]Sheet1!B159</f>
        <v>11686.49687324884</v>
      </c>
      <c r="D161" s="10">
        <f>[12]Sheet1!C159</f>
        <v>15271.27516060537</v>
      </c>
      <c r="E161" s="10">
        <f>[12]Sheet1!D159</f>
        <v>10882.45875070595</v>
      </c>
      <c r="F161" s="10">
        <f>[12]Sheet1!E159</f>
        <v>11539.40104737711</v>
      </c>
      <c r="G161" s="10">
        <f>[12]Sheet1!F159</f>
        <v>5579.1689486119458</v>
      </c>
      <c r="H161" s="10">
        <f>[12]Sheet1!G159</f>
        <v>10575.25015368921</v>
      </c>
      <c r="I161" s="10">
        <f>[12]Sheet1!H159</f>
        <v>7855.7863171512681</v>
      </c>
      <c r="J161" s="10">
        <f>[12]Sheet1!I159</f>
        <v>9394.4345993209099</v>
      </c>
      <c r="K161" s="10">
        <f>[12]Sheet1!J159</f>
        <v>6628.7970926727539</v>
      </c>
      <c r="L161" s="10">
        <f>[12]Sheet1!K159</f>
        <v>10789.755111432651</v>
      </c>
      <c r="M161" s="10">
        <f>[12]Sheet1!L159</f>
        <v>6718.7661087260294</v>
      </c>
      <c r="N161" s="10">
        <f>[12]Sheet1!M159</f>
        <v>7644.9497990203517</v>
      </c>
    </row>
    <row r="162" spans="2:14" ht="14.45" customHeight="1" thickBot="1" x14ac:dyDescent="0.3">
      <c r="B162" s="5" t="str">
        <f>[12]Sheet1!A160</f>
        <v>CHADE</v>
      </c>
      <c r="C162" s="9">
        <f>[12]Sheet1!B160</f>
        <v>0</v>
      </c>
      <c r="D162" s="9">
        <f>[12]Sheet1!C160</f>
        <v>0</v>
      </c>
      <c r="E162" s="9">
        <f>[12]Sheet1!D160</f>
        <v>0</v>
      </c>
      <c r="F162" s="9">
        <f>[12]Sheet1!E160</f>
        <v>1894.9100501254741</v>
      </c>
      <c r="G162" s="9">
        <f>[12]Sheet1!F160</f>
        <v>1381.232459455013</v>
      </c>
      <c r="H162" s="9">
        <f>[12]Sheet1!G160</f>
        <v>1876.564166199453</v>
      </c>
      <c r="I162" s="9">
        <f>[12]Sheet1!H160</f>
        <v>2040.5613214240061</v>
      </c>
      <c r="J162" s="9">
        <f>[12]Sheet1!I160</f>
        <v>2322.1675902687389</v>
      </c>
      <c r="K162" s="9">
        <f>[12]Sheet1!J160</f>
        <v>2380.1590686164932</v>
      </c>
      <c r="L162" s="9">
        <f>[12]Sheet1!K160</f>
        <v>1770.305107873922</v>
      </c>
      <c r="M162" s="9">
        <f>[12]Sheet1!L160</f>
        <v>1988.6534372839531</v>
      </c>
      <c r="N162" s="9">
        <f>[12]Sheet1!M160</f>
        <v>3039.9873593735242</v>
      </c>
    </row>
    <row r="163" spans="2:14" ht="14.45" customHeight="1" thickBot="1" x14ac:dyDescent="0.3">
      <c r="B163" s="4" t="str">
        <f>[12]Sheet1!A161</f>
        <v>GEÓRGIA</v>
      </c>
      <c r="C163" s="8">
        <f>[12]Sheet1!B161</f>
        <v>3046.578569965171</v>
      </c>
      <c r="D163" s="8">
        <f>[12]Sheet1!C161</f>
        <v>0</v>
      </c>
      <c r="E163" s="8">
        <f>[12]Sheet1!D161</f>
        <v>1647.492626986427</v>
      </c>
      <c r="F163" s="8">
        <f>[12]Sheet1!E161</f>
        <v>1631.317177098251</v>
      </c>
      <c r="G163" s="8">
        <f>[12]Sheet1!F161</f>
        <v>2267.228288103765</v>
      </c>
      <c r="H163" s="8">
        <f>[12]Sheet1!G161</f>
        <v>3277.912872390707</v>
      </c>
      <c r="I163" s="8">
        <f>[12]Sheet1!H161</f>
        <v>3221.0533802513842</v>
      </c>
      <c r="J163" s="8">
        <f>[12]Sheet1!I161</f>
        <v>2274.5969183794969</v>
      </c>
      <c r="K163" s="8">
        <f>[12]Sheet1!J161</f>
        <v>1696.5346214227879</v>
      </c>
      <c r="L163" s="8">
        <f>[12]Sheet1!K161</f>
        <v>1836.1785972382311</v>
      </c>
      <c r="M163" s="8">
        <f>[12]Sheet1!L161</f>
        <v>1705.6672098656629</v>
      </c>
      <c r="N163" s="8">
        <f>[12]Sheet1!M161</f>
        <v>1638.3430918623201</v>
      </c>
    </row>
    <row r="164" spans="2:14" ht="14.45" customHeight="1" thickBot="1" x14ac:dyDescent="0.3">
      <c r="B164" s="5" t="str">
        <f>[12]Sheet1!A162</f>
        <v>GUATEMALA</v>
      </c>
      <c r="C164" s="9">
        <f>[12]Sheet1!B162</f>
        <v>10949.304169024659</v>
      </c>
      <c r="D164" s="9">
        <f>[12]Sheet1!C162</f>
        <v>4409.7010000693108</v>
      </c>
      <c r="E164" s="9">
        <f>[12]Sheet1!D162</f>
        <v>6219.5946661778544</v>
      </c>
      <c r="F164" s="9">
        <f>[12]Sheet1!E162</f>
        <v>11367.23950874555</v>
      </c>
      <c r="G164" s="9">
        <f>[12]Sheet1!F162</f>
        <v>6558.4552035857578</v>
      </c>
      <c r="H164" s="9">
        <f>[12]Sheet1!G162</f>
        <v>3204.84627316144</v>
      </c>
      <c r="I164" s="9">
        <f>[12]Sheet1!H162</f>
        <v>7758.6704971781137</v>
      </c>
      <c r="J164" s="9">
        <f>[12]Sheet1!I162</f>
        <v>5576.966287323844</v>
      </c>
      <c r="K164" s="9">
        <f>[12]Sheet1!J162</f>
        <v>3601.7989838573162</v>
      </c>
      <c r="L164" s="9">
        <f>[12]Sheet1!K162</f>
        <v>4452.9882542562809</v>
      </c>
      <c r="M164" s="9">
        <f>[12]Sheet1!L162</f>
        <v>3583.6495692559129</v>
      </c>
      <c r="N164" s="9">
        <f>[12]Sheet1!M162</f>
        <v>6522.68211045918</v>
      </c>
    </row>
    <row r="165" spans="2:14" ht="14.45" customHeight="1" thickBot="1" x14ac:dyDescent="0.3">
      <c r="B165" s="6" t="str">
        <f>[12]Sheet1!A163</f>
        <v>ARUBA</v>
      </c>
      <c r="C165" s="10">
        <f>[12]Sheet1!B163</f>
        <v>3875.5140808890069</v>
      </c>
      <c r="D165" s="10">
        <f>[12]Sheet1!C163</f>
        <v>0</v>
      </c>
      <c r="E165" s="10">
        <f>[12]Sheet1!D163</f>
        <v>0</v>
      </c>
      <c r="F165" s="10">
        <f>[12]Sheet1!E163</f>
        <v>1437.521846664456</v>
      </c>
      <c r="G165" s="10">
        <f>[12]Sheet1!F163</f>
        <v>1520.899989943083</v>
      </c>
      <c r="H165" s="10">
        <f>[12]Sheet1!G163</f>
        <v>1607.5875871444821</v>
      </c>
      <c r="I165" s="10">
        <f>[12]Sheet1!H163</f>
        <v>0</v>
      </c>
      <c r="J165" s="10">
        <f>[12]Sheet1!I163</f>
        <v>1972.6425145853229</v>
      </c>
      <c r="K165" s="10">
        <f>[12]Sheet1!J163</f>
        <v>2060.2816709594408</v>
      </c>
      <c r="L165" s="10">
        <f>[12]Sheet1!K163</f>
        <v>2369.9853509533891</v>
      </c>
      <c r="M165" s="10">
        <f>[12]Sheet1!L163</f>
        <v>2210.77932490903</v>
      </c>
      <c r="N165" s="10">
        <f>[12]Sheet1!M163</f>
        <v>1944.3854869834879</v>
      </c>
    </row>
    <row r="166" spans="2:14" ht="14.45" customHeight="1" thickBot="1" x14ac:dyDescent="0.3">
      <c r="B166" s="5" t="str">
        <f>[12]Sheet1!A164</f>
        <v>IRAQUE</v>
      </c>
      <c r="C166" s="9">
        <f>[12]Sheet1!B164</f>
        <v>1963.8265133242801</v>
      </c>
      <c r="D166" s="9">
        <f>[12]Sheet1!C164</f>
        <v>2820.5757024871241</v>
      </c>
      <c r="E166" s="9">
        <f>[12]Sheet1!D164</f>
        <v>1666.3667071989869</v>
      </c>
      <c r="F166" s="9">
        <f>[12]Sheet1!E164</f>
        <v>2093.681114487842</v>
      </c>
      <c r="G166" s="9">
        <f>[12]Sheet1!F164</f>
        <v>1981.742836154619</v>
      </c>
      <c r="H166" s="9">
        <f>[12]Sheet1!G164</f>
        <v>2073.6951720413422</v>
      </c>
      <c r="I166" s="9">
        <f>[12]Sheet1!H164</f>
        <v>2217.716236438765</v>
      </c>
      <c r="J166" s="9">
        <f>[12]Sheet1!I164</f>
        <v>2489.035320783968</v>
      </c>
      <c r="K166" s="9">
        <f>[12]Sheet1!J164</f>
        <v>3054.8179397910321</v>
      </c>
      <c r="L166" s="9">
        <f>[12]Sheet1!K164</f>
        <v>2692.2698868761022</v>
      </c>
      <c r="M166" s="9">
        <f>[12]Sheet1!L164</f>
        <v>4290.9131923807154</v>
      </c>
      <c r="N166" s="9">
        <f>[12]Sheet1!M164</f>
        <v>2385.4336092350809</v>
      </c>
    </row>
    <row r="167" spans="2:14" ht="14.45" customHeight="1" thickBot="1" x14ac:dyDescent="0.3">
      <c r="B167" s="6" t="str">
        <f>[12]Sheet1!A165</f>
        <v>LÍBANO</v>
      </c>
      <c r="C167" s="10">
        <f>[12]Sheet1!B165</f>
        <v>3366.3556560273978</v>
      </c>
      <c r="D167" s="10">
        <f>[12]Sheet1!C165</f>
        <v>4127.1108440171574</v>
      </c>
      <c r="E167" s="10">
        <f>[12]Sheet1!D165</f>
        <v>4128.5925174312279</v>
      </c>
      <c r="F167" s="10">
        <f>[12]Sheet1!E165</f>
        <v>3405.6188195043078</v>
      </c>
      <c r="G167" s="10">
        <f>[12]Sheet1!F165</f>
        <v>3360.7512031661208</v>
      </c>
      <c r="H167" s="10">
        <f>[12]Sheet1!G165</f>
        <v>3291.154175863664</v>
      </c>
      <c r="I167" s="10">
        <f>[12]Sheet1!H165</f>
        <v>3322.2406726858399</v>
      </c>
      <c r="J167" s="10">
        <f>[12]Sheet1!I165</f>
        <v>3430.4858000311001</v>
      </c>
      <c r="K167" s="10">
        <f>[12]Sheet1!J165</f>
        <v>3438.2062240749979</v>
      </c>
      <c r="L167" s="10">
        <f>[12]Sheet1!K165</f>
        <v>2900.7001169686828</v>
      </c>
      <c r="M167" s="10">
        <f>[12]Sheet1!L165</f>
        <v>3262.9670598437829</v>
      </c>
      <c r="N167" s="10">
        <f>[12]Sheet1!M165</f>
        <v>3324.9389562931751</v>
      </c>
    </row>
    <row r="168" spans="2:14" ht="14.45" customHeight="1" thickBot="1" x14ac:dyDescent="0.3">
      <c r="B168" s="5" t="str">
        <f>[12]Sheet1!A166</f>
        <v>MALÁSIA</v>
      </c>
      <c r="C168" s="9">
        <f>[12]Sheet1!B166</f>
        <v>5303.5328321200031</v>
      </c>
      <c r="D168" s="9">
        <f>[12]Sheet1!C166</f>
        <v>10059.79591270904</v>
      </c>
      <c r="E168" s="9">
        <f>[12]Sheet1!D166</f>
        <v>11375.28192402182</v>
      </c>
      <c r="F168" s="9">
        <f>[12]Sheet1!E166</f>
        <v>19065.934750673881</v>
      </c>
      <c r="G168" s="9">
        <f>[12]Sheet1!F166</f>
        <v>5361.7573906142798</v>
      </c>
      <c r="H168" s="9">
        <f>[12]Sheet1!G166</f>
        <v>15249.0263217383</v>
      </c>
      <c r="I168" s="9">
        <f>[12]Sheet1!H166</f>
        <v>20083.436857520181</v>
      </c>
      <c r="J168" s="9">
        <f>[12]Sheet1!I166</f>
        <v>23497.209719978269</v>
      </c>
      <c r="K168" s="9">
        <f>[12]Sheet1!J166</f>
        <v>2721.9500920271848</v>
      </c>
      <c r="L168" s="9">
        <f>[12]Sheet1!K166</f>
        <v>24656.320673702401</v>
      </c>
      <c r="M168" s="9">
        <f>[12]Sheet1!L166</f>
        <v>10270.15025412644</v>
      </c>
      <c r="N168" s="9">
        <f>[12]Sheet1!M166</f>
        <v>20519.48</v>
      </c>
    </row>
    <row r="169" spans="2:14" ht="14.45" customHeight="1" thickBot="1" x14ac:dyDescent="0.3">
      <c r="B169" s="4" t="str">
        <f>[12]Sheet1!A167</f>
        <v>CAMBOJA</v>
      </c>
      <c r="C169" s="8">
        <f>[12]Sheet1!B167</f>
        <v>0</v>
      </c>
      <c r="D169" s="8">
        <f>[12]Sheet1!C167</f>
        <v>0</v>
      </c>
      <c r="E169" s="8">
        <f>[12]Sheet1!D167</f>
        <v>0</v>
      </c>
      <c r="F169" s="8">
        <f>[12]Sheet1!E167</f>
        <v>1887.382412410431</v>
      </c>
      <c r="G169" s="8">
        <f>[12]Sheet1!F167</f>
        <v>1666.6957185871479</v>
      </c>
      <c r="H169" s="8">
        <f>[12]Sheet1!G167</f>
        <v>2026.8880114008821</v>
      </c>
      <c r="I169" s="8">
        <f>[12]Sheet1!H167</f>
        <v>1762.4257011575189</v>
      </c>
      <c r="J169" s="8">
        <f>[12]Sheet1!I167</f>
        <v>1760.476519891424</v>
      </c>
      <c r="K169" s="8">
        <f>[12]Sheet1!J167</f>
        <v>1974.9828443601821</v>
      </c>
      <c r="L169" s="8">
        <f>[12]Sheet1!K167</f>
        <v>1724.3251087338781</v>
      </c>
      <c r="M169" s="8">
        <f>[12]Sheet1!L167</f>
        <v>1739.563849716857</v>
      </c>
      <c r="N169" s="8">
        <f>[12]Sheet1!M167</f>
        <v>1688.725775823691</v>
      </c>
    </row>
    <row r="170" spans="2:14" ht="14.45" customHeight="1" thickBot="1" x14ac:dyDescent="0.3">
      <c r="B170" s="5" t="str">
        <f>[12]Sheet1!A168</f>
        <v>BÓSNIA-HERZEGOVINA</v>
      </c>
      <c r="C170" s="9">
        <f>[12]Sheet1!B168</f>
        <v>0</v>
      </c>
      <c r="D170" s="9">
        <f>[12]Sheet1!C168</f>
        <v>0</v>
      </c>
      <c r="E170" s="9">
        <f>[12]Sheet1!D168</f>
        <v>2755.7823524729288</v>
      </c>
      <c r="F170" s="9">
        <f>[12]Sheet1!E168</f>
        <v>0</v>
      </c>
      <c r="G170" s="9">
        <f>[12]Sheet1!F168</f>
        <v>2687.9232113252961</v>
      </c>
      <c r="H170" s="9">
        <f>[12]Sheet1!G168</f>
        <v>4406.7934201223661</v>
      </c>
      <c r="I170" s="9">
        <f>[12]Sheet1!H168</f>
        <v>13392.802841307521</v>
      </c>
      <c r="J170" s="9">
        <f>[12]Sheet1!I168</f>
        <v>3467.8584199539778</v>
      </c>
      <c r="K170" s="9">
        <f>[12]Sheet1!J168</f>
        <v>4168.9535468746908</v>
      </c>
      <c r="L170" s="9">
        <f>[12]Sheet1!K168</f>
        <v>2323.0217455553079</v>
      </c>
      <c r="M170" s="9">
        <f>[12]Sheet1!L168</f>
        <v>2019.698518630064</v>
      </c>
      <c r="N170" s="9">
        <f>[12]Sheet1!M168</f>
        <v>3108.6470135315981</v>
      </c>
    </row>
    <row r="171" spans="2:14" ht="14.45" customHeight="1" thickBot="1" x14ac:dyDescent="0.3">
      <c r="B171" s="6" t="str">
        <f>[12]Sheet1!A169</f>
        <v>CHILE</v>
      </c>
      <c r="C171" s="10">
        <f>[12]Sheet1!B169</f>
        <v>5919.2493394726926</v>
      </c>
      <c r="D171" s="10">
        <f>[12]Sheet1!C169</f>
        <v>5805.6854569836596</v>
      </c>
      <c r="E171" s="10">
        <f>[12]Sheet1!D169</f>
        <v>5770.318059971818</v>
      </c>
      <c r="F171" s="10">
        <f>[12]Sheet1!E169</f>
        <v>5602.5962852393704</v>
      </c>
      <c r="G171" s="10">
        <f>[12]Sheet1!F169</f>
        <v>5896.3132181338706</v>
      </c>
      <c r="H171" s="10">
        <f>[12]Sheet1!G169</f>
        <v>5351.5884173267314</v>
      </c>
      <c r="I171" s="10">
        <f>[12]Sheet1!H169</f>
        <v>4866.9096771729819</v>
      </c>
      <c r="J171" s="10">
        <f>[12]Sheet1!I169</f>
        <v>5012.7722366946491</v>
      </c>
      <c r="K171" s="10">
        <f>[12]Sheet1!J169</f>
        <v>5200.5097094784924</v>
      </c>
      <c r="L171" s="10">
        <f>[12]Sheet1!K169</f>
        <v>4417.5464631900368</v>
      </c>
      <c r="M171" s="10">
        <f>[12]Sheet1!L169</f>
        <v>5286.1322223565512</v>
      </c>
      <c r="N171" s="10">
        <f>[12]Sheet1!M169</f>
        <v>4823.0174362598727</v>
      </c>
    </row>
    <row r="172" spans="2:14" ht="14.45" customHeight="1" thickBot="1" x14ac:dyDescent="0.3">
      <c r="B172" s="5" t="str">
        <f>[12]Sheet1!A170</f>
        <v>BULGÁRIA</v>
      </c>
      <c r="C172" s="9">
        <f>[12]Sheet1!B170</f>
        <v>3704.3589914665972</v>
      </c>
      <c r="D172" s="9">
        <f>[12]Sheet1!C170</f>
        <v>9767.5504665889785</v>
      </c>
      <c r="E172" s="9">
        <f>[12]Sheet1!D170</f>
        <v>3675.268338353254</v>
      </c>
      <c r="F172" s="9">
        <f>[12]Sheet1!E170</f>
        <v>2677.916551970513</v>
      </c>
      <c r="G172" s="9">
        <f>[12]Sheet1!F170</f>
        <v>2272.943503336523</v>
      </c>
      <c r="H172" s="9">
        <f>[12]Sheet1!G170</f>
        <v>2164.1074731613749</v>
      </c>
      <c r="I172" s="9">
        <f>[12]Sheet1!H170</f>
        <v>2091.7413560016962</v>
      </c>
      <c r="J172" s="9">
        <f>[12]Sheet1!I170</f>
        <v>2200.5086943808078</v>
      </c>
      <c r="K172" s="9">
        <f>[12]Sheet1!J170</f>
        <v>2390.6770202794501</v>
      </c>
      <c r="L172" s="9">
        <f>[12]Sheet1!K170</f>
        <v>2932.0034763325712</v>
      </c>
      <c r="M172" s="9">
        <f>[12]Sheet1!L170</f>
        <v>1971.962241591885</v>
      </c>
      <c r="N172" s="9">
        <f>[12]Sheet1!M170</f>
        <v>4182.3718886341467</v>
      </c>
    </row>
    <row r="173" spans="2:14" ht="14.45" customHeight="1" thickBot="1" x14ac:dyDescent="0.3">
      <c r="B173" s="6" t="str">
        <f>[12]Sheet1!A171</f>
        <v>JORDÂNIA</v>
      </c>
      <c r="C173" s="10">
        <f>[12]Sheet1!B171</f>
        <v>3222.3360985619229</v>
      </c>
      <c r="D173" s="10">
        <f>[12]Sheet1!C171</f>
        <v>2107.3447120777432</v>
      </c>
      <c r="E173" s="10">
        <f>[12]Sheet1!D171</f>
        <v>2266.4994039525268</v>
      </c>
      <c r="F173" s="10">
        <f>[12]Sheet1!E171</f>
        <v>2081.5776786715051</v>
      </c>
      <c r="G173" s="10">
        <f>[12]Sheet1!F171</f>
        <v>2857.0902734404308</v>
      </c>
      <c r="H173" s="10">
        <f>[12]Sheet1!G171</f>
        <v>2131.7345224140558</v>
      </c>
      <c r="I173" s="10">
        <f>[12]Sheet1!H171</f>
        <v>2316.2760568102808</v>
      </c>
      <c r="J173" s="10">
        <f>[12]Sheet1!I171</f>
        <v>2124.8787649936689</v>
      </c>
      <c r="K173" s="10">
        <f>[12]Sheet1!J171</f>
        <v>5293.9899327107687</v>
      </c>
      <c r="L173" s="10">
        <f>[12]Sheet1!K171</f>
        <v>2312.3229539955719</v>
      </c>
      <c r="M173" s="10">
        <f>[12]Sheet1!L171</f>
        <v>2278.0626083114271</v>
      </c>
      <c r="N173" s="10">
        <f>[12]Sheet1!M171</f>
        <v>2187.5705887839699</v>
      </c>
    </row>
    <row r="174" spans="2:14" ht="14.45" customHeight="1" thickBot="1" x14ac:dyDescent="0.3">
      <c r="B174" s="5" t="str">
        <f>[12]Sheet1!A172</f>
        <v>ROMÊNIA</v>
      </c>
      <c r="C174" s="9">
        <f>[12]Sheet1!B172</f>
        <v>9873.0481603073968</v>
      </c>
      <c r="D174" s="9">
        <f>[12]Sheet1!C172</f>
        <v>2190.765807657936</v>
      </c>
      <c r="E174" s="9">
        <f>[12]Sheet1!D172</f>
        <v>9475.4417889100332</v>
      </c>
      <c r="F174" s="9">
        <f>[12]Sheet1!E172</f>
        <v>2435.7104345995758</v>
      </c>
      <c r="G174" s="9">
        <f>[12]Sheet1!F172</f>
        <v>2487.4863721217212</v>
      </c>
      <c r="H174" s="9">
        <f>[12]Sheet1!G172</f>
        <v>5192.697521152877</v>
      </c>
      <c r="I174" s="9">
        <f>[12]Sheet1!H172</f>
        <v>12543.88958206887</v>
      </c>
      <c r="J174" s="9">
        <f>[12]Sheet1!I172</f>
        <v>4846.9697496971576</v>
      </c>
      <c r="K174" s="9">
        <f>[12]Sheet1!J172</f>
        <v>7823.7660013070372</v>
      </c>
      <c r="L174" s="9">
        <f>[12]Sheet1!K172</f>
        <v>3781.3065229088052</v>
      </c>
      <c r="M174" s="9">
        <f>[12]Sheet1!L172</f>
        <v>4676.0915368347642</v>
      </c>
      <c r="N174" s="9">
        <f>[12]Sheet1!M172</f>
        <v>8124.6525492726523</v>
      </c>
    </row>
    <row r="175" spans="2:14" ht="14.45" customHeight="1" thickBot="1" x14ac:dyDescent="0.3">
      <c r="B175" s="6" t="str">
        <f>[12]Sheet1!A173</f>
        <v>MÉXICO</v>
      </c>
      <c r="C175" s="10">
        <f>[12]Sheet1!B173</f>
        <v>14976.432489425961</v>
      </c>
      <c r="D175" s="10">
        <f>[12]Sheet1!C173</f>
        <v>14473.063641713379</v>
      </c>
      <c r="E175" s="10">
        <f>[12]Sheet1!D173</f>
        <v>13292.596365593719</v>
      </c>
      <c r="F175" s="10">
        <f>[12]Sheet1!E173</f>
        <v>13618.71180797293</v>
      </c>
      <c r="G175" s="10">
        <f>[12]Sheet1!F173</f>
        <v>13040.30519659066</v>
      </c>
      <c r="H175" s="10">
        <f>[12]Sheet1!G173</f>
        <v>16334.53245631034</v>
      </c>
      <c r="I175" s="10">
        <f>[12]Sheet1!H173</f>
        <v>10658.4027565457</v>
      </c>
      <c r="J175" s="10">
        <f>[12]Sheet1!I173</f>
        <v>13521.91869712402</v>
      </c>
      <c r="K175" s="10">
        <f>[12]Sheet1!J173</f>
        <v>9717.9834528633437</v>
      </c>
      <c r="L175" s="10">
        <f>[12]Sheet1!K173</f>
        <v>11519.275891625801</v>
      </c>
      <c r="M175" s="10">
        <f>[12]Sheet1!L173</f>
        <v>8450.0268179233208</v>
      </c>
      <c r="N175" s="10">
        <f>[12]Sheet1!M173</f>
        <v>12360.30138811183</v>
      </c>
    </row>
    <row r="176" spans="2:14" ht="14.45" customHeight="1" thickBot="1" x14ac:dyDescent="0.3">
      <c r="B176" s="5" t="str">
        <f>[12]Sheet1!A174</f>
        <v>ITÁLIA</v>
      </c>
      <c r="C176" s="9">
        <f>[12]Sheet1!B174</f>
        <v>9097.7010210094377</v>
      </c>
      <c r="D176" s="9">
        <f>[12]Sheet1!C174</f>
        <v>7210.0869508235864</v>
      </c>
      <c r="E176" s="9">
        <f>[12]Sheet1!D174</f>
        <v>7044.9161345632529</v>
      </c>
      <c r="F176" s="9">
        <f>[12]Sheet1!E174</f>
        <v>6604.2525256006202</v>
      </c>
      <c r="G176" s="9">
        <f>[12]Sheet1!F174</f>
        <v>7057.0518207020159</v>
      </c>
      <c r="H176" s="9">
        <f>[12]Sheet1!G174</f>
        <v>6995.6920253492408</v>
      </c>
      <c r="I176" s="9">
        <f>[12]Sheet1!H174</f>
        <v>6266.1254306838546</v>
      </c>
      <c r="J176" s="9">
        <f>[12]Sheet1!I174</f>
        <v>6309.9218601002549</v>
      </c>
      <c r="K176" s="9">
        <f>[12]Sheet1!J174</f>
        <v>4745.1025593397289</v>
      </c>
      <c r="L176" s="9">
        <f>[12]Sheet1!K174</f>
        <v>5601.4121849827579</v>
      </c>
      <c r="M176" s="9">
        <f>[12]Sheet1!L174</f>
        <v>6511.4044001052143</v>
      </c>
      <c r="N176" s="9">
        <f>[12]Sheet1!M174</f>
        <v>5877.5713512694501</v>
      </c>
    </row>
    <row r="177" spans="2:14" ht="14.45" customHeight="1" thickBot="1" x14ac:dyDescent="0.3">
      <c r="B177" s="4" t="str">
        <f>[12]Sheet1!A175</f>
        <v>ALEMANHA</v>
      </c>
      <c r="C177" s="8">
        <f>[12]Sheet1!B175</f>
        <v>16427.857162990669</v>
      </c>
      <c r="D177" s="8">
        <f>[12]Sheet1!C175</f>
        <v>14480.767596846639</v>
      </c>
      <c r="E177" s="8">
        <f>[12]Sheet1!D175</f>
        <v>16996.05155263306</v>
      </c>
      <c r="F177" s="8">
        <f>[12]Sheet1!E175</f>
        <v>13268.571092072531</v>
      </c>
      <c r="G177" s="8">
        <f>[12]Sheet1!F175</f>
        <v>11676.94120482727</v>
      </c>
      <c r="H177" s="8">
        <f>[12]Sheet1!G175</f>
        <v>15995.03942600884</v>
      </c>
      <c r="I177" s="8">
        <f>[12]Sheet1!H175</f>
        <v>10450.552771427911</v>
      </c>
      <c r="J177" s="8">
        <f>[12]Sheet1!I175</f>
        <v>12157.243758350351</v>
      </c>
      <c r="K177" s="8">
        <f>[12]Sheet1!J175</f>
        <v>10090.296228626639</v>
      </c>
      <c r="L177" s="8">
        <f>[12]Sheet1!K175</f>
        <v>12649.95673571493</v>
      </c>
      <c r="M177" s="8">
        <f>[12]Sheet1!L175</f>
        <v>11449.02303041238</v>
      </c>
      <c r="N177" s="8">
        <f>[12]Sheet1!M175</f>
        <v>9231.7802802834121</v>
      </c>
    </row>
    <row r="178" spans="2:14" ht="14.45" customHeight="1" thickBot="1" x14ac:dyDescent="0.3">
      <c r="B178" s="5" t="str">
        <f>[12]Sheet1!A176</f>
        <v>ARÁBIA SAUDITA</v>
      </c>
      <c r="C178" s="9">
        <f>[12]Sheet1!B176</f>
        <v>1921.6020873874229</v>
      </c>
      <c r="D178" s="9">
        <f>[12]Sheet1!C176</f>
        <v>2088.7656224713728</v>
      </c>
      <c r="E178" s="9">
        <f>[12]Sheet1!D176</f>
        <v>1858.2065571106109</v>
      </c>
      <c r="F178" s="9">
        <f>[12]Sheet1!E176</f>
        <v>1845.99582632175</v>
      </c>
      <c r="G178" s="9">
        <f>[12]Sheet1!F176</f>
        <v>1946.3440408631329</v>
      </c>
      <c r="H178" s="9">
        <f>[12]Sheet1!G176</f>
        <v>1858.961058117289</v>
      </c>
      <c r="I178" s="9">
        <f>[12]Sheet1!H176</f>
        <v>2186.1998160107728</v>
      </c>
      <c r="J178" s="9">
        <f>[12]Sheet1!I176</f>
        <v>2018.735315602438</v>
      </c>
      <c r="K178" s="9">
        <f>[12]Sheet1!J176</f>
        <v>2040.112205199782</v>
      </c>
      <c r="L178" s="9">
        <f>[12]Sheet1!K176</f>
        <v>2016.178239460653</v>
      </c>
      <c r="M178" s="9">
        <f>[12]Sheet1!L176</f>
        <v>1992.9210626143131</v>
      </c>
      <c r="N178" s="9">
        <f>[12]Sheet1!M176</f>
        <v>2035.786359192077</v>
      </c>
    </row>
    <row r="179" spans="2:14" ht="14.45" customHeight="1" thickBot="1" x14ac:dyDescent="0.3">
      <c r="B179" s="6" t="str">
        <f>[12]Sheet1!A177</f>
        <v>VANUATU</v>
      </c>
      <c r="C179" s="10">
        <f>[12]Sheet1!B177</f>
        <v>22338.983003855788</v>
      </c>
      <c r="D179" s="10">
        <f>[12]Sheet1!C177</f>
        <v>26304.88773603666</v>
      </c>
      <c r="E179" s="10">
        <f>[12]Sheet1!D177</f>
        <v>12484.222609177221</v>
      </c>
      <c r="F179" s="10">
        <f>[12]Sheet1!E177</f>
        <v>2161.9283845926739</v>
      </c>
      <c r="G179" s="10">
        <f>[12]Sheet1!F177</f>
        <v>7214.4291095432136</v>
      </c>
      <c r="H179" s="10">
        <f>[12]Sheet1!G177</f>
        <v>18380.535782956391</v>
      </c>
      <c r="I179" s="10">
        <f>[12]Sheet1!H177</f>
        <v>1639.1702672556839</v>
      </c>
      <c r="J179" s="10">
        <f>[12]Sheet1!I177</f>
        <v>2180.410975065553</v>
      </c>
      <c r="K179" s="10">
        <f>[12]Sheet1!J177</f>
        <v>1966.612045073502</v>
      </c>
      <c r="L179" s="10">
        <f>[12]Sheet1!K177</f>
        <v>7190.8054158143741</v>
      </c>
      <c r="M179" s="10">
        <f>[12]Sheet1!L177</f>
        <v>2519.2222100595859</v>
      </c>
      <c r="N179" s="10">
        <f>[12]Sheet1!M177</f>
        <v>2093.5838975023148</v>
      </c>
    </row>
    <row r="180" spans="2:14" ht="14.45" customHeight="1" thickBot="1" x14ac:dyDescent="0.3">
      <c r="B180" s="5" t="str">
        <f>[12]Sheet1!A178</f>
        <v>CORÉIA DO NORTE</v>
      </c>
      <c r="C180" s="9">
        <f>[12]Sheet1!B178</f>
        <v>91639.914532879877</v>
      </c>
      <c r="D180" s="9">
        <f>[12]Sheet1!C178</f>
        <v>11761.41642976183</v>
      </c>
      <c r="E180" s="9">
        <f>[12]Sheet1!D178</f>
        <v>21532.893604251061</v>
      </c>
      <c r="F180" s="9">
        <f>[12]Sheet1!E178</f>
        <v>5940.2627415284487</v>
      </c>
      <c r="G180" s="9">
        <f>[12]Sheet1!F178</f>
        <v>6593.5171573947946</v>
      </c>
      <c r="H180" s="9">
        <f>[12]Sheet1!G178</f>
        <v>1654.1513766552221</v>
      </c>
      <c r="I180" s="9">
        <f>[12]Sheet1!H178</f>
        <v>6873.1761803045574</v>
      </c>
      <c r="J180" s="9">
        <f>[12]Sheet1!I178</f>
        <v>5329.9078148452891</v>
      </c>
      <c r="K180" s="9">
        <f>[12]Sheet1!J178</f>
        <v>3615.8061034237121</v>
      </c>
      <c r="L180" s="9">
        <f>[12]Sheet1!K178</f>
        <v>4988.2111460141086</v>
      </c>
      <c r="M180" s="9">
        <f>[12]Sheet1!L178</f>
        <v>6698.5741215556554</v>
      </c>
      <c r="N180" s="9">
        <f>[12]Sheet1!M178</f>
        <v>2600.7473278530142</v>
      </c>
    </row>
    <row r="181" spans="2:14" ht="14.45" customHeight="1" thickBot="1" x14ac:dyDescent="0.3">
      <c r="B181" s="6" t="str">
        <f>[12]Sheet1!A179</f>
        <v>SENEGAL</v>
      </c>
      <c r="C181" s="10">
        <f>[12]Sheet1!B179</f>
        <v>1904.5428545025691</v>
      </c>
      <c r="D181" s="10">
        <f>[12]Sheet1!C179</f>
        <v>1932.729619213291</v>
      </c>
      <c r="E181" s="10">
        <f>[12]Sheet1!D179</f>
        <v>1847.388750591952</v>
      </c>
      <c r="F181" s="10">
        <f>[12]Sheet1!E179</f>
        <v>1851.519416745434</v>
      </c>
      <c r="G181" s="10">
        <f>[12]Sheet1!F179</f>
        <v>1840.792282718405</v>
      </c>
      <c r="H181" s="10">
        <f>[12]Sheet1!G179</f>
        <v>1905.290567279417</v>
      </c>
      <c r="I181" s="10">
        <f>[12]Sheet1!H179</f>
        <v>1943.5820447181909</v>
      </c>
      <c r="J181" s="10">
        <f>[12]Sheet1!I179</f>
        <v>2015.3321099833261</v>
      </c>
      <c r="K181" s="10">
        <f>[12]Sheet1!J179</f>
        <v>1978.6078513426139</v>
      </c>
      <c r="L181" s="10">
        <f>[12]Sheet1!K179</f>
        <v>1993.847428333102</v>
      </c>
      <c r="M181" s="10">
        <f>[12]Sheet1!L179</f>
        <v>2010.487747933588</v>
      </c>
      <c r="N181" s="10">
        <f>[12]Sheet1!M179</f>
        <v>2006.8564407955839</v>
      </c>
    </row>
    <row r="182" spans="2:14" ht="14.45" customHeight="1" thickBot="1" x14ac:dyDescent="0.3">
      <c r="B182" s="5" t="str">
        <f>[12]Sheet1!A180</f>
        <v>PARAGUAI</v>
      </c>
      <c r="C182" s="9">
        <f>[12]Sheet1!B180</f>
        <v>2166.1990860752389</v>
      </c>
      <c r="D182" s="9">
        <f>[12]Sheet1!C180</f>
        <v>2214.3557434887548</v>
      </c>
      <c r="E182" s="9">
        <f>[12]Sheet1!D180</f>
        <v>2087.6778668710749</v>
      </c>
      <c r="F182" s="9">
        <f>[12]Sheet1!E180</f>
        <v>2053.689558428433</v>
      </c>
      <c r="G182" s="9">
        <f>[12]Sheet1!F180</f>
        <v>2155.1772028797268</v>
      </c>
      <c r="H182" s="9">
        <f>[12]Sheet1!G180</f>
        <v>2051.7862821049612</v>
      </c>
      <c r="I182" s="9">
        <f>[12]Sheet1!H180</f>
        <v>2151.3270804678182</v>
      </c>
      <c r="J182" s="9">
        <f>[12]Sheet1!I180</f>
        <v>2097.7482256312469</v>
      </c>
      <c r="K182" s="9">
        <f>[12]Sheet1!J180</f>
        <v>2107.8650579716691</v>
      </c>
      <c r="L182" s="9">
        <f>[12]Sheet1!K180</f>
        <v>2106.1866240315271</v>
      </c>
      <c r="M182" s="9">
        <f>[12]Sheet1!L180</f>
        <v>2040.4715906258471</v>
      </c>
      <c r="N182" s="9">
        <f>[12]Sheet1!M180</f>
        <v>2130.9584081588519</v>
      </c>
    </row>
    <row r="183" spans="2:14" ht="14.45" customHeight="1" thickBot="1" x14ac:dyDescent="0.3">
      <c r="B183" s="4" t="str">
        <f>[12]Sheet1!A181</f>
        <v>MAURÍCIO, ILHAS</v>
      </c>
      <c r="C183" s="8">
        <f>[12]Sheet1!B181</f>
        <v>0</v>
      </c>
      <c r="D183" s="8">
        <f>[12]Sheet1!C181</f>
        <v>0</v>
      </c>
      <c r="E183" s="8">
        <f>[12]Sheet1!D181</f>
        <v>0</v>
      </c>
      <c r="F183" s="8">
        <f>[12]Sheet1!E181</f>
        <v>0</v>
      </c>
      <c r="G183" s="8">
        <f>[12]Sheet1!F181</f>
        <v>2094.415340942166</v>
      </c>
      <c r="H183" s="8">
        <f>[12]Sheet1!G181</f>
        <v>0</v>
      </c>
      <c r="I183" s="8">
        <f>[12]Sheet1!H181</f>
        <v>0</v>
      </c>
      <c r="J183" s="8">
        <f>[12]Sheet1!I181</f>
        <v>0</v>
      </c>
      <c r="K183" s="8">
        <f>[12]Sheet1!J181</f>
        <v>6618.7620544596939</v>
      </c>
      <c r="L183" s="8">
        <f>[12]Sheet1!K181</f>
        <v>1846.28896158722</v>
      </c>
      <c r="M183" s="8">
        <f>[12]Sheet1!L181</f>
        <v>1558.618343408488</v>
      </c>
      <c r="N183" s="8">
        <f>[12]Sheet1!M181</f>
        <v>0</v>
      </c>
    </row>
    <row r="184" spans="2:14" ht="14.45" customHeight="1" thickBot="1" x14ac:dyDescent="0.3">
      <c r="B184" s="5" t="str">
        <f>[12]Sheet1!A182</f>
        <v>BELIZE</v>
      </c>
      <c r="C184" s="9">
        <f>[12]Sheet1!B182</f>
        <v>0</v>
      </c>
      <c r="D184" s="9">
        <f>[12]Sheet1!C182</f>
        <v>0</v>
      </c>
      <c r="E184" s="9">
        <f>[12]Sheet1!D182</f>
        <v>0</v>
      </c>
      <c r="F184" s="9">
        <f>[12]Sheet1!E182</f>
        <v>1733.965080663887</v>
      </c>
      <c r="G184" s="9">
        <f>[12]Sheet1!F182</f>
        <v>3324.8673953420712</v>
      </c>
      <c r="H184" s="9">
        <f>[12]Sheet1!G182</f>
        <v>1902.351084352674</v>
      </c>
      <c r="I184" s="9">
        <f>[12]Sheet1!H182</f>
        <v>2888.1437411527991</v>
      </c>
      <c r="J184" s="9">
        <f>[12]Sheet1!I182</f>
        <v>1930.587599357717</v>
      </c>
      <c r="K184" s="9">
        <f>[12]Sheet1!J182</f>
        <v>2728.5787192843318</v>
      </c>
      <c r="L184" s="9">
        <f>[12]Sheet1!K182</f>
        <v>1856.065270699077</v>
      </c>
      <c r="M184" s="9">
        <f>[12]Sheet1!L182</f>
        <v>5981.4390516577514</v>
      </c>
      <c r="N184" s="9">
        <f>[12]Sheet1!M182</f>
        <v>0</v>
      </c>
    </row>
    <row r="185" spans="2:14" ht="14.45" customHeight="1" thickBot="1" x14ac:dyDescent="0.3">
      <c r="B185" s="6" t="str">
        <f>[12]Sheet1!A183</f>
        <v>ERITRÉIA</v>
      </c>
      <c r="C185" s="10">
        <f>[12]Sheet1!B183</f>
        <v>0</v>
      </c>
      <c r="D185" s="10">
        <f>[12]Sheet1!C183</f>
        <v>0</v>
      </c>
      <c r="E185" s="10">
        <f>[12]Sheet1!D183</f>
        <v>0</v>
      </c>
      <c r="F185" s="10">
        <f>[12]Sheet1!E183</f>
        <v>2508.9308055207111</v>
      </c>
      <c r="G185" s="10">
        <f>[12]Sheet1!F183</f>
        <v>1734.5176269322419</v>
      </c>
      <c r="H185" s="10">
        <f>[12]Sheet1!G183</f>
        <v>0</v>
      </c>
      <c r="I185" s="10">
        <f>[12]Sheet1!H183</f>
        <v>0</v>
      </c>
      <c r="J185" s="10">
        <f>[12]Sheet1!I183</f>
        <v>0</v>
      </c>
      <c r="K185" s="10">
        <f>[12]Sheet1!J183</f>
        <v>18399.932517249559</v>
      </c>
      <c r="L185" s="10">
        <f>[12]Sheet1!K183</f>
        <v>1675.857154913949</v>
      </c>
      <c r="M185" s="10">
        <f>[12]Sheet1!L183</f>
        <v>1898.2077471978901</v>
      </c>
      <c r="N185" s="10">
        <f>[12]Sheet1!M183</f>
        <v>0</v>
      </c>
    </row>
    <row r="186" spans="2:14" ht="14.45" customHeight="1" thickBot="1" x14ac:dyDescent="0.3">
      <c r="B186" s="5" t="str">
        <f>[12]Sheet1!A184</f>
        <v>ILHAS COOK</v>
      </c>
      <c r="C186" s="9">
        <f>[12]Sheet1!B184</f>
        <v>0</v>
      </c>
      <c r="D186" s="9">
        <f>[12]Sheet1!C184</f>
        <v>0</v>
      </c>
      <c r="E186" s="9">
        <f>[12]Sheet1!D184</f>
        <v>0</v>
      </c>
      <c r="F186" s="9">
        <f>[12]Sheet1!E184</f>
        <v>0</v>
      </c>
      <c r="G186" s="9">
        <f>[12]Sheet1!F184</f>
        <v>0</v>
      </c>
      <c r="H186" s="9">
        <f>[12]Sheet1!G184</f>
        <v>1412.677051303654</v>
      </c>
      <c r="I186" s="9">
        <f>[12]Sheet1!H184</f>
        <v>0</v>
      </c>
      <c r="J186" s="9">
        <f>[12]Sheet1!I184</f>
        <v>1811.405120939176</v>
      </c>
      <c r="K186" s="9">
        <f>[12]Sheet1!J184</f>
        <v>2073.1150502628202</v>
      </c>
      <c r="L186" s="9">
        <f>[12]Sheet1!K184</f>
        <v>8227.021282544576</v>
      </c>
      <c r="M186" s="9">
        <f>[12]Sheet1!L184</f>
        <v>0</v>
      </c>
      <c r="N186" s="9">
        <f>[12]Sheet1!M184</f>
        <v>0</v>
      </c>
    </row>
    <row r="187" spans="2:14" ht="14.45" customHeight="1" thickBot="1" x14ac:dyDescent="0.3">
      <c r="B187" s="6" t="str">
        <f>[12]Sheet1!A185</f>
        <v>TADJIQUISTÃO</v>
      </c>
      <c r="C187" s="10">
        <f>[12]Sheet1!B185</f>
        <v>0</v>
      </c>
      <c r="D187" s="10">
        <f>[12]Sheet1!C185</f>
        <v>0</v>
      </c>
      <c r="E187" s="10">
        <f>[12]Sheet1!D185</f>
        <v>0</v>
      </c>
      <c r="F187" s="10">
        <f>[12]Sheet1!E185</f>
        <v>2511.2597719959749</v>
      </c>
      <c r="G187" s="10">
        <f>[12]Sheet1!F185</f>
        <v>0</v>
      </c>
      <c r="H187" s="10">
        <f>[12]Sheet1!G185</f>
        <v>0</v>
      </c>
      <c r="I187" s="10">
        <f>[12]Sheet1!H185</f>
        <v>3013.6106676351228</v>
      </c>
      <c r="J187" s="10">
        <f>[12]Sheet1!I185</f>
        <v>0</v>
      </c>
      <c r="K187" s="10">
        <f>[12]Sheet1!J185</f>
        <v>0</v>
      </c>
      <c r="L187" s="10">
        <f>[12]Sheet1!K185</f>
        <v>2241.6021128796988</v>
      </c>
      <c r="M187" s="10">
        <f>[12]Sheet1!L185</f>
        <v>7236.7922566386414</v>
      </c>
      <c r="N187" s="10">
        <f>[12]Sheet1!M185</f>
        <v>0</v>
      </c>
    </row>
    <row r="188" spans="2:14" ht="14.45" customHeight="1" thickBot="1" x14ac:dyDescent="0.3">
      <c r="B188" s="5" t="str">
        <f>[12]Sheet1!A186</f>
        <v>SÃO VICENTE E GRANADINAS</v>
      </c>
      <c r="C188" s="9">
        <f>[12]Sheet1!B186</f>
        <v>0</v>
      </c>
      <c r="D188" s="9">
        <f>[12]Sheet1!C186</f>
        <v>0</v>
      </c>
      <c r="E188" s="9">
        <f>[12]Sheet1!D186</f>
        <v>0</v>
      </c>
      <c r="F188" s="9">
        <f>[12]Sheet1!E186</f>
        <v>0</v>
      </c>
      <c r="G188" s="9">
        <f>[12]Sheet1!F186</f>
        <v>2096.89704662438</v>
      </c>
      <c r="H188" s="9">
        <f>[12]Sheet1!G186</f>
        <v>0</v>
      </c>
      <c r="I188" s="9">
        <f>[12]Sheet1!H186</f>
        <v>1912.090153807871</v>
      </c>
      <c r="J188" s="9">
        <f>[12]Sheet1!I186</f>
        <v>1807.7385853983981</v>
      </c>
      <c r="K188" s="9">
        <f>[12]Sheet1!J186</f>
        <v>0</v>
      </c>
      <c r="L188" s="9">
        <f>[12]Sheet1!K186</f>
        <v>0</v>
      </c>
      <c r="M188" s="9">
        <f>[12]Sheet1!L186</f>
        <v>2150.8994047195752</v>
      </c>
      <c r="N188" s="9">
        <f>[12]Sheet1!M186</f>
        <v>0</v>
      </c>
    </row>
    <row r="189" spans="2:14" ht="14.45" customHeight="1" thickBot="1" x14ac:dyDescent="0.3">
      <c r="B189" s="4" t="str">
        <f>[12]Sheet1!A187</f>
        <v>SUDÃO DO SUL</v>
      </c>
      <c r="C189" s="8">
        <f>[12]Sheet1!B187</f>
        <v>0</v>
      </c>
      <c r="D189" s="8">
        <f>[12]Sheet1!C187</f>
        <v>0</v>
      </c>
      <c r="E189" s="8">
        <f>[12]Sheet1!D187</f>
        <v>0</v>
      </c>
      <c r="F189" s="8">
        <f>[12]Sheet1!E187</f>
        <v>0</v>
      </c>
      <c r="G189" s="8">
        <f>[12]Sheet1!F187</f>
        <v>0</v>
      </c>
      <c r="H189" s="8">
        <f>[12]Sheet1!G187</f>
        <v>0</v>
      </c>
      <c r="I189" s="8">
        <f>[12]Sheet1!H187</f>
        <v>0</v>
      </c>
      <c r="J189" s="8">
        <f>[12]Sheet1!I187</f>
        <v>1449.5179382442229</v>
      </c>
      <c r="K189" s="8">
        <f>[12]Sheet1!J187</f>
        <v>0</v>
      </c>
      <c r="L189" s="8">
        <f>[12]Sheet1!K187</f>
        <v>0</v>
      </c>
      <c r="M189" s="8">
        <f>[12]Sheet1!L187</f>
        <v>1530.0070537015961</v>
      </c>
      <c r="N189" s="8">
        <f>[12]Sheet1!M187</f>
        <v>0</v>
      </c>
    </row>
    <row r="190" spans="2:14" ht="14.45" customHeight="1" thickBot="1" x14ac:dyDescent="0.3">
      <c r="B190" s="5" t="str">
        <f>[12]Sheet1!A188</f>
        <v>TCHECOSLOVÁQUIA</v>
      </c>
      <c r="C190" s="9">
        <f>[12]Sheet1!B188</f>
        <v>0</v>
      </c>
      <c r="D190" s="9">
        <f>[12]Sheet1!C188</f>
        <v>0</v>
      </c>
      <c r="E190" s="9">
        <f>[12]Sheet1!D188</f>
        <v>0</v>
      </c>
      <c r="F190" s="9">
        <f>[12]Sheet1!E188</f>
        <v>0</v>
      </c>
      <c r="G190" s="9">
        <f>[12]Sheet1!F188</f>
        <v>1802.0141409069511</v>
      </c>
      <c r="H190" s="9">
        <f>[12]Sheet1!G188</f>
        <v>0</v>
      </c>
      <c r="I190" s="9">
        <f>[12]Sheet1!H188</f>
        <v>0</v>
      </c>
      <c r="J190" s="9">
        <f>[12]Sheet1!I188</f>
        <v>0</v>
      </c>
      <c r="K190" s="9">
        <f>[12]Sheet1!J188</f>
        <v>0</v>
      </c>
      <c r="L190" s="9">
        <f>[12]Sheet1!K188</f>
        <v>0</v>
      </c>
      <c r="M190" s="9">
        <f>[12]Sheet1!L188</f>
        <v>0</v>
      </c>
      <c r="N190" s="9">
        <f>[12]Sheet1!M188</f>
        <v>0</v>
      </c>
    </row>
    <row r="191" spans="2:14" ht="14.45" customHeight="1" thickBot="1" x14ac:dyDescent="0.3">
      <c r="B191" s="6" t="str">
        <f>[12]Sheet1!A189</f>
        <v>ILHAS SALOMÃO</v>
      </c>
      <c r="C191" s="10">
        <f>[12]Sheet1!B189</f>
        <v>2939.3006079199631</v>
      </c>
      <c r="D191" s="10">
        <f>[12]Sheet1!C189</f>
        <v>1871.1981949216281</v>
      </c>
      <c r="E191" s="10">
        <f>[12]Sheet1!D189</f>
        <v>0</v>
      </c>
      <c r="F191" s="10">
        <f>[12]Sheet1!E189</f>
        <v>1700.5603013946561</v>
      </c>
      <c r="G191" s="10">
        <f>[12]Sheet1!F189</f>
        <v>1711.188620357259</v>
      </c>
      <c r="H191" s="10">
        <f>[12]Sheet1!G189</f>
        <v>3476.9142950873452</v>
      </c>
      <c r="I191" s="10">
        <f>[12]Sheet1!H189</f>
        <v>1451.8776644714069</v>
      </c>
      <c r="J191" s="10">
        <f>[12]Sheet1!I189</f>
        <v>1540.442169306863</v>
      </c>
      <c r="K191" s="10">
        <f>[12]Sheet1!J189</f>
        <v>0</v>
      </c>
      <c r="L191" s="10">
        <f>[12]Sheet1!K189</f>
        <v>0</v>
      </c>
      <c r="M191" s="10">
        <f>[12]Sheet1!L189</f>
        <v>1554.1670527806291</v>
      </c>
      <c r="N191" s="10">
        <f>[12]Sheet1!M189</f>
        <v>0</v>
      </c>
    </row>
    <row r="192" spans="2:14" ht="14.45" customHeight="1" thickBot="1" x14ac:dyDescent="0.3">
      <c r="B192" s="5" t="str">
        <f>[12]Sheet1!A190</f>
        <v>SUAZILÂNDIA</v>
      </c>
      <c r="C192" s="9">
        <f>[12]Sheet1!B190</f>
        <v>0</v>
      </c>
      <c r="D192" s="9">
        <f>[12]Sheet1!C190</f>
        <v>0</v>
      </c>
      <c r="E192" s="9">
        <f>[12]Sheet1!D190</f>
        <v>0</v>
      </c>
      <c r="F192" s="9">
        <f>[12]Sheet1!E190</f>
        <v>0</v>
      </c>
      <c r="G192" s="9">
        <f>[12]Sheet1!F190</f>
        <v>0</v>
      </c>
      <c r="H192" s="9">
        <f>[12]Sheet1!G190</f>
        <v>0</v>
      </c>
      <c r="I192" s="9">
        <f>[12]Sheet1!H190</f>
        <v>1685.5484637078821</v>
      </c>
      <c r="J192" s="9">
        <f>[12]Sheet1!I190</f>
        <v>0</v>
      </c>
      <c r="K192" s="9">
        <f>[12]Sheet1!J190</f>
        <v>2371.426596781987</v>
      </c>
      <c r="L192" s="9">
        <f>[12]Sheet1!K190</f>
        <v>2310.6878807633452</v>
      </c>
      <c r="M192" s="9">
        <f>[12]Sheet1!L190</f>
        <v>0</v>
      </c>
      <c r="N192" s="9">
        <f>[12]Sheet1!M190</f>
        <v>0</v>
      </c>
    </row>
    <row r="193" spans="2:14" ht="14.45" customHeight="1" thickBot="1" x14ac:dyDescent="0.3">
      <c r="B193" s="4" t="str">
        <f>[12]Sheet1!A191</f>
        <v>DJIBUTI</v>
      </c>
      <c r="C193" s="8">
        <f>[12]Sheet1!B191</f>
        <v>0</v>
      </c>
      <c r="D193" s="8">
        <f>[12]Sheet1!C191</f>
        <v>0</v>
      </c>
      <c r="E193" s="8">
        <f>[12]Sheet1!D191</f>
        <v>0</v>
      </c>
      <c r="F193" s="8">
        <f>[12]Sheet1!E191</f>
        <v>0</v>
      </c>
      <c r="G193" s="8">
        <f>[12]Sheet1!F191</f>
        <v>0</v>
      </c>
      <c r="H193" s="8">
        <f>[12]Sheet1!G191</f>
        <v>0</v>
      </c>
      <c r="I193" s="8">
        <f>[12]Sheet1!H191</f>
        <v>0</v>
      </c>
      <c r="J193" s="8">
        <f>[12]Sheet1!I191</f>
        <v>0</v>
      </c>
      <c r="K193" s="8">
        <f>[12]Sheet1!J191</f>
        <v>0</v>
      </c>
      <c r="L193" s="8">
        <f>[12]Sheet1!K191</f>
        <v>1787.2044855410479</v>
      </c>
      <c r="M193" s="8">
        <f>[12]Sheet1!L191</f>
        <v>1736.6602936162631</v>
      </c>
      <c r="N193" s="8">
        <f>[12]Sheet1!M191</f>
        <v>0</v>
      </c>
    </row>
    <row r="194" spans="2:14" ht="14.45" customHeight="1" thickBot="1" x14ac:dyDescent="0.3">
      <c r="B194" s="5" t="str">
        <f>[12]Sheet1!A192</f>
        <v>QUIRGUISTÃO</v>
      </c>
      <c r="C194" s="9">
        <f>[12]Sheet1!B192</f>
        <v>0</v>
      </c>
      <c r="D194" s="9">
        <f>[12]Sheet1!C192</f>
        <v>0</v>
      </c>
      <c r="E194" s="9">
        <f>[12]Sheet1!D192</f>
        <v>0</v>
      </c>
      <c r="F194" s="9">
        <f>[12]Sheet1!E192</f>
        <v>0</v>
      </c>
      <c r="G194" s="9">
        <f>[12]Sheet1!F192</f>
        <v>0</v>
      </c>
      <c r="H194" s="9">
        <f>[12]Sheet1!G192</f>
        <v>0</v>
      </c>
      <c r="I194" s="9">
        <f>[12]Sheet1!H192</f>
        <v>0</v>
      </c>
      <c r="J194" s="9">
        <f>[12]Sheet1!I192</f>
        <v>0</v>
      </c>
      <c r="K194" s="9">
        <f>[12]Sheet1!J192</f>
        <v>0</v>
      </c>
      <c r="L194" s="9">
        <f>[12]Sheet1!K192</f>
        <v>8213.3717064572302</v>
      </c>
      <c r="M194" s="9">
        <f>[12]Sheet1!L192</f>
        <v>0</v>
      </c>
      <c r="N194" s="9">
        <f>[12]Sheet1!M192</f>
        <v>0</v>
      </c>
    </row>
    <row r="195" spans="2:14" ht="14.45" customHeight="1" thickBot="1" x14ac:dyDescent="0.3">
      <c r="B195" s="6" t="str">
        <f>[12]Sheet1!A193</f>
        <v>TUVALU</v>
      </c>
      <c r="C195" s="10">
        <f>[12]Sheet1!B193</f>
        <v>32007.921145601162</v>
      </c>
      <c r="D195" s="10">
        <f>[12]Sheet1!C193</f>
        <v>0</v>
      </c>
      <c r="E195" s="10">
        <f>[12]Sheet1!D193</f>
        <v>0</v>
      </c>
      <c r="F195" s="10">
        <f>[12]Sheet1!E193</f>
        <v>0</v>
      </c>
      <c r="G195" s="10">
        <f>[12]Sheet1!F193</f>
        <v>0</v>
      </c>
      <c r="H195" s="10">
        <f>[12]Sheet1!G193</f>
        <v>0</v>
      </c>
      <c r="I195" s="10">
        <f>[12]Sheet1!H193</f>
        <v>0</v>
      </c>
      <c r="J195" s="10">
        <f>[12]Sheet1!I193</f>
        <v>0</v>
      </c>
      <c r="K195" s="10">
        <f>[12]Sheet1!J193</f>
        <v>0</v>
      </c>
      <c r="L195" s="10">
        <f>[12]Sheet1!K193</f>
        <v>0</v>
      </c>
      <c r="M195" s="10">
        <f>[12]Sheet1!L193</f>
        <v>0</v>
      </c>
      <c r="N195" s="10">
        <f>[12]Sheet1!M193</f>
        <v>0</v>
      </c>
    </row>
    <row r="196" spans="2:14" ht="14.45" customHeight="1" thickBot="1" x14ac:dyDescent="0.3">
      <c r="B196" s="5" t="str">
        <f>[12]Sheet1!A194</f>
        <v>PAPUA-NOVA GUINÉ</v>
      </c>
      <c r="C196" s="9">
        <f>[12]Sheet1!B194</f>
        <v>0</v>
      </c>
      <c r="D196" s="9">
        <f>[12]Sheet1!C194</f>
        <v>0</v>
      </c>
      <c r="E196" s="9">
        <f>[12]Sheet1!D194</f>
        <v>0</v>
      </c>
      <c r="F196" s="9">
        <f>[12]Sheet1!E194</f>
        <v>0</v>
      </c>
      <c r="G196" s="9">
        <f>[12]Sheet1!F194</f>
        <v>0</v>
      </c>
      <c r="H196" s="9">
        <f>[12]Sheet1!G194</f>
        <v>0</v>
      </c>
      <c r="I196" s="9">
        <f>[12]Sheet1!H194</f>
        <v>2114.1057327525641</v>
      </c>
      <c r="J196" s="9">
        <f>[12]Sheet1!I194</f>
        <v>0</v>
      </c>
      <c r="K196" s="9">
        <f>[12]Sheet1!J194</f>
        <v>0</v>
      </c>
      <c r="L196" s="9">
        <f>[12]Sheet1!K194</f>
        <v>0</v>
      </c>
      <c r="M196" s="9">
        <f>[12]Sheet1!L194</f>
        <v>0</v>
      </c>
      <c r="N196" s="9">
        <f>[12]Sheet1!M194</f>
        <v>0</v>
      </c>
    </row>
    <row r="197" spans="2:14" ht="14.45" customHeight="1" thickBot="1" x14ac:dyDescent="0.3">
      <c r="B197" s="6" t="str">
        <f>[12]Sheet1!A195</f>
        <v>LESOTO</v>
      </c>
      <c r="C197" s="10">
        <f>[12]Sheet1!B195</f>
        <v>0</v>
      </c>
      <c r="D197" s="10">
        <f>[12]Sheet1!C195</f>
        <v>0</v>
      </c>
      <c r="E197" s="10">
        <f>[12]Sheet1!D195</f>
        <v>0</v>
      </c>
      <c r="F197" s="10">
        <f>[12]Sheet1!E195</f>
        <v>0</v>
      </c>
      <c r="G197" s="10">
        <f>[12]Sheet1!F195</f>
        <v>0</v>
      </c>
      <c r="H197" s="10">
        <f>[12]Sheet1!G195</f>
        <v>0</v>
      </c>
      <c r="I197" s="10">
        <f>[12]Sheet1!H195</f>
        <v>0</v>
      </c>
      <c r="J197" s="10">
        <f>[12]Sheet1!I195</f>
        <v>0</v>
      </c>
      <c r="K197" s="10">
        <f>[12]Sheet1!J195</f>
        <v>0</v>
      </c>
      <c r="L197" s="10">
        <f>[12]Sheet1!K195</f>
        <v>0</v>
      </c>
      <c r="M197" s="10">
        <f>[12]Sheet1!L195</f>
        <v>2658.9365666393742</v>
      </c>
      <c r="N197" s="10">
        <f>[12]Sheet1!M195</f>
        <v>0</v>
      </c>
    </row>
    <row r="198" spans="2:14" ht="14.45" customHeight="1" thickBot="1" x14ac:dyDescent="0.3">
      <c r="B198" s="5" t="str">
        <f>[12]Sheet1!A196</f>
        <v>IUGOSLÁVIA</v>
      </c>
      <c r="C198" s="9">
        <f>[12]Sheet1!B196</f>
        <v>0</v>
      </c>
      <c r="D198" s="9">
        <f>[12]Sheet1!C196</f>
        <v>1323.2044378374369</v>
      </c>
      <c r="E198" s="9">
        <f>[12]Sheet1!D196</f>
        <v>0</v>
      </c>
      <c r="F198" s="9">
        <f>[12]Sheet1!E196</f>
        <v>1843.1655166704811</v>
      </c>
      <c r="G198" s="9">
        <f>[12]Sheet1!F196</f>
        <v>1555.2971009344069</v>
      </c>
      <c r="H198" s="9">
        <f>[12]Sheet1!G196</f>
        <v>0</v>
      </c>
      <c r="I198" s="9">
        <f>[12]Sheet1!H196</f>
        <v>0</v>
      </c>
      <c r="J198" s="9">
        <f>[12]Sheet1!I196</f>
        <v>0</v>
      </c>
      <c r="K198" s="9">
        <f>[12]Sheet1!J196</f>
        <v>0</v>
      </c>
      <c r="L198" s="9">
        <f>[12]Sheet1!K196</f>
        <v>0</v>
      </c>
      <c r="M198" s="9">
        <f>[12]Sheet1!L196</f>
        <v>0</v>
      </c>
      <c r="N198" s="9">
        <f>[12]Sheet1!M196</f>
        <v>0</v>
      </c>
    </row>
    <row r="199" spans="2:14" ht="14.45" customHeight="1" thickBot="1" x14ac:dyDescent="0.3">
      <c r="B199" s="6" t="str">
        <f>[12]Sheet1!A197</f>
        <v>MALAWI</v>
      </c>
      <c r="C199" s="10">
        <f>[12]Sheet1!B197</f>
        <v>0</v>
      </c>
      <c r="D199" s="10">
        <f>[12]Sheet1!C197</f>
        <v>1949.958634603099</v>
      </c>
      <c r="E199" s="10">
        <f>[12]Sheet1!D197</f>
        <v>1768.124822369118</v>
      </c>
      <c r="F199" s="10">
        <f>[12]Sheet1!E197</f>
        <v>1812.7001064123381</v>
      </c>
      <c r="G199" s="10">
        <f>[12]Sheet1!F197</f>
        <v>1708.972317620465</v>
      </c>
      <c r="H199" s="10">
        <f>[12]Sheet1!G197</f>
        <v>2118.8857571035542</v>
      </c>
      <c r="I199" s="10">
        <f>[12]Sheet1!H197</f>
        <v>0</v>
      </c>
      <c r="J199" s="10">
        <f>[12]Sheet1!I197</f>
        <v>1894.256396569155</v>
      </c>
      <c r="K199" s="10">
        <f>[12]Sheet1!J197</f>
        <v>0</v>
      </c>
      <c r="L199" s="10">
        <f>[12]Sheet1!K197</f>
        <v>0</v>
      </c>
      <c r="M199" s="10">
        <f>[12]Sheet1!L197</f>
        <v>0</v>
      </c>
      <c r="N199" s="10">
        <f>[12]Sheet1!M197</f>
        <v>0</v>
      </c>
    </row>
    <row r="200" spans="2:14" ht="14.45" customHeight="1" thickBot="1" x14ac:dyDescent="0.3">
      <c r="B200" s="5" t="str">
        <f>[12]Sheet1!A198</f>
        <v>UNIÃO SOVIÉTICA</v>
      </c>
      <c r="C200" s="9">
        <f>[12]Sheet1!B198</f>
        <v>7597.5503602636827</v>
      </c>
      <c r="D200" s="9">
        <f>[12]Sheet1!C198</f>
        <v>0</v>
      </c>
      <c r="E200" s="9">
        <f>[12]Sheet1!D198</f>
        <v>0</v>
      </c>
      <c r="F200" s="9">
        <f>[12]Sheet1!E198</f>
        <v>0</v>
      </c>
      <c r="G200" s="9">
        <f>[12]Sheet1!F198</f>
        <v>0</v>
      </c>
      <c r="H200" s="9">
        <f>[12]Sheet1!G198</f>
        <v>0</v>
      </c>
      <c r="I200" s="9">
        <f>[12]Sheet1!H198</f>
        <v>0</v>
      </c>
      <c r="J200" s="9">
        <f>[12]Sheet1!I198</f>
        <v>0</v>
      </c>
      <c r="K200" s="9">
        <f>[12]Sheet1!J198</f>
        <v>0</v>
      </c>
      <c r="L200" s="9">
        <f>[12]Sheet1!K198</f>
        <v>0</v>
      </c>
      <c r="M200" s="9">
        <f>[12]Sheet1!L198</f>
        <v>0</v>
      </c>
      <c r="N200" s="9">
        <f>[12]Sheet1!M198</f>
        <v>0</v>
      </c>
    </row>
    <row r="201" spans="2:14" ht="14.45" customHeight="1" thickBot="1" x14ac:dyDescent="0.3">
      <c r="B201" s="6" t="str">
        <f>[12]Sheet1!A199</f>
        <v>ESTADOS FEDERADOS DA MICRONÉSIA</v>
      </c>
      <c r="C201" s="10">
        <f>[12]Sheet1!B199</f>
        <v>0</v>
      </c>
      <c r="D201" s="10">
        <f>[12]Sheet1!C199</f>
        <v>0</v>
      </c>
      <c r="E201" s="10">
        <f>[12]Sheet1!D199</f>
        <v>0</v>
      </c>
      <c r="F201" s="10">
        <f>[12]Sheet1!E199</f>
        <v>1683.7159684642349</v>
      </c>
      <c r="G201" s="10">
        <f>[12]Sheet1!F199</f>
        <v>2092.819231632131</v>
      </c>
      <c r="H201" s="10">
        <f>[12]Sheet1!G199</f>
        <v>0</v>
      </c>
      <c r="I201" s="10">
        <f>[12]Sheet1!H199</f>
        <v>0</v>
      </c>
      <c r="J201" s="10">
        <f>[12]Sheet1!I199</f>
        <v>0</v>
      </c>
      <c r="K201" s="10">
        <f>[12]Sheet1!J199</f>
        <v>0</v>
      </c>
      <c r="L201" s="10">
        <f>[12]Sheet1!K199</f>
        <v>0</v>
      </c>
      <c r="M201" s="10">
        <f>[12]Sheet1!L199</f>
        <v>0</v>
      </c>
      <c r="N201" s="10">
        <f>[12]Sheet1!M199</f>
        <v>0</v>
      </c>
    </row>
    <row r="202" spans="2:14" ht="14.45" customHeight="1" thickBot="1" x14ac:dyDescent="0.3">
      <c r="B202" s="5" t="str">
        <f>[12]Sheet1!A200</f>
        <v>ISLÂNDIA</v>
      </c>
      <c r="C202" s="9">
        <f>[12]Sheet1!B200</f>
        <v>2460.743824538758</v>
      </c>
      <c r="D202" s="9">
        <f>[12]Sheet1!C200</f>
        <v>16191.205406792709</v>
      </c>
      <c r="E202" s="9">
        <f>[12]Sheet1!D200</f>
        <v>25497.282832926641</v>
      </c>
      <c r="F202" s="9">
        <f>[12]Sheet1!E200</f>
        <v>30749.054523532948</v>
      </c>
      <c r="G202" s="9">
        <f>[12]Sheet1!F200</f>
        <v>22634.493516632589</v>
      </c>
      <c r="H202" s="9">
        <f>[12]Sheet1!G200</f>
        <v>13671.83429549764</v>
      </c>
      <c r="I202" s="9">
        <f>[12]Sheet1!H200</f>
        <v>0</v>
      </c>
      <c r="J202" s="9">
        <f>[12]Sheet1!I200</f>
        <v>9883.0768516651588</v>
      </c>
      <c r="K202" s="9">
        <f>[12]Sheet1!J200</f>
        <v>0</v>
      </c>
      <c r="L202" s="9">
        <f>[12]Sheet1!K200</f>
        <v>1467.0374494774469</v>
      </c>
      <c r="M202" s="9">
        <f>[12]Sheet1!L200</f>
        <v>0</v>
      </c>
      <c r="N202" s="9">
        <f>[12]Sheet1!M200</f>
        <v>0</v>
      </c>
    </row>
    <row r="203" spans="2:14" ht="14.45" customHeight="1" thickBot="1" x14ac:dyDescent="0.3">
      <c r="B203" s="4" t="str">
        <f>[12]Sheet1!A201</f>
        <v>LIECHTENSTEIN</v>
      </c>
      <c r="C203" s="8">
        <f>[12]Sheet1!B201</f>
        <v>0</v>
      </c>
      <c r="D203" s="8">
        <f>[12]Sheet1!C201</f>
        <v>0</v>
      </c>
      <c r="E203" s="8">
        <f>[12]Sheet1!D201</f>
        <v>0</v>
      </c>
      <c r="F203" s="8">
        <f>[12]Sheet1!E201</f>
        <v>0</v>
      </c>
      <c r="G203" s="8">
        <f>[12]Sheet1!F201</f>
        <v>1651.7787107240999</v>
      </c>
      <c r="H203" s="8">
        <f>[12]Sheet1!G201</f>
        <v>0</v>
      </c>
      <c r="I203" s="8">
        <f>[12]Sheet1!H201</f>
        <v>0</v>
      </c>
      <c r="J203" s="8">
        <f>[12]Sheet1!I201</f>
        <v>0</v>
      </c>
      <c r="K203" s="8">
        <f>[12]Sheet1!J201</f>
        <v>0</v>
      </c>
      <c r="L203" s="8">
        <f>[12]Sheet1!K201</f>
        <v>0</v>
      </c>
      <c r="M203" s="8">
        <f>[12]Sheet1!L201</f>
        <v>0</v>
      </c>
      <c r="N203" s="8">
        <f>[12]Sheet1!M201</f>
        <v>0</v>
      </c>
    </row>
    <row r="204" spans="2:14" ht="14.45" customHeight="1" thickBot="1" x14ac:dyDescent="0.3">
      <c r="B204" s="5" t="str">
        <f>[12]Sheet1!A202</f>
        <v>OMÃ</v>
      </c>
      <c r="C204" s="9">
        <f>[12]Sheet1!B202</f>
        <v>0</v>
      </c>
      <c r="D204" s="9">
        <f>[12]Sheet1!C202</f>
        <v>0</v>
      </c>
      <c r="E204" s="9">
        <f>[12]Sheet1!D202</f>
        <v>0</v>
      </c>
      <c r="F204" s="9">
        <f>[12]Sheet1!E202</f>
        <v>0</v>
      </c>
      <c r="G204" s="9">
        <f>[12]Sheet1!F202</f>
        <v>21170.140739164141</v>
      </c>
      <c r="H204" s="9">
        <f>[12]Sheet1!G202</f>
        <v>1800.6679265815401</v>
      </c>
      <c r="I204" s="9">
        <f>[12]Sheet1!H202</f>
        <v>0</v>
      </c>
      <c r="J204" s="9">
        <f>[12]Sheet1!I202</f>
        <v>0</v>
      </c>
      <c r="K204" s="9">
        <f>[12]Sheet1!J202</f>
        <v>1500.640628707082</v>
      </c>
      <c r="L204" s="9">
        <f>[12]Sheet1!K202</f>
        <v>1832.968763187132</v>
      </c>
      <c r="M204" s="9">
        <f>[12]Sheet1!L202</f>
        <v>0</v>
      </c>
      <c r="N204" s="9">
        <f>[12]Sheet1!M202</f>
        <v>0</v>
      </c>
    </row>
    <row r="205" spans="2:14" ht="14.45" customHeight="1" thickBot="1" x14ac:dyDescent="0.3">
      <c r="B205" s="6" t="str">
        <f>[12]Sheet1!A203</f>
        <v>NÃO ESPECIFICADO</v>
      </c>
      <c r="C205" s="10">
        <f>[12]Sheet1!B203</f>
        <v>7994.6844012023639</v>
      </c>
      <c r="D205" s="10">
        <f>[12]Sheet1!C203</f>
        <v>2921.4190696517849</v>
      </c>
      <c r="E205" s="10">
        <f>[12]Sheet1!D203</f>
        <v>6011.4709827620754</v>
      </c>
      <c r="F205" s="10">
        <f>[12]Sheet1!E203</f>
        <v>5592.251171640738</v>
      </c>
      <c r="G205" s="10">
        <f>[12]Sheet1!F203</f>
        <v>5808.6476330896157</v>
      </c>
      <c r="H205" s="10">
        <f>[12]Sheet1!G203</f>
        <v>5223.6958136274434</v>
      </c>
      <c r="I205" s="10">
        <f>[12]Sheet1!H203</f>
        <v>0</v>
      </c>
      <c r="J205" s="10">
        <f>[12]Sheet1!I203</f>
        <v>2115.080551437939</v>
      </c>
      <c r="K205" s="10">
        <f>[12]Sheet1!J203</f>
        <v>1634.8687115743489</v>
      </c>
      <c r="L205" s="10">
        <f>[12]Sheet1!K203</f>
        <v>1856.594139028696</v>
      </c>
      <c r="M205" s="10">
        <f>[12]Sheet1!L203</f>
        <v>2224.7727310226001</v>
      </c>
      <c r="N205" s="10">
        <f>[12]Sheet1!M203</f>
        <v>1862.2526086970381</v>
      </c>
    </row>
    <row r="206" spans="2:14" ht="16.5" thickBot="1" x14ac:dyDescent="0.3">
      <c r="B206" s="3"/>
      <c r="C206" s="7">
        <f>[12]Sheet1!B204</f>
        <v>0</v>
      </c>
      <c r="D206" s="7">
        <f>[12]Sheet1!C204</f>
        <v>0</v>
      </c>
      <c r="E206" s="7">
        <f>[12]Sheet1!D204</f>
        <v>0</v>
      </c>
      <c r="F206" s="7">
        <f>[12]Sheet1!E204</f>
        <v>0</v>
      </c>
      <c r="G206" s="7">
        <f>[12]Sheet1!F204</f>
        <v>0</v>
      </c>
      <c r="H206" s="7">
        <f>[12]Sheet1!G204</f>
        <v>0</v>
      </c>
      <c r="I206" s="7">
        <f>[12]Sheet1!H204</f>
        <v>0</v>
      </c>
      <c r="J206" s="7">
        <f>[12]Sheet1!I204</f>
        <v>0</v>
      </c>
      <c r="K206" s="7">
        <f>[12]Sheet1!J204</f>
        <v>0</v>
      </c>
      <c r="L206" s="7">
        <f>[12]Sheet1!K204</f>
        <v>0</v>
      </c>
      <c r="M206" s="7">
        <f>[12]Sheet1!L204</f>
        <v>0</v>
      </c>
      <c r="N206" s="7">
        <f>[12]Sheet1!M204</f>
        <v>0</v>
      </c>
    </row>
    <row r="207" spans="2:14" ht="16.5" thickBot="1" x14ac:dyDescent="0.3">
      <c r="B207" s="3" t="s">
        <v>2</v>
      </c>
      <c r="C207" s="7">
        <f>[12]Sheet1!B205</f>
        <v>3419.8151653560171</v>
      </c>
      <c r="D207" s="7">
        <f>[12]Sheet1!C205</f>
        <v>3348.0957172791532</v>
      </c>
      <c r="E207" s="7">
        <f>[12]Sheet1!D205</f>
        <v>2663.3185140007572</v>
      </c>
      <c r="F207" s="7">
        <f>[12]Sheet1!E205</f>
        <v>2454.6240493023388</v>
      </c>
      <c r="G207" s="7">
        <f>[12]Sheet1!F205</f>
        <v>2678.862666386281</v>
      </c>
      <c r="H207" s="7">
        <f>[12]Sheet1!G205</f>
        <v>2657.773762050364</v>
      </c>
      <c r="I207" s="7">
        <f>[12]Sheet1!H205</f>
        <v>2529.6839299842768</v>
      </c>
      <c r="J207" s="7">
        <f>[12]Sheet1!I205</f>
        <v>2524.391108236046</v>
      </c>
      <c r="K207" s="7">
        <f>[12]Sheet1!J205</f>
        <v>2434.495367167965</v>
      </c>
      <c r="L207" s="7">
        <f>[12]Sheet1!K205</f>
        <v>2456.5804038764259</v>
      </c>
      <c r="M207" s="7">
        <f>[12]Sheet1!L205</f>
        <v>2358.377160870763</v>
      </c>
      <c r="N207" s="7">
        <f>[12]Sheet1!M205</f>
        <v>2395.145769582115</v>
      </c>
    </row>
    <row r="208" spans="2:14" ht="14.45" customHeight="1" thickBot="1" x14ac:dyDescent="0.3">
      <c r="B208" s="4" t="str">
        <f>[12]Sheet1!A206</f>
        <v>VENEZUELA</v>
      </c>
      <c r="C208" s="8">
        <f>[12]Sheet1!B206</f>
        <v>2045.527499330512</v>
      </c>
      <c r="D208" s="8">
        <f>[12]Sheet1!C206</f>
        <v>1947.0849937835731</v>
      </c>
      <c r="E208" s="8">
        <f>[12]Sheet1!D206</f>
        <v>1835.491892824678</v>
      </c>
      <c r="F208" s="8">
        <f>[12]Sheet1!E206</f>
        <v>1789.385404580232</v>
      </c>
      <c r="G208" s="8">
        <f>[12]Sheet1!F206</f>
        <v>1865.0141543261659</v>
      </c>
      <c r="H208" s="8">
        <f>[12]Sheet1!G206</f>
        <v>1914.4895746086411</v>
      </c>
      <c r="I208" s="8">
        <f>[12]Sheet1!H206</f>
        <v>1922.639571827571</v>
      </c>
      <c r="J208" s="8">
        <f>[12]Sheet1!I206</f>
        <v>1961.683174366535</v>
      </c>
      <c r="K208" s="8">
        <f>[12]Sheet1!J206</f>
        <v>1965.2842426301131</v>
      </c>
      <c r="L208" s="8">
        <f>[12]Sheet1!K206</f>
        <v>2009.118835567049</v>
      </c>
      <c r="M208" s="8">
        <f>[12]Sheet1!L206</f>
        <v>2018.5949651087419</v>
      </c>
      <c r="N208" s="8">
        <f>[12]Sheet1!M206</f>
        <v>2063.239746299078</v>
      </c>
    </row>
    <row r="209" spans="2:14" ht="14.45" customHeight="1" thickBot="1" x14ac:dyDescent="0.3">
      <c r="B209" s="5" t="str">
        <f>[12]Sheet1!A207</f>
        <v>CUBA</v>
      </c>
      <c r="C209" s="9">
        <f>[12]Sheet1!B207</f>
        <v>2239.9793536273201</v>
      </c>
      <c r="D209" s="9">
        <f>[12]Sheet1!C207</f>
        <v>2238.443079645946</v>
      </c>
      <c r="E209" s="9">
        <f>[12]Sheet1!D207</f>
        <v>2167.6980650922051</v>
      </c>
      <c r="F209" s="9">
        <f>[12]Sheet1!E207</f>
        <v>2356.750571282797</v>
      </c>
      <c r="G209" s="9">
        <f>[12]Sheet1!F207</f>
        <v>2570.8380249125562</v>
      </c>
      <c r="H209" s="9">
        <f>[12]Sheet1!G207</f>
        <v>2326.5626225964988</v>
      </c>
      <c r="I209" s="9">
        <f>[12]Sheet1!H207</f>
        <v>2421.0755263228348</v>
      </c>
      <c r="J209" s="9">
        <f>[12]Sheet1!I207</f>
        <v>2229.1564858548431</v>
      </c>
      <c r="K209" s="9">
        <f>[12]Sheet1!J207</f>
        <v>2111.2358307197201</v>
      </c>
      <c r="L209" s="9">
        <f>[12]Sheet1!K207</f>
        <v>2116.9183259679289</v>
      </c>
      <c r="M209" s="9">
        <f>[12]Sheet1!L207</f>
        <v>2044.8246767539019</v>
      </c>
      <c r="N209" s="9">
        <f>[12]Sheet1!M207</f>
        <v>2093.1827131168488</v>
      </c>
    </row>
    <row r="210" spans="2:14" ht="14.45" customHeight="1" thickBot="1" x14ac:dyDescent="0.3">
      <c r="B210" s="6" t="str">
        <f>[12]Sheet1!A208</f>
        <v>HAITI</v>
      </c>
      <c r="C210" s="10">
        <f>[12]Sheet1!B208</f>
        <v>1947.963842085918</v>
      </c>
      <c r="D210" s="10">
        <f>[12]Sheet1!C208</f>
        <v>1842.932466614704</v>
      </c>
      <c r="E210" s="10">
        <f>[12]Sheet1!D208</f>
        <v>1774.554038625145</v>
      </c>
      <c r="F210" s="10">
        <f>[12]Sheet1!E208</f>
        <v>1767.6479256379339</v>
      </c>
      <c r="G210" s="10">
        <f>[12]Sheet1!F208</f>
        <v>1871.2089180468049</v>
      </c>
      <c r="H210" s="10">
        <f>[12]Sheet1!G208</f>
        <v>1990.8686115945211</v>
      </c>
      <c r="I210" s="10">
        <f>[12]Sheet1!H208</f>
        <v>2004.5244594439221</v>
      </c>
      <c r="J210" s="10">
        <f>[12]Sheet1!I208</f>
        <v>2065.400667049541</v>
      </c>
      <c r="K210" s="10">
        <f>[12]Sheet1!J208</f>
        <v>2037.927434522029</v>
      </c>
      <c r="L210" s="10">
        <f>[12]Sheet1!K208</f>
        <v>2072.658331598077</v>
      </c>
      <c r="M210" s="10">
        <f>[12]Sheet1!L208</f>
        <v>2070.8789606125379</v>
      </c>
      <c r="N210" s="10">
        <f>[12]Sheet1!M208</f>
        <v>2119.8061699287441</v>
      </c>
    </row>
    <row r="211" spans="2:14" ht="14.45" customHeight="1" thickBot="1" x14ac:dyDescent="0.3">
      <c r="B211" s="5" t="str">
        <f>[12]Sheet1!A209</f>
        <v>ARGENTINA</v>
      </c>
      <c r="C211" s="9">
        <f>[12]Sheet1!B209</f>
        <v>4939.3378253028013</v>
      </c>
      <c r="D211" s="9">
        <f>[12]Sheet1!C209</f>
        <v>5955.0873764568523</v>
      </c>
      <c r="E211" s="9">
        <f>[12]Sheet1!D209</f>
        <v>5188.4796711653626</v>
      </c>
      <c r="F211" s="9">
        <f>[12]Sheet1!E209</f>
        <v>4737.0351056253576</v>
      </c>
      <c r="G211" s="9">
        <f>[12]Sheet1!F209</f>
        <v>4253.4418585315707</v>
      </c>
      <c r="H211" s="9">
        <f>[12]Sheet1!G209</f>
        <v>4720.5483129341364</v>
      </c>
      <c r="I211" s="9">
        <f>[12]Sheet1!H209</f>
        <v>3483.9727013954862</v>
      </c>
      <c r="J211" s="9">
        <f>[12]Sheet1!I209</f>
        <v>3833.9745737508069</v>
      </c>
      <c r="K211" s="9">
        <f>[12]Sheet1!J209</f>
        <v>2678.4403489870651</v>
      </c>
      <c r="L211" s="9">
        <f>[12]Sheet1!K209</f>
        <v>3018.0134323838838</v>
      </c>
      <c r="M211" s="9">
        <f>[12]Sheet1!L209</f>
        <v>2556.5340381354831</v>
      </c>
      <c r="N211" s="9">
        <f>[12]Sheet1!M209</f>
        <v>2764.5649499177389</v>
      </c>
    </row>
    <row r="212" spans="2:14" ht="14.45" customHeight="1" thickBot="1" x14ac:dyDescent="0.3">
      <c r="B212" s="6" t="str">
        <f>[12]Sheet1!A210</f>
        <v>CHINA</v>
      </c>
      <c r="C212" s="10">
        <f>[12]Sheet1!B210</f>
        <v>9126.8478089202563</v>
      </c>
      <c r="D212" s="10">
        <f>[12]Sheet1!C210</f>
        <v>8998.0540149171629</v>
      </c>
      <c r="E212" s="10">
        <f>[12]Sheet1!D210</f>
        <v>8656.2773921859443</v>
      </c>
      <c r="F212" s="10">
        <f>[12]Sheet1!E210</f>
        <v>7598.2301581681204</v>
      </c>
      <c r="G212" s="10">
        <f>[12]Sheet1!F210</f>
        <v>8369.809802325728</v>
      </c>
      <c r="H212" s="10">
        <f>[12]Sheet1!G210</f>
        <v>7800.0387606482027</v>
      </c>
      <c r="I212" s="10">
        <f>[12]Sheet1!H210</f>
        <v>7294.295574990756</v>
      </c>
      <c r="J212" s="10">
        <f>[12]Sheet1!I210</f>
        <v>6472.9722413844756</v>
      </c>
      <c r="K212" s="10">
        <f>[12]Sheet1!J210</f>
        <v>8305.6348133193042</v>
      </c>
      <c r="L212" s="10">
        <f>[12]Sheet1!K210</f>
        <v>7895.8750493759908</v>
      </c>
      <c r="M212" s="10">
        <f>[12]Sheet1!L210</f>
        <v>7029.7866282073037</v>
      </c>
      <c r="N212" s="10">
        <f>[12]Sheet1!M210</f>
        <v>7426.049217636958</v>
      </c>
    </row>
    <row r="213" spans="2:14" ht="14.45" customHeight="1" thickBot="1" x14ac:dyDescent="0.3">
      <c r="B213" s="5" t="str">
        <f>[12]Sheet1!A211</f>
        <v>ANGOLA</v>
      </c>
      <c r="C213" s="9">
        <f>[12]Sheet1!B211</f>
        <v>2519.441408825855</v>
      </c>
      <c r="D213" s="9">
        <f>[12]Sheet1!C211</f>
        <v>2744.1485281592309</v>
      </c>
      <c r="E213" s="9">
        <f>[12]Sheet1!D211</f>
        <v>2401.784646292077</v>
      </c>
      <c r="F213" s="9">
        <f>[12]Sheet1!E211</f>
        <v>2076.8935870073728</v>
      </c>
      <c r="G213" s="9">
        <f>[12]Sheet1!F211</f>
        <v>2213.598765725445</v>
      </c>
      <c r="H213" s="9">
        <f>[12]Sheet1!G211</f>
        <v>2373.6131964809611</v>
      </c>
      <c r="I213" s="9">
        <f>[12]Sheet1!H211</f>
        <v>2366.5749515995012</v>
      </c>
      <c r="J213" s="9">
        <f>[12]Sheet1!I211</f>
        <v>2138.873076107594</v>
      </c>
      <c r="K213" s="9">
        <f>[12]Sheet1!J211</f>
        <v>2090.4420147133842</v>
      </c>
      <c r="L213" s="9">
        <f>[12]Sheet1!K211</f>
        <v>2064.8445777224078</v>
      </c>
      <c r="M213" s="9">
        <f>[12]Sheet1!L211</f>
        <v>2156.5232744616192</v>
      </c>
      <c r="N213" s="9">
        <f>[12]Sheet1!M211</f>
        <v>2247.7049967982589</v>
      </c>
    </row>
    <row r="214" spans="2:14" ht="14.45" customHeight="1" thickBot="1" x14ac:dyDescent="0.3">
      <c r="B214" s="6" t="str">
        <f>[12]Sheet1!A212</f>
        <v>BOLÍVIA</v>
      </c>
      <c r="C214" s="10">
        <f>[12]Sheet1!B212</f>
        <v>3479.3554948536321</v>
      </c>
      <c r="D214" s="10">
        <f>[12]Sheet1!C212</f>
        <v>3718.0910093251568</v>
      </c>
      <c r="E214" s="10">
        <f>[12]Sheet1!D212</f>
        <v>3446.4378050630939</v>
      </c>
      <c r="F214" s="10">
        <f>[12]Sheet1!E212</f>
        <v>3155.4162399362381</v>
      </c>
      <c r="G214" s="10">
        <f>[12]Sheet1!F212</f>
        <v>3133.110591093749</v>
      </c>
      <c r="H214" s="10">
        <f>[12]Sheet1!G212</f>
        <v>3155.790626574641</v>
      </c>
      <c r="I214" s="10">
        <f>[12]Sheet1!H212</f>
        <v>3105.4909875058361</v>
      </c>
      <c r="J214" s="10">
        <f>[12]Sheet1!I212</f>
        <v>2845.5666202172611</v>
      </c>
      <c r="K214" s="10">
        <f>[12]Sheet1!J212</f>
        <v>3074.0158577949342</v>
      </c>
      <c r="L214" s="10">
        <f>[12]Sheet1!K212</f>
        <v>2706.6304427823629</v>
      </c>
      <c r="M214" s="10">
        <f>[12]Sheet1!L212</f>
        <v>2803.3465945919302</v>
      </c>
      <c r="N214" s="10">
        <f>[12]Sheet1!M212</f>
        <v>2748.4080506971568</v>
      </c>
    </row>
    <row r="215" spans="2:14" ht="14.45" customHeight="1" thickBot="1" x14ac:dyDescent="0.3">
      <c r="B215" s="5" t="str">
        <f>[12]Sheet1!A213</f>
        <v>BANGLADESH</v>
      </c>
      <c r="C215" s="9">
        <f>[12]Sheet1!B213</f>
        <v>2015.6592016235779</v>
      </c>
      <c r="D215" s="9">
        <f>[12]Sheet1!C213</f>
        <v>2603.0454056518452</v>
      </c>
      <c r="E215" s="9">
        <f>[12]Sheet1!D213</f>
        <v>1831.521189553396</v>
      </c>
      <c r="F215" s="9">
        <f>[12]Sheet1!E213</f>
        <v>1812.659554479844</v>
      </c>
      <c r="G215" s="9">
        <f>[12]Sheet1!F213</f>
        <v>1979.1449364187099</v>
      </c>
      <c r="H215" s="9">
        <f>[12]Sheet1!G213</f>
        <v>1914.7987152143121</v>
      </c>
      <c r="I215" s="9">
        <f>[12]Sheet1!H213</f>
        <v>2409.1506271830331</v>
      </c>
      <c r="J215" s="9">
        <f>[12]Sheet1!I213</f>
        <v>1951.300964953816</v>
      </c>
      <c r="K215" s="9">
        <f>[12]Sheet1!J213</f>
        <v>2005.0274358687591</v>
      </c>
      <c r="L215" s="9">
        <f>[12]Sheet1!K213</f>
        <v>2085.8214040746789</v>
      </c>
      <c r="M215" s="9">
        <f>[12]Sheet1!L213</f>
        <v>2063.7900183794618</v>
      </c>
      <c r="N215" s="9">
        <f>[12]Sheet1!M213</f>
        <v>2323.1697947396428</v>
      </c>
    </row>
    <row r="216" spans="2:14" ht="14.45" customHeight="1" thickBot="1" x14ac:dyDescent="0.3">
      <c r="B216" s="6" t="str">
        <f>[12]Sheet1!A214</f>
        <v>GANA</v>
      </c>
      <c r="C216" s="10">
        <f>[12]Sheet1!B214</f>
        <v>1931.5504862480809</v>
      </c>
      <c r="D216" s="10">
        <f>[12]Sheet1!C214</f>
        <v>1925.0471843424909</v>
      </c>
      <c r="E216" s="10">
        <f>[12]Sheet1!D214</f>
        <v>2611.1849523640981</v>
      </c>
      <c r="F216" s="10">
        <f>[12]Sheet1!E214</f>
        <v>1926.4925219584661</v>
      </c>
      <c r="G216" s="10">
        <f>[12]Sheet1!F214</f>
        <v>2007.4100195590729</v>
      </c>
      <c r="H216" s="10">
        <f>[12]Sheet1!G214</f>
        <v>1972.598079653055</v>
      </c>
      <c r="I216" s="10">
        <f>[12]Sheet1!H214</f>
        <v>1979.353501282</v>
      </c>
      <c r="J216" s="10">
        <f>[12]Sheet1!I214</f>
        <v>2022.2696224904471</v>
      </c>
      <c r="K216" s="10">
        <f>[12]Sheet1!J214</f>
        <v>2182.0229220164629</v>
      </c>
      <c r="L216" s="10">
        <f>[12]Sheet1!K214</f>
        <v>2589.011138980748</v>
      </c>
      <c r="M216" s="10">
        <f>[12]Sheet1!L214</f>
        <v>2364.3163245641949</v>
      </c>
      <c r="N216" s="10">
        <f>[12]Sheet1!M214</f>
        <v>2146.8972026532861</v>
      </c>
    </row>
    <row r="217" spans="2:14" ht="14.45" customHeight="1" thickBot="1" x14ac:dyDescent="0.3">
      <c r="B217" s="5" t="str">
        <f>[12]Sheet1!A215</f>
        <v>COLÔMBIA</v>
      </c>
      <c r="C217" s="9">
        <f>[12]Sheet1!B215</f>
        <v>6362.2613036982893</v>
      </c>
      <c r="D217" s="9">
        <f>[12]Sheet1!C215</f>
        <v>7494.3063815987953</v>
      </c>
      <c r="E217" s="9">
        <f>[12]Sheet1!D215</f>
        <v>5737.669583904415</v>
      </c>
      <c r="F217" s="9">
        <f>[12]Sheet1!E215</f>
        <v>5266.6353437617581</v>
      </c>
      <c r="G217" s="9">
        <f>[12]Sheet1!F215</f>
        <v>5248.290985034092</v>
      </c>
      <c r="H217" s="9">
        <f>[12]Sheet1!G215</f>
        <v>5084.4939616137945</v>
      </c>
      <c r="I217" s="9">
        <f>[12]Sheet1!H215</f>
        <v>4910.2090279886561</v>
      </c>
      <c r="J217" s="9">
        <f>[12]Sheet1!I215</f>
        <v>4479.7790503347042</v>
      </c>
      <c r="K217" s="9">
        <f>[12]Sheet1!J215</f>
        <v>4338.3915749351936</v>
      </c>
      <c r="L217" s="9">
        <f>[12]Sheet1!K215</f>
        <v>4033.6522890837932</v>
      </c>
      <c r="M217" s="9">
        <f>[12]Sheet1!L215</f>
        <v>3763.1923345528212</v>
      </c>
      <c r="N217" s="9">
        <f>[12]Sheet1!M215</f>
        <v>3882.4029369307818</v>
      </c>
    </row>
    <row r="218" spans="2:14" ht="14.45" customHeight="1" thickBot="1" x14ac:dyDescent="0.3">
      <c r="B218" s="6" t="str">
        <f>[12]Sheet1!A216</f>
        <v>CONGO</v>
      </c>
      <c r="C218" s="10">
        <f>[12]Sheet1!B216</f>
        <v>5175.6648395590082</v>
      </c>
      <c r="D218" s="10">
        <f>[12]Sheet1!C216</f>
        <v>4098.1212111957066</v>
      </c>
      <c r="E218" s="10">
        <f>[12]Sheet1!D216</f>
        <v>2219.6227983096751</v>
      </c>
      <c r="F218" s="10">
        <f>[12]Sheet1!E216</f>
        <v>2395.0642601204709</v>
      </c>
      <c r="G218" s="10">
        <f>[12]Sheet1!F216</f>
        <v>2021.5355801865451</v>
      </c>
      <c r="H218" s="10">
        <f>[12]Sheet1!G216</f>
        <v>2297.4754035307692</v>
      </c>
      <c r="I218" s="10">
        <f>[12]Sheet1!H216</f>
        <v>2174.4932503603081</v>
      </c>
      <c r="J218" s="10">
        <f>[12]Sheet1!I216</f>
        <v>2312.16579470031</v>
      </c>
      <c r="K218" s="10">
        <f>[12]Sheet1!J216</f>
        <v>2125.653016732123</v>
      </c>
      <c r="L218" s="10">
        <f>[12]Sheet1!K216</f>
        <v>2021.9713604688479</v>
      </c>
      <c r="M218" s="10">
        <f>[12]Sheet1!L216</f>
        <v>2101.6859091348119</v>
      </c>
      <c r="N218" s="10">
        <f>[12]Sheet1!M216</f>
        <v>1992.859089598436</v>
      </c>
    </row>
    <row r="219" spans="2:14" ht="14.45" customHeight="1" thickBot="1" x14ac:dyDescent="0.3">
      <c r="B219" s="5" t="str">
        <f>[12]Sheet1!A217</f>
        <v>URUGUAI</v>
      </c>
      <c r="C219" s="9">
        <f>[12]Sheet1!B217</f>
        <v>3201.0511188399969</v>
      </c>
      <c r="D219" s="9">
        <f>[12]Sheet1!C217</f>
        <v>3455.0302777627112</v>
      </c>
      <c r="E219" s="9">
        <f>[12]Sheet1!D217</f>
        <v>3049.191521629476</v>
      </c>
      <c r="F219" s="9">
        <f>[12]Sheet1!E217</f>
        <v>3074.9063617348188</v>
      </c>
      <c r="G219" s="9">
        <f>[12]Sheet1!F217</f>
        <v>3133.4849872951709</v>
      </c>
      <c r="H219" s="9">
        <f>[12]Sheet1!G217</f>
        <v>3778.906341506738</v>
      </c>
      <c r="I219" s="9">
        <f>[12]Sheet1!H217</f>
        <v>2675.0962823387181</v>
      </c>
      <c r="J219" s="9">
        <f>[12]Sheet1!I217</f>
        <v>3279.7132601328522</v>
      </c>
      <c r="K219" s="9">
        <f>[12]Sheet1!J217</f>
        <v>2784.245828918728</v>
      </c>
      <c r="L219" s="9">
        <f>[12]Sheet1!K217</f>
        <v>2946.3604006885398</v>
      </c>
      <c r="M219" s="9">
        <f>[12]Sheet1!L217</f>
        <v>2422.8527341732829</v>
      </c>
      <c r="N219" s="9">
        <f>[12]Sheet1!M217</f>
        <v>2957.8901548295821</v>
      </c>
    </row>
    <row r="220" spans="2:14" ht="14.45" customHeight="1" thickBot="1" x14ac:dyDescent="0.3">
      <c r="B220" s="6" t="str">
        <f>[12]Sheet1!A218</f>
        <v>ESTADOS UNIDOS</v>
      </c>
      <c r="C220" s="10">
        <f>[12]Sheet1!B218</f>
        <v>11619.24383351008</v>
      </c>
      <c r="D220" s="10">
        <f>[12]Sheet1!C218</f>
        <v>14524.9284396119</v>
      </c>
      <c r="E220" s="10">
        <f>[12]Sheet1!D218</f>
        <v>9180.1228941906811</v>
      </c>
      <c r="F220" s="10">
        <f>[12]Sheet1!E218</f>
        <v>8494.7127655907207</v>
      </c>
      <c r="G220" s="10">
        <f>[12]Sheet1!F218</f>
        <v>8324.5450016743689</v>
      </c>
      <c r="H220" s="10">
        <f>[12]Sheet1!G218</f>
        <v>7569.5640639770672</v>
      </c>
      <c r="I220" s="10">
        <f>[12]Sheet1!H218</f>
        <v>7564.0673655383061</v>
      </c>
      <c r="J220" s="10">
        <f>[12]Sheet1!I218</f>
        <v>5518.692286490169</v>
      </c>
      <c r="K220" s="10">
        <f>[12]Sheet1!J218</f>
        <v>6881.6270741716526</v>
      </c>
      <c r="L220" s="10">
        <f>[12]Sheet1!K218</f>
        <v>6897.8695282350309</v>
      </c>
      <c r="M220" s="10">
        <f>[12]Sheet1!L218</f>
        <v>6874.322214265012</v>
      </c>
      <c r="N220" s="10">
        <f>[12]Sheet1!M218</f>
        <v>5019.9920901406913</v>
      </c>
    </row>
    <row r="221" spans="2:14" ht="14.45" customHeight="1" thickBot="1" x14ac:dyDescent="0.3">
      <c r="B221" s="5" t="str">
        <f>[12]Sheet1!A219</f>
        <v>PERU</v>
      </c>
      <c r="C221" s="9">
        <f>[12]Sheet1!B219</f>
        <v>4444.7584283568103</v>
      </c>
      <c r="D221" s="9">
        <f>[12]Sheet1!C219</f>
        <v>4940.8175362339598</v>
      </c>
      <c r="E221" s="9">
        <f>[12]Sheet1!D219</f>
        <v>4546.7743369686896</v>
      </c>
      <c r="F221" s="9">
        <f>[12]Sheet1!E219</f>
        <v>4667.803538640027</v>
      </c>
      <c r="G221" s="9">
        <f>[12]Sheet1!F219</f>
        <v>4125.370678919151</v>
      </c>
      <c r="H221" s="9">
        <f>[12]Sheet1!G219</f>
        <v>4236.0375525378486</v>
      </c>
      <c r="I221" s="9">
        <f>[12]Sheet1!H219</f>
        <v>4013.4571297474172</v>
      </c>
      <c r="J221" s="9">
        <f>[12]Sheet1!I219</f>
        <v>4032.5374932799682</v>
      </c>
      <c r="K221" s="9">
        <f>[12]Sheet1!J219</f>
        <v>3967.5228322622011</v>
      </c>
      <c r="L221" s="9">
        <f>[12]Sheet1!K219</f>
        <v>4440.188102883576</v>
      </c>
      <c r="M221" s="9">
        <f>[12]Sheet1!L219</f>
        <v>4228.4040317534264</v>
      </c>
      <c r="N221" s="9">
        <f>[12]Sheet1!M219</f>
        <v>4195.3456597253598</v>
      </c>
    </row>
    <row r="222" spans="2:14" ht="14.45" customHeight="1" thickBot="1" x14ac:dyDescent="0.3">
      <c r="B222" s="6" t="str">
        <f>[12]Sheet1!A220</f>
        <v>JAPÃO</v>
      </c>
      <c r="C222" s="10">
        <f>[12]Sheet1!B220</f>
        <v>7514.5154651363619</v>
      </c>
      <c r="D222" s="10">
        <f>[12]Sheet1!C220</f>
        <v>5790.5161552882591</v>
      </c>
      <c r="E222" s="10">
        <f>[12]Sheet1!D220</f>
        <v>5944.8236415651754</v>
      </c>
      <c r="F222" s="10">
        <f>[12]Sheet1!E220</f>
        <v>4333.7859685785534</v>
      </c>
      <c r="G222" s="10">
        <f>[12]Sheet1!F220</f>
        <v>4613.3169239433773</v>
      </c>
      <c r="H222" s="10">
        <f>[12]Sheet1!G220</f>
        <v>4115.8093659817059</v>
      </c>
      <c r="I222" s="10">
        <f>[12]Sheet1!H220</f>
        <v>4082.3832912694461</v>
      </c>
      <c r="J222" s="10">
        <f>[12]Sheet1!I220</f>
        <v>3583.2878620305</v>
      </c>
      <c r="K222" s="10">
        <f>[12]Sheet1!J220</f>
        <v>3684.9592053935521</v>
      </c>
      <c r="L222" s="10">
        <f>[12]Sheet1!K220</f>
        <v>3298.6571028634812</v>
      </c>
      <c r="M222" s="10">
        <f>[12]Sheet1!L220</f>
        <v>3617.301945971949</v>
      </c>
      <c r="N222" s="10">
        <f>[12]Sheet1!M220</f>
        <v>3282.759914505893</v>
      </c>
    </row>
    <row r="223" spans="2:14" ht="14.45" customHeight="1" thickBot="1" x14ac:dyDescent="0.3">
      <c r="B223" s="5" t="str">
        <f>[12]Sheet1!A221</f>
        <v>AFEGANISTÃO</v>
      </c>
      <c r="C223" s="9">
        <f>[12]Sheet1!B221</f>
        <v>1952.537173713519</v>
      </c>
      <c r="D223" s="9">
        <f>[12]Sheet1!C221</f>
        <v>1997.160045134209</v>
      </c>
      <c r="E223" s="9">
        <f>[12]Sheet1!D221</f>
        <v>2042.829851695652</v>
      </c>
      <c r="F223" s="9">
        <f>[12]Sheet1!E221</f>
        <v>1860.55988293015</v>
      </c>
      <c r="G223" s="9">
        <f>[12]Sheet1!F221</f>
        <v>1942.404882067279</v>
      </c>
      <c r="H223" s="9">
        <f>[12]Sheet1!G221</f>
        <v>1994.077058523827</v>
      </c>
      <c r="I223" s="9">
        <f>[12]Sheet1!H221</f>
        <v>2079.2524311246402</v>
      </c>
      <c r="J223" s="9">
        <f>[12]Sheet1!I221</f>
        <v>2016.252992105412</v>
      </c>
      <c r="K223" s="9">
        <f>[12]Sheet1!J221</f>
        <v>1982.8252728693069</v>
      </c>
      <c r="L223" s="9">
        <f>[12]Sheet1!K221</f>
        <v>2017.965575151866</v>
      </c>
      <c r="M223" s="9">
        <f>[12]Sheet1!L221</f>
        <v>2072.8277182953912</v>
      </c>
      <c r="N223" s="9">
        <f>[12]Sheet1!M221</f>
        <v>2031.135886508996</v>
      </c>
    </row>
    <row r="224" spans="2:14" ht="14.45" customHeight="1" thickBot="1" x14ac:dyDescent="0.3">
      <c r="B224" s="6" t="str">
        <f>[12]Sheet1!A222</f>
        <v>VIETNÃ</v>
      </c>
      <c r="C224" s="10">
        <f>[12]Sheet1!B222</f>
        <v>1930.6975890954441</v>
      </c>
      <c r="D224" s="10">
        <f>[12]Sheet1!C222</f>
        <v>1894.1167166186781</v>
      </c>
      <c r="E224" s="10">
        <f>[12]Sheet1!D222</f>
        <v>1583.650634248487</v>
      </c>
      <c r="F224" s="10">
        <f>[12]Sheet1!E222</f>
        <v>1737.724825358946</v>
      </c>
      <c r="G224" s="10">
        <f>[12]Sheet1!F222</f>
        <v>1904.431069077167</v>
      </c>
      <c r="H224" s="10">
        <f>[12]Sheet1!G222</f>
        <v>2530.1149957736188</v>
      </c>
      <c r="I224" s="10">
        <f>[12]Sheet1!H222</f>
        <v>2036.859862920177</v>
      </c>
      <c r="J224" s="10">
        <f>[12]Sheet1!I222</f>
        <v>2094.4108084457621</v>
      </c>
      <c r="K224" s="10">
        <f>[12]Sheet1!J222</f>
        <v>2016.214057779632</v>
      </c>
      <c r="L224" s="10">
        <f>[12]Sheet1!K222</f>
        <v>2117.6949226632728</v>
      </c>
      <c r="M224" s="10">
        <f>[12]Sheet1!L222</f>
        <v>2025.6263113924431</v>
      </c>
      <c r="N224" s="10">
        <f>[12]Sheet1!M222</f>
        <v>2294.8403465808829</v>
      </c>
    </row>
    <row r="225" spans="2:14" ht="14.45" customHeight="1" thickBot="1" x14ac:dyDescent="0.3">
      <c r="B225" s="5" t="str">
        <f>[12]Sheet1!A223</f>
        <v>COSTA DO MARFIM</v>
      </c>
      <c r="C225" s="9">
        <f>[12]Sheet1!B223</f>
        <v>2952.9340440499682</v>
      </c>
      <c r="D225" s="9">
        <f>[12]Sheet1!C223</f>
        <v>1844.271843264363</v>
      </c>
      <c r="E225" s="9">
        <f>[12]Sheet1!D223</f>
        <v>2869.2402051542581</v>
      </c>
      <c r="F225" s="9">
        <f>[12]Sheet1!E223</f>
        <v>2231.3363268554772</v>
      </c>
      <c r="G225" s="9">
        <f>[12]Sheet1!F223</f>
        <v>2327.9910563678059</v>
      </c>
      <c r="H225" s="9">
        <f>[12]Sheet1!G223</f>
        <v>2124.830501371433</v>
      </c>
      <c r="I225" s="9">
        <f>[12]Sheet1!H223</f>
        <v>1633.0418530945981</v>
      </c>
      <c r="J225" s="9">
        <f>[12]Sheet1!I223</f>
        <v>2194.29474367078</v>
      </c>
      <c r="K225" s="9">
        <f>[12]Sheet1!J223</f>
        <v>5889.8599990961866</v>
      </c>
      <c r="L225" s="9">
        <f>[12]Sheet1!K223</f>
        <v>4934.7632140519927</v>
      </c>
      <c r="M225" s="9">
        <f>[12]Sheet1!L223</f>
        <v>4120.0068670913124</v>
      </c>
      <c r="N225" s="9">
        <f>[12]Sheet1!M223</f>
        <v>2386.5393636683762</v>
      </c>
    </row>
    <row r="226" spans="2:14" ht="14.45" customHeight="1" thickBot="1" x14ac:dyDescent="0.3">
      <c r="B226" s="6" t="str">
        <f>[12]Sheet1!A224</f>
        <v>SURINAME</v>
      </c>
      <c r="C226" s="10">
        <f>[12]Sheet1!B224</f>
        <v>2036.6958642731211</v>
      </c>
      <c r="D226" s="10">
        <f>[12]Sheet1!C224</f>
        <v>7371.347650621803</v>
      </c>
      <c r="E226" s="10">
        <f>[12]Sheet1!D224</f>
        <v>1623.622886644408</v>
      </c>
      <c r="F226" s="10">
        <f>[12]Sheet1!E224</f>
        <v>2711.262249559747</v>
      </c>
      <c r="G226" s="10">
        <f>[12]Sheet1!F224</f>
        <v>3012.3685292422178</v>
      </c>
      <c r="H226" s="10">
        <f>[12]Sheet1!G224</f>
        <v>1921.6593493155519</v>
      </c>
      <c r="I226" s="10">
        <f>[12]Sheet1!H224</f>
        <v>1650.6138619781241</v>
      </c>
      <c r="J226" s="10">
        <f>[12]Sheet1!I224</f>
        <v>1753.159483602187</v>
      </c>
      <c r="K226" s="10">
        <f>[12]Sheet1!J224</f>
        <v>4274.2066007620406</v>
      </c>
      <c r="L226" s="10">
        <f>[12]Sheet1!K224</f>
        <v>2837.4065558773859</v>
      </c>
      <c r="M226" s="10">
        <f>[12]Sheet1!L224</f>
        <v>2832.4090721914631</v>
      </c>
      <c r="N226" s="10">
        <f>[12]Sheet1!M224</f>
        <v>1825.7247960161831</v>
      </c>
    </row>
    <row r="227" spans="2:14" ht="14.45" customHeight="1" thickBot="1" x14ac:dyDescent="0.3">
      <c r="B227" s="5" t="str">
        <f>[12]Sheet1!A225</f>
        <v>MARROCOS</v>
      </c>
      <c r="C227" s="9">
        <f>[12]Sheet1!B225</f>
        <v>3471.8018883947061</v>
      </c>
      <c r="D227" s="9">
        <f>[12]Sheet1!C225</f>
        <v>2689.4149826289258</v>
      </c>
      <c r="E227" s="9">
        <f>[12]Sheet1!D225</f>
        <v>2283.4015155363782</v>
      </c>
      <c r="F227" s="9">
        <f>[12]Sheet1!E225</f>
        <v>2551.4111507483822</v>
      </c>
      <c r="G227" s="9">
        <f>[12]Sheet1!F225</f>
        <v>2584.5434001020608</v>
      </c>
      <c r="H227" s="9">
        <f>[12]Sheet1!G225</f>
        <v>2438.6400933528512</v>
      </c>
      <c r="I227" s="9">
        <f>[12]Sheet1!H225</f>
        <v>2179.6050535255272</v>
      </c>
      <c r="J227" s="9">
        <f>[12]Sheet1!I225</f>
        <v>2589.543985056077</v>
      </c>
      <c r="K227" s="9">
        <f>[12]Sheet1!J225</f>
        <v>2104.350306697786</v>
      </c>
      <c r="L227" s="9">
        <f>[12]Sheet1!K225</f>
        <v>2168.0958325594302</v>
      </c>
      <c r="M227" s="9">
        <f>[12]Sheet1!L225</f>
        <v>2101.6692363853458</v>
      </c>
      <c r="N227" s="9">
        <f>[12]Sheet1!M225</f>
        <v>2451.2704667282128</v>
      </c>
    </row>
    <row r="228" spans="2:14" ht="14.45" customHeight="1" thickBot="1" x14ac:dyDescent="0.3">
      <c r="B228" s="6" t="str">
        <f>[12]Sheet1!A226</f>
        <v>REPÚBLICA DEMOCRÁTICA DO CONGO</v>
      </c>
      <c r="C228" s="10">
        <f>[12]Sheet1!B226</f>
        <v>2178.0371126928881</v>
      </c>
      <c r="D228" s="10">
        <f>[12]Sheet1!C226</f>
        <v>1859.1680150731099</v>
      </c>
      <c r="E228" s="10">
        <f>[12]Sheet1!D226</f>
        <v>1805.9664757557341</v>
      </c>
      <c r="F228" s="10">
        <f>[12]Sheet1!E226</f>
        <v>2481.312460241068</v>
      </c>
      <c r="G228" s="10">
        <f>[12]Sheet1!F226</f>
        <v>1917.8518227171819</v>
      </c>
      <c r="H228" s="10">
        <f>[12]Sheet1!G226</f>
        <v>2122.1442424469101</v>
      </c>
      <c r="I228" s="10">
        <f>[12]Sheet1!H226</f>
        <v>2013.4621144818111</v>
      </c>
      <c r="J228" s="10">
        <f>[12]Sheet1!I226</f>
        <v>2066.1739166608531</v>
      </c>
      <c r="K228" s="10">
        <f>[12]Sheet1!J226</f>
        <v>2153.4191532567361</v>
      </c>
      <c r="L228" s="10">
        <f>[12]Sheet1!K226</f>
        <v>2064.8422586426882</v>
      </c>
      <c r="M228" s="10">
        <f>[12]Sheet1!L226</f>
        <v>1896.17263685425</v>
      </c>
      <c r="N228" s="10">
        <f>[12]Sheet1!M226</f>
        <v>2141.2641205533901</v>
      </c>
    </row>
    <row r="229" spans="2:14" ht="14.45" customHeight="1" thickBot="1" x14ac:dyDescent="0.3">
      <c r="B229" s="5" t="str">
        <f>[12]Sheet1!A227</f>
        <v>REPÚBLICA DOMINICANA</v>
      </c>
      <c r="C229" s="9">
        <f>[12]Sheet1!B227</f>
        <v>3274.589224481545</v>
      </c>
      <c r="D229" s="9">
        <f>[12]Sheet1!C227</f>
        <v>3437.478061905962</v>
      </c>
      <c r="E229" s="9">
        <f>[12]Sheet1!D227</f>
        <v>2133.1884613967909</v>
      </c>
      <c r="F229" s="9">
        <f>[12]Sheet1!E227</f>
        <v>2117.191230068458</v>
      </c>
      <c r="G229" s="9">
        <f>[12]Sheet1!F227</f>
        <v>2495.5650703970991</v>
      </c>
      <c r="H229" s="9">
        <f>[12]Sheet1!G227</f>
        <v>3002.788044488902</v>
      </c>
      <c r="I229" s="9">
        <f>[12]Sheet1!H227</f>
        <v>2240.6565053865852</v>
      </c>
      <c r="J229" s="9">
        <f>[12]Sheet1!I227</f>
        <v>2079.8397588140738</v>
      </c>
      <c r="K229" s="9">
        <f>[12]Sheet1!J227</f>
        <v>2387.8692134956041</v>
      </c>
      <c r="L229" s="9">
        <f>[12]Sheet1!K227</f>
        <v>2238.2897189116338</v>
      </c>
      <c r="M229" s="9">
        <f>[12]Sheet1!L227</f>
        <v>2915.2645011258141</v>
      </c>
      <c r="N229" s="9">
        <f>[12]Sheet1!M227</f>
        <v>2180.1202759832222</v>
      </c>
    </row>
    <row r="230" spans="2:14" ht="14.45" customHeight="1" thickBot="1" x14ac:dyDescent="0.3">
      <c r="B230" s="6" t="str">
        <f>[12]Sheet1!A228</f>
        <v>GUINÉ</v>
      </c>
      <c r="C230" s="10">
        <f>[12]Sheet1!B228</f>
        <v>2235.724893077871</v>
      </c>
      <c r="D230" s="10">
        <f>[12]Sheet1!C228</f>
        <v>2467.121554050103</v>
      </c>
      <c r="E230" s="10">
        <f>[12]Sheet1!D228</f>
        <v>1822.761661035908</v>
      </c>
      <c r="F230" s="10">
        <f>[12]Sheet1!E228</f>
        <v>1830.82243468768</v>
      </c>
      <c r="G230" s="10">
        <f>[12]Sheet1!F228</f>
        <v>1882.1494250746571</v>
      </c>
      <c r="H230" s="10">
        <f>[12]Sheet1!G228</f>
        <v>2120.48692495358</v>
      </c>
      <c r="I230" s="10">
        <f>[12]Sheet1!H228</f>
        <v>2081.9696415246972</v>
      </c>
      <c r="J230" s="10">
        <f>[12]Sheet1!I228</f>
        <v>1943.9838064455801</v>
      </c>
      <c r="K230" s="10">
        <f>[12]Sheet1!J228</f>
        <v>2234.7542096580642</v>
      </c>
      <c r="L230" s="10">
        <f>[12]Sheet1!K228</f>
        <v>1953.169317891462</v>
      </c>
      <c r="M230" s="10">
        <f>[12]Sheet1!L228</f>
        <v>2142.8806695411149</v>
      </c>
      <c r="N230" s="10">
        <f>[12]Sheet1!M228</f>
        <v>2223.9647954484481</v>
      </c>
    </row>
    <row r="231" spans="2:14" ht="14.45" customHeight="1" thickBot="1" x14ac:dyDescent="0.3">
      <c r="B231" s="5" t="str">
        <f>[12]Sheet1!A229</f>
        <v>GUINÉ BISSAU</v>
      </c>
      <c r="C231" s="9">
        <f>[12]Sheet1!B229</f>
        <v>2106.538436647978</v>
      </c>
      <c r="D231" s="9">
        <f>[12]Sheet1!C229</f>
        <v>2140.701624142157</v>
      </c>
      <c r="E231" s="9">
        <f>[12]Sheet1!D229</f>
        <v>2015.496920357476</v>
      </c>
      <c r="F231" s="9">
        <f>[12]Sheet1!E229</f>
        <v>2014.9554021128661</v>
      </c>
      <c r="G231" s="9">
        <f>[12]Sheet1!F229</f>
        <v>1926.994752316971</v>
      </c>
      <c r="H231" s="9">
        <f>[12]Sheet1!G229</f>
        <v>2235.5463529813269</v>
      </c>
      <c r="I231" s="9">
        <f>[12]Sheet1!H229</f>
        <v>2253.8564357775381</v>
      </c>
      <c r="J231" s="9">
        <f>[12]Sheet1!I229</f>
        <v>2237.9285160503978</v>
      </c>
      <c r="K231" s="9">
        <f>[12]Sheet1!J229</f>
        <v>2143.6921794663281</v>
      </c>
      <c r="L231" s="9">
        <f>[12]Sheet1!K229</f>
        <v>2385.8948777063019</v>
      </c>
      <c r="M231" s="9">
        <f>[12]Sheet1!L229</f>
        <v>2108.4635222192342</v>
      </c>
      <c r="N231" s="9">
        <f>[12]Sheet1!M229</f>
        <v>2080.2848031757112</v>
      </c>
    </row>
    <row r="232" spans="2:14" ht="14.45" customHeight="1" thickBot="1" x14ac:dyDescent="0.3">
      <c r="B232" s="4" t="str">
        <f>[12]Sheet1!A230</f>
        <v>TUNÍSIA</v>
      </c>
      <c r="C232" s="8">
        <f>[12]Sheet1!B230</f>
        <v>2538.6137179314219</v>
      </c>
      <c r="D232" s="8">
        <f>[12]Sheet1!C230</f>
        <v>2826.5851604313102</v>
      </c>
      <c r="E232" s="8">
        <f>[12]Sheet1!D230</f>
        <v>1880.115566201488</v>
      </c>
      <c r="F232" s="8">
        <f>[12]Sheet1!E230</f>
        <v>2648.5629721988748</v>
      </c>
      <c r="G232" s="8">
        <f>[12]Sheet1!F230</f>
        <v>2296.685879595158</v>
      </c>
      <c r="H232" s="8">
        <f>[12]Sheet1!G230</f>
        <v>3485.658097578927</v>
      </c>
      <c r="I232" s="8">
        <f>[12]Sheet1!H230</f>
        <v>2218.382919211349</v>
      </c>
      <c r="J232" s="8">
        <f>[12]Sheet1!I230</f>
        <v>3863.7138421952532</v>
      </c>
      <c r="K232" s="8">
        <f>[12]Sheet1!J230</f>
        <v>2347.8541991006141</v>
      </c>
      <c r="L232" s="8">
        <f>[12]Sheet1!K230</f>
        <v>2427.545341075132</v>
      </c>
      <c r="M232" s="8">
        <f>[12]Sheet1!L230</f>
        <v>2233.6070283976592</v>
      </c>
      <c r="N232" s="8">
        <f>[12]Sheet1!M230</f>
        <v>2043.4480909889639</v>
      </c>
    </row>
    <row r="233" spans="2:14" ht="14.45" customHeight="1" thickBot="1" x14ac:dyDescent="0.3">
      <c r="B233" s="5" t="str">
        <f>[12]Sheet1!A231</f>
        <v>ÁFRICA DO SUL</v>
      </c>
      <c r="C233" s="9">
        <f>[12]Sheet1!B231</f>
        <v>6918.9751381751457</v>
      </c>
      <c r="D233" s="9">
        <f>[12]Sheet1!C231</f>
        <v>2757.3290504539459</v>
      </c>
      <c r="E233" s="9">
        <f>[12]Sheet1!D231</f>
        <v>2327.964337127315</v>
      </c>
      <c r="F233" s="9">
        <f>[12]Sheet1!E231</f>
        <v>2852.543980405394</v>
      </c>
      <c r="G233" s="9">
        <f>[12]Sheet1!F231</f>
        <v>2420.9224753704352</v>
      </c>
      <c r="H233" s="9">
        <f>[12]Sheet1!G231</f>
        <v>3597.031279274699</v>
      </c>
      <c r="I233" s="9">
        <f>[12]Sheet1!H231</f>
        <v>2959.1557978494761</v>
      </c>
      <c r="J233" s="9">
        <f>[12]Sheet1!I231</f>
        <v>3017.9450492683891</v>
      </c>
      <c r="K233" s="9">
        <f>[12]Sheet1!J231</f>
        <v>4999.9189158908484</v>
      </c>
      <c r="L233" s="9">
        <f>[12]Sheet1!K231</f>
        <v>2787.430923246071</v>
      </c>
      <c r="M233" s="9">
        <f>[12]Sheet1!L231</f>
        <v>3277.4016317264482</v>
      </c>
      <c r="N233" s="9">
        <f>[12]Sheet1!M231</f>
        <v>2914.7354599752462</v>
      </c>
    </row>
    <row r="234" spans="2:14" ht="14.45" customHeight="1" thickBot="1" x14ac:dyDescent="0.3">
      <c r="B234" s="6" t="str">
        <f>[12]Sheet1!A232</f>
        <v>FILIPINAS</v>
      </c>
      <c r="C234" s="10">
        <f>[12]Sheet1!B232</f>
        <v>3269.371045879941</v>
      </c>
      <c r="D234" s="10">
        <f>[12]Sheet1!C232</f>
        <v>4660.7930275927529</v>
      </c>
      <c r="E234" s="10">
        <f>[12]Sheet1!D232</f>
        <v>2079.8479356483308</v>
      </c>
      <c r="F234" s="10">
        <f>[12]Sheet1!E232</f>
        <v>3218.2702538507392</v>
      </c>
      <c r="G234" s="10">
        <f>[12]Sheet1!F232</f>
        <v>4612.9516697983354</v>
      </c>
      <c r="H234" s="10">
        <f>[12]Sheet1!G232</f>
        <v>3016.6728293771162</v>
      </c>
      <c r="I234" s="10">
        <f>[12]Sheet1!H232</f>
        <v>3183.9089897819772</v>
      </c>
      <c r="J234" s="10">
        <f>[12]Sheet1!I232</f>
        <v>4048.9093534558451</v>
      </c>
      <c r="K234" s="10">
        <f>[12]Sheet1!J232</f>
        <v>5824.5750488718468</v>
      </c>
      <c r="L234" s="10">
        <f>[12]Sheet1!K232</f>
        <v>3209.526288743918</v>
      </c>
      <c r="M234" s="10">
        <f>[12]Sheet1!L232</f>
        <v>2421.8420802630881</v>
      </c>
      <c r="N234" s="10">
        <f>[12]Sheet1!M232</f>
        <v>2222.3353437508999</v>
      </c>
    </row>
    <row r="235" spans="2:14" ht="14.45" customHeight="1" thickBot="1" x14ac:dyDescent="0.3">
      <c r="B235" s="5" t="str">
        <f>[12]Sheet1!A233</f>
        <v>MAURITÂNIA</v>
      </c>
      <c r="C235" s="9">
        <f>[12]Sheet1!B233</f>
        <v>1896.9928321774421</v>
      </c>
      <c r="D235" s="9">
        <f>[12]Sheet1!C233</f>
        <v>1841.743383619731</v>
      </c>
      <c r="E235" s="9">
        <f>[12]Sheet1!D233</f>
        <v>1779.5265364319571</v>
      </c>
      <c r="F235" s="9">
        <f>[12]Sheet1!E233</f>
        <v>1793.6782074901189</v>
      </c>
      <c r="G235" s="9">
        <f>[12]Sheet1!F233</f>
        <v>1812.8540043825999</v>
      </c>
      <c r="H235" s="9">
        <f>[12]Sheet1!G233</f>
        <v>1979.6186836770621</v>
      </c>
      <c r="I235" s="9">
        <f>[12]Sheet1!H233</f>
        <v>1848.635106534098</v>
      </c>
      <c r="J235" s="9">
        <f>[12]Sheet1!I233</f>
        <v>1995.59535929258</v>
      </c>
      <c r="K235" s="9">
        <f>[12]Sheet1!J233</f>
        <v>1829.154311767235</v>
      </c>
      <c r="L235" s="9">
        <f>[12]Sheet1!K233</f>
        <v>1984.8228872448899</v>
      </c>
      <c r="M235" s="9">
        <f>[12]Sheet1!L233</f>
        <v>1858.992352792111</v>
      </c>
      <c r="N235" s="9">
        <f>[12]Sheet1!M233</f>
        <v>1912.3773350461511</v>
      </c>
    </row>
    <row r="236" spans="2:14" ht="14.45" customHeight="1" thickBot="1" x14ac:dyDescent="0.3">
      <c r="B236" s="6" t="str">
        <f>[12]Sheet1!A234</f>
        <v>HOLANDA</v>
      </c>
      <c r="C236" s="10">
        <f>[12]Sheet1!B234</f>
        <v>23046.916364231529</v>
      </c>
      <c r="D236" s="10">
        <f>[12]Sheet1!C234</f>
        <v>23903.138278439928</v>
      </c>
      <c r="E236" s="10">
        <f>[12]Sheet1!D234</f>
        <v>11277.635085365881</v>
      </c>
      <c r="F236" s="10">
        <f>[12]Sheet1!E234</f>
        <v>14714.982334672321</v>
      </c>
      <c r="G236" s="10">
        <f>[12]Sheet1!F234</f>
        <v>17521.796333469549</v>
      </c>
      <c r="H236" s="10">
        <f>[12]Sheet1!G234</f>
        <v>15719.35589518393</v>
      </c>
      <c r="I236" s="10">
        <f>[12]Sheet1!H234</f>
        <v>7229.8127538009749</v>
      </c>
      <c r="J236" s="10">
        <f>[12]Sheet1!I234</f>
        <v>7270.7096268953292</v>
      </c>
      <c r="K236" s="10">
        <f>[12]Sheet1!J234</f>
        <v>4723.9523280047488</v>
      </c>
      <c r="L236" s="10">
        <f>[12]Sheet1!K234</f>
        <v>3919.944413983334</v>
      </c>
      <c r="M236" s="10">
        <f>[12]Sheet1!L234</f>
        <v>3409.2035400883942</v>
      </c>
      <c r="N236" s="10">
        <f>[12]Sheet1!M234</f>
        <v>2969.0545635943481</v>
      </c>
    </row>
    <row r="237" spans="2:14" ht="14.45" customHeight="1" thickBot="1" x14ac:dyDescent="0.3">
      <c r="B237" s="5" t="str">
        <f>[12]Sheet1!A235</f>
        <v>NIGÉRIA</v>
      </c>
      <c r="C237" s="9">
        <f>[12]Sheet1!B235</f>
        <v>2126.6785455046511</v>
      </c>
      <c r="D237" s="9">
        <f>[12]Sheet1!C235</f>
        <v>2637.0140650885251</v>
      </c>
      <c r="E237" s="9">
        <f>[12]Sheet1!D235</f>
        <v>2381.3945764455821</v>
      </c>
      <c r="F237" s="9">
        <f>[12]Sheet1!E235</f>
        <v>3775.3358612844308</v>
      </c>
      <c r="G237" s="9">
        <f>[12]Sheet1!F235</f>
        <v>2441.0916932192531</v>
      </c>
      <c r="H237" s="9">
        <f>[12]Sheet1!G235</f>
        <v>2414.1676162059089</v>
      </c>
      <c r="I237" s="9">
        <f>[12]Sheet1!H235</f>
        <v>2724.4380636665701</v>
      </c>
      <c r="J237" s="9">
        <f>[12]Sheet1!I235</f>
        <v>2897.301032959283</v>
      </c>
      <c r="K237" s="9">
        <f>[12]Sheet1!J235</f>
        <v>2570.5199814418302</v>
      </c>
      <c r="L237" s="9">
        <f>[12]Sheet1!K235</f>
        <v>2547.8922664365882</v>
      </c>
      <c r="M237" s="9">
        <f>[12]Sheet1!L235</f>
        <v>2658.26970601834</v>
      </c>
      <c r="N237" s="9">
        <f>[12]Sheet1!M235</f>
        <v>2700.071997348959</v>
      </c>
    </row>
    <row r="238" spans="2:14" ht="14.45" customHeight="1" thickBot="1" x14ac:dyDescent="0.3">
      <c r="B238" s="4" t="str">
        <f>[12]Sheet1!A236</f>
        <v>TOGO</v>
      </c>
      <c r="C238" s="8">
        <f>[12]Sheet1!B236</f>
        <v>2037.1113243887919</v>
      </c>
      <c r="D238" s="8">
        <f>[12]Sheet1!C236</f>
        <v>1842.8607390142031</v>
      </c>
      <c r="E238" s="8">
        <f>[12]Sheet1!D236</f>
        <v>1796.2418105100151</v>
      </c>
      <c r="F238" s="8">
        <f>[12]Sheet1!E236</f>
        <v>1931.028177516358</v>
      </c>
      <c r="G238" s="8">
        <f>[12]Sheet1!F236</f>
        <v>2542.35125554967</v>
      </c>
      <c r="H238" s="8">
        <f>[12]Sheet1!G236</f>
        <v>2236.533294879167</v>
      </c>
      <c r="I238" s="8">
        <f>[12]Sheet1!H236</f>
        <v>2204.9697040021151</v>
      </c>
      <c r="J238" s="8">
        <f>[12]Sheet1!I236</f>
        <v>2061.4632967817629</v>
      </c>
      <c r="K238" s="8">
        <f>[12]Sheet1!J236</f>
        <v>2141.6357349157302</v>
      </c>
      <c r="L238" s="8">
        <f>[12]Sheet1!K236</f>
        <v>2028.0126468331421</v>
      </c>
      <c r="M238" s="8">
        <f>[12]Sheet1!L236</f>
        <v>2003.776671010683</v>
      </c>
      <c r="N238" s="8">
        <f>[12]Sheet1!M236</f>
        <v>2177.475225296103</v>
      </c>
    </row>
    <row r="239" spans="2:14" ht="14.45" customHeight="1" thickBot="1" x14ac:dyDescent="0.3">
      <c r="B239" s="5" t="str">
        <f>[12]Sheet1!A237</f>
        <v>REINO UNIDO</v>
      </c>
      <c r="C239" s="9">
        <f>[12]Sheet1!B237</f>
        <v>13947.146046852929</v>
      </c>
      <c r="D239" s="9">
        <f>[12]Sheet1!C237</f>
        <v>20512.957126062869</v>
      </c>
      <c r="E239" s="9">
        <f>[12]Sheet1!D237</f>
        <v>11127.682859605569</v>
      </c>
      <c r="F239" s="9">
        <f>[12]Sheet1!E237</f>
        <v>12764.853021982341</v>
      </c>
      <c r="G239" s="9">
        <f>[12]Sheet1!F237</f>
        <v>11300.123556385421</v>
      </c>
      <c r="H239" s="9">
        <f>[12]Sheet1!G237</f>
        <v>13936.31604512095</v>
      </c>
      <c r="I239" s="9">
        <f>[12]Sheet1!H237</f>
        <v>10233.478884984999</v>
      </c>
      <c r="J239" s="9">
        <f>[12]Sheet1!I237</f>
        <v>13318.200545190481</v>
      </c>
      <c r="K239" s="9">
        <f>[12]Sheet1!J237</f>
        <v>11378.44679172701</v>
      </c>
      <c r="L239" s="9">
        <f>[12]Sheet1!K237</f>
        <v>12187.448647321729</v>
      </c>
      <c r="M239" s="9">
        <f>[12]Sheet1!L237</f>
        <v>9286.7512195220461</v>
      </c>
      <c r="N239" s="9">
        <f>[12]Sheet1!M237</f>
        <v>7565.8764529897398</v>
      </c>
    </row>
    <row r="240" spans="2:14" ht="14.45" customHeight="1" thickBot="1" x14ac:dyDescent="0.3">
      <c r="B240" s="4" t="str">
        <f>[12]Sheet1!A238</f>
        <v>BENIN</v>
      </c>
      <c r="C240" s="8">
        <f>[12]Sheet1!B238</f>
        <v>2839.4252582578929</v>
      </c>
      <c r="D240" s="8">
        <f>[12]Sheet1!C238</f>
        <v>1772.5911740651841</v>
      </c>
      <c r="E240" s="8">
        <f>[12]Sheet1!D238</f>
        <v>2734.021501285441</v>
      </c>
      <c r="F240" s="8">
        <f>[12]Sheet1!E238</f>
        <v>2035.477190105325</v>
      </c>
      <c r="G240" s="8">
        <f>[12]Sheet1!F238</f>
        <v>2503.3997158400371</v>
      </c>
      <c r="H240" s="8">
        <f>[12]Sheet1!G238</f>
        <v>2832.0584916375578</v>
      </c>
      <c r="I240" s="8">
        <f>[12]Sheet1!H238</f>
        <v>2602.6275952620022</v>
      </c>
      <c r="J240" s="8">
        <f>[12]Sheet1!I238</f>
        <v>2401.1351211200399</v>
      </c>
      <c r="K240" s="8">
        <f>[12]Sheet1!J238</f>
        <v>2908.0431380322761</v>
      </c>
      <c r="L240" s="8">
        <f>[12]Sheet1!K238</f>
        <v>3996.4162829094662</v>
      </c>
      <c r="M240" s="8">
        <f>[12]Sheet1!L238</f>
        <v>2259.1246303597541</v>
      </c>
      <c r="N240" s="8">
        <f>[12]Sheet1!M238</f>
        <v>2511.6344093382249</v>
      </c>
    </row>
    <row r="241" spans="2:14" ht="14.45" customHeight="1" thickBot="1" x14ac:dyDescent="0.3">
      <c r="B241" s="5" t="str">
        <f>[12]Sheet1!A239</f>
        <v>EQUADOR</v>
      </c>
      <c r="C241" s="9">
        <f>[12]Sheet1!B239</f>
        <v>8121.3078501418959</v>
      </c>
      <c r="D241" s="9">
        <f>[12]Sheet1!C239</f>
        <v>10984.730770117591</v>
      </c>
      <c r="E241" s="9">
        <f>[12]Sheet1!D239</f>
        <v>6340.2934791139733</v>
      </c>
      <c r="F241" s="9">
        <f>[12]Sheet1!E239</f>
        <v>7127.3902599318426</v>
      </c>
      <c r="G241" s="9">
        <f>[12]Sheet1!F239</f>
        <v>4983.8541416260559</v>
      </c>
      <c r="H241" s="9">
        <f>[12]Sheet1!G239</f>
        <v>5999.1550822039662</v>
      </c>
      <c r="I241" s="9">
        <f>[12]Sheet1!H239</f>
        <v>5914.6354712464354</v>
      </c>
      <c r="J241" s="9">
        <f>[12]Sheet1!I239</f>
        <v>7203.8453793215094</v>
      </c>
      <c r="K241" s="9">
        <f>[12]Sheet1!J239</f>
        <v>6490.1189320893372</v>
      </c>
      <c r="L241" s="9">
        <f>[12]Sheet1!K239</f>
        <v>6632.5752173489591</v>
      </c>
      <c r="M241" s="9">
        <f>[12]Sheet1!L239</f>
        <v>6011.5045854326108</v>
      </c>
      <c r="N241" s="9">
        <f>[12]Sheet1!M239</f>
        <v>4642.7173210775218</v>
      </c>
    </row>
    <row r="242" spans="2:14" ht="14.45" customHeight="1" thickBot="1" x14ac:dyDescent="0.3">
      <c r="B242" s="6" t="str">
        <f>[12]Sheet1!A240</f>
        <v>PORTUGAL</v>
      </c>
      <c r="C242" s="10">
        <f>[12]Sheet1!B240</f>
        <v>7590.3734783828322</v>
      </c>
      <c r="D242" s="10">
        <f>[12]Sheet1!C240</f>
        <v>7983.1391897783033</v>
      </c>
      <c r="E242" s="10">
        <f>[12]Sheet1!D240</f>
        <v>5971.012604368867</v>
      </c>
      <c r="F242" s="10">
        <f>[12]Sheet1!E240</f>
        <v>6117.7575659491113</v>
      </c>
      <c r="G242" s="10">
        <f>[12]Sheet1!F240</f>
        <v>5598.944744776707</v>
      </c>
      <c r="H242" s="10">
        <f>[12]Sheet1!G240</f>
        <v>6488.9694367481889</v>
      </c>
      <c r="I242" s="10">
        <f>[12]Sheet1!H240</f>
        <v>6658.4645007063918</v>
      </c>
      <c r="J242" s="10">
        <f>[12]Sheet1!I240</f>
        <v>6093.3404111649797</v>
      </c>
      <c r="K242" s="10">
        <f>[12]Sheet1!J240</f>
        <v>4979.5414927268494</v>
      </c>
      <c r="L242" s="10">
        <f>[12]Sheet1!K240</f>
        <v>5295.9858469741494</v>
      </c>
      <c r="M242" s="10">
        <f>[12]Sheet1!L240</f>
        <v>5428.6520778139347</v>
      </c>
      <c r="N242" s="10">
        <f>[12]Sheet1!M240</f>
        <v>4956.0908286832764</v>
      </c>
    </row>
    <row r="243" spans="2:14" ht="14.45" customHeight="1" thickBot="1" x14ac:dyDescent="0.3">
      <c r="B243" s="5" t="str">
        <f>[12]Sheet1!A241</f>
        <v>ESPANHA</v>
      </c>
      <c r="C243" s="9">
        <f>[12]Sheet1!B241</f>
        <v>11134.665791290839</v>
      </c>
      <c r="D243" s="9">
        <f>[12]Sheet1!C241</f>
        <v>17221.84539684706</v>
      </c>
      <c r="E243" s="9">
        <f>[12]Sheet1!D241</f>
        <v>10607.90007669107</v>
      </c>
      <c r="F243" s="9">
        <f>[12]Sheet1!E241</f>
        <v>10511.507125112619</v>
      </c>
      <c r="G243" s="9">
        <f>[12]Sheet1!F241</f>
        <v>9429.9791574101691</v>
      </c>
      <c r="H243" s="9">
        <f>[12]Sheet1!G241</f>
        <v>10754.109175227421</v>
      </c>
      <c r="I243" s="9">
        <f>[12]Sheet1!H241</f>
        <v>6911.2452299158931</v>
      </c>
      <c r="J243" s="9">
        <f>[12]Sheet1!I241</f>
        <v>9253.5952047259634</v>
      </c>
      <c r="K243" s="9">
        <f>[12]Sheet1!J241</f>
        <v>8234.3008393320779</v>
      </c>
      <c r="L243" s="9">
        <f>[12]Sheet1!K241</f>
        <v>8332.5809531622745</v>
      </c>
      <c r="M243" s="9">
        <f>[12]Sheet1!L241</f>
        <v>6063.4166920965936</v>
      </c>
      <c r="N243" s="9">
        <f>[12]Sheet1!M241</f>
        <v>6671.4292293057078</v>
      </c>
    </row>
    <row r="244" spans="2:14" ht="14.45" customHeight="1" thickBot="1" x14ac:dyDescent="0.3">
      <c r="B244" s="6" t="str">
        <f>[12]Sheet1!A242</f>
        <v>ALBÂNIA</v>
      </c>
      <c r="C244" s="10">
        <f>[12]Sheet1!B242</f>
        <v>2119.139724378716</v>
      </c>
      <c r="D244" s="10">
        <f>[12]Sheet1!C242</f>
        <v>1821.838524842731</v>
      </c>
      <c r="E244" s="10">
        <f>[12]Sheet1!D242</f>
        <v>1845.7811475307381</v>
      </c>
      <c r="F244" s="10">
        <f>[12]Sheet1!E242</f>
        <v>2277.4937184059709</v>
      </c>
      <c r="G244" s="10">
        <f>[12]Sheet1!F242</f>
        <v>2015.644718292793</v>
      </c>
      <c r="H244" s="10">
        <f>[12]Sheet1!G242</f>
        <v>2092.74393246003</v>
      </c>
      <c r="I244" s="10">
        <f>[12]Sheet1!H242</f>
        <v>1957.3489044332359</v>
      </c>
      <c r="J244" s="10">
        <f>[12]Sheet1!I242</f>
        <v>1983.3676824225131</v>
      </c>
      <c r="K244" s="10">
        <f>[12]Sheet1!J242</f>
        <v>1928.599659116458</v>
      </c>
      <c r="L244" s="10">
        <f>[12]Sheet1!K242</f>
        <v>2106.5508018566811</v>
      </c>
      <c r="M244" s="10">
        <f>[12]Sheet1!L242</f>
        <v>3017.843974810608</v>
      </c>
      <c r="N244" s="10">
        <f>[12]Sheet1!M242</f>
        <v>2586.0865336957422</v>
      </c>
    </row>
    <row r="245" spans="2:14" ht="14.45" customHeight="1" thickBot="1" x14ac:dyDescent="0.3">
      <c r="B245" s="5" t="str">
        <f>[12]Sheet1!A243</f>
        <v>CAMARÕES</v>
      </c>
      <c r="C245" s="9">
        <f>[12]Sheet1!B243</f>
        <v>2215.857719601212</v>
      </c>
      <c r="D245" s="9">
        <f>[12]Sheet1!C243</f>
        <v>3132.7006512590101</v>
      </c>
      <c r="E245" s="9">
        <f>[12]Sheet1!D243</f>
        <v>2351.532812526842</v>
      </c>
      <c r="F245" s="9">
        <f>[12]Sheet1!E243</f>
        <v>2603.630387878321</v>
      </c>
      <c r="G245" s="9">
        <f>[12]Sheet1!F243</f>
        <v>2347.6734161859849</v>
      </c>
      <c r="H245" s="9">
        <f>[12]Sheet1!G243</f>
        <v>2866.353863397831</v>
      </c>
      <c r="I245" s="9">
        <f>[12]Sheet1!H243</f>
        <v>2652.790952273047</v>
      </c>
      <c r="J245" s="9">
        <f>[12]Sheet1!I243</f>
        <v>2333.3538363606722</v>
      </c>
      <c r="K245" s="9">
        <f>[12]Sheet1!J243</f>
        <v>3463.549290337598</v>
      </c>
      <c r="L245" s="9">
        <f>[12]Sheet1!K243</f>
        <v>4494.7092191304628</v>
      </c>
      <c r="M245" s="9">
        <f>[12]Sheet1!L243</f>
        <v>2088.6219503577772</v>
      </c>
      <c r="N245" s="9">
        <f>[12]Sheet1!M243</f>
        <v>2434.354390339985</v>
      </c>
    </row>
    <row r="246" spans="2:14" ht="14.45" customHeight="1" thickBot="1" x14ac:dyDescent="0.3">
      <c r="B246" s="4" t="str">
        <f>[12]Sheet1!A244</f>
        <v>BURUNDI</v>
      </c>
      <c r="C246" s="8">
        <f>[12]Sheet1!B244</f>
        <v>0</v>
      </c>
      <c r="D246" s="8">
        <f>[12]Sheet1!C244</f>
        <v>1314.7034181296781</v>
      </c>
      <c r="E246" s="8">
        <f>[12]Sheet1!D244</f>
        <v>1531.121820335039</v>
      </c>
      <c r="F246" s="8">
        <f>[12]Sheet1!E244</f>
        <v>2345.700826289793</v>
      </c>
      <c r="G246" s="8">
        <f>[12]Sheet1!F244</f>
        <v>1746.048196510983</v>
      </c>
      <c r="H246" s="8">
        <f>[12]Sheet1!G244</f>
        <v>4287.5463094115476</v>
      </c>
      <c r="I246" s="8">
        <f>[12]Sheet1!H244</f>
        <v>1752.799401447144</v>
      </c>
      <c r="J246" s="8">
        <f>[12]Sheet1!I244</f>
        <v>1879.9918927425019</v>
      </c>
      <c r="K246" s="8">
        <f>[12]Sheet1!J244</f>
        <v>2327.9356927018471</v>
      </c>
      <c r="L246" s="8">
        <f>[12]Sheet1!K244</f>
        <v>2895.1910221411722</v>
      </c>
      <c r="M246" s="8">
        <f>[12]Sheet1!L244</f>
        <v>2832.6630802080622</v>
      </c>
      <c r="N246" s="8">
        <f>[12]Sheet1!M244</f>
        <v>2032.388130860382</v>
      </c>
    </row>
    <row r="247" spans="2:14" ht="14.45" customHeight="1" thickBot="1" x14ac:dyDescent="0.3">
      <c r="B247" s="5" t="str">
        <f>[12]Sheet1!A245</f>
        <v>TURQUIA</v>
      </c>
      <c r="C247" s="9">
        <f>[12]Sheet1!B245</f>
        <v>10058.62693721609</v>
      </c>
      <c r="D247" s="9">
        <f>[12]Sheet1!C245</f>
        <v>11555.02960718527</v>
      </c>
      <c r="E247" s="9">
        <f>[12]Sheet1!D245</f>
        <v>4975.337880142466</v>
      </c>
      <c r="F247" s="9">
        <f>[12]Sheet1!E245</f>
        <v>10381.209678140531</v>
      </c>
      <c r="G247" s="9">
        <f>[12]Sheet1!F245</f>
        <v>6983.4671475521563</v>
      </c>
      <c r="H247" s="9">
        <f>[12]Sheet1!G245</f>
        <v>10390.89590470767</v>
      </c>
      <c r="I247" s="9">
        <f>[12]Sheet1!H245</f>
        <v>4780.9193210414542</v>
      </c>
      <c r="J247" s="9">
        <f>[12]Sheet1!I245</f>
        <v>12907.097060740391</v>
      </c>
      <c r="K247" s="9">
        <f>[12]Sheet1!J245</f>
        <v>6297.4632027931702</v>
      </c>
      <c r="L247" s="9">
        <f>[12]Sheet1!K245</f>
        <v>9467.7803280798144</v>
      </c>
      <c r="M247" s="9">
        <f>[12]Sheet1!L245</f>
        <v>3590.0815078456499</v>
      </c>
      <c r="N247" s="9">
        <f>[12]Sheet1!M245</f>
        <v>6419.28363745351</v>
      </c>
    </row>
    <row r="248" spans="2:14" ht="14.45" customHeight="1" thickBot="1" x14ac:dyDescent="0.3">
      <c r="B248" s="4" t="str">
        <f>[12]Sheet1!A246</f>
        <v>BUTÃO</v>
      </c>
      <c r="C248" s="8">
        <f>[12]Sheet1!B246</f>
        <v>0</v>
      </c>
      <c r="D248" s="8">
        <f>[12]Sheet1!C246</f>
        <v>1389.43586133605</v>
      </c>
      <c r="E248" s="8">
        <f>[12]Sheet1!D246</f>
        <v>1806.7732167129991</v>
      </c>
      <c r="F248" s="8">
        <f>[12]Sheet1!E246</f>
        <v>1614.9059184945161</v>
      </c>
      <c r="G248" s="8">
        <f>[12]Sheet1!F246</f>
        <v>2078.798114898017</v>
      </c>
      <c r="H248" s="8">
        <f>[12]Sheet1!G246</f>
        <v>1832.2672452979691</v>
      </c>
      <c r="I248" s="8">
        <f>[12]Sheet1!H246</f>
        <v>1993.165228655706</v>
      </c>
      <c r="J248" s="8">
        <f>[12]Sheet1!I246</f>
        <v>1972.0366927444491</v>
      </c>
      <c r="K248" s="8">
        <f>[12]Sheet1!J246</f>
        <v>2545.2648855161601</v>
      </c>
      <c r="L248" s="8">
        <f>[12]Sheet1!K246</f>
        <v>2213.5768381612629</v>
      </c>
      <c r="M248" s="8">
        <f>[12]Sheet1!L246</f>
        <v>2244.8185083091798</v>
      </c>
      <c r="N248" s="8">
        <f>[12]Sheet1!M246</f>
        <v>2084.8159683085951</v>
      </c>
    </row>
    <row r="249" spans="2:14" ht="14.45" customHeight="1" thickBot="1" x14ac:dyDescent="0.3">
      <c r="B249" s="5" t="str">
        <f>[12]Sheet1!A247</f>
        <v>BRUNEI</v>
      </c>
      <c r="C249" s="9">
        <f>[12]Sheet1!B247</f>
        <v>1678.932115489223</v>
      </c>
      <c r="D249" s="9">
        <f>[12]Sheet1!C247</f>
        <v>1860.1471436546931</v>
      </c>
      <c r="E249" s="9">
        <f>[12]Sheet1!D247</f>
        <v>2171.0832768834462</v>
      </c>
      <c r="F249" s="9">
        <f>[12]Sheet1!E247</f>
        <v>2003.793694074719</v>
      </c>
      <c r="G249" s="9">
        <f>[12]Sheet1!F247</f>
        <v>1851.1357272416401</v>
      </c>
      <c r="H249" s="9">
        <f>[12]Sheet1!G247</f>
        <v>1793.6870791059821</v>
      </c>
      <c r="I249" s="9">
        <f>[12]Sheet1!H247</f>
        <v>2277.679040659038</v>
      </c>
      <c r="J249" s="9">
        <f>[12]Sheet1!I247</f>
        <v>2009.5290155910541</v>
      </c>
      <c r="K249" s="9">
        <f>[12]Sheet1!J247</f>
        <v>2280.819528872797</v>
      </c>
      <c r="L249" s="9">
        <f>[12]Sheet1!K247</f>
        <v>1905.120658048093</v>
      </c>
      <c r="M249" s="9">
        <f>[12]Sheet1!L247</f>
        <v>2041.906949584896</v>
      </c>
      <c r="N249" s="9">
        <f>[12]Sheet1!M247</f>
        <v>1971.857537619939</v>
      </c>
    </row>
    <row r="250" spans="2:14" ht="14.45" customHeight="1" thickBot="1" x14ac:dyDescent="0.3">
      <c r="B250" s="6" t="str">
        <f>[12]Sheet1!A248</f>
        <v>DOMINICA</v>
      </c>
      <c r="C250" s="10">
        <f>[12]Sheet1!B248</f>
        <v>0</v>
      </c>
      <c r="D250" s="10">
        <f>[12]Sheet1!C248</f>
        <v>2004.8552088446011</v>
      </c>
      <c r="E250" s="10">
        <f>[12]Sheet1!D248</f>
        <v>0</v>
      </c>
      <c r="F250" s="10">
        <f>[12]Sheet1!E248</f>
        <v>1733.965080663887</v>
      </c>
      <c r="G250" s="10">
        <f>[12]Sheet1!F248</f>
        <v>1749.630407097497</v>
      </c>
      <c r="H250" s="10">
        <f>[12]Sheet1!G248</f>
        <v>2000.7323665087611</v>
      </c>
      <c r="I250" s="10">
        <f>[12]Sheet1!H248</f>
        <v>2347.6866596982368</v>
      </c>
      <c r="J250" s="10">
        <f>[12]Sheet1!I248</f>
        <v>1846.9544379373849</v>
      </c>
      <c r="K250" s="10">
        <f>[12]Sheet1!J248</f>
        <v>2114.820969102042</v>
      </c>
      <c r="L250" s="10">
        <f>[12]Sheet1!K248</f>
        <v>1861.640170694591</v>
      </c>
      <c r="M250" s="10">
        <f>[12]Sheet1!L248</f>
        <v>1959.2180672497209</v>
      </c>
      <c r="N250" s="10">
        <f>[12]Sheet1!M248</f>
        <v>1870.9423610028409</v>
      </c>
    </row>
    <row r="251" spans="2:14" ht="14.45" customHeight="1" thickBot="1" x14ac:dyDescent="0.3">
      <c r="B251" s="5" t="str">
        <f>[12]Sheet1!A249</f>
        <v>ÍNDIA</v>
      </c>
      <c r="C251" s="9">
        <f>[12]Sheet1!B249</f>
        <v>12999.96803779107</v>
      </c>
      <c r="D251" s="9">
        <f>[12]Sheet1!C249</f>
        <v>14071.358632112529</v>
      </c>
      <c r="E251" s="9">
        <f>[12]Sheet1!D249</f>
        <v>13485.44281187157</v>
      </c>
      <c r="F251" s="9">
        <f>[12]Sheet1!E249</f>
        <v>10693.289700757019</v>
      </c>
      <c r="G251" s="9">
        <f>[12]Sheet1!F249</f>
        <v>12319.811265809651</v>
      </c>
      <c r="H251" s="9">
        <f>[12]Sheet1!G249</f>
        <v>13928.44601087541</v>
      </c>
      <c r="I251" s="9">
        <f>[12]Sheet1!H249</f>
        <v>11848.810254401929</v>
      </c>
      <c r="J251" s="9">
        <f>[12]Sheet1!I249</f>
        <v>11841.26547292033</v>
      </c>
      <c r="K251" s="9">
        <f>[12]Sheet1!J249</f>
        <v>13237.46444142094</v>
      </c>
      <c r="L251" s="9">
        <f>[12]Sheet1!K249</f>
        <v>9706.9515299462655</v>
      </c>
      <c r="M251" s="9">
        <f>[12]Sheet1!L249</f>
        <v>10233.078701661199</v>
      </c>
      <c r="N251" s="9">
        <f>[12]Sheet1!M249</f>
        <v>9504.5297781223999</v>
      </c>
    </row>
    <row r="252" spans="2:14" ht="14.45" customHeight="1" thickBot="1" x14ac:dyDescent="0.3">
      <c r="B252" s="6" t="str">
        <f>[12]Sheet1!A250</f>
        <v>NORUEGA</v>
      </c>
      <c r="C252" s="10">
        <f>[12]Sheet1!B250</f>
        <v>42433.698530200963</v>
      </c>
      <c r="D252" s="10">
        <f>[12]Sheet1!C250</f>
        <v>42371.195654750118</v>
      </c>
      <c r="E252" s="10">
        <f>[12]Sheet1!D250</f>
        <v>43429.25721636747</v>
      </c>
      <c r="F252" s="10">
        <f>[12]Sheet1!E250</f>
        <v>42196.323187373368</v>
      </c>
      <c r="G252" s="10">
        <f>[12]Sheet1!F250</f>
        <v>6756.7538938850548</v>
      </c>
      <c r="H252" s="10">
        <f>[12]Sheet1!G250</f>
        <v>25325.566678854171</v>
      </c>
      <c r="I252" s="10">
        <f>[12]Sheet1!H250</f>
        <v>25365.348331352881</v>
      </c>
      <c r="J252" s="10">
        <f>[12]Sheet1!I250</f>
        <v>18849.74545663063</v>
      </c>
      <c r="K252" s="10">
        <f>[12]Sheet1!J250</f>
        <v>14761.3209701672</v>
      </c>
      <c r="L252" s="10">
        <f>[12]Sheet1!K250</f>
        <v>8971.0402633176964</v>
      </c>
      <c r="M252" s="10">
        <f>[12]Sheet1!L250</f>
        <v>7082.0232620776414</v>
      </c>
      <c r="N252" s="10">
        <f>[12]Sheet1!M250</f>
        <v>9741.4135044176528</v>
      </c>
    </row>
    <row r="253" spans="2:14" ht="14.45" customHeight="1" thickBot="1" x14ac:dyDescent="0.3">
      <c r="B253" s="5" t="str">
        <f>[12]Sheet1!A251</f>
        <v>IRÃ</v>
      </c>
      <c r="C253" s="9">
        <f>[12]Sheet1!B251</f>
        <v>5212.0056466899332</v>
      </c>
      <c r="D253" s="9">
        <f>[12]Sheet1!C251</f>
        <v>3581.156533446243</v>
      </c>
      <c r="E253" s="9">
        <f>[12]Sheet1!D251</f>
        <v>9476.7219786544065</v>
      </c>
      <c r="F253" s="9">
        <f>[12]Sheet1!E251</f>
        <v>4456.7031068480692</v>
      </c>
      <c r="G253" s="9">
        <f>[12]Sheet1!F251</f>
        <v>2490.435656069033</v>
      </c>
      <c r="H253" s="9">
        <f>[12]Sheet1!G251</f>
        <v>3651.7698785167199</v>
      </c>
      <c r="I253" s="9">
        <f>[12]Sheet1!H251</f>
        <v>2721.397581576332</v>
      </c>
      <c r="J253" s="9">
        <f>[12]Sheet1!I251</f>
        <v>3059.1310849385168</v>
      </c>
      <c r="K253" s="9">
        <f>[12]Sheet1!J251</f>
        <v>3802.8544126015349</v>
      </c>
      <c r="L253" s="9">
        <f>[12]Sheet1!K251</f>
        <v>2431.869691047973</v>
      </c>
      <c r="M253" s="9">
        <f>[12]Sheet1!L251</f>
        <v>2337.3294918364481</v>
      </c>
      <c r="N253" s="9">
        <f>[12]Sheet1!M251</f>
        <v>2949.2195792437551</v>
      </c>
    </row>
    <row r="254" spans="2:14" ht="14.45" customHeight="1" thickBot="1" x14ac:dyDescent="0.3">
      <c r="B254" s="4" t="str">
        <f>[12]Sheet1!A252</f>
        <v>MALI</v>
      </c>
      <c r="C254" s="8">
        <f>[12]Sheet1!B252</f>
        <v>2868.0168055094468</v>
      </c>
      <c r="D254" s="8">
        <f>[12]Sheet1!C252</f>
        <v>1873.732724467583</v>
      </c>
      <c r="E254" s="8">
        <f>[12]Sheet1!D252</f>
        <v>1912.571016358283</v>
      </c>
      <c r="F254" s="8">
        <f>[12]Sheet1!E252</f>
        <v>1824.473588031859</v>
      </c>
      <c r="G254" s="8">
        <f>[12]Sheet1!F252</f>
        <v>2118.5310171619922</v>
      </c>
      <c r="H254" s="8">
        <f>[12]Sheet1!G252</f>
        <v>2037.998956176991</v>
      </c>
      <c r="I254" s="8">
        <f>[12]Sheet1!H252</f>
        <v>2219.6860242637922</v>
      </c>
      <c r="J254" s="8">
        <f>[12]Sheet1!I252</f>
        <v>2636.5033531170438</v>
      </c>
      <c r="K254" s="8">
        <f>[12]Sheet1!J252</f>
        <v>2077.9491044381862</v>
      </c>
      <c r="L254" s="8">
        <f>[12]Sheet1!K252</f>
        <v>2397.503016282908</v>
      </c>
      <c r="M254" s="8">
        <f>[12]Sheet1!L252</f>
        <v>2104.0536545418431</v>
      </c>
      <c r="N254" s="8">
        <f>[12]Sheet1!M252</f>
        <v>2559.1921383982872</v>
      </c>
    </row>
    <row r="255" spans="2:14" ht="14.45" customHeight="1" thickBot="1" x14ac:dyDescent="0.3">
      <c r="B255" s="5" t="str">
        <f>[12]Sheet1!A253</f>
        <v>MOÇAMBIQUE</v>
      </c>
      <c r="C255" s="9">
        <f>[12]Sheet1!B253</f>
        <v>4848.207736108543</v>
      </c>
      <c r="D255" s="9">
        <f>[12]Sheet1!C253</f>
        <v>3319.853407410928</v>
      </c>
      <c r="E255" s="9">
        <f>[12]Sheet1!D253</f>
        <v>2049.8384671719632</v>
      </c>
      <c r="F255" s="9">
        <f>[12]Sheet1!E253</f>
        <v>3447.3657722230992</v>
      </c>
      <c r="G255" s="9">
        <f>[12]Sheet1!F253</f>
        <v>5462.1158251972392</v>
      </c>
      <c r="H255" s="9">
        <f>[12]Sheet1!G253</f>
        <v>3650.738743069036</v>
      </c>
      <c r="I255" s="9">
        <f>[12]Sheet1!H253</f>
        <v>3194.806148523041</v>
      </c>
      <c r="J255" s="9">
        <f>[12]Sheet1!I253</f>
        <v>2784.8839030740801</v>
      </c>
      <c r="K255" s="9">
        <f>[12]Sheet1!J253</f>
        <v>2375.2702131536912</v>
      </c>
      <c r="L255" s="9">
        <f>[12]Sheet1!K253</f>
        <v>2836.9973289359982</v>
      </c>
      <c r="M255" s="9">
        <f>[12]Sheet1!L253</f>
        <v>3191.161727201752</v>
      </c>
      <c r="N255" s="9">
        <f>[12]Sheet1!M253</f>
        <v>2711.951969001741</v>
      </c>
    </row>
    <row r="256" spans="2:14" ht="14.45" customHeight="1" thickBot="1" x14ac:dyDescent="0.3">
      <c r="B256" s="6" t="str">
        <f>[12]Sheet1!A254</f>
        <v>NAURU</v>
      </c>
      <c r="C256" s="10">
        <f>[12]Sheet1!B254</f>
        <v>3180.2863035169112</v>
      </c>
      <c r="D256" s="10">
        <f>[12]Sheet1!C254</f>
        <v>3293.3452357957849</v>
      </c>
      <c r="E256" s="10">
        <f>[12]Sheet1!D254</f>
        <v>3820.9220504495688</v>
      </c>
      <c r="F256" s="10">
        <f>[12]Sheet1!E254</f>
        <v>1811.238497637718</v>
      </c>
      <c r="G256" s="10">
        <f>[12]Sheet1!F254</f>
        <v>0</v>
      </c>
      <c r="H256" s="10">
        <f>[12]Sheet1!G254</f>
        <v>1789.043229975661</v>
      </c>
      <c r="I256" s="10">
        <f>[12]Sheet1!H254</f>
        <v>1700.1247538476259</v>
      </c>
      <c r="J256" s="10">
        <f>[12]Sheet1!I254</f>
        <v>1903.373296649416</v>
      </c>
      <c r="K256" s="10">
        <f>[12]Sheet1!J254</f>
        <v>2076.9794674647142</v>
      </c>
      <c r="L256" s="10">
        <f>[12]Sheet1!K254</f>
        <v>1840.3737991236039</v>
      </c>
      <c r="M256" s="10">
        <f>[12]Sheet1!L254</f>
        <v>1965.012541709923</v>
      </c>
      <c r="N256" s="10">
        <f>[12]Sheet1!M254</f>
        <v>5116.1322663209876</v>
      </c>
    </row>
    <row r="257" spans="2:14" ht="14.45" customHeight="1" thickBot="1" x14ac:dyDescent="0.3">
      <c r="B257" s="5" t="str">
        <f>[12]Sheet1!A255</f>
        <v>CABO VERDE</v>
      </c>
      <c r="C257" s="9">
        <f>[12]Sheet1!B255</f>
        <v>3368.8447521236089</v>
      </c>
      <c r="D257" s="9">
        <f>[12]Sheet1!C255</f>
        <v>2954.412212201386</v>
      </c>
      <c r="E257" s="9">
        <f>[12]Sheet1!D255</f>
        <v>2594.077984349477</v>
      </c>
      <c r="F257" s="9">
        <f>[12]Sheet1!E255</f>
        <v>2434.6195439364192</v>
      </c>
      <c r="G257" s="9">
        <f>[12]Sheet1!F255</f>
        <v>2820.126569338026</v>
      </c>
      <c r="H257" s="9">
        <f>[12]Sheet1!G255</f>
        <v>2131.2988671559742</v>
      </c>
      <c r="I257" s="9">
        <f>[12]Sheet1!H255</f>
        <v>3008.7558661911071</v>
      </c>
      <c r="J257" s="9">
        <f>[12]Sheet1!I255</f>
        <v>2677.1722716784529</v>
      </c>
      <c r="K257" s="9">
        <f>[12]Sheet1!J255</f>
        <v>2622.8293719798198</v>
      </c>
      <c r="L257" s="9">
        <f>[12]Sheet1!K255</f>
        <v>5391.8485914434596</v>
      </c>
      <c r="M257" s="9">
        <f>[12]Sheet1!L255</f>
        <v>2900.5077050417181</v>
      </c>
      <c r="N257" s="9">
        <f>[12]Sheet1!M255</f>
        <v>4575.1722338220179</v>
      </c>
    </row>
    <row r="258" spans="2:14" ht="14.45" customHeight="1" thickBot="1" x14ac:dyDescent="0.3">
      <c r="B258" s="6" t="str">
        <f>[12]Sheet1!A256</f>
        <v>SÍRIA</v>
      </c>
      <c r="C258" s="10">
        <f>[12]Sheet1!B256</f>
        <v>2620.6204776819891</v>
      </c>
      <c r="D258" s="10">
        <f>[12]Sheet1!C256</f>
        <v>2861.949613673783</v>
      </c>
      <c r="E258" s="10">
        <f>[12]Sheet1!D256</f>
        <v>2242.6861711872079</v>
      </c>
      <c r="F258" s="10">
        <f>[12]Sheet1!E256</f>
        <v>2877.2837335740992</v>
      </c>
      <c r="G258" s="10">
        <f>[12]Sheet1!F256</f>
        <v>2271.826434755536</v>
      </c>
      <c r="H258" s="10">
        <f>[12]Sheet1!G256</f>
        <v>2667.387047994881</v>
      </c>
      <c r="I258" s="10">
        <f>[12]Sheet1!H256</f>
        <v>3286.9317716311639</v>
      </c>
      <c r="J258" s="10">
        <f>[12]Sheet1!I256</f>
        <v>2852.8556765678932</v>
      </c>
      <c r="K258" s="10">
        <f>[12]Sheet1!J256</f>
        <v>2433.7357686359628</v>
      </c>
      <c r="L258" s="10">
        <f>[12]Sheet1!K256</f>
        <v>2963.9798156682359</v>
      </c>
      <c r="M258" s="10">
        <f>[12]Sheet1!L256</f>
        <v>2995.8901253511372</v>
      </c>
      <c r="N258" s="10">
        <f>[12]Sheet1!M256</f>
        <v>3019.6070453750322</v>
      </c>
    </row>
    <row r="259" spans="2:14" ht="14.45" customHeight="1" thickBot="1" x14ac:dyDescent="0.3">
      <c r="B259" s="5" t="str">
        <f>[12]Sheet1!A257</f>
        <v>CINGAPURA-SINGAPURA</v>
      </c>
      <c r="C259" s="9">
        <f>[12]Sheet1!B257</f>
        <v>4495.5443176333511</v>
      </c>
      <c r="D259" s="9">
        <f>[12]Sheet1!C257</f>
        <v>8236.568203709814</v>
      </c>
      <c r="E259" s="9">
        <f>[12]Sheet1!D257</f>
        <v>7089.8675929284327</v>
      </c>
      <c r="F259" s="9">
        <f>[12]Sheet1!E257</f>
        <v>5741.926028247949</v>
      </c>
      <c r="G259" s="9">
        <f>[12]Sheet1!F257</f>
        <v>6046.6717470630419</v>
      </c>
      <c r="H259" s="9">
        <f>[12]Sheet1!G257</f>
        <v>1613.498049900149</v>
      </c>
      <c r="I259" s="9">
        <f>[12]Sheet1!H257</f>
        <v>3122.8681891071669</v>
      </c>
      <c r="J259" s="9">
        <f>[12]Sheet1!I257</f>
        <v>2620.8751317154101</v>
      </c>
      <c r="K259" s="9">
        <f>[12]Sheet1!J257</f>
        <v>2687.056862913947</v>
      </c>
      <c r="L259" s="9">
        <f>[12]Sheet1!K257</f>
        <v>2333.307560642414</v>
      </c>
      <c r="M259" s="9">
        <f>[12]Sheet1!L257</f>
        <v>3401.4132904494481</v>
      </c>
      <c r="N259" s="9">
        <f>[12]Sheet1!M257</f>
        <v>5617.8693625632723</v>
      </c>
    </row>
    <row r="260" spans="2:14" ht="14.45" customHeight="1" thickBot="1" x14ac:dyDescent="0.3">
      <c r="B260" s="4" t="str">
        <f>[12]Sheet1!A258</f>
        <v>NOVA ZELÂNDIA</v>
      </c>
      <c r="C260" s="8">
        <f>[12]Sheet1!B258</f>
        <v>16787.4600014114</v>
      </c>
      <c r="D260" s="8">
        <f>[12]Sheet1!C258</f>
        <v>15863.172444180311</v>
      </c>
      <c r="E260" s="8">
        <f>[12]Sheet1!D258</f>
        <v>9944.9089880951869</v>
      </c>
      <c r="F260" s="8">
        <f>[12]Sheet1!E258</f>
        <v>1555.616294994122</v>
      </c>
      <c r="G260" s="8">
        <f>[12]Sheet1!F258</f>
        <v>6605.5007345213126</v>
      </c>
      <c r="H260" s="8">
        <f>[12]Sheet1!G258</f>
        <v>1794.132081386495</v>
      </c>
      <c r="I260" s="8">
        <f>[12]Sheet1!H258</f>
        <v>14296.426910911799</v>
      </c>
      <c r="J260" s="8">
        <f>[12]Sheet1!I258</f>
        <v>2537.1150245855029</v>
      </c>
      <c r="K260" s="8">
        <f>[12]Sheet1!J258</f>
        <v>2900.120166132715</v>
      </c>
      <c r="L260" s="8">
        <f>[12]Sheet1!K258</f>
        <v>4452.2587424991962</v>
      </c>
      <c r="M260" s="8">
        <f>[12]Sheet1!L258</f>
        <v>5586.7552377768889</v>
      </c>
      <c r="N260" s="8">
        <f>[12]Sheet1!M258</f>
        <v>5548.369934229655</v>
      </c>
    </row>
    <row r="261" spans="2:14" ht="14.45" customHeight="1" thickBot="1" x14ac:dyDescent="0.3">
      <c r="B261" s="5" t="str">
        <f>[12]Sheet1!A259</f>
        <v>QUÊNIA</v>
      </c>
      <c r="C261" s="9">
        <f>[12]Sheet1!B259</f>
        <v>2158.341661256984</v>
      </c>
      <c r="D261" s="9">
        <f>[12]Sheet1!C259</f>
        <v>2584.536242368385</v>
      </c>
      <c r="E261" s="9">
        <f>[12]Sheet1!D259</f>
        <v>1759.615794523497</v>
      </c>
      <c r="F261" s="9">
        <f>[12]Sheet1!E259</f>
        <v>3876.8126279106309</v>
      </c>
      <c r="G261" s="9">
        <f>[12]Sheet1!F259</f>
        <v>2172.7513635793039</v>
      </c>
      <c r="H261" s="9">
        <f>[12]Sheet1!G259</f>
        <v>4445.067272455527</v>
      </c>
      <c r="I261" s="9">
        <f>[12]Sheet1!H259</f>
        <v>2957.1547542901549</v>
      </c>
      <c r="J261" s="9">
        <f>[12]Sheet1!I259</f>
        <v>4440.917714281396</v>
      </c>
      <c r="K261" s="9">
        <f>[12]Sheet1!J259</f>
        <v>3832.938583687876</v>
      </c>
      <c r="L261" s="9">
        <f>[12]Sheet1!K259</f>
        <v>2927.0460677669989</v>
      </c>
      <c r="M261" s="9">
        <f>[12]Sheet1!L259</f>
        <v>2088.7329169669438</v>
      </c>
      <c r="N261" s="9">
        <f>[12]Sheet1!M259</f>
        <v>2774.4104326121978</v>
      </c>
    </row>
    <row r="262" spans="2:14" ht="14.45" customHeight="1" thickBot="1" x14ac:dyDescent="0.3">
      <c r="B262" s="6" t="str">
        <f>[12]Sheet1!A260</f>
        <v>RÚSSIA</v>
      </c>
      <c r="C262" s="10">
        <f>[12]Sheet1!B260</f>
        <v>10254.80905466289</v>
      </c>
      <c r="D262" s="10">
        <f>[12]Sheet1!C260</f>
        <v>11049.672765640111</v>
      </c>
      <c r="E262" s="10">
        <f>[12]Sheet1!D260</f>
        <v>6280.3226638258711</v>
      </c>
      <c r="F262" s="10">
        <f>[12]Sheet1!E260</f>
        <v>9869.4710897133646</v>
      </c>
      <c r="G262" s="10">
        <f>[12]Sheet1!F260</f>
        <v>7621.0109067254734</v>
      </c>
      <c r="H262" s="10">
        <f>[12]Sheet1!G260</f>
        <v>10588.70448655401</v>
      </c>
      <c r="I262" s="10">
        <f>[12]Sheet1!H260</f>
        <v>12964.249541397159</v>
      </c>
      <c r="J262" s="10">
        <f>[12]Sheet1!I260</f>
        <v>7323.9983293032847</v>
      </c>
      <c r="K262" s="10">
        <f>[12]Sheet1!J260</f>
        <v>10399.115124744851</v>
      </c>
      <c r="L262" s="10">
        <f>[12]Sheet1!K260</f>
        <v>8953.6686855288335</v>
      </c>
      <c r="M262" s="10">
        <f>[12]Sheet1!L260</f>
        <v>12063.19245395697</v>
      </c>
      <c r="N262" s="10">
        <f>[12]Sheet1!M260</f>
        <v>11046.34980311349</v>
      </c>
    </row>
    <row r="263" spans="2:14" ht="14.45" customHeight="1" thickBot="1" x14ac:dyDescent="0.3">
      <c r="B263" s="5" t="str">
        <f>[12]Sheet1!A261</f>
        <v>GÂMBIA</v>
      </c>
      <c r="C263" s="9">
        <f>[12]Sheet1!B261</f>
        <v>1787.0618667428871</v>
      </c>
      <c r="D263" s="9">
        <f>[12]Sheet1!C261</f>
        <v>2642.090872426797</v>
      </c>
      <c r="E263" s="9">
        <f>[12]Sheet1!D261</f>
        <v>1711.466713926661</v>
      </c>
      <c r="F263" s="9">
        <f>[12]Sheet1!E261</f>
        <v>1702.211634647661</v>
      </c>
      <c r="G263" s="9">
        <f>[12]Sheet1!F261</f>
        <v>1822.789540249373</v>
      </c>
      <c r="H263" s="9">
        <f>[12]Sheet1!G261</f>
        <v>1998.7350072834431</v>
      </c>
      <c r="I263" s="9">
        <f>[12]Sheet1!H261</f>
        <v>1824.339910385288</v>
      </c>
      <c r="J263" s="9">
        <f>[12]Sheet1!I261</f>
        <v>2180.5594898113031</v>
      </c>
      <c r="K263" s="9">
        <f>[12]Sheet1!J261</f>
        <v>2068.386196086602</v>
      </c>
      <c r="L263" s="9">
        <f>[12]Sheet1!K261</f>
        <v>1701.191978073957</v>
      </c>
      <c r="M263" s="9">
        <f>[12]Sheet1!L261</f>
        <v>1893.1204114164909</v>
      </c>
      <c r="N263" s="9">
        <f>[12]Sheet1!M261</f>
        <v>2063.8570087951362</v>
      </c>
    </row>
    <row r="264" spans="2:14" ht="14.45" customHeight="1" thickBot="1" x14ac:dyDescent="0.3">
      <c r="B264" s="6" t="str">
        <f>[12]Sheet1!A262</f>
        <v>MADAGASCAR</v>
      </c>
      <c r="C264" s="10">
        <f>[12]Sheet1!B262</f>
        <v>1714.847913819792</v>
      </c>
      <c r="D264" s="10">
        <f>[12]Sheet1!C262</f>
        <v>0</v>
      </c>
      <c r="E264" s="10">
        <f>[12]Sheet1!D262</f>
        <v>13514.56974247285</v>
      </c>
      <c r="F264" s="10">
        <f>[12]Sheet1!E262</f>
        <v>0</v>
      </c>
      <c r="G264" s="10">
        <f>[12]Sheet1!F262</f>
        <v>2865.3493371357899</v>
      </c>
      <c r="H264" s="10">
        <f>[12]Sheet1!G262</f>
        <v>11556.286553362061</v>
      </c>
      <c r="I264" s="10">
        <f>[12]Sheet1!H262</f>
        <v>4716.8266671025704</v>
      </c>
      <c r="J264" s="10">
        <f>[12]Sheet1!I262</f>
        <v>3214.1325862587692</v>
      </c>
      <c r="K264" s="10">
        <f>[12]Sheet1!J262</f>
        <v>3880.1894271245201</v>
      </c>
      <c r="L264" s="10">
        <f>[12]Sheet1!K262</f>
        <v>3049.3365500119939</v>
      </c>
      <c r="M264" s="10">
        <f>[12]Sheet1!L262</f>
        <v>2313.5199219526812</v>
      </c>
      <c r="N264" s="10">
        <f>[12]Sheet1!M262</f>
        <v>2282.4621325626608</v>
      </c>
    </row>
    <row r="265" spans="2:14" ht="14.45" customHeight="1" thickBot="1" x14ac:dyDescent="0.3">
      <c r="B265" s="5" t="str">
        <f>[12]Sheet1!A263</f>
        <v>EGITO</v>
      </c>
      <c r="C265" s="9">
        <f>[12]Sheet1!B263</f>
        <v>2723.838534285549</v>
      </c>
      <c r="D265" s="9">
        <f>[12]Sheet1!C263</f>
        <v>3040.3464632437071</v>
      </c>
      <c r="E265" s="9">
        <f>[12]Sheet1!D263</f>
        <v>4616.8543146106431</v>
      </c>
      <c r="F265" s="9">
        <f>[12]Sheet1!E263</f>
        <v>3570.5275892826821</v>
      </c>
      <c r="G265" s="9">
        <f>[12]Sheet1!F263</f>
        <v>3025.1080215037659</v>
      </c>
      <c r="H265" s="9">
        <f>[12]Sheet1!G263</f>
        <v>3062.4627067883862</v>
      </c>
      <c r="I265" s="9">
        <f>[12]Sheet1!H263</f>
        <v>2555.291551518857</v>
      </c>
      <c r="J265" s="9">
        <f>[12]Sheet1!I263</f>
        <v>3332.4544095357601</v>
      </c>
      <c r="K265" s="9">
        <f>[12]Sheet1!J263</f>
        <v>2660.160963406162</v>
      </c>
      <c r="L265" s="9">
        <f>[12]Sheet1!K263</f>
        <v>3015.4896285939099</v>
      </c>
      <c r="M265" s="9">
        <f>[12]Sheet1!L263</f>
        <v>3226.6045075700731</v>
      </c>
      <c r="N265" s="9">
        <f>[12]Sheet1!M263</f>
        <v>3114.9865318852148</v>
      </c>
    </row>
    <row r="266" spans="2:14" ht="14.45" customHeight="1" thickBot="1" x14ac:dyDescent="0.3">
      <c r="B266" s="4" t="str">
        <f>[12]Sheet1!A264</f>
        <v>CANADÁ</v>
      </c>
      <c r="C266" s="8">
        <f>[12]Sheet1!B264</f>
        <v>21234.461944932082</v>
      </c>
      <c r="D266" s="8">
        <f>[12]Sheet1!C264</f>
        <v>18215.630227871239</v>
      </c>
      <c r="E266" s="8">
        <f>[12]Sheet1!D264</f>
        <v>12701.07031372265</v>
      </c>
      <c r="F266" s="8">
        <f>[12]Sheet1!E264</f>
        <v>8645.1508980260041</v>
      </c>
      <c r="G266" s="8">
        <f>[12]Sheet1!F264</f>
        <v>7997.3204429421321</v>
      </c>
      <c r="H266" s="8">
        <f>[12]Sheet1!G264</f>
        <v>7543.312480224401</v>
      </c>
      <c r="I266" s="8">
        <f>[12]Sheet1!H264</f>
        <v>12716.087529949031</v>
      </c>
      <c r="J266" s="8">
        <f>[12]Sheet1!I264</f>
        <v>4575.5043462533431</v>
      </c>
      <c r="K266" s="8">
        <f>[12]Sheet1!J264</f>
        <v>19048.144760763829</v>
      </c>
      <c r="L266" s="8">
        <f>[12]Sheet1!K264</f>
        <v>20618.327593662019</v>
      </c>
      <c r="M266" s="8">
        <f>[12]Sheet1!L264</f>
        <v>11425.635730540331</v>
      </c>
      <c r="N266" s="8">
        <f>[12]Sheet1!M264</f>
        <v>6345.601439303312</v>
      </c>
    </row>
    <row r="267" spans="2:14" ht="14.45" customHeight="1" thickBot="1" x14ac:dyDescent="0.3">
      <c r="B267" s="5" t="str">
        <f>[12]Sheet1!A265</f>
        <v>PAQUISTÃO</v>
      </c>
      <c r="C267" s="9">
        <f>[12]Sheet1!B265</f>
        <v>2824.8963680190759</v>
      </c>
      <c r="D267" s="9">
        <f>[12]Sheet1!C265</f>
        <v>2774.1704916907479</v>
      </c>
      <c r="E267" s="9">
        <f>[12]Sheet1!D265</f>
        <v>2005.203009052846</v>
      </c>
      <c r="F267" s="9">
        <f>[12]Sheet1!E265</f>
        <v>1956.789502213318</v>
      </c>
      <c r="G267" s="9">
        <f>[12]Sheet1!F265</f>
        <v>3575.3489836370359</v>
      </c>
      <c r="H267" s="9">
        <f>[12]Sheet1!G265</f>
        <v>2107.3368345294771</v>
      </c>
      <c r="I267" s="9">
        <f>[12]Sheet1!H265</f>
        <v>2762.7187574065988</v>
      </c>
      <c r="J267" s="9">
        <f>[12]Sheet1!I265</f>
        <v>2531.8936275076439</v>
      </c>
      <c r="K267" s="9">
        <f>[12]Sheet1!J265</f>
        <v>4242.0506055601454</v>
      </c>
      <c r="L267" s="9">
        <f>[12]Sheet1!K265</f>
        <v>3067.4652718034922</v>
      </c>
      <c r="M267" s="9">
        <f>[12]Sheet1!L265</f>
        <v>2319.5226240014031</v>
      </c>
      <c r="N267" s="9">
        <f>[12]Sheet1!M265</f>
        <v>2608.2252522106819</v>
      </c>
    </row>
    <row r="268" spans="2:14" ht="14.45" customHeight="1" thickBot="1" x14ac:dyDescent="0.3">
      <c r="B268" s="6" t="str">
        <f>[12]Sheet1!A266</f>
        <v>BAREIN</v>
      </c>
      <c r="C268" s="10">
        <f>[12]Sheet1!B266</f>
        <v>1856.75148244509</v>
      </c>
      <c r="D268" s="10">
        <f>[12]Sheet1!C266</f>
        <v>0</v>
      </c>
      <c r="E268" s="10">
        <f>[12]Sheet1!D266</f>
        <v>2840.76798611924</v>
      </c>
      <c r="F268" s="10">
        <f>[12]Sheet1!E266</f>
        <v>2211.7986200045771</v>
      </c>
      <c r="G268" s="10">
        <f>[12]Sheet1!F266</f>
        <v>8246.394476089361</v>
      </c>
      <c r="H268" s="10">
        <f>[12]Sheet1!G266</f>
        <v>1394.1327476627589</v>
      </c>
      <c r="I268" s="10">
        <f>[12]Sheet1!H266</f>
        <v>1343.3897274330161</v>
      </c>
      <c r="J268" s="10">
        <f>[12]Sheet1!I266</f>
        <v>1650.989768131157</v>
      </c>
      <c r="K268" s="10">
        <f>[12]Sheet1!J266</f>
        <v>2178.5934841108442</v>
      </c>
      <c r="L268" s="10">
        <f>[12]Sheet1!K266</f>
        <v>1977.0448157000189</v>
      </c>
      <c r="M268" s="10">
        <f>[12]Sheet1!L266</f>
        <v>2448.2369305154089</v>
      </c>
      <c r="N268" s="10">
        <f>[12]Sheet1!M266</f>
        <v>1620.9081972894289</v>
      </c>
    </row>
    <row r="269" spans="2:14" ht="14.45" customHeight="1" thickBot="1" x14ac:dyDescent="0.3">
      <c r="B269" s="5" t="str">
        <f>[12]Sheet1!A267</f>
        <v>IRLANDA</v>
      </c>
      <c r="C269" s="9">
        <f>[12]Sheet1!B267</f>
        <v>44685.836276342598</v>
      </c>
      <c r="D269" s="9">
        <f>[12]Sheet1!C267</f>
        <v>6524.9965305446894</v>
      </c>
      <c r="E269" s="9">
        <f>[12]Sheet1!D267</f>
        <v>19077.05945694547</v>
      </c>
      <c r="F269" s="9">
        <f>[12]Sheet1!E267</f>
        <v>11394.873398515991</v>
      </c>
      <c r="G269" s="9">
        <f>[12]Sheet1!F267</f>
        <v>10424.2272496447</v>
      </c>
      <c r="H269" s="9">
        <f>[12]Sheet1!G267</f>
        <v>14013.050603820981</v>
      </c>
      <c r="I269" s="9">
        <f>[12]Sheet1!H267</f>
        <v>16855.89361226141</v>
      </c>
      <c r="J269" s="9">
        <f>[12]Sheet1!I267</f>
        <v>8165.8914652838357</v>
      </c>
      <c r="K269" s="9">
        <f>[12]Sheet1!J267</f>
        <v>7185.5889403757574</v>
      </c>
      <c r="L269" s="9">
        <f>[12]Sheet1!K267</f>
        <v>4000.0412631398171</v>
      </c>
      <c r="M269" s="9">
        <f>[12]Sheet1!L267</f>
        <v>13964.333599386089</v>
      </c>
      <c r="N269" s="9">
        <f>[12]Sheet1!M267</f>
        <v>6643.026229503851</v>
      </c>
    </row>
    <row r="270" spans="2:14" ht="14.45" customHeight="1" thickBot="1" x14ac:dyDescent="0.3">
      <c r="B270" s="6" t="str">
        <f>[12]Sheet1!A268</f>
        <v>PANAMÁ</v>
      </c>
      <c r="C270" s="10">
        <f>[12]Sheet1!B268</f>
        <v>11327.196945449199</v>
      </c>
      <c r="D270" s="10">
        <f>[12]Sheet1!C268</f>
        <v>6302.7412401739566</v>
      </c>
      <c r="E270" s="10">
        <f>[12]Sheet1!D268</f>
        <v>6405.9395888337303</v>
      </c>
      <c r="F270" s="10">
        <f>[12]Sheet1!E268</f>
        <v>7280.6895893871051</v>
      </c>
      <c r="G270" s="10">
        <f>[12]Sheet1!F268</f>
        <v>5897.5009177216234</v>
      </c>
      <c r="H270" s="10">
        <f>[12]Sheet1!G268</f>
        <v>4436.4566730938204</v>
      </c>
      <c r="I270" s="10">
        <f>[12]Sheet1!H268</f>
        <v>5792.6097654506493</v>
      </c>
      <c r="J270" s="10">
        <f>[12]Sheet1!I268</f>
        <v>4783.5950587072894</v>
      </c>
      <c r="K270" s="10">
        <f>[12]Sheet1!J268</f>
        <v>5221.1919724357613</v>
      </c>
      <c r="L270" s="10">
        <f>[12]Sheet1!K268</f>
        <v>3769.9714209541389</v>
      </c>
      <c r="M270" s="10">
        <f>[12]Sheet1!L268</f>
        <v>4155.0761206499483</v>
      </c>
      <c r="N270" s="10">
        <f>[12]Sheet1!M268</f>
        <v>3178.2851077359278</v>
      </c>
    </row>
    <row r="271" spans="2:14" ht="14.45" customHeight="1" thickBot="1" x14ac:dyDescent="0.3">
      <c r="B271" s="5" t="str">
        <f>[12]Sheet1!A269</f>
        <v>ESTADO DA PALESTINA</v>
      </c>
      <c r="C271" s="9">
        <f>[12]Sheet1!B269</f>
        <v>3041.4431029408752</v>
      </c>
      <c r="D271" s="9">
        <f>[12]Sheet1!C269</f>
        <v>6935.8577777840419</v>
      </c>
      <c r="E271" s="9">
        <f>[12]Sheet1!D269</f>
        <v>1719.5654324846851</v>
      </c>
      <c r="F271" s="9">
        <f>[12]Sheet1!E269</f>
        <v>2200.7494020343811</v>
      </c>
      <c r="G271" s="9">
        <f>[12]Sheet1!F269</f>
        <v>6740.7556692524468</v>
      </c>
      <c r="H271" s="9">
        <f>[12]Sheet1!G269</f>
        <v>2845.7066405199671</v>
      </c>
      <c r="I271" s="9">
        <f>[12]Sheet1!H269</f>
        <v>1874.3574051346509</v>
      </c>
      <c r="J271" s="9">
        <f>[12]Sheet1!I269</f>
        <v>2223.233966581281</v>
      </c>
      <c r="K271" s="9">
        <f>[12]Sheet1!J269</f>
        <v>4507.3838943436931</v>
      </c>
      <c r="L271" s="9">
        <f>[12]Sheet1!K269</f>
        <v>2211.341274811834</v>
      </c>
      <c r="M271" s="9">
        <f>[12]Sheet1!L269</f>
        <v>2059.966658078582</v>
      </c>
      <c r="N271" s="9">
        <f>[12]Sheet1!M269</f>
        <v>5163.5033390238259</v>
      </c>
    </row>
    <row r="272" spans="2:14" ht="14.45" customHeight="1" thickBot="1" x14ac:dyDescent="0.3">
      <c r="B272" s="4" t="str">
        <f>[12]Sheet1!A270</f>
        <v>GRÉCIA</v>
      </c>
      <c r="C272" s="8">
        <f>[12]Sheet1!B270</f>
        <v>16730.60240182907</v>
      </c>
      <c r="D272" s="8">
        <f>[12]Sheet1!C270</f>
        <v>12610.657473422911</v>
      </c>
      <c r="E272" s="8">
        <f>[12]Sheet1!D270</f>
        <v>3001.1125742697491</v>
      </c>
      <c r="F272" s="8">
        <f>[12]Sheet1!E270</f>
        <v>16019.897162011341</v>
      </c>
      <c r="G272" s="8">
        <f>[12]Sheet1!F270</f>
        <v>5849.6934712744533</v>
      </c>
      <c r="H272" s="8">
        <f>[12]Sheet1!G270</f>
        <v>3624.4863324726712</v>
      </c>
      <c r="I272" s="8">
        <f>[12]Sheet1!H270</f>
        <v>17157.00785617216</v>
      </c>
      <c r="J272" s="8">
        <f>[12]Sheet1!I270</f>
        <v>3633.811769719724</v>
      </c>
      <c r="K272" s="8">
        <f>[12]Sheet1!J270</f>
        <v>7978.1890361589512</v>
      </c>
      <c r="L272" s="8">
        <f>[12]Sheet1!K270</f>
        <v>26138.2593330237</v>
      </c>
      <c r="M272" s="8">
        <f>[12]Sheet1!L270</f>
        <v>4173.0318530785371</v>
      </c>
      <c r="N272" s="8">
        <f>[12]Sheet1!M270</f>
        <v>2306.8601058500699</v>
      </c>
    </row>
    <row r="273" spans="2:14" ht="14.45" customHeight="1" thickBot="1" x14ac:dyDescent="0.3">
      <c r="B273" s="5" t="str">
        <f>[12]Sheet1!A271</f>
        <v>SÃO TOMÉ E PRÍNCIPE</v>
      </c>
      <c r="C273" s="9">
        <f>[12]Sheet1!B271</f>
        <v>2041.454864069939</v>
      </c>
      <c r="D273" s="9">
        <f>[12]Sheet1!C271</f>
        <v>1516.854445284421</v>
      </c>
      <c r="E273" s="9">
        <f>[12]Sheet1!D271</f>
        <v>1887.8770925932699</v>
      </c>
      <c r="F273" s="9">
        <f>[12]Sheet1!E271</f>
        <v>2563.49066501473</v>
      </c>
      <c r="G273" s="9">
        <f>[12]Sheet1!F271</f>
        <v>2578.1811735548849</v>
      </c>
      <c r="H273" s="9">
        <f>[12]Sheet1!G271</f>
        <v>2304.5921661347229</v>
      </c>
      <c r="I273" s="9">
        <f>[12]Sheet1!H271</f>
        <v>2463.0623696972639</v>
      </c>
      <c r="J273" s="9">
        <f>[12]Sheet1!I271</f>
        <v>2243.321932469682</v>
      </c>
      <c r="K273" s="9">
        <f>[12]Sheet1!J271</f>
        <v>3742.179168336625</v>
      </c>
      <c r="L273" s="9">
        <f>[12]Sheet1!K271</f>
        <v>1839.3607397561859</v>
      </c>
      <c r="M273" s="9">
        <f>[12]Sheet1!L271</f>
        <v>2325.388088950353</v>
      </c>
      <c r="N273" s="9">
        <f>[12]Sheet1!M271</f>
        <v>3717.703971278891</v>
      </c>
    </row>
    <row r="274" spans="2:14" ht="14.45" customHeight="1" thickBot="1" x14ac:dyDescent="0.3">
      <c r="B274" s="6" t="str">
        <f>[12]Sheet1!A272</f>
        <v>COSTA RICA</v>
      </c>
      <c r="C274" s="10">
        <f>[12]Sheet1!B272</f>
        <v>12561.364677560679</v>
      </c>
      <c r="D274" s="10">
        <f>[12]Sheet1!C272</f>
        <v>15092.479341890141</v>
      </c>
      <c r="E274" s="10">
        <f>[12]Sheet1!D272</f>
        <v>10771.750909718419</v>
      </c>
      <c r="F274" s="10">
        <f>[12]Sheet1!E272</f>
        <v>9038.2435760952376</v>
      </c>
      <c r="G274" s="10">
        <f>[12]Sheet1!F272</f>
        <v>7349.1788550105084</v>
      </c>
      <c r="H274" s="10">
        <f>[12]Sheet1!G272</f>
        <v>7368.3193990882301</v>
      </c>
      <c r="I274" s="10">
        <f>[12]Sheet1!H272</f>
        <v>9774.978907237597</v>
      </c>
      <c r="J274" s="10">
        <f>[12]Sheet1!I272</f>
        <v>5941.5712658447383</v>
      </c>
      <c r="K274" s="10">
        <f>[12]Sheet1!J272</f>
        <v>3813.66991386785</v>
      </c>
      <c r="L274" s="10">
        <f>[12]Sheet1!K272</f>
        <v>5949.1417639387864</v>
      </c>
      <c r="M274" s="10">
        <f>[12]Sheet1!L272</f>
        <v>4200.4980378351038</v>
      </c>
      <c r="N274" s="10">
        <f>[12]Sheet1!M272</f>
        <v>3588.112784231329</v>
      </c>
    </row>
    <row r="275" spans="2:14" ht="14.45" customHeight="1" thickBot="1" x14ac:dyDescent="0.3">
      <c r="B275" s="5" t="str">
        <f>[12]Sheet1!A273</f>
        <v>SERRA LEOA</v>
      </c>
      <c r="C275" s="9">
        <f>[12]Sheet1!B273</f>
        <v>2082.941907302381</v>
      </c>
      <c r="D275" s="9">
        <f>[12]Sheet1!C273</f>
        <v>1897.0733942433531</v>
      </c>
      <c r="E275" s="9">
        <f>[12]Sheet1!D273</f>
        <v>1759.586053149789</v>
      </c>
      <c r="F275" s="9">
        <f>[12]Sheet1!E273</f>
        <v>1798.895551441082</v>
      </c>
      <c r="G275" s="9">
        <f>[12]Sheet1!F273</f>
        <v>2176.0607807091401</v>
      </c>
      <c r="H275" s="9">
        <f>[12]Sheet1!G273</f>
        <v>2066.105142697249</v>
      </c>
      <c r="I275" s="9">
        <f>[12]Sheet1!H273</f>
        <v>1907.2205280772989</v>
      </c>
      <c r="J275" s="9">
        <f>[12]Sheet1!I273</f>
        <v>1879.2009895938229</v>
      </c>
      <c r="K275" s="9">
        <f>[12]Sheet1!J273</f>
        <v>1888.6202013223899</v>
      </c>
      <c r="L275" s="9">
        <f>[12]Sheet1!K273</f>
        <v>1969.228722394402</v>
      </c>
      <c r="M275" s="9">
        <f>[12]Sheet1!L273</f>
        <v>1788.2909001238079</v>
      </c>
      <c r="N275" s="9">
        <f>[12]Sheet1!M273</f>
        <v>1938.3619101043289</v>
      </c>
    </row>
    <row r="276" spans="2:14" ht="14.45" customHeight="1" thickBot="1" x14ac:dyDescent="0.3">
      <c r="B276" s="6" t="str">
        <f>[12]Sheet1!A274</f>
        <v>IÊMEN</v>
      </c>
      <c r="C276" s="10">
        <f>[12]Sheet1!B274</f>
        <v>1767.336102230905</v>
      </c>
      <c r="D276" s="10">
        <f>[12]Sheet1!C274</f>
        <v>2831.4507402139461</v>
      </c>
      <c r="E276" s="10">
        <f>[12]Sheet1!D274</f>
        <v>1659.062417468248</v>
      </c>
      <c r="F276" s="10">
        <f>[12]Sheet1!E274</f>
        <v>1336.1545225243731</v>
      </c>
      <c r="G276" s="10">
        <f>[12]Sheet1!F274</f>
        <v>1731.437157909862</v>
      </c>
      <c r="H276" s="10">
        <f>[12]Sheet1!G274</f>
        <v>5068.2998909196422</v>
      </c>
      <c r="I276" s="10">
        <f>[12]Sheet1!H274</f>
        <v>2238.2526806732471</v>
      </c>
      <c r="J276" s="10">
        <f>[12]Sheet1!I274</f>
        <v>1724.7038212682551</v>
      </c>
      <c r="K276" s="10">
        <f>[12]Sheet1!J274</f>
        <v>1733.4455607784739</v>
      </c>
      <c r="L276" s="10">
        <f>[12]Sheet1!K274</f>
        <v>2105.7719296918622</v>
      </c>
      <c r="M276" s="10">
        <f>[12]Sheet1!L274</f>
        <v>1876.988304168827</v>
      </c>
      <c r="N276" s="10">
        <f>[12]Sheet1!M274</f>
        <v>2819.4199701901512</v>
      </c>
    </row>
    <row r="277" spans="2:14" ht="14.45" customHeight="1" thickBot="1" x14ac:dyDescent="0.3">
      <c r="B277" s="5" t="str">
        <f>[12]Sheet1!A275</f>
        <v>REPÚBLICA CENTRO AFRICANA</v>
      </c>
      <c r="C277" s="9">
        <f>[12]Sheet1!B275</f>
        <v>2290.85729358361</v>
      </c>
      <c r="D277" s="9">
        <f>[12]Sheet1!C275</f>
        <v>2670.538716516704</v>
      </c>
      <c r="E277" s="9">
        <f>[12]Sheet1!D275</f>
        <v>3346.7680338588689</v>
      </c>
      <c r="F277" s="9">
        <f>[12]Sheet1!E275</f>
        <v>1623.720490650549</v>
      </c>
      <c r="G277" s="9">
        <f>[12]Sheet1!F275</f>
        <v>3236.9128375415371</v>
      </c>
      <c r="H277" s="9">
        <f>[12]Sheet1!G275</f>
        <v>4518.9642642510353</v>
      </c>
      <c r="I277" s="9">
        <f>[12]Sheet1!H275</f>
        <v>2024.829717183944</v>
      </c>
      <c r="J277" s="9">
        <f>[12]Sheet1!I275</f>
        <v>3625.9334047378961</v>
      </c>
      <c r="K277" s="9">
        <f>[12]Sheet1!J275</f>
        <v>2519.2838711226532</v>
      </c>
      <c r="L277" s="9">
        <f>[12]Sheet1!K275</f>
        <v>3724.633660272747</v>
      </c>
      <c r="M277" s="9">
        <f>[12]Sheet1!L275</f>
        <v>2596.7452131759519</v>
      </c>
      <c r="N277" s="9">
        <f>[12]Sheet1!M275</f>
        <v>4370.4651378232929</v>
      </c>
    </row>
    <row r="278" spans="2:14" ht="14.45" customHeight="1" thickBot="1" x14ac:dyDescent="0.3">
      <c r="B278" s="4" t="str">
        <f>[12]Sheet1!A276</f>
        <v>TANZÂNIA</v>
      </c>
      <c r="C278" s="8">
        <f>[12]Sheet1!B276</f>
        <v>0</v>
      </c>
      <c r="D278" s="8">
        <f>[12]Sheet1!C276</f>
        <v>1657.686810513085</v>
      </c>
      <c r="E278" s="8">
        <f>[12]Sheet1!D276</f>
        <v>2009.3302729201259</v>
      </c>
      <c r="F278" s="8">
        <f>[12]Sheet1!E276</f>
        <v>2241.658039489907</v>
      </c>
      <c r="G278" s="8">
        <f>[12]Sheet1!F276</f>
        <v>2471.9519822030238</v>
      </c>
      <c r="H278" s="8">
        <f>[12]Sheet1!G276</f>
        <v>1789.18465274607</v>
      </c>
      <c r="I278" s="8">
        <f>[12]Sheet1!H276</f>
        <v>1711.8955022425721</v>
      </c>
      <c r="J278" s="8">
        <f>[12]Sheet1!I276</f>
        <v>0</v>
      </c>
      <c r="K278" s="8">
        <f>[12]Sheet1!J276</f>
        <v>1669.089349332889</v>
      </c>
      <c r="L278" s="8">
        <f>[12]Sheet1!K276</f>
        <v>1839.1565344671651</v>
      </c>
      <c r="M278" s="8">
        <f>[12]Sheet1!L276</f>
        <v>1724.449703780941</v>
      </c>
      <c r="N278" s="8">
        <f>[12]Sheet1!M276</f>
        <v>1842.190464712671</v>
      </c>
    </row>
    <row r="279" spans="2:14" ht="14.45" customHeight="1" thickBot="1" x14ac:dyDescent="0.3">
      <c r="B279" s="5" t="str">
        <f>[12]Sheet1!A277</f>
        <v>BÉLGICA</v>
      </c>
      <c r="C279" s="9">
        <f>[12]Sheet1!B277</f>
        <v>17274.131392567429</v>
      </c>
      <c r="D279" s="9">
        <f>[12]Sheet1!C277</f>
        <v>14133.58453226161</v>
      </c>
      <c r="E279" s="9">
        <f>[12]Sheet1!D277</f>
        <v>15384.12262827341</v>
      </c>
      <c r="F279" s="9">
        <f>[12]Sheet1!E277</f>
        <v>23449.045024593499</v>
      </c>
      <c r="G279" s="9">
        <f>[12]Sheet1!F277</f>
        <v>11130.176289292611</v>
      </c>
      <c r="H279" s="9">
        <f>[12]Sheet1!G277</f>
        <v>11226.187709520031</v>
      </c>
      <c r="I279" s="9">
        <f>[12]Sheet1!H277</f>
        <v>10001.02886637512</v>
      </c>
      <c r="J279" s="9">
        <f>[12]Sheet1!I277</f>
        <v>8385.9183022965226</v>
      </c>
      <c r="K279" s="9">
        <f>[12]Sheet1!J277</f>
        <v>11196.374063267171</v>
      </c>
      <c r="L279" s="9">
        <f>[12]Sheet1!K277</f>
        <v>4980.9679368861243</v>
      </c>
      <c r="M279" s="9">
        <f>[12]Sheet1!L277</f>
        <v>4903.109785020104</v>
      </c>
      <c r="N279" s="9">
        <f>[12]Sheet1!M277</f>
        <v>6705.5260352703126</v>
      </c>
    </row>
    <row r="280" spans="2:14" ht="14.45" customHeight="1" thickBot="1" x14ac:dyDescent="0.3">
      <c r="B280" s="6" t="str">
        <f>[12]Sheet1!A278</f>
        <v>BIELORRÚSSIA</v>
      </c>
      <c r="C280" s="10">
        <f>[12]Sheet1!B278</f>
        <v>6168.6087615390798</v>
      </c>
      <c r="D280" s="10">
        <f>[12]Sheet1!C278</f>
        <v>3987.6127779434978</v>
      </c>
      <c r="E280" s="10">
        <f>[12]Sheet1!D278</f>
        <v>2744.8640749965198</v>
      </c>
      <c r="F280" s="10">
        <f>[12]Sheet1!E278</f>
        <v>2730.4327233295198</v>
      </c>
      <c r="G280" s="10">
        <f>[12]Sheet1!F278</f>
        <v>7762.5554488642056</v>
      </c>
      <c r="H280" s="10">
        <f>[12]Sheet1!G278</f>
        <v>1872.109370918231</v>
      </c>
      <c r="I280" s="10">
        <f>[12]Sheet1!H278</f>
        <v>2309.8843087909659</v>
      </c>
      <c r="J280" s="10">
        <f>[12]Sheet1!I278</f>
        <v>1873.8748418016171</v>
      </c>
      <c r="K280" s="10">
        <f>[12]Sheet1!J278</f>
        <v>4501.3519466359403</v>
      </c>
      <c r="L280" s="10">
        <f>[12]Sheet1!K278</f>
        <v>2574.8016422615678</v>
      </c>
      <c r="M280" s="10">
        <f>[12]Sheet1!L278</f>
        <v>3126.8925256879902</v>
      </c>
      <c r="N280" s="10">
        <f>[12]Sheet1!M278</f>
        <v>2235.6578651274231</v>
      </c>
    </row>
    <row r="281" spans="2:14" ht="14.45" customHeight="1" thickBot="1" x14ac:dyDescent="0.3">
      <c r="B281" s="5" t="str">
        <f>[12]Sheet1!A279</f>
        <v>GABÃO</v>
      </c>
      <c r="C281" s="9">
        <f>[12]Sheet1!B279</f>
        <v>0</v>
      </c>
      <c r="D281" s="9">
        <f>[12]Sheet1!C279</f>
        <v>0</v>
      </c>
      <c r="E281" s="9">
        <f>[12]Sheet1!D279</f>
        <v>2068.7396429130908</v>
      </c>
      <c r="F281" s="9">
        <f>[12]Sheet1!E279</f>
        <v>2424.704845656026</v>
      </c>
      <c r="G281" s="9">
        <f>[12]Sheet1!F279</f>
        <v>1664.099988343942</v>
      </c>
      <c r="H281" s="9">
        <f>[12]Sheet1!G279</f>
        <v>2516.8129023721972</v>
      </c>
      <c r="I281" s="9">
        <f>[12]Sheet1!H279</f>
        <v>1893.8585915818401</v>
      </c>
      <c r="J281" s="9">
        <f>[12]Sheet1!I279</f>
        <v>1713.47442752601</v>
      </c>
      <c r="K281" s="9">
        <f>[12]Sheet1!J279</f>
        <v>1622.9642584709841</v>
      </c>
      <c r="L281" s="9">
        <f>[12]Sheet1!K279</f>
        <v>1724.636843698185</v>
      </c>
      <c r="M281" s="9">
        <f>[12]Sheet1!L279</f>
        <v>1842.628496314619</v>
      </c>
      <c r="N281" s="9">
        <f>[12]Sheet1!M279</f>
        <v>3561.101140387645</v>
      </c>
    </row>
    <row r="282" spans="2:14" ht="14.45" customHeight="1" thickBot="1" x14ac:dyDescent="0.3">
      <c r="B282" s="6" t="str">
        <f>[12]Sheet1!A280</f>
        <v>JAMAICA</v>
      </c>
      <c r="C282" s="10">
        <f>[12]Sheet1!B280</f>
        <v>16121.143791672041</v>
      </c>
      <c r="D282" s="10">
        <f>[12]Sheet1!C280</f>
        <v>1214.379274441086</v>
      </c>
      <c r="E282" s="10">
        <f>[12]Sheet1!D280</f>
        <v>2427.840741431944</v>
      </c>
      <c r="F282" s="10">
        <f>[12]Sheet1!E280</f>
        <v>21181.472492867309</v>
      </c>
      <c r="G282" s="10">
        <f>[12]Sheet1!F280</f>
        <v>0</v>
      </c>
      <c r="H282" s="10">
        <f>[12]Sheet1!G280</f>
        <v>18865.721636378119</v>
      </c>
      <c r="I282" s="10">
        <f>[12]Sheet1!H280</f>
        <v>1795.6001369453641</v>
      </c>
      <c r="J282" s="10">
        <f>[12]Sheet1!I280</f>
        <v>2907.327840760121</v>
      </c>
      <c r="K282" s="10">
        <f>[12]Sheet1!J280</f>
        <v>1731.7583545646651</v>
      </c>
      <c r="L282" s="10">
        <f>[12]Sheet1!K280</f>
        <v>1948.758215213634</v>
      </c>
      <c r="M282" s="10">
        <f>[12]Sheet1!L280</f>
        <v>1958.9259029271871</v>
      </c>
      <c r="N282" s="10">
        <f>[12]Sheet1!M280</f>
        <v>2162.4480080444291</v>
      </c>
    </row>
    <row r="283" spans="2:14" ht="14.45" customHeight="1" thickBot="1" x14ac:dyDescent="0.3">
      <c r="B283" s="5" t="str">
        <f>[12]Sheet1!A281</f>
        <v>MACEDÔNIA</v>
      </c>
      <c r="C283" s="9">
        <f>[12]Sheet1!B281</f>
        <v>4756.7877970521131</v>
      </c>
      <c r="D283" s="9">
        <f>[12]Sheet1!C281</f>
        <v>3069.6581184028159</v>
      </c>
      <c r="E283" s="9">
        <f>[12]Sheet1!D281</f>
        <v>1937.474227394996</v>
      </c>
      <c r="F283" s="9">
        <f>[12]Sheet1!E281</f>
        <v>2444.4782665987441</v>
      </c>
      <c r="G283" s="9">
        <f>[12]Sheet1!F281</f>
        <v>0</v>
      </c>
      <c r="H283" s="9">
        <f>[12]Sheet1!G281</f>
        <v>4838.7552953326558</v>
      </c>
      <c r="I283" s="9">
        <f>[12]Sheet1!H281</f>
        <v>1942.75307552706</v>
      </c>
      <c r="J283" s="9">
        <f>[12]Sheet1!I281</f>
        <v>1683.271712595234</v>
      </c>
      <c r="K283" s="9">
        <f>[12]Sheet1!J281</f>
        <v>5032.6846011798034</v>
      </c>
      <c r="L283" s="9">
        <f>[12]Sheet1!K281</f>
        <v>2693.853951929384</v>
      </c>
      <c r="M283" s="9">
        <f>[12]Sheet1!L281</f>
        <v>1969.589284787696</v>
      </c>
      <c r="N283" s="9">
        <f>[12]Sheet1!M281</f>
        <v>1568.713246659735</v>
      </c>
    </row>
    <row r="284" spans="2:14" ht="14.45" customHeight="1" thickBot="1" x14ac:dyDescent="0.3">
      <c r="B284" s="6" t="str">
        <f>[12]Sheet1!A282</f>
        <v>NAMÍBIA</v>
      </c>
      <c r="C284" s="10">
        <f>[12]Sheet1!B282</f>
        <v>1660.9346060952889</v>
      </c>
      <c r="D284" s="10">
        <f>[12]Sheet1!C282</f>
        <v>2405.826250613522</v>
      </c>
      <c r="E284" s="10">
        <f>[12]Sheet1!D282</f>
        <v>1345.156541826663</v>
      </c>
      <c r="F284" s="10">
        <f>[12]Sheet1!E282</f>
        <v>2427.2882848339418</v>
      </c>
      <c r="G284" s="10">
        <f>[12]Sheet1!F282</f>
        <v>1816.0687621198961</v>
      </c>
      <c r="H284" s="10">
        <f>[12]Sheet1!G282</f>
        <v>2055.8250211839509</v>
      </c>
      <c r="I284" s="10">
        <f>[12]Sheet1!H282</f>
        <v>3358.7241318487449</v>
      </c>
      <c r="J284" s="10">
        <f>[12]Sheet1!I282</f>
        <v>989.15853658536582</v>
      </c>
      <c r="K284" s="10">
        <f>[12]Sheet1!J282</f>
        <v>3756.4470546065481</v>
      </c>
      <c r="L284" s="10">
        <f>[12]Sheet1!K282</f>
        <v>7244.0758003751534</v>
      </c>
      <c r="M284" s="10">
        <f>[12]Sheet1!L282</f>
        <v>9335.5421672272078</v>
      </c>
      <c r="N284" s="10">
        <f>[12]Sheet1!M282</f>
        <v>1908.175054992264</v>
      </c>
    </row>
    <row r="285" spans="2:14" ht="14.45" customHeight="1" thickBot="1" x14ac:dyDescent="0.3">
      <c r="B285" s="5" t="str">
        <f>[12]Sheet1!A283</f>
        <v>DINAMARCA</v>
      </c>
      <c r="C285" s="9">
        <f>[12]Sheet1!B283</f>
        <v>7670.7007160149969</v>
      </c>
      <c r="D285" s="9">
        <f>[12]Sheet1!C283</f>
        <v>25182.446190612161</v>
      </c>
      <c r="E285" s="9">
        <f>[12]Sheet1!D283</f>
        <v>41548.467388763347</v>
      </c>
      <c r="F285" s="9">
        <f>[12]Sheet1!E283</f>
        <v>12790.29833588962</v>
      </c>
      <c r="G285" s="9">
        <f>[12]Sheet1!F283</f>
        <v>25540.39038930873</v>
      </c>
      <c r="H285" s="9">
        <f>[12]Sheet1!G283</f>
        <v>8755.4672211795059</v>
      </c>
      <c r="I285" s="9">
        <f>[12]Sheet1!H283</f>
        <v>12498.33547329256</v>
      </c>
      <c r="J285" s="9">
        <f>[12]Sheet1!I283</f>
        <v>12343.177331335961</v>
      </c>
      <c r="K285" s="9">
        <f>[12]Sheet1!J283</f>
        <v>13302.56749063962</v>
      </c>
      <c r="L285" s="9">
        <f>[12]Sheet1!K283</f>
        <v>17437.920682474651</v>
      </c>
      <c r="M285" s="9">
        <f>[12]Sheet1!L283</f>
        <v>16133.147334912421</v>
      </c>
      <c r="N285" s="9">
        <f>[12]Sheet1!M283</f>
        <v>23499.921155161661</v>
      </c>
    </row>
    <row r="286" spans="2:14" ht="14.45" customHeight="1" thickBot="1" x14ac:dyDescent="0.3">
      <c r="B286" s="4" t="str">
        <f>[12]Sheet1!A284</f>
        <v>KUWAIT</v>
      </c>
      <c r="C286" s="8">
        <f>[12]Sheet1!B284</f>
        <v>0</v>
      </c>
      <c r="D286" s="8">
        <f>[12]Sheet1!C284</f>
        <v>3416.0422224772828</v>
      </c>
      <c r="E286" s="8">
        <f>[12]Sheet1!D284</f>
        <v>0</v>
      </c>
      <c r="F286" s="8">
        <f>[12]Sheet1!E284</f>
        <v>0</v>
      </c>
      <c r="G286" s="8">
        <f>[12]Sheet1!F284</f>
        <v>1544.2441550290289</v>
      </c>
      <c r="H286" s="8">
        <f>[12]Sheet1!G284</f>
        <v>0</v>
      </c>
      <c r="I286" s="8">
        <f>[12]Sheet1!H284</f>
        <v>0</v>
      </c>
      <c r="J286" s="8">
        <f>[12]Sheet1!I284</f>
        <v>1736.4197326437979</v>
      </c>
      <c r="K286" s="8">
        <f>[12]Sheet1!J284</f>
        <v>1943.551946300548</v>
      </c>
      <c r="L286" s="8">
        <f>[12]Sheet1!K284</f>
        <v>2129.905645487795</v>
      </c>
      <c r="M286" s="8">
        <f>[12]Sheet1!L284</f>
        <v>1782.0501243273429</v>
      </c>
      <c r="N286" s="8">
        <f>[12]Sheet1!M284</f>
        <v>2162.465722120658</v>
      </c>
    </row>
    <row r="287" spans="2:14" ht="14.45" customHeight="1" thickBot="1" x14ac:dyDescent="0.3">
      <c r="B287" s="5" t="str">
        <f>[12]Sheet1!A285</f>
        <v>MONGÓLIA</v>
      </c>
      <c r="C287" s="9">
        <f>[12]Sheet1!B285</f>
        <v>3080.323613225275</v>
      </c>
      <c r="D287" s="9">
        <f>[12]Sheet1!C285</f>
        <v>2563.6075227421788</v>
      </c>
      <c r="E287" s="9">
        <f>[12]Sheet1!D285</f>
        <v>0</v>
      </c>
      <c r="F287" s="9">
        <f>[12]Sheet1!E285</f>
        <v>0</v>
      </c>
      <c r="G287" s="9">
        <f>[12]Sheet1!F285</f>
        <v>1999.6314251270589</v>
      </c>
      <c r="H287" s="9">
        <f>[12]Sheet1!G285</f>
        <v>0</v>
      </c>
      <c r="I287" s="9">
        <f>[12]Sheet1!H285</f>
        <v>0</v>
      </c>
      <c r="J287" s="9">
        <f>[12]Sheet1!I285</f>
        <v>0</v>
      </c>
      <c r="K287" s="9">
        <f>[12]Sheet1!J285</f>
        <v>17317.583545646641</v>
      </c>
      <c r="L287" s="9">
        <f>[12]Sheet1!K285</f>
        <v>0</v>
      </c>
      <c r="M287" s="9">
        <f>[12]Sheet1!L285</f>
        <v>1785.9206888496981</v>
      </c>
      <c r="N287" s="9">
        <f>[12]Sheet1!M285</f>
        <v>0</v>
      </c>
    </row>
    <row r="288" spans="2:14" ht="14.45" customHeight="1" thickBot="1" x14ac:dyDescent="0.3">
      <c r="B288" s="6" t="str">
        <f>[12]Sheet1!A286</f>
        <v>MYANMAR</v>
      </c>
      <c r="C288" s="10">
        <f>[12]Sheet1!B286</f>
        <v>0</v>
      </c>
      <c r="D288" s="10">
        <f>[12]Sheet1!C286</f>
        <v>0</v>
      </c>
      <c r="E288" s="10">
        <f>[12]Sheet1!D286</f>
        <v>0</v>
      </c>
      <c r="F288" s="10">
        <f>[12]Sheet1!E286</f>
        <v>0</v>
      </c>
      <c r="G288" s="10">
        <f>[12]Sheet1!F286</f>
        <v>0</v>
      </c>
      <c r="H288" s="10">
        <f>[12]Sheet1!G286</f>
        <v>0</v>
      </c>
      <c r="I288" s="10">
        <f>[12]Sheet1!H286</f>
        <v>0</v>
      </c>
      <c r="J288" s="10">
        <f>[12]Sheet1!I286</f>
        <v>1125.261240572866</v>
      </c>
      <c r="K288" s="10">
        <f>[12]Sheet1!J286</f>
        <v>0</v>
      </c>
      <c r="L288" s="10">
        <f>[12]Sheet1!K286</f>
        <v>1800.4167753592419</v>
      </c>
      <c r="M288" s="10">
        <f>[12]Sheet1!L286</f>
        <v>3031.1100311060868</v>
      </c>
      <c r="N288" s="10">
        <f>[12]Sheet1!M286</f>
        <v>0</v>
      </c>
    </row>
    <row r="289" spans="2:14" ht="14.45" customHeight="1" thickBot="1" x14ac:dyDescent="0.3">
      <c r="B289" s="5" t="str">
        <f>[12]Sheet1!A287</f>
        <v>NEPAL</v>
      </c>
      <c r="C289" s="9">
        <f>[12]Sheet1!B287</f>
        <v>4543.5502585092436</v>
      </c>
      <c r="D289" s="9">
        <f>[12]Sheet1!C287</f>
        <v>1675.8985661773791</v>
      </c>
      <c r="E289" s="9">
        <f>[12]Sheet1!D287</f>
        <v>1904.230863905083</v>
      </c>
      <c r="F289" s="9">
        <f>[12]Sheet1!E287</f>
        <v>1627.6393351695301</v>
      </c>
      <c r="G289" s="9">
        <f>[12]Sheet1!F287</f>
        <v>1764.1250134344921</v>
      </c>
      <c r="H289" s="9">
        <f>[12]Sheet1!G287</f>
        <v>1932.3399318661279</v>
      </c>
      <c r="I289" s="9">
        <f>[12]Sheet1!H287</f>
        <v>2015.231752753268</v>
      </c>
      <c r="J289" s="9">
        <f>[12]Sheet1!I287</f>
        <v>2181.1335227640689</v>
      </c>
      <c r="K289" s="9">
        <f>[12]Sheet1!J287</f>
        <v>1927.4922483178209</v>
      </c>
      <c r="L289" s="9">
        <f>[12]Sheet1!K287</f>
        <v>1982.7484964075661</v>
      </c>
      <c r="M289" s="9">
        <f>[12]Sheet1!L287</f>
        <v>1543.0231305988621</v>
      </c>
      <c r="N289" s="9">
        <f>[12]Sheet1!M287</f>
        <v>3351</v>
      </c>
    </row>
    <row r="290" spans="2:14" ht="14.45" customHeight="1" thickBot="1" x14ac:dyDescent="0.3">
      <c r="B290" s="6" t="str">
        <f>[12]Sheet1!A288</f>
        <v>SÉRVIA</v>
      </c>
      <c r="C290" s="10">
        <f>[12]Sheet1!B288</f>
        <v>2745.217523182836</v>
      </c>
      <c r="D290" s="10">
        <f>[12]Sheet1!C288</f>
        <v>26639.18813329178</v>
      </c>
      <c r="E290" s="10">
        <f>[12]Sheet1!D288</f>
        <v>2480.1137571945401</v>
      </c>
      <c r="F290" s="10">
        <f>[12]Sheet1!E288</f>
        <v>2144.263969882827</v>
      </c>
      <c r="G290" s="10">
        <f>[12]Sheet1!F288</f>
        <v>3818.0185032234672</v>
      </c>
      <c r="H290" s="10">
        <f>[12]Sheet1!G288</f>
        <v>14919.950252338171</v>
      </c>
      <c r="I290" s="10">
        <f>[12]Sheet1!H288</f>
        <v>1666.4826807841901</v>
      </c>
      <c r="J290" s="10">
        <f>[12]Sheet1!I288</f>
        <v>2188.4015077958779</v>
      </c>
      <c r="K290" s="10">
        <f>[12]Sheet1!J288</f>
        <v>15481.511586172621</v>
      </c>
      <c r="L290" s="10">
        <f>[12]Sheet1!K288</f>
        <v>10875.144962979841</v>
      </c>
      <c r="M290" s="10">
        <f>[12]Sheet1!L288</f>
        <v>4842.6656840926216</v>
      </c>
      <c r="N290" s="10">
        <f>[12]Sheet1!M288</f>
        <v>5465.1612333192916</v>
      </c>
    </row>
    <row r="291" spans="2:14" ht="14.45" customHeight="1" thickBot="1" x14ac:dyDescent="0.3">
      <c r="B291" s="5" t="str">
        <f>[12]Sheet1!A289</f>
        <v>SUDÃO</v>
      </c>
      <c r="C291" s="9">
        <f>[12]Sheet1!B289</f>
        <v>3569.4487720899592</v>
      </c>
      <c r="D291" s="9">
        <f>[12]Sheet1!C289</f>
        <v>1857.6190187986469</v>
      </c>
      <c r="E291" s="9">
        <f>[12]Sheet1!D289</f>
        <v>1792.9418216792781</v>
      </c>
      <c r="F291" s="9">
        <f>[12]Sheet1!E289</f>
        <v>2478.5275142009482</v>
      </c>
      <c r="G291" s="9">
        <f>[12]Sheet1!F289</f>
        <v>2149.4684522910302</v>
      </c>
      <c r="H291" s="9">
        <f>[12]Sheet1!G289</f>
        <v>2291.3807924142511</v>
      </c>
      <c r="I291" s="9">
        <f>[12]Sheet1!H289</f>
        <v>1850.1737113395011</v>
      </c>
      <c r="J291" s="9">
        <f>[12]Sheet1!I289</f>
        <v>4954.3129537088544</v>
      </c>
      <c r="K291" s="9">
        <f>[12]Sheet1!J289</f>
        <v>2373.478935036504</v>
      </c>
      <c r="L291" s="9">
        <f>[12]Sheet1!K289</f>
        <v>2603.351108057856</v>
      </c>
      <c r="M291" s="9">
        <f>[12]Sheet1!L289</f>
        <v>7268.0474497662344</v>
      </c>
      <c r="N291" s="9">
        <f>[12]Sheet1!M289</f>
        <v>4283.2250945005053</v>
      </c>
    </row>
    <row r="292" spans="2:14" ht="14.45" customHeight="1" thickBot="1" x14ac:dyDescent="0.3">
      <c r="B292" s="4" t="str">
        <f>[12]Sheet1!A290</f>
        <v>ZIMBABWE</v>
      </c>
      <c r="C292" s="8">
        <f>[12]Sheet1!B290</f>
        <v>0</v>
      </c>
      <c r="D292" s="8">
        <f>[12]Sheet1!C290</f>
        <v>0</v>
      </c>
      <c r="E292" s="8">
        <f>[12]Sheet1!D290</f>
        <v>4254.7088297412638</v>
      </c>
      <c r="F292" s="8">
        <f>[12]Sheet1!E290</f>
        <v>0</v>
      </c>
      <c r="G292" s="8">
        <f>[12]Sheet1!F290</f>
        <v>26456.033193397139</v>
      </c>
      <c r="H292" s="8">
        <f>[12]Sheet1!G290</f>
        <v>1140.977063985121</v>
      </c>
      <c r="I292" s="8">
        <f>[12]Sheet1!H290</f>
        <v>8789.062177357031</v>
      </c>
      <c r="J292" s="8">
        <f>[12]Sheet1!I290</f>
        <v>2275.953524036383</v>
      </c>
      <c r="K292" s="8">
        <f>[12]Sheet1!J290</f>
        <v>1951.6872868449029</v>
      </c>
      <c r="L292" s="8">
        <f>[12]Sheet1!K290</f>
        <v>1928.4980593271371</v>
      </c>
      <c r="M292" s="8">
        <f>[12]Sheet1!L290</f>
        <v>7067.1667201657719</v>
      </c>
      <c r="N292" s="8">
        <f>[12]Sheet1!M290</f>
        <v>5531.88905658773</v>
      </c>
    </row>
    <row r="293" spans="2:14" ht="14.45" customHeight="1" thickBot="1" x14ac:dyDescent="0.3">
      <c r="B293" s="5" t="str">
        <f>[12]Sheet1!A291</f>
        <v>ANTÍGUA E BARBUDA</v>
      </c>
      <c r="C293" s="9">
        <f>[12]Sheet1!B291</f>
        <v>0</v>
      </c>
      <c r="D293" s="9">
        <f>[12]Sheet1!C291</f>
        <v>1822.387631890381</v>
      </c>
      <c r="E293" s="9">
        <f>[12]Sheet1!D291</f>
        <v>0</v>
      </c>
      <c r="F293" s="9">
        <f>[12]Sheet1!E291</f>
        <v>1528.173321538751</v>
      </c>
      <c r="G293" s="9">
        <f>[12]Sheet1!F291</f>
        <v>1408.279804823389</v>
      </c>
      <c r="H293" s="9">
        <f>[12]Sheet1!G291</f>
        <v>0</v>
      </c>
      <c r="I293" s="9">
        <f>[12]Sheet1!H291</f>
        <v>1917.9858613179711</v>
      </c>
      <c r="J293" s="9">
        <f>[12]Sheet1!I291</f>
        <v>1764.3106584136431</v>
      </c>
      <c r="K293" s="9">
        <f>[12]Sheet1!J291</f>
        <v>3010.5232058295028</v>
      </c>
      <c r="L293" s="9">
        <f>[12]Sheet1!K291</f>
        <v>2607.8853589300679</v>
      </c>
      <c r="M293" s="9">
        <f>[12]Sheet1!L291</f>
        <v>0</v>
      </c>
      <c r="N293" s="9">
        <f>[12]Sheet1!M291</f>
        <v>44154.005869003449</v>
      </c>
    </row>
    <row r="294" spans="2:14" ht="14.45" customHeight="1" thickBot="1" x14ac:dyDescent="0.3">
      <c r="B294" s="6" t="str">
        <f>[12]Sheet1!A292</f>
        <v>AZERBAIDJÃO</v>
      </c>
      <c r="C294" s="10">
        <f>[12]Sheet1!B292</f>
        <v>9891.8793512410266</v>
      </c>
      <c r="D294" s="10">
        <f>[12]Sheet1!C292</f>
        <v>0</v>
      </c>
      <c r="E294" s="10">
        <f>[12]Sheet1!D292</f>
        <v>0</v>
      </c>
      <c r="F294" s="10">
        <f>[12]Sheet1!E292</f>
        <v>1781.7986001304771</v>
      </c>
      <c r="G294" s="10">
        <f>[12]Sheet1!F292</f>
        <v>12286.576679868191</v>
      </c>
      <c r="H294" s="10">
        <f>[12]Sheet1!G292</f>
        <v>0</v>
      </c>
      <c r="I294" s="10">
        <f>[12]Sheet1!H292</f>
        <v>10135.056831408639</v>
      </c>
      <c r="J294" s="10">
        <f>[12]Sheet1!I292</f>
        <v>1138.569360186216</v>
      </c>
      <c r="K294" s="10">
        <f>[12]Sheet1!J292</f>
        <v>2135.4959544917551</v>
      </c>
      <c r="L294" s="10">
        <f>[12]Sheet1!K292</f>
        <v>1871.6905175901011</v>
      </c>
      <c r="M294" s="10">
        <f>[12]Sheet1!L292</f>
        <v>21222.430628871731</v>
      </c>
      <c r="N294" s="10">
        <f>[12]Sheet1!M292</f>
        <v>1804.3211078052441</v>
      </c>
    </row>
    <row r="295" spans="2:14" ht="14.45" customHeight="1" thickBot="1" x14ac:dyDescent="0.3">
      <c r="B295" s="5" t="str">
        <f>[12]Sheet1!A293</f>
        <v>ESLOVÊNIA</v>
      </c>
      <c r="C295" s="9">
        <f>[12]Sheet1!B293</f>
        <v>2029.021327596804</v>
      </c>
      <c r="D295" s="9">
        <f>[12]Sheet1!C293</f>
        <v>6858.776761378218</v>
      </c>
      <c r="E295" s="9">
        <f>[12]Sheet1!D293</f>
        <v>0</v>
      </c>
      <c r="F295" s="9">
        <f>[12]Sheet1!E293</f>
        <v>10872.693281132</v>
      </c>
      <c r="G295" s="9">
        <f>[12]Sheet1!F293</f>
        <v>3502.7722567204728</v>
      </c>
      <c r="H295" s="9">
        <f>[12]Sheet1!G293</f>
        <v>3888.0618185157691</v>
      </c>
      <c r="I295" s="9">
        <f>[12]Sheet1!H293</f>
        <v>1872.38472964479</v>
      </c>
      <c r="J295" s="9">
        <f>[12]Sheet1!I293</f>
        <v>3979.1927408063711</v>
      </c>
      <c r="K295" s="9">
        <f>[12]Sheet1!J293</f>
        <v>1588.641500263082</v>
      </c>
      <c r="L295" s="9">
        <f>[12]Sheet1!K293</f>
        <v>3425.6344180511851</v>
      </c>
      <c r="M295" s="9">
        <f>[12]Sheet1!L293</f>
        <v>3628.7257248336168</v>
      </c>
      <c r="N295" s="9">
        <f>[12]Sheet1!M293</f>
        <v>0</v>
      </c>
    </row>
    <row r="296" spans="2:14" ht="14.45" customHeight="1" thickBot="1" x14ac:dyDescent="0.3">
      <c r="B296" s="6" t="str">
        <f>[12]Sheet1!A294</f>
        <v>FIJI</v>
      </c>
      <c r="C296" s="10">
        <f>[12]Sheet1!B294</f>
        <v>2967.009901374623</v>
      </c>
      <c r="D296" s="10">
        <f>[12]Sheet1!C294</f>
        <v>0</v>
      </c>
      <c r="E296" s="10">
        <f>[12]Sheet1!D294</f>
        <v>0</v>
      </c>
      <c r="F296" s="10">
        <f>[12]Sheet1!E294</f>
        <v>1704.4635949789249</v>
      </c>
      <c r="G296" s="10">
        <f>[12]Sheet1!F294</f>
        <v>0</v>
      </c>
      <c r="H296" s="10">
        <f>[12]Sheet1!G294</f>
        <v>0</v>
      </c>
      <c r="I296" s="10">
        <f>[12]Sheet1!H294</f>
        <v>0</v>
      </c>
      <c r="J296" s="10">
        <f>[12]Sheet1!I294</f>
        <v>0</v>
      </c>
      <c r="K296" s="10">
        <f>[12]Sheet1!J294</f>
        <v>0</v>
      </c>
      <c r="L296" s="10">
        <f>[12]Sheet1!K294</f>
        <v>0</v>
      </c>
      <c r="M296" s="10">
        <f>[12]Sheet1!L294</f>
        <v>2171.7202222850151</v>
      </c>
      <c r="N296" s="10">
        <f>[12]Sheet1!M294</f>
        <v>0</v>
      </c>
    </row>
    <row r="297" spans="2:14" ht="14.45" customHeight="1" thickBot="1" x14ac:dyDescent="0.3">
      <c r="B297" s="5" t="str">
        <f>[12]Sheet1!A295</f>
        <v>GUINÉ EQUATORIAL</v>
      </c>
      <c r="C297" s="9">
        <f>[12]Sheet1!B295</f>
        <v>1842.6507146210461</v>
      </c>
      <c r="D297" s="9">
        <f>[12]Sheet1!C295</f>
        <v>2207.4497706371922</v>
      </c>
      <c r="E297" s="9">
        <f>[12]Sheet1!D295</f>
        <v>1583.905192260635</v>
      </c>
      <c r="F297" s="9">
        <f>[12]Sheet1!E295</f>
        <v>6572.0355422539096</v>
      </c>
      <c r="G297" s="9">
        <f>[12]Sheet1!F295</f>
        <v>1775.390030743873</v>
      </c>
      <c r="H297" s="9">
        <f>[12]Sheet1!G295</f>
        <v>1523.3700077215619</v>
      </c>
      <c r="I297" s="9">
        <f>[12]Sheet1!H295</f>
        <v>1550.3143573555319</v>
      </c>
      <c r="J297" s="9">
        <f>[12]Sheet1!I295</f>
        <v>1670.5221213379191</v>
      </c>
      <c r="K297" s="9">
        <f>[12]Sheet1!J295</f>
        <v>2681.6374664583541</v>
      </c>
      <c r="L297" s="9">
        <f>[12]Sheet1!K295</f>
        <v>1783.7464194499221</v>
      </c>
      <c r="M297" s="9">
        <f>[12]Sheet1!L295</f>
        <v>1881.7916314152731</v>
      </c>
      <c r="N297" s="9">
        <f>[12]Sheet1!M295</f>
        <v>2071.1917044246538</v>
      </c>
    </row>
    <row r="298" spans="2:14" ht="14.45" customHeight="1" thickBot="1" x14ac:dyDescent="0.3">
      <c r="B298" s="4" t="str">
        <f>[12]Sheet1!A296</f>
        <v>NÍGER</v>
      </c>
      <c r="C298" s="8">
        <f>[12]Sheet1!B296</f>
        <v>2054.1395643694241</v>
      </c>
      <c r="D298" s="8">
        <f>[12]Sheet1!C296</f>
        <v>1745.0561425139031</v>
      </c>
      <c r="E298" s="8">
        <f>[12]Sheet1!D296</f>
        <v>2030.099453646334</v>
      </c>
      <c r="F298" s="8">
        <f>[12]Sheet1!E296</f>
        <v>1686.184168522856</v>
      </c>
      <c r="G298" s="8">
        <f>[12]Sheet1!F296</f>
        <v>2144.8855832503091</v>
      </c>
      <c r="H298" s="8">
        <f>[12]Sheet1!G296</f>
        <v>2166.6149257957268</v>
      </c>
      <c r="I298" s="8">
        <f>[12]Sheet1!H296</f>
        <v>1578.660663532992</v>
      </c>
      <c r="J298" s="8">
        <f>[12]Sheet1!I296</f>
        <v>1637.1191321983019</v>
      </c>
      <c r="K298" s="8">
        <f>[12]Sheet1!J296</f>
        <v>2113.1855284792759</v>
      </c>
      <c r="L298" s="8">
        <f>[12]Sheet1!K296</f>
        <v>6683.3653935050379</v>
      </c>
      <c r="M298" s="8">
        <f>[12]Sheet1!L296</f>
        <v>1794.056699298118</v>
      </c>
      <c r="N298" s="8">
        <f>[12]Sheet1!M296</f>
        <v>1538.8353048040119</v>
      </c>
    </row>
    <row r="299" spans="2:14" ht="14.45" customHeight="1" thickBot="1" x14ac:dyDescent="0.3">
      <c r="B299" s="5" t="str">
        <f>[12]Sheet1!A297</f>
        <v>RUANDA</v>
      </c>
      <c r="C299" s="9">
        <f>[12]Sheet1!B297</f>
        <v>0</v>
      </c>
      <c r="D299" s="9">
        <f>[12]Sheet1!C297</f>
        <v>0</v>
      </c>
      <c r="E299" s="9">
        <f>[12]Sheet1!D297</f>
        <v>0</v>
      </c>
      <c r="F299" s="9">
        <f>[12]Sheet1!E297</f>
        <v>9860.8986508767412</v>
      </c>
      <c r="G299" s="9">
        <f>[12]Sheet1!F297</f>
        <v>1401.4902425612511</v>
      </c>
      <c r="H299" s="9">
        <f>[12]Sheet1!G297</f>
        <v>1384.118232671309</v>
      </c>
      <c r="I299" s="9">
        <f>[12]Sheet1!H297</f>
        <v>2671.4326432691469</v>
      </c>
      <c r="J299" s="9">
        <f>[12]Sheet1!I297</f>
        <v>1780.07470704609</v>
      </c>
      <c r="K299" s="9">
        <f>[12]Sheet1!J297</f>
        <v>0</v>
      </c>
      <c r="L299" s="9">
        <f>[12]Sheet1!K297</f>
        <v>2318.3593244309818</v>
      </c>
      <c r="M299" s="9">
        <f>[12]Sheet1!L297</f>
        <v>2092.304613228961</v>
      </c>
      <c r="N299" s="9">
        <f>[12]Sheet1!M297</f>
        <v>14503.35</v>
      </c>
    </row>
    <row r="300" spans="2:14" ht="14.45" customHeight="1" thickBot="1" x14ac:dyDescent="0.3">
      <c r="B300" s="6" t="str">
        <f>[12]Sheet1!A298</f>
        <v>CATAR</v>
      </c>
      <c r="C300" s="10">
        <f>[12]Sheet1!B298</f>
        <v>1913.549236036589</v>
      </c>
      <c r="D300" s="10">
        <f>[12]Sheet1!C298</f>
        <v>0</v>
      </c>
      <c r="E300" s="10">
        <f>[12]Sheet1!D298</f>
        <v>0</v>
      </c>
      <c r="F300" s="10">
        <f>[12]Sheet1!E298</f>
        <v>0</v>
      </c>
      <c r="G300" s="10">
        <f>[12]Sheet1!F298</f>
        <v>0</v>
      </c>
      <c r="H300" s="10">
        <f>[12]Sheet1!G298</f>
        <v>0</v>
      </c>
      <c r="I300" s="10">
        <f>[12]Sheet1!H298</f>
        <v>0</v>
      </c>
      <c r="J300" s="10">
        <f>[12]Sheet1!I298</f>
        <v>3349.8321890039579</v>
      </c>
      <c r="K300" s="10">
        <f>[12]Sheet1!J298</f>
        <v>2729.558998754384</v>
      </c>
      <c r="L300" s="10">
        <f>[12]Sheet1!K298</f>
        <v>1873.967330531292</v>
      </c>
      <c r="M300" s="10">
        <f>[12]Sheet1!L298</f>
        <v>2469.3034316658132</v>
      </c>
      <c r="N300" s="10">
        <f>[12]Sheet1!M298</f>
        <v>1944.6974170302931</v>
      </c>
    </row>
    <row r="301" spans="2:14" ht="14.45" customHeight="1" thickBot="1" x14ac:dyDescent="0.3">
      <c r="B301" s="5" t="str">
        <f>[12]Sheet1!A299</f>
        <v>SÃO CRISTOVÃO E NEVIS</v>
      </c>
      <c r="C301" s="9">
        <f>[12]Sheet1!B299</f>
        <v>0</v>
      </c>
      <c r="D301" s="9">
        <f>[12]Sheet1!C299</f>
        <v>0</v>
      </c>
      <c r="E301" s="9">
        <f>[12]Sheet1!D299</f>
        <v>0</v>
      </c>
      <c r="F301" s="9">
        <f>[12]Sheet1!E299</f>
        <v>0</v>
      </c>
      <c r="G301" s="9">
        <f>[12]Sheet1!F299</f>
        <v>0</v>
      </c>
      <c r="H301" s="9">
        <f>[12]Sheet1!G299</f>
        <v>2088.5304891181968</v>
      </c>
      <c r="I301" s="9">
        <f>[12]Sheet1!H299</f>
        <v>2113.118513395033</v>
      </c>
      <c r="J301" s="9">
        <f>[12]Sheet1!I299</f>
        <v>2966.0543040580969</v>
      </c>
      <c r="K301" s="9">
        <f>[12]Sheet1!J299</f>
        <v>2048.0594371568709</v>
      </c>
      <c r="L301" s="9">
        <f>[12]Sheet1!K299</f>
        <v>1973.321799911175</v>
      </c>
      <c r="M301" s="9">
        <f>[12]Sheet1!L299</f>
        <v>1554.1670527806291</v>
      </c>
      <c r="N301" s="9">
        <f>[12]Sheet1!M299</f>
        <v>0</v>
      </c>
    </row>
    <row r="302" spans="2:14" ht="14.45" customHeight="1" thickBot="1" x14ac:dyDescent="0.3">
      <c r="B302" s="6" t="str">
        <f>[12]Sheet1!A300</f>
        <v>NIUE</v>
      </c>
      <c r="C302" s="10">
        <f>[12]Sheet1!B300</f>
        <v>0</v>
      </c>
      <c r="D302" s="10">
        <f>[12]Sheet1!C300</f>
        <v>0</v>
      </c>
      <c r="E302" s="10">
        <f>[12]Sheet1!D300</f>
        <v>0</v>
      </c>
      <c r="F302" s="10">
        <f>[12]Sheet1!E300</f>
        <v>0</v>
      </c>
      <c r="G302" s="10">
        <f>[12]Sheet1!F300</f>
        <v>0</v>
      </c>
      <c r="H302" s="10">
        <f>[12]Sheet1!G300</f>
        <v>0</v>
      </c>
      <c r="I302" s="10">
        <f>[12]Sheet1!H300</f>
        <v>0</v>
      </c>
      <c r="J302" s="10">
        <f>[12]Sheet1!I300</f>
        <v>0</v>
      </c>
      <c r="K302" s="10">
        <f>[12]Sheet1!J300</f>
        <v>0</v>
      </c>
      <c r="L302" s="10">
        <f>[12]Sheet1!K300</f>
        <v>0</v>
      </c>
      <c r="M302" s="10">
        <f>[12]Sheet1!L300</f>
        <v>1538.895046179681</v>
      </c>
      <c r="N302" s="10">
        <f>[12]Sheet1!M300</f>
        <v>1786.8737242703021</v>
      </c>
    </row>
    <row r="303" spans="2:14" ht="14.45" customHeight="1" thickBot="1" x14ac:dyDescent="0.3">
      <c r="B303" s="5" t="str">
        <f>[12]Sheet1!A301</f>
        <v>ARGÉLIA</v>
      </c>
      <c r="C303" s="9">
        <f>[12]Sheet1!B301</f>
        <v>2072.884272163576</v>
      </c>
      <c r="D303" s="9">
        <f>[12]Sheet1!C301</f>
        <v>4383.1459833558247</v>
      </c>
      <c r="E303" s="9">
        <f>[12]Sheet1!D301</f>
        <v>1977.9912220157651</v>
      </c>
      <c r="F303" s="9">
        <f>[12]Sheet1!E301</f>
        <v>2728.1397433967281</v>
      </c>
      <c r="G303" s="9">
        <f>[12]Sheet1!F301</f>
        <v>2980.150743802561</v>
      </c>
      <c r="H303" s="9">
        <f>[12]Sheet1!G301</f>
        <v>1915.8818393512979</v>
      </c>
      <c r="I303" s="9">
        <f>[12]Sheet1!H301</f>
        <v>2234.0702348578729</v>
      </c>
      <c r="J303" s="9">
        <f>[12]Sheet1!I301</f>
        <v>3595.4319704688592</v>
      </c>
      <c r="K303" s="9">
        <f>[12]Sheet1!J301</f>
        <v>2007.034564739359</v>
      </c>
      <c r="L303" s="9">
        <f>[12]Sheet1!K301</f>
        <v>3353.7927481760439</v>
      </c>
      <c r="M303" s="9">
        <f>[12]Sheet1!L301</f>
        <v>2226.3552246503841</v>
      </c>
      <c r="N303" s="9">
        <f>[12]Sheet1!M301</f>
        <v>4285.9068783599851</v>
      </c>
    </row>
    <row r="304" spans="2:14" ht="14.45" customHeight="1" thickBot="1" x14ac:dyDescent="0.3">
      <c r="B304" s="6" t="str">
        <f>[12]Sheet1!A302</f>
        <v>CHIPRE</v>
      </c>
      <c r="C304" s="10">
        <f>[12]Sheet1!B302</f>
        <v>5858.541403434775</v>
      </c>
      <c r="D304" s="10">
        <f>[12]Sheet1!C302</f>
        <v>0</v>
      </c>
      <c r="E304" s="10">
        <f>[12]Sheet1!D302</f>
        <v>5255.1598946935474</v>
      </c>
      <c r="F304" s="10">
        <f>[12]Sheet1!E302</f>
        <v>0</v>
      </c>
      <c r="G304" s="10">
        <f>[12]Sheet1!F302</f>
        <v>1484.374997018673</v>
      </c>
      <c r="H304" s="10">
        <f>[12]Sheet1!G302</f>
        <v>2659.0166162808082</v>
      </c>
      <c r="I304" s="10">
        <f>[12]Sheet1!H302</f>
        <v>7515.6367369437121</v>
      </c>
      <c r="J304" s="10">
        <f>[12]Sheet1!I302</f>
        <v>3483.3711879490379</v>
      </c>
      <c r="K304" s="10">
        <f>[12]Sheet1!J302</f>
        <v>3030.3163154710178</v>
      </c>
      <c r="L304" s="10">
        <f>[12]Sheet1!K302</f>
        <v>1996.3265503375201</v>
      </c>
      <c r="M304" s="10">
        <f>[12]Sheet1!L302</f>
        <v>0</v>
      </c>
      <c r="N304" s="10">
        <f>[12]Sheet1!M302</f>
        <v>2474.7607887745762</v>
      </c>
    </row>
    <row r="305" spans="2:14" ht="14.45" customHeight="1" thickBot="1" x14ac:dyDescent="0.3">
      <c r="B305" s="5" t="str">
        <f>[12]Sheet1!A303</f>
        <v>EMIRADOS ÁRABES UNIDOS</v>
      </c>
      <c r="C305" s="9">
        <f>[12]Sheet1!B303</f>
        <v>2534.2445319980961</v>
      </c>
      <c r="D305" s="9">
        <f>[12]Sheet1!C303</f>
        <v>2058.52287007728</v>
      </c>
      <c r="E305" s="9">
        <f>[12]Sheet1!D303</f>
        <v>2332.391469369617</v>
      </c>
      <c r="F305" s="9">
        <f>[12]Sheet1!E303</f>
        <v>1635.535186512659</v>
      </c>
      <c r="G305" s="9">
        <f>[12]Sheet1!F303</f>
        <v>2685.1022587620751</v>
      </c>
      <c r="H305" s="9">
        <f>[12]Sheet1!G303</f>
        <v>1687.41076731372</v>
      </c>
      <c r="I305" s="9">
        <f>[12]Sheet1!H303</f>
        <v>2247.345452779201</v>
      </c>
      <c r="J305" s="9">
        <f>[12]Sheet1!I303</f>
        <v>2564.1285276715121</v>
      </c>
      <c r="K305" s="9">
        <f>[12]Sheet1!J303</f>
        <v>2564.0520453870649</v>
      </c>
      <c r="L305" s="9">
        <f>[12]Sheet1!K303</f>
        <v>2943.7036778465508</v>
      </c>
      <c r="M305" s="9">
        <f>[12]Sheet1!L303</f>
        <v>1831.9582145536931</v>
      </c>
      <c r="N305" s="9">
        <f>[12]Sheet1!M303</f>
        <v>2339.8375510450228</v>
      </c>
    </row>
    <row r="306" spans="2:14" ht="14.45" customHeight="1" thickBot="1" x14ac:dyDescent="0.3">
      <c r="B306" s="4" t="str">
        <f>[12]Sheet1!A304</f>
        <v>ESLOVÁQUIA</v>
      </c>
      <c r="C306" s="8">
        <f>[12]Sheet1!B304</f>
        <v>9569.8565366282655</v>
      </c>
      <c r="D306" s="8">
        <f>[12]Sheet1!C304</f>
        <v>3042.09824314862</v>
      </c>
      <c r="E306" s="8">
        <f>[12]Sheet1!D304</f>
        <v>1627.1997210765851</v>
      </c>
      <c r="F306" s="8">
        <f>[12]Sheet1!E304</f>
        <v>0</v>
      </c>
      <c r="G306" s="8">
        <f>[12]Sheet1!F304</f>
        <v>12737.077179096879</v>
      </c>
      <c r="H306" s="8">
        <f>[12]Sheet1!G304</f>
        <v>10914.622983695441</v>
      </c>
      <c r="I306" s="8">
        <f>[12]Sheet1!H304</f>
        <v>1746.1799496899871</v>
      </c>
      <c r="J306" s="8">
        <f>[12]Sheet1!I304</f>
        <v>0</v>
      </c>
      <c r="K306" s="8">
        <f>[12]Sheet1!J304</f>
        <v>2705.835213513521</v>
      </c>
      <c r="L306" s="8">
        <f>[12]Sheet1!K304</f>
        <v>2114.752701628729</v>
      </c>
      <c r="M306" s="8">
        <f>[12]Sheet1!L304</f>
        <v>12812.008445323539</v>
      </c>
      <c r="N306" s="8">
        <f>[12]Sheet1!M304</f>
        <v>2442.5860617920271</v>
      </c>
    </row>
    <row r="307" spans="2:14" ht="14.45" customHeight="1" thickBot="1" x14ac:dyDescent="0.3">
      <c r="B307" s="5" t="str">
        <f>[12]Sheet1!A305</f>
        <v>GUIANA</v>
      </c>
      <c r="C307" s="9">
        <f>[12]Sheet1!B305</f>
        <v>2202.2761585974931</v>
      </c>
      <c r="D307" s="9">
        <f>[12]Sheet1!C305</f>
        <v>1626.7287954361641</v>
      </c>
      <c r="E307" s="9">
        <f>[12]Sheet1!D305</f>
        <v>3972.242393706746</v>
      </c>
      <c r="F307" s="9">
        <f>[12]Sheet1!E305</f>
        <v>1940.854859755683</v>
      </c>
      <c r="G307" s="9">
        <f>[12]Sheet1!F305</f>
        <v>2900.8250175182561</v>
      </c>
      <c r="H307" s="9">
        <f>[12]Sheet1!G305</f>
        <v>1766.547718132718</v>
      </c>
      <c r="I307" s="9">
        <f>[12]Sheet1!H305</f>
        <v>1790.0695643440031</v>
      </c>
      <c r="J307" s="9">
        <f>[12]Sheet1!I305</f>
        <v>3223.128639228757</v>
      </c>
      <c r="K307" s="9">
        <f>[12]Sheet1!J305</f>
        <v>4552.7743603541148</v>
      </c>
      <c r="L307" s="9">
        <f>[12]Sheet1!K305</f>
        <v>2302.1858717534428</v>
      </c>
      <c r="M307" s="9">
        <f>[12]Sheet1!L305</f>
        <v>4788.0462976574081</v>
      </c>
      <c r="N307" s="9">
        <f>[12]Sheet1!M305</f>
        <v>2692.1323348144888</v>
      </c>
    </row>
    <row r="308" spans="2:14" ht="14.45" customHeight="1" thickBot="1" x14ac:dyDescent="0.3">
      <c r="B308" s="6" t="str">
        <f>[12]Sheet1!A306</f>
        <v>LETÔNIA</v>
      </c>
      <c r="C308" s="10">
        <f>[12]Sheet1!B306</f>
        <v>0</v>
      </c>
      <c r="D308" s="10">
        <f>[12]Sheet1!C306</f>
        <v>2118.524114413538</v>
      </c>
      <c r="E308" s="10">
        <f>[12]Sheet1!D306</f>
        <v>1872.97294557131</v>
      </c>
      <c r="F308" s="10">
        <f>[12]Sheet1!E306</f>
        <v>0</v>
      </c>
      <c r="G308" s="10">
        <f>[12]Sheet1!F306</f>
        <v>14518.841420550239</v>
      </c>
      <c r="H308" s="10">
        <f>[12]Sheet1!G306</f>
        <v>3743.3898532086341</v>
      </c>
      <c r="I308" s="10">
        <f>[12]Sheet1!H306</f>
        <v>5834.843683338795</v>
      </c>
      <c r="J308" s="10">
        <f>[12]Sheet1!I306</f>
        <v>1826.1809331039369</v>
      </c>
      <c r="K308" s="10">
        <f>[12]Sheet1!J306</f>
        <v>2226.2646688138921</v>
      </c>
      <c r="L308" s="10">
        <f>[12]Sheet1!K306</f>
        <v>1923.3635870518831</v>
      </c>
      <c r="M308" s="10">
        <f>[12]Sheet1!L306</f>
        <v>1949.3668456557391</v>
      </c>
      <c r="N308" s="10">
        <f>[12]Sheet1!M306</f>
        <v>2373.743652161897</v>
      </c>
    </row>
    <row r="309" spans="2:14" ht="14.45" customHeight="1" thickBot="1" x14ac:dyDescent="0.3">
      <c r="B309" s="5" t="str">
        <f>[12]Sheet1!A307</f>
        <v>MALTA</v>
      </c>
      <c r="C309" s="9">
        <f>[12]Sheet1!B307</f>
        <v>0</v>
      </c>
      <c r="D309" s="9">
        <f>[12]Sheet1!C307</f>
        <v>0</v>
      </c>
      <c r="E309" s="9">
        <f>[12]Sheet1!D307</f>
        <v>1902.532687951418</v>
      </c>
      <c r="F309" s="9">
        <f>[12]Sheet1!E307</f>
        <v>0</v>
      </c>
      <c r="G309" s="9">
        <f>[12]Sheet1!F307</f>
        <v>0</v>
      </c>
      <c r="H309" s="9">
        <f>[12]Sheet1!G307</f>
        <v>0</v>
      </c>
      <c r="I309" s="9">
        <f>[12]Sheet1!H307</f>
        <v>0</v>
      </c>
      <c r="J309" s="9">
        <f>[12]Sheet1!I307</f>
        <v>0</v>
      </c>
      <c r="K309" s="9">
        <f>[12]Sheet1!J307</f>
        <v>4811.0666268166024</v>
      </c>
      <c r="L309" s="9">
        <f>[12]Sheet1!K307</f>
        <v>0</v>
      </c>
      <c r="M309" s="9">
        <f>[12]Sheet1!L307</f>
        <v>2442.501560962125</v>
      </c>
      <c r="N309" s="9">
        <f>[12]Sheet1!M307</f>
        <v>2900</v>
      </c>
    </row>
    <row r="310" spans="2:14" ht="14.45" customHeight="1" thickBot="1" x14ac:dyDescent="0.3">
      <c r="B310" s="6" t="str">
        <f>[12]Sheet1!A308</f>
        <v>NICARÁGUA</v>
      </c>
      <c r="C310" s="10">
        <f>[12]Sheet1!B308</f>
        <v>4447.6986257420103</v>
      </c>
      <c r="D310" s="10">
        <f>[12]Sheet1!C308</f>
        <v>10930.64885113753</v>
      </c>
      <c r="E310" s="10">
        <f>[12]Sheet1!D308</f>
        <v>2500.60028685721</v>
      </c>
      <c r="F310" s="10">
        <f>[12]Sheet1!E308</f>
        <v>3175.7549577159489</v>
      </c>
      <c r="G310" s="10">
        <f>[12]Sheet1!F308</f>
        <v>3597.8650894877628</v>
      </c>
      <c r="H310" s="10">
        <f>[12]Sheet1!G308</f>
        <v>4127.0931930084716</v>
      </c>
      <c r="I310" s="10">
        <f>[12]Sheet1!H308</f>
        <v>5250.9645061164547</v>
      </c>
      <c r="J310" s="10">
        <f>[12]Sheet1!I308</f>
        <v>5153.9800236983219</v>
      </c>
      <c r="K310" s="10">
        <f>[12]Sheet1!J308</f>
        <v>4053.1614408461451</v>
      </c>
      <c r="L310" s="10">
        <f>[12]Sheet1!K308</f>
        <v>3514.7998965810411</v>
      </c>
      <c r="M310" s="10">
        <f>[12]Sheet1!L308</f>
        <v>3590.5459780612632</v>
      </c>
      <c r="N310" s="10">
        <f>[12]Sheet1!M308</f>
        <v>3296.8066861733541</v>
      </c>
    </row>
    <row r="311" spans="2:14" ht="14.45" customHeight="1" thickBot="1" x14ac:dyDescent="0.3">
      <c r="B311" s="5" t="str">
        <f>[12]Sheet1!A309</f>
        <v>SAN MARINO</v>
      </c>
      <c r="C311" s="9">
        <f>[12]Sheet1!B309</f>
        <v>0</v>
      </c>
      <c r="D311" s="9">
        <f>[12]Sheet1!C309</f>
        <v>938.6033922017989</v>
      </c>
      <c r="E311" s="9">
        <f>[12]Sheet1!D309</f>
        <v>0</v>
      </c>
      <c r="F311" s="9">
        <f>[12]Sheet1!E309</f>
        <v>0</v>
      </c>
      <c r="G311" s="9">
        <f>[12]Sheet1!F309</f>
        <v>0</v>
      </c>
      <c r="H311" s="9">
        <f>[12]Sheet1!G309</f>
        <v>0</v>
      </c>
      <c r="I311" s="9">
        <f>[12]Sheet1!H309</f>
        <v>0</v>
      </c>
      <c r="J311" s="9">
        <f>[12]Sheet1!I309</f>
        <v>1651.70335549995</v>
      </c>
      <c r="K311" s="9">
        <f>[12]Sheet1!J309</f>
        <v>2195.436653999353</v>
      </c>
      <c r="L311" s="9">
        <f>[12]Sheet1!K309</f>
        <v>1780.2256411510191</v>
      </c>
      <c r="M311" s="9">
        <f>[12]Sheet1!L309</f>
        <v>1697.8026868177999</v>
      </c>
      <c r="N311" s="9">
        <f>[12]Sheet1!M309</f>
        <v>0</v>
      </c>
    </row>
    <row r="312" spans="2:14" ht="14.45" customHeight="1" thickBot="1" x14ac:dyDescent="0.3">
      <c r="B312" s="4" t="str">
        <f>[12]Sheet1!A310</f>
        <v>TIMOR LESTE</v>
      </c>
      <c r="C312" s="8">
        <f>[12]Sheet1!B310</f>
        <v>1771.959840640947</v>
      </c>
      <c r="D312" s="8">
        <f>[12]Sheet1!C310</f>
        <v>0</v>
      </c>
      <c r="E312" s="8">
        <f>[12]Sheet1!D310</f>
        <v>1265.7396578392311</v>
      </c>
      <c r="F312" s="8">
        <f>[12]Sheet1!E310</f>
        <v>2376.3441121467849</v>
      </c>
      <c r="G312" s="8">
        <f>[12]Sheet1!F310</f>
        <v>0</v>
      </c>
      <c r="H312" s="8">
        <f>[12]Sheet1!G310</f>
        <v>1470.2493334625681</v>
      </c>
      <c r="I312" s="8">
        <f>[12]Sheet1!H310</f>
        <v>1451.8776644714069</v>
      </c>
      <c r="J312" s="8">
        <f>[12]Sheet1!I310</f>
        <v>2158.0341877024339</v>
      </c>
      <c r="K312" s="8">
        <f>[12]Sheet1!J310</f>
        <v>1472.047485954281</v>
      </c>
      <c r="L312" s="8">
        <f>[12]Sheet1!K310</f>
        <v>1164.2064258236289</v>
      </c>
      <c r="M312" s="8">
        <f>[12]Sheet1!L310</f>
        <v>1896.908632762719</v>
      </c>
      <c r="N312" s="8">
        <f>[12]Sheet1!M310</f>
        <v>1913.0594499041799</v>
      </c>
    </row>
    <row r="313" spans="2:14" ht="14.45" customHeight="1" thickBot="1" x14ac:dyDescent="0.3">
      <c r="B313" s="5" t="str">
        <f>[12]Sheet1!A311</f>
        <v>UGANDA</v>
      </c>
      <c r="C313" s="9">
        <f>[12]Sheet1!B311</f>
        <v>2574.942006047409</v>
      </c>
      <c r="D313" s="9">
        <f>[12]Sheet1!C311</f>
        <v>4444.5608974992938</v>
      </c>
      <c r="E313" s="9">
        <f>[12]Sheet1!D311</f>
        <v>1501.7035387860319</v>
      </c>
      <c r="F313" s="9">
        <f>[12]Sheet1!E311</f>
        <v>3889.5455610469571</v>
      </c>
      <c r="G313" s="9">
        <f>[12]Sheet1!F311</f>
        <v>1544.2441550290289</v>
      </c>
      <c r="H313" s="9">
        <f>[12]Sheet1!G311</f>
        <v>4341.1049405918848</v>
      </c>
      <c r="I313" s="9">
        <f>[12]Sheet1!H311</f>
        <v>2086.6301285603622</v>
      </c>
      <c r="J313" s="9">
        <f>[12]Sheet1!I311</f>
        <v>2005.485649211905</v>
      </c>
      <c r="K313" s="9">
        <f>[12]Sheet1!J311</f>
        <v>2262.555580547441</v>
      </c>
      <c r="L313" s="9">
        <f>[12]Sheet1!K311</f>
        <v>0</v>
      </c>
      <c r="M313" s="9">
        <f>[12]Sheet1!L311</f>
        <v>3778.3916256649659</v>
      </c>
      <c r="N313" s="9">
        <f>[12]Sheet1!M311</f>
        <v>2480.536027505198</v>
      </c>
    </row>
    <row r="314" spans="2:14" ht="14.45" customHeight="1" thickBot="1" x14ac:dyDescent="0.3">
      <c r="B314" s="6" t="str">
        <f>[12]Sheet1!A312</f>
        <v>MARSHALL, ILHAS</v>
      </c>
      <c r="C314" s="10">
        <f>[12]Sheet1!B312</f>
        <v>0</v>
      </c>
      <c r="D314" s="10">
        <f>[12]Sheet1!C312</f>
        <v>0</v>
      </c>
      <c r="E314" s="10">
        <f>[12]Sheet1!D312</f>
        <v>0</v>
      </c>
      <c r="F314" s="10">
        <f>[12]Sheet1!E312</f>
        <v>0</v>
      </c>
      <c r="G314" s="10">
        <f>[12]Sheet1!F312</f>
        <v>0</v>
      </c>
      <c r="H314" s="10">
        <f>[12]Sheet1!G312</f>
        <v>0</v>
      </c>
      <c r="I314" s="10">
        <f>[12]Sheet1!H312</f>
        <v>0</v>
      </c>
      <c r="J314" s="10">
        <f>[12]Sheet1!I312</f>
        <v>0</v>
      </c>
      <c r="K314" s="10">
        <f>[12]Sheet1!J312</f>
        <v>0</v>
      </c>
      <c r="L314" s="10">
        <f>[12]Sheet1!K312</f>
        <v>0</v>
      </c>
      <c r="M314" s="10">
        <f>[12]Sheet1!L312</f>
        <v>0</v>
      </c>
      <c r="N314" s="10">
        <f>[12]Sheet1!M312</f>
        <v>2038.9533791190361</v>
      </c>
    </row>
    <row r="315" spans="2:14" ht="14.45" customHeight="1" thickBot="1" x14ac:dyDescent="0.3">
      <c r="B315" s="5" t="str">
        <f>[12]Sheet1!A313</f>
        <v>CURAÇAO</v>
      </c>
      <c r="C315" s="9">
        <f>[12]Sheet1!B313</f>
        <v>0</v>
      </c>
      <c r="D315" s="9">
        <f>[12]Sheet1!C313</f>
        <v>0</v>
      </c>
      <c r="E315" s="9">
        <f>[12]Sheet1!D313</f>
        <v>1686.6603830979709</v>
      </c>
      <c r="F315" s="9">
        <f>[12]Sheet1!E313</f>
        <v>0</v>
      </c>
      <c r="G315" s="9">
        <f>[12]Sheet1!F313</f>
        <v>0</v>
      </c>
      <c r="H315" s="9">
        <f>[12]Sheet1!G313</f>
        <v>1714.007553047936</v>
      </c>
      <c r="I315" s="9">
        <f>[12]Sheet1!H313</f>
        <v>0</v>
      </c>
      <c r="J315" s="9">
        <f>[12]Sheet1!I313</f>
        <v>0</v>
      </c>
      <c r="K315" s="9">
        <f>[12]Sheet1!J313</f>
        <v>0</v>
      </c>
      <c r="L315" s="9">
        <f>[12]Sheet1!K313</f>
        <v>0</v>
      </c>
      <c r="M315" s="9">
        <f>[12]Sheet1!L313</f>
        <v>1944.5182878208241</v>
      </c>
      <c r="N315" s="9">
        <f>[12]Sheet1!M313</f>
        <v>1988.0352021863439</v>
      </c>
    </row>
    <row r="316" spans="2:14" ht="14.45" customHeight="1" thickBot="1" x14ac:dyDescent="0.3">
      <c r="B316" s="6" t="str">
        <f>[12]Sheet1!A314</f>
        <v>TONGA</v>
      </c>
      <c r="C316" s="10">
        <f>[12]Sheet1!B314</f>
        <v>0</v>
      </c>
      <c r="D316" s="10">
        <f>[12]Sheet1!C314</f>
        <v>0</v>
      </c>
      <c r="E316" s="10">
        <f>[12]Sheet1!D314</f>
        <v>1685.696085708187</v>
      </c>
      <c r="F316" s="10">
        <f>[12]Sheet1!E314</f>
        <v>2044.165454404724</v>
      </c>
      <c r="G316" s="10">
        <f>[12]Sheet1!F314</f>
        <v>0</v>
      </c>
      <c r="H316" s="10">
        <f>[12]Sheet1!G314</f>
        <v>0</v>
      </c>
      <c r="I316" s="10">
        <f>[12]Sheet1!H314</f>
        <v>0</v>
      </c>
      <c r="J316" s="10">
        <f>[12]Sheet1!I314</f>
        <v>0</v>
      </c>
      <c r="K316" s="10">
        <f>[12]Sheet1!J314</f>
        <v>0</v>
      </c>
      <c r="L316" s="10">
        <f>[12]Sheet1!K314</f>
        <v>0</v>
      </c>
      <c r="M316" s="10">
        <f>[12]Sheet1!L314</f>
        <v>2685.827599704432</v>
      </c>
      <c r="N316" s="10">
        <f>[12]Sheet1!M314</f>
        <v>0</v>
      </c>
    </row>
    <row r="317" spans="2:14" ht="14.45" customHeight="1" thickBot="1" x14ac:dyDescent="0.3">
      <c r="B317" s="5" t="str">
        <f>[12]Sheet1!A315</f>
        <v>MALDIVAS, ILHAS</v>
      </c>
      <c r="C317" s="9">
        <f>[12]Sheet1!B315</f>
        <v>0</v>
      </c>
      <c r="D317" s="9">
        <f>[12]Sheet1!C315</f>
        <v>0</v>
      </c>
      <c r="E317" s="9">
        <f>[12]Sheet1!D315</f>
        <v>0</v>
      </c>
      <c r="F317" s="9">
        <f>[12]Sheet1!E315</f>
        <v>0</v>
      </c>
      <c r="G317" s="9">
        <f>[12]Sheet1!F315</f>
        <v>0</v>
      </c>
      <c r="H317" s="9">
        <f>[12]Sheet1!G315</f>
        <v>0</v>
      </c>
      <c r="I317" s="9">
        <f>[12]Sheet1!H315</f>
        <v>0</v>
      </c>
      <c r="J317" s="9">
        <f>[12]Sheet1!I315</f>
        <v>2377.79849864998</v>
      </c>
      <c r="K317" s="9">
        <f>[12]Sheet1!J315</f>
        <v>0</v>
      </c>
      <c r="L317" s="9">
        <f>[12]Sheet1!K315</f>
        <v>0</v>
      </c>
      <c r="M317" s="9">
        <f>[12]Sheet1!L315</f>
        <v>0</v>
      </c>
      <c r="N317" s="9">
        <f>[12]Sheet1!M315</f>
        <v>0</v>
      </c>
    </row>
    <row r="318" spans="2:14" ht="14.45" customHeight="1" thickBot="1" x14ac:dyDescent="0.3">
      <c r="B318" s="4" t="str">
        <f>[12]Sheet1!A316</f>
        <v>ANDORRA</v>
      </c>
      <c r="C318" s="8">
        <f>[12]Sheet1!B316</f>
        <v>0</v>
      </c>
      <c r="D318" s="8">
        <f>[12]Sheet1!C316</f>
        <v>1873.6590941391221</v>
      </c>
      <c r="E318" s="8">
        <f>[12]Sheet1!D316</f>
        <v>1745.974113190154</v>
      </c>
      <c r="F318" s="8">
        <f>[12]Sheet1!E316</f>
        <v>1884.3090485024691</v>
      </c>
      <c r="G318" s="8">
        <f>[12]Sheet1!F316</f>
        <v>3356.5282027670269</v>
      </c>
      <c r="H318" s="8">
        <f>[12]Sheet1!G316</f>
        <v>5428.5211522934969</v>
      </c>
      <c r="I318" s="8">
        <f>[12]Sheet1!H316</f>
        <v>2673.4893394520632</v>
      </c>
      <c r="J318" s="8">
        <f>[12]Sheet1!I316</f>
        <v>2352.8648855234942</v>
      </c>
      <c r="K318" s="8">
        <f>[12]Sheet1!J316</f>
        <v>2275.4066008950099</v>
      </c>
      <c r="L318" s="8">
        <f>[12]Sheet1!K316</f>
        <v>4677.2195414045073</v>
      </c>
      <c r="M318" s="8">
        <f>[12]Sheet1!L316</f>
        <v>1755.475276050578</v>
      </c>
      <c r="N318" s="8">
        <f>[12]Sheet1!M316</f>
        <v>2791.5168376211991</v>
      </c>
    </row>
    <row r="319" spans="2:14" ht="14.45" customHeight="1" thickBot="1" x14ac:dyDescent="0.3">
      <c r="B319" s="5" t="str">
        <f>[12]Sheet1!A317</f>
        <v>ARMÊNIA</v>
      </c>
      <c r="C319" s="9">
        <f>[12]Sheet1!B317</f>
        <v>4861.0411142469065</v>
      </c>
      <c r="D319" s="9">
        <f>[12]Sheet1!C317</f>
        <v>2334.3016654393218</v>
      </c>
      <c r="E319" s="9">
        <f>[12]Sheet1!D317</f>
        <v>2769.0938836550172</v>
      </c>
      <c r="F319" s="9">
        <f>[12]Sheet1!E317</f>
        <v>3647.4849188157082</v>
      </c>
      <c r="G319" s="9">
        <f>[12]Sheet1!F317</f>
        <v>3752.4554341052121</v>
      </c>
      <c r="H319" s="9">
        <f>[12]Sheet1!G317</f>
        <v>3818.6157305529791</v>
      </c>
      <c r="I319" s="9">
        <f>[12]Sheet1!H317</f>
        <v>3076.6217247768318</v>
      </c>
      <c r="J319" s="9">
        <f>[12]Sheet1!I317</f>
        <v>1539.6541473321131</v>
      </c>
      <c r="K319" s="9">
        <f>[12]Sheet1!J317</f>
        <v>2663.1304122187912</v>
      </c>
      <c r="L319" s="9">
        <f>[12]Sheet1!K317</f>
        <v>13285.900940893929</v>
      </c>
      <c r="M319" s="9">
        <f>[12]Sheet1!L317</f>
        <v>4376.0689807033168</v>
      </c>
      <c r="N319" s="9">
        <f>[12]Sheet1!M317</f>
        <v>6224.6965899656198</v>
      </c>
    </row>
    <row r="320" spans="2:14" ht="14.45" customHeight="1" thickBot="1" x14ac:dyDescent="0.3">
      <c r="B320" s="6" t="str">
        <f>[12]Sheet1!A318</f>
        <v>BAHAMAS</v>
      </c>
      <c r="C320" s="10">
        <f>[12]Sheet1!B318</f>
        <v>6941.3997671028137</v>
      </c>
      <c r="D320" s="10">
        <f>[12]Sheet1!C318</f>
        <v>2220.6432156959731</v>
      </c>
      <c r="E320" s="10">
        <f>[12]Sheet1!D318</f>
        <v>2097.9623241679292</v>
      </c>
      <c r="F320" s="10">
        <f>[12]Sheet1!E318</f>
        <v>1541.159959139432</v>
      </c>
      <c r="G320" s="10">
        <f>[12]Sheet1!F318</f>
        <v>2201.388550380897</v>
      </c>
      <c r="H320" s="10">
        <f>[12]Sheet1!G318</f>
        <v>2554.7165714998132</v>
      </c>
      <c r="I320" s="10">
        <f>[12]Sheet1!H318</f>
        <v>1382.936421970905</v>
      </c>
      <c r="J320" s="10">
        <f>[12]Sheet1!I318</f>
        <v>1780.5154145330621</v>
      </c>
      <c r="K320" s="10">
        <f>[12]Sheet1!J318</f>
        <v>2288.0795347323651</v>
      </c>
      <c r="L320" s="10">
        <f>[12]Sheet1!K318</f>
        <v>2074.591843124605</v>
      </c>
      <c r="M320" s="10">
        <f>[12]Sheet1!L318</f>
        <v>1857.1115324969089</v>
      </c>
      <c r="N320" s="10">
        <f>[12]Sheet1!M318</f>
        <v>2353.0235632967929</v>
      </c>
    </row>
    <row r="321" spans="2:14" ht="14.45" customHeight="1" thickBot="1" x14ac:dyDescent="0.3">
      <c r="B321" s="5" t="str">
        <f>[12]Sheet1!A319</f>
        <v>CAZAQUISTÃO</v>
      </c>
      <c r="C321" s="9">
        <f>[12]Sheet1!B319</f>
        <v>37528.691723640892</v>
      </c>
      <c r="D321" s="9">
        <f>[12]Sheet1!C319</f>
        <v>53664.33361478243</v>
      </c>
      <c r="E321" s="9">
        <f>[12]Sheet1!D319</f>
        <v>44620.244957621617</v>
      </c>
      <c r="F321" s="9">
        <f>[12]Sheet1!E319</f>
        <v>1796.962169816811</v>
      </c>
      <c r="G321" s="9">
        <f>[12]Sheet1!F319</f>
        <v>1094.014067453505</v>
      </c>
      <c r="H321" s="9">
        <f>[12]Sheet1!G319</f>
        <v>2273.3165270059858</v>
      </c>
      <c r="I321" s="9">
        <f>[12]Sheet1!H319</f>
        <v>1933.1796785206609</v>
      </c>
      <c r="J321" s="9">
        <f>[12]Sheet1!I319</f>
        <v>1486.7216018014069</v>
      </c>
      <c r="K321" s="9">
        <f>[12]Sheet1!J319</f>
        <v>8449.8385066739356</v>
      </c>
      <c r="L321" s="9">
        <f>[12]Sheet1!K319</f>
        <v>2063.7975715024422</v>
      </c>
      <c r="M321" s="9">
        <f>[12]Sheet1!L319</f>
        <v>2566.6872247276492</v>
      </c>
      <c r="N321" s="9">
        <f>[12]Sheet1!M319</f>
        <v>16343.040946336519</v>
      </c>
    </row>
    <row r="322" spans="2:14" ht="14.45" customHeight="1" thickBot="1" x14ac:dyDescent="0.3">
      <c r="B322" s="6" t="str">
        <f>[12]Sheet1!A320</f>
        <v>CORÉIA DO SUL</v>
      </c>
      <c r="C322" s="10">
        <f>[12]Sheet1!B320</f>
        <v>13161.61645030306</v>
      </c>
      <c r="D322" s="10">
        <f>[12]Sheet1!C320</f>
        <v>10994.97013384184</v>
      </c>
      <c r="E322" s="10">
        <f>[12]Sheet1!D320</f>
        <v>9784.4482037751895</v>
      </c>
      <c r="F322" s="10">
        <f>[12]Sheet1!E320</f>
        <v>9546.7706935656915</v>
      </c>
      <c r="G322" s="10">
        <f>[12]Sheet1!F320</f>
        <v>9657.6719525145309</v>
      </c>
      <c r="H322" s="10">
        <f>[12]Sheet1!G320</f>
        <v>11636.368823425029</v>
      </c>
      <c r="I322" s="10">
        <f>[12]Sheet1!H320</f>
        <v>14693.185521812091</v>
      </c>
      <c r="J322" s="10">
        <f>[12]Sheet1!I320</f>
        <v>11080.736769381139</v>
      </c>
      <c r="K322" s="10">
        <f>[12]Sheet1!J320</f>
        <v>11609.88697049131</v>
      </c>
      <c r="L322" s="10">
        <f>[12]Sheet1!K320</f>
        <v>12559.886497658739</v>
      </c>
      <c r="M322" s="10">
        <f>[12]Sheet1!L320</f>
        <v>13929.79668631317</v>
      </c>
      <c r="N322" s="10">
        <f>[12]Sheet1!M320</f>
        <v>14584.454068419491</v>
      </c>
    </row>
    <row r="323" spans="2:14" ht="14.45" customHeight="1" thickBot="1" x14ac:dyDescent="0.3">
      <c r="B323" s="5" t="str">
        <f>[12]Sheet1!A321</f>
        <v>ESTÔNIA</v>
      </c>
      <c r="C323" s="9">
        <f>[12]Sheet1!B321</f>
        <v>0</v>
      </c>
      <c r="D323" s="9">
        <f>[12]Sheet1!C321</f>
        <v>21261.190310850561</v>
      </c>
      <c r="E323" s="9">
        <f>[12]Sheet1!D321</f>
        <v>42153.857820392448</v>
      </c>
      <c r="F323" s="9">
        <f>[12]Sheet1!E321</f>
        <v>6102.3410403980452</v>
      </c>
      <c r="G323" s="9">
        <f>[12]Sheet1!F321</f>
        <v>4854.7110618529259</v>
      </c>
      <c r="H323" s="9">
        <f>[12]Sheet1!G321</f>
        <v>0</v>
      </c>
      <c r="I323" s="9">
        <f>[12]Sheet1!H321</f>
        <v>3099.882725998139</v>
      </c>
      <c r="J323" s="9">
        <f>[12]Sheet1!I321</f>
        <v>40313.046978181672</v>
      </c>
      <c r="K323" s="9">
        <f>[12]Sheet1!J321</f>
        <v>0</v>
      </c>
      <c r="L323" s="9">
        <f>[12]Sheet1!K321</f>
        <v>1769.3718364057249</v>
      </c>
      <c r="M323" s="9">
        <f>[12]Sheet1!L321</f>
        <v>4723.2408254334687</v>
      </c>
      <c r="N323" s="9">
        <f>[12]Sheet1!M321</f>
        <v>1277.5895987836359</v>
      </c>
    </row>
    <row r="324" spans="2:14" ht="14.45" customHeight="1" thickBot="1" x14ac:dyDescent="0.3">
      <c r="B324" s="4" t="str">
        <f>[12]Sheet1!A322</f>
        <v>HONDURAS</v>
      </c>
      <c r="C324" s="8">
        <f>[12]Sheet1!B322</f>
        <v>9458.9114377634633</v>
      </c>
      <c r="D324" s="8">
        <f>[12]Sheet1!C322</f>
        <v>6203.1279249043191</v>
      </c>
      <c r="E324" s="8">
        <f>[12]Sheet1!D322</f>
        <v>7191.4153050832483</v>
      </c>
      <c r="F324" s="8">
        <f>[12]Sheet1!E322</f>
        <v>5911.3524714824989</v>
      </c>
      <c r="G324" s="8">
        <f>[12]Sheet1!F322</f>
        <v>3595.416474576024</v>
      </c>
      <c r="H324" s="8">
        <f>[12]Sheet1!G322</f>
        <v>3451.935800225413</v>
      </c>
      <c r="I324" s="8">
        <f>[12]Sheet1!H322</f>
        <v>3251.0486578480022</v>
      </c>
      <c r="J324" s="8">
        <f>[12]Sheet1!I322</f>
        <v>4890.0581200667002</v>
      </c>
      <c r="K324" s="8">
        <f>[12]Sheet1!J322</f>
        <v>4356.3862126880949</v>
      </c>
      <c r="L324" s="8">
        <f>[12]Sheet1!K322</f>
        <v>3839.2632459430802</v>
      </c>
      <c r="M324" s="8">
        <f>[12]Sheet1!L322</f>
        <v>4006.12676464476</v>
      </c>
      <c r="N324" s="8">
        <f>[12]Sheet1!M322</f>
        <v>3325.436378097907</v>
      </c>
    </row>
    <row r="325" spans="2:14" ht="14.45" customHeight="1" thickBot="1" x14ac:dyDescent="0.3">
      <c r="B325" s="5" t="str">
        <f>[12]Sheet1!A323</f>
        <v>LITUÂNIA</v>
      </c>
      <c r="C325" s="9">
        <f>[12]Sheet1!B323</f>
        <v>2377.259887146784</v>
      </c>
      <c r="D325" s="9">
        <f>[12]Sheet1!C323</f>
        <v>4396.4613011323409</v>
      </c>
      <c r="E325" s="9">
        <f>[12]Sheet1!D323</f>
        <v>3593.657414643048</v>
      </c>
      <c r="F325" s="9">
        <f>[12]Sheet1!E323</f>
        <v>2930.3458442231172</v>
      </c>
      <c r="G325" s="9">
        <f>[12]Sheet1!F323</f>
        <v>0</v>
      </c>
      <c r="H325" s="9">
        <f>[12]Sheet1!G323</f>
        <v>17493.244029514</v>
      </c>
      <c r="I325" s="9">
        <f>[12]Sheet1!H323</f>
        <v>4185.4730644447527</v>
      </c>
      <c r="J325" s="9">
        <f>[12]Sheet1!I323</f>
        <v>6566.8218441881281</v>
      </c>
      <c r="K325" s="9">
        <f>[12]Sheet1!J323</f>
        <v>0</v>
      </c>
      <c r="L325" s="9">
        <f>[12]Sheet1!K323</f>
        <v>0</v>
      </c>
      <c r="M325" s="9">
        <f>[12]Sheet1!L323</f>
        <v>6156.1215966624068</v>
      </c>
      <c r="N325" s="9">
        <f>[12]Sheet1!M323</f>
        <v>3651.48</v>
      </c>
    </row>
    <row r="326" spans="2:14" ht="14.45" customHeight="1" thickBot="1" x14ac:dyDescent="0.3">
      <c r="B326" s="6" t="str">
        <f>[12]Sheet1!A324</f>
        <v>MOLDÁVIA</v>
      </c>
      <c r="C326" s="10">
        <f>[12]Sheet1!B324</f>
        <v>5009.7663233914809</v>
      </c>
      <c r="D326" s="10">
        <f>[12]Sheet1!C324</f>
        <v>2792.9232867668129</v>
      </c>
      <c r="E326" s="10">
        <f>[12]Sheet1!D324</f>
        <v>0</v>
      </c>
      <c r="F326" s="10">
        <f>[12]Sheet1!E324</f>
        <v>0</v>
      </c>
      <c r="G326" s="10">
        <f>[12]Sheet1!F324</f>
        <v>2536.99261942259</v>
      </c>
      <c r="H326" s="10">
        <f>[12]Sheet1!G324</f>
        <v>2202.279908266165</v>
      </c>
      <c r="I326" s="10">
        <f>[12]Sheet1!H324</f>
        <v>20849.925360064561</v>
      </c>
      <c r="J326" s="10">
        <f>[12]Sheet1!I324</f>
        <v>3866.418215522011</v>
      </c>
      <c r="K326" s="10">
        <f>[12]Sheet1!J324</f>
        <v>8904.3836062398259</v>
      </c>
      <c r="L326" s="10">
        <f>[12]Sheet1!K324</f>
        <v>0</v>
      </c>
      <c r="M326" s="10">
        <f>[12]Sheet1!L324</f>
        <v>2285.752400035683</v>
      </c>
      <c r="N326" s="10">
        <f>[12]Sheet1!M324</f>
        <v>1699.748113610734</v>
      </c>
    </row>
    <row r="327" spans="2:14" ht="14.45" customHeight="1" thickBot="1" x14ac:dyDescent="0.3">
      <c r="B327" s="5" t="str">
        <f>[12]Sheet1!A325</f>
        <v>MÔNACO</v>
      </c>
      <c r="C327" s="9">
        <f>[12]Sheet1!B325</f>
        <v>0</v>
      </c>
      <c r="D327" s="9">
        <f>[12]Sheet1!C325</f>
        <v>0</v>
      </c>
      <c r="E327" s="9">
        <f>[12]Sheet1!D325</f>
        <v>0</v>
      </c>
      <c r="F327" s="9">
        <f>[12]Sheet1!E325</f>
        <v>0</v>
      </c>
      <c r="G327" s="9">
        <f>[12]Sheet1!F325</f>
        <v>0</v>
      </c>
      <c r="H327" s="9">
        <f>[12]Sheet1!G325</f>
        <v>0</v>
      </c>
      <c r="I327" s="9">
        <f>[12]Sheet1!H325</f>
        <v>0</v>
      </c>
      <c r="J327" s="9">
        <f>[12]Sheet1!I325</f>
        <v>0</v>
      </c>
      <c r="K327" s="9">
        <f>[12]Sheet1!J325</f>
        <v>0</v>
      </c>
      <c r="L327" s="9">
        <f>[12]Sheet1!K325</f>
        <v>0</v>
      </c>
      <c r="M327" s="9">
        <f>[12]Sheet1!L325</f>
        <v>0</v>
      </c>
      <c r="N327" s="9">
        <f>[12]Sheet1!M325</f>
        <v>2051.8749497761091</v>
      </c>
    </row>
    <row r="328" spans="2:14" ht="14.45" customHeight="1" thickBot="1" x14ac:dyDescent="0.3">
      <c r="B328" s="6" t="str">
        <f>[12]Sheet1!A326</f>
        <v>POLÔNIA</v>
      </c>
      <c r="C328" s="10">
        <f>[12]Sheet1!B326</f>
        <v>15065.397062611821</v>
      </c>
      <c r="D328" s="10">
        <f>[12]Sheet1!C326</f>
        <v>18251.594150304201</v>
      </c>
      <c r="E328" s="10">
        <f>[12]Sheet1!D326</f>
        <v>18978.18114736096</v>
      </c>
      <c r="F328" s="10">
        <f>[12]Sheet1!E326</f>
        <v>9573.5291374406588</v>
      </c>
      <c r="G328" s="10">
        <f>[12]Sheet1!F326</f>
        <v>10236.708846427509</v>
      </c>
      <c r="H328" s="10">
        <f>[12]Sheet1!G326</f>
        <v>8101.7284666306177</v>
      </c>
      <c r="I328" s="10">
        <f>[12]Sheet1!H326</f>
        <v>6840.2262333800036</v>
      </c>
      <c r="J328" s="10">
        <f>[12]Sheet1!I326</f>
        <v>6553.207626498418</v>
      </c>
      <c r="K328" s="10">
        <f>[12]Sheet1!J326</f>
        <v>12386.290450452479</v>
      </c>
      <c r="L328" s="10">
        <f>[12]Sheet1!K326</f>
        <v>5839.0890805022891</v>
      </c>
      <c r="M328" s="10">
        <f>[12]Sheet1!L326</f>
        <v>11416.67685464848</v>
      </c>
      <c r="N328" s="10">
        <f>[12]Sheet1!M326</f>
        <v>16852.161866981271</v>
      </c>
    </row>
    <row r="329" spans="2:14" ht="14.45" customHeight="1" thickBot="1" x14ac:dyDescent="0.3">
      <c r="B329" s="5" t="str">
        <f>[12]Sheet1!A327</f>
        <v>REPÚBLICA TCHECA</v>
      </c>
      <c r="C329" s="9">
        <f>[12]Sheet1!B327</f>
        <v>20201.78509133515</v>
      </c>
      <c r="D329" s="9">
        <f>[12]Sheet1!C327</f>
        <v>21566.681593452598</v>
      </c>
      <c r="E329" s="9">
        <f>[12]Sheet1!D327</f>
        <v>8362.6058664593711</v>
      </c>
      <c r="F329" s="9">
        <f>[12]Sheet1!E327</f>
        <v>6432.8809189012754</v>
      </c>
      <c r="G329" s="9">
        <f>[12]Sheet1!F327</f>
        <v>24235.032339861951</v>
      </c>
      <c r="H329" s="9">
        <f>[12]Sheet1!G327</f>
        <v>3784.8394833679122</v>
      </c>
      <c r="I329" s="9">
        <f>[12]Sheet1!H327</f>
        <v>11882.95034260094</v>
      </c>
      <c r="J329" s="9">
        <f>[12]Sheet1!I327</f>
        <v>4315.0704208206789</v>
      </c>
      <c r="K329" s="9">
        <f>[12]Sheet1!J327</f>
        <v>1733.2476853418509</v>
      </c>
      <c r="L329" s="9">
        <f>[12]Sheet1!K327</f>
        <v>5264.1890710148409</v>
      </c>
      <c r="M329" s="9">
        <f>[12]Sheet1!L327</f>
        <v>3108.6640514103301</v>
      </c>
      <c r="N329" s="9">
        <f>[12]Sheet1!M327</f>
        <v>4142.6425422491984</v>
      </c>
    </row>
    <row r="330" spans="2:14" ht="14.45" customHeight="1" thickBot="1" x14ac:dyDescent="0.3">
      <c r="B330" s="4" t="str">
        <f>[12]Sheet1!A328</f>
        <v>SOMÁLIA</v>
      </c>
      <c r="C330" s="8">
        <f>[12]Sheet1!B328</f>
        <v>1797.623571806492</v>
      </c>
      <c r="D330" s="8">
        <f>[12]Sheet1!C328</f>
        <v>2534.831040255378</v>
      </c>
      <c r="E330" s="8">
        <f>[12]Sheet1!D328</f>
        <v>1763.04739755121</v>
      </c>
      <c r="F330" s="8">
        <f>[12]Sheet1!E328</f>
        <v>1912.9482453235839</v>
      </c>
      <c r="G330" s="8">
        <f>[12]Sheet1!F328</f>
        <v>1698.8675079733609</v>
      </c>
      <c r="H330" s="8">
        <f>[12]Sheet1!G328</f>
        <v>1605.127791317663</v>
      </c>
      <c r="I330" s="8">
        <f>[12]Sheet1!H328</f>
        <v>1717.367442693884</v>
      </c>
      <c r="J330" s="8">
        <f>[12]Sheet1!I328</f>
        <v>1714.423190385814</v>
      </c>
      <c r="K330" s="8">
        <f>[12]Sheet1!J328</f>
        <v>2231.5460556688349</v>
      </c>
      <c r="L330" s="8">
        <f>[12]Sheet1!K328</f>
        <v>1534.859447675942</v>
      </c>
      <c r="M330" s="8">
        <f>[12]Sheet1!L328</f>
        <v>1732.031733932944</v>
      </c>
      <c r="N330" s="8">
        <f>[12]Sheet1!M328</f>
        <v>2019.3304455513151</v>
      </c>
    </row>
    <row r="331" spans="2:14" ht="14.45" customHeight="1" thickBot="1" x14ac:dyDescent="0.3">
      <c r="B331" s="5" t="str">
        <f>[12]Sheet1!A329</f>
        <v>SUÉCIA</v>
      </c>
      <c r="C331" s="9">
        <f>[12]Sheet1!B329</f>
        <v>25458.72013137037</v>
      </c>
      <c r="D331" s="9">
        <f>[12]Sheet1!C329</f>
        <v>24876.962459539711</v>
      </c>
      <c r="E331" s="9">
        <f>[12]Sheet1!D329</f>
        <v>11162.326346531379</v>
      </c>
      <c r="F331" s="9">
        <f>[12]Sheet1!E329</f>
        <v>15804.43299027682</v>
      </c>
      <c r="G331" s="9">
        <f>[12]Sheet1!F329</f>
        <v>25676.176195162301</v>
      </c>
      <c r="H331" s="9">
        <f>[12]Sheet1!G329</f>
        <v>40348.592979103851</v>
      </c>
      <c r="I331" s="9">
        <f>[12]Sheet1!H329</f>
        <v>15575.15660951915</v>
      </c>
      <c r="J331" s="9">
        <f>[12]Sheet1!I329</f>
        <v>33920.028437722387</v>
      </c>
      <c r="K331" s="9">
        <f>[12]Sheet1!J329</f>
        <v>13179.441045408161</v>
      </c>
      <c r="L331" s="9">
        <f>[12]Sheet1!K329</f>
        <v>16189.822617755999</v>
      </c>
      <c r="M331" s="9">
        <f>[12]Sheet1!L329</f>
        <v>25196.915328240892</v>
      </c>
      <c r="N331" s="9">
        <f>[12]Sheet1!M329</f>
        <v>6558.0804298213743</v>
      </c>
    </row>
    <row r="332" spans="2:14" ht="14.45" customHeight="1" thickBot="1" x14ac:dyDescent="0.3">
      <c r="B332" s="6" t="str">
        <f>[12]Sheet1!A330</f>
        <v>TAILÂNDIA</v>
      </c>
      <c r="C332" s="10">
        <f>[12]Sheet1!B330</f>
        <v>7803.0505404979867</v>
      </c>
      <c r="D332" s="10">
        <f>[12]Sheet1!C330</f>
        <v>13394.331084832549</v>
      </c>
      <c r="E332" s="10">
        <f>[12]Sheet1!D330</f>
        <v>4289.174501325555</v>
      </c>
      <c r="F332" s="10">
        <f>[12]Sheet1!E330</f>
        <v>1571.583301093636</v>
      </c>
      <c r="G332" s="10">
        <f>[12]Sheet1!F330</f>
        <v>5317.3488005743257</v>
      </c>
      <c r="H332" s="10">
        <f>[12]Sheet1!G330</f>
        <v>6077.3359500332917</v>
      </c>
      <c r="I332" s="10">
        <f>[12]Sheet1!H330</f>
        <v>6507.4251395524916</v>
      </c>
      <c r="J332" s="10">
        <f>[12]Sheet1!I330</f>
        <v>8890.4403391450251</v>
      </c>
      <c r="K332" s="10">
        <f>[12]Sheet1!J330</f>
        <v>6655.3443627976321</v>
      </c>
      <c r="L332" s="10">
        <f>[12]Sheet1!K330</f>
        <v>8474.971154965895</v>
      </c>
      <c r="M332" s="10">
        <f>[12]Sheet1!L330</f>
        <v>4968.8029132859792</v>
      </c>
      <c r="N332" s="10">
        <f>[12]Sheet1!M330</f>
        <v>3620.6438206989219</v>
      </c>
    </row>
    <row r="333" spans="2:14" ht="14.45" customHeight="1" thickBot="1" x14ac:dyDescent="0.3">
      <c r="B333" s="5" t="str">
        <f>[12]Sheet1!A331</f>
        <v>UCRÂNIA</v>
      </c>
      <c r="C333" s="9">
        <f>[12]Sheet1!B331</f>
        <v>2978.512118624275</v>
      </c>
      <c r="D333" s="9">
        <f>[12]Sheet1!C331</f>
        <v>10398.963064123849</v>
      </c>
      <c r="E333" s="9">
        <f>[12]Sheet1!D331</f>
        <v>4033.8944341426882</v>
      </c>
      <c r="F333" s="9">
        <f>[12]Sheet1!E331</f>
        <v>6313.2375988554149</v>
      </c>
      <c r="G333" s="9">
        <f>[12]Sheet1!F331</f>
        <v>9372.4828867282322</v>
      </c>
      <c r="H333" s="9">
        <f>[12]Sheet1!G331</f>
        <v>2295.446040041149</v>
      </c>
      <c r="I333" s="9">
        <f>[12]Sheet1!H331</f>
        <v>2913.9043663845159</v>
      </c>
      <c r="J333" s="9">
        <f>[12]Sheet1!I331</f>
        <v>3312.1191426018208</v>
      </c>
      <c r="K333" s="9">
        <f>[12]Sheet1!J331</f>
        <v>5274.2606775000431</v>
      </c>
      <c r="L333" s="9">
        <f>[12]Sheet1!K331</f>
        <v>5132.0074374277583</v>
      </c>
      <c r="M333" s="9">
        <f>[12]Sheet1!L331</f>
        <v>3736.7765495080739</v>
      </c>
      <c r="N333" s="9">
        <f>[12]Sheet1!M331</f>
        <v>7545.3392155608944</v>
      </c>
    </row>
    <row r="334" spans="2:14" ht="14.45" customHeight="1" thickBot="1" x14ac:dyDescent="0.3">
      <c r="B334" s="6" t="str">
        <f>[12]Sheet1!A332</f>
        <v>VATICANO</v>
      </c>
      <c r="C334" s="10">
        <f>[12]Sheet1!B332</f>
        <v>0</v>
      </c>
      <c r="D334" s="10">
        <f>[12]Sheet1!C332</f>
        <v>1665.760137561907</v>
      </c>
      <c r="E334" s="10">
        <f>[12]Sheet1!D332</f>
        <v>1673.232444306163</v>
      </c>
      <c r="F334" s="10">
        <f>[12]Sheet1!E332</f>
        <v>1532.9336431143261</v>
      </c>
      <c r="G334" s="10">
        <f>[12]Sheet1!F332</f>
        <v>2323.4353357954551</v>
      </c>
      <c r="H334" s="10">
        <f>[12]Sheet1!G332</f>
        <v>1949.5183431173459</v>
      </c>
      <c r="I334" s="10">
        <f>[12]Sheet1!H332</f>
        <v>1828.566918456454</v>
      </c>
      <c r="J334" s="10">
        <f>[12]Sheet1!I332</f>
        <v>2168.213156292572</v>
      </c>
      <c r="K334" s="10">
        <f>[12]Sheet1!J332</f>
        <v>2249.241134126029</v>
      </c>
      <c r="L334" s="10">
        <f>[12]Sheet1!K332</f>
        <v>2184.037780922989</v>
      </c>
      <c r="M334" s="10">
        <f>[12]Sheet1!L332</f>
        <v>2198.2874619413351</v>
      </c>
      <c r="N334" s="10">
        <f>[12]Sheet1!M332</f>
        <v>1772.6787466516871</v>
      </c>
    </row>
    <row r="335" spans="2:14" ht="14.45" customHeight="1" thickBot="1" x14ac:dyDescent="0.3">
      <c r="B335" s="5" t="str">
        <f>[12]Sheet1!A333</f>
        <v>KIRIBATI</v>
      </c>
      <c r="C335" s="9">
        <f>[12]Sheet1!B333</f>
        <v>1916.0940406835659</v>
      </c>
      <c r="D335" s="9">
        <f>[12]Sheet1!C333</f>
        <v>0</v>
      </c>
      <c r="E335" s="9">
        <f>[12]Sheet1!D333</f>
        <v>0</v>
      </c>
      <c r="F335" s="9">
        <f>[12]Sheet1!E333</f>
        <v>0</v>
      </c>
      <c r="G335" s="9">
        <f>[12]Sheet1!F333</f>
        <v>0</v>
      </c>
      <c r="H335" s="9">
        <f>[12]Sheet1!G333</f>
        <v>0</v>
      </c>
      <c r="I335" s="9">
        <f>[12]Sheet1!H333</f>
        <v>1455.1938871303271</v>
      </c>
      <c r="J335" s="9">
        <f>[12]Sheet1!I333</f>
        <v>0</v>
      </c>
      <c r="K335" s="9">
        <f>[12]Sheet1!J333</f>
        <v>0</v>
      </c>
      <c r="L335" s="9">
        <f>[12]Sheet1!K333</f>
        <v>0</v>
      </c>
      <c r="M335" s="9">
        <f>[12]Sheet1!L333</f>
        <v>0</v>
      </c>
      <c r="N335" s="9">
        <f>[12]Sheet1!M333</f>
        <v>2124.3216457813742</v>
      </c>
    </row>
    <row r="336" spans="2:14" ht="14.45" customHeight="1" thickBot="1" x14ac:dyDescent="0.3">
      <c r="B336" s="4" t="str">
        <f>[12]Sheet1!A334</f>
        <v>SEYCHELLES</v>
      </c>
      <c r="C336" s="8">
        <f>[12]Sheet1!B334</f>
        <v>0</v>
      </c>
      <c r="D336" s="8">
        <f>[12]Sheet1!C334</f>
        <v>0</v>
      </c>
      <c r="E336" s="8">
        <f>[12]Sheet1!D334</f>
        <v>1895.354866676679</v>
      </c>
      <c r="F336" s="8">
        <f>[12]Sheet1!E334</f>
        <v>1927.308658633413</v>
      </c>
      <c r="G336" s="8">
        <f>[12]Sheet1!F334</f>
        <v>0</v>
      </c>
      <c r="H336" s="8">
        <f>[12]Sheet1!G334</f>
        <v>0</v>
      </c>
      <c r="I336" s="8">
        <f>[12]Sheet1!H334</f>
        <v>2061.3875654864942</v>
      </c>
      <c r="J336" s="8">
        <f>[12]Sheet1!I334</f>
        <v>4711.2217842945893</v>
      </c>
      <c r="K336" s="8">
        <f>[12]Sheet1!J334</f>
        <v>0</v>
      </c>
      <c r="L336" s="8">
        <f>[12]Sheet1!K334</f>
        <v>1707.514813659601</v>
      </c>
      <c r="M336" s="8">
        <f>[12]Sheet1!L334</f>
        <v>1985.5822765429141</v>
      </c>
      <c r="N336" s="8">
        <f>[12]Sheet1!M334</f>
        <v>2014.903023575039</v>
      </c>
    </row>
    <row r="337" spans="2:14" ht="14.45" customHeight="1" thickBot="1" x14ac:dyDescent="0.3">
      <c r="B337" s="5" t="str">
        <f>[12]Sheet1!A335</f>
        <v>MONTENEGRO</v>
      </c>
      <c r="C337" s="9">
        <f>[12]Sheet1!B335</f>
        <v>0</v>
      </c>
      <c r="D337" s="9">
        <f>[12]Sheet1!C335</f>
        <v>0</v>
      </c>
      <c r="E337" s="9">
        <f>[12]Sheet1!D335</f>
        <v>0</v>
      </c>
      <c r="F337" s="9">
        <f>[12]Sheet1!E335</f>
        <v>2598.0273183920731</v>
      </c>
      <c r="G337" s="9">
        <f>[12]Sheet1!F335</f>
        <v>0</v>
      </c>
      <c r="H337" s="9">
        <f>[12]Sheet1!G335</f>
        <v>1389.3639736278651</v>
      </c>
      <c r="I337" s="9">
        <f>[12]Sheet1!H335</f>
        <v>0</v>
      </c>
      <c r="J337" s="9">
        <f>[12]Sheet1!I335</f>
        <v>0</v>
      </c>
      <c r="K337" s="9">
        <f>[12]Sheet1!J335</f>
        <v>0</v>
      </c>
      <c r="L337" s="9">
        <f>[12]Sheet1!K335</f>
        <v>0</v>
      </c>
      <c r="M337" s="9">
        <f>[12]Sheet1!L335</f>
        <v>2116.2472319483272</v>
      </c>
      <c r="N337" s="9">
        <f>[12]Sheet1!M335</f>
        <v>1862.621238848787</v>
      </c>
    </row>
    <row r="338" spans="2:14" ht="14.45" customHeight="1" thickBot="1" x14ac:dyDescent="0.3">
      <c r="B338" s="6" t="str">
        <f>[12]Sheet1!A336</f>
        <v>ÁUSTRIA</v>
      </c>
      <c r="C338" s="10">
        <f>[12]Sheet1!B336</f>
        <v>12418.17358413719</v>
      </c>
      <c r="D338" s="10">
        <f>[12]Sheet1!C336</f>
        <v>10929.6245977281</v>
      </c>
      <c r="E338" s="10">
        <f>[12]Sheet1!D336</f>
        <v>13171.2946960601</v>
      </c>
      <c r="F338" s="10">
        <f>[12]Sheet1!E336</f>
        <v>14452.9323630218</v>
      </c>
      <c r="G338" s="10">
        <f>[12]Sheet1!F336</f>
        <v>8544.6911055686251</v>
      </c>
      <c r="H338" s="10">
        <f>[12]Sheet1!G336</f>
        <v>3646.286849555408</v>
      </c>
      <c r="I338" s="10">
        <f>[12]Sheet1!H336</f>
        <v>6313.9838696335319</v>
      </c>
      <c r="J338" s="10">
        <f>[12]Sheet1!I336</f>
        <v>10585.46183548565</v>
      </c>
      <c r="K338" s="10">
        <f>[12]Sheet1!J336</f>
        <v>4997.4609345292693</v>
      </c>
      <c r="L338" s="10">
        <f>[12]Sheet1!K336</f>
        <v>8441.1030087356648</v>
      </c>
      <c r="M338" s="10">
        <f>[12]Sheet1!L336</f>
        <v>6347.4230766385044</v>
      </c>
      <c r="N338" s="10">
        <f>[12]Sheet1!M336</f>
        <v>7946.0722845151486</v>
      </c>
    </row>
    <row r="339" spans="2:14" ht="14.45" customHeight="1" thickBot="1" x14ac:dyDescent="0.3">
      <c r="B339" s="5" t="str">
        <f>[12]Sheet1!A337</f>
        <v>BARBADOS</v>
      </c>
      <c r="C339" s="9">
        <f>[12]Sheet1!B337</f>
        <v>9705.2520150397704</v>
      </c>
      <c r="D339" s="9">
        <f>[12]Sheet1!C337</f>
        <v>1484.8714523299391</v>
      </c>
      <c r="E339" s="9">
        <f>[12]Sheet1!D337</f>
        <v>1665.050351363057</v>
      </c>
      <c r="F339" s="9">
        <f>[12]Sheet1!E337</f>
        <v>1513.8386845379889</v>
      </c>
      <c r="G339" s="9">
        <f>[12]Sheet1!F337</f>
        <v>8656.8256519487877</v>
      </c>
      <c r="H339" s="9">
        <f>[12]Sheet1!G337</f>
        <v>2081.9808832766121</v>
      </c>
      <c r="I339" s="9">
        <f>[12]Sheet1!H337</f>
        <v>1970.7411568180721</v>
      </c>
      <c r="J339" s="9">
        <f>[12]Sheet1!I337</f>
        <v>2173.5338249693991</v>
      </c>
      <c r="K339" s="9">
        <f>[12]Sheet1!J337</f>
        <v>2308.1961489880832</v>
      </c>
      <c r="L339" s="9">
        <f>[12]Sheet1!K337</f>
        <v>2113.238222236806</v>
      </c>
      <c r="M339" s="9">
        <f>[12]Sheet1!L337</f>
        <v>1919.7293801765629</v>
      </c>
      <c r="N339" s="9">
        <f>[12]Sheet1!M337</f>
        <v>1721.1033397356441</v>
      </c>
    </row>
    <row r="340" spans="2:14" ht="14.45" customHeight="1" thickBot="1" x14ac:dyDescent="0.3">
      <c r="B340" s="6" t="str">
        <f>[12]Sheet1!A338</f>
        <v>ETIÓPIA</v>
      </c>
      <c r="C340" s="10">
        <f>[12]Sheet1!B338</f>
        <v>2252.0471153354802</v>
      </c>
      <c r="D340" s="10">
        <f>[12]Sheet1!C338</f>
        <v>30208.609788038291</v>
      </c>
      <c r="E340" s="10">
        <f>[12]Sheet1!D338</f>
        <v>13459.77828028385</v>
      </c>
      <c r="F340" s="10">
        <f>[12]Sheet1!E338</f>
        <v>2423.355304924517</v>
      </c>
      <c r="G340" s="10">
        <f>[12]Sheet1!F338</f>
        <v>20566.339531915171</v>
      </c>
      <c r="H340" s="10">
        <f>[12]Sheet1!G338</f>
        <v>6123.3774760333517</v>
      </c>
      <c r="I340" s="10">
        <f>[12]Sheet1!H338</f>
        <v>2244.9201515986788</v>
      </c>
      <c r="J340" s="10">
        <f>[12]Sheet1!I338</f>
        <v>1876.389691987559</v>
      </c>
      <c r="K340" s="10">
        <f>[12]Sheet1!J338</f>
        <v>0</v>
      </c>
      <c r="L340" s="10">
        <f>[12]Sheet1!K338</f>
        <v>3591.7636577966441</v>
      </c>
      <c r="M340" s="10">
        <f>[12]Sheet1!L338</f>
        <v>9357.0260972306969</v>
      </c>
      <c r="N340" s="10">
        <f>[12]Sheet1!M338</f>
        <v>1743.67550327036</v>
      </c>
    </row>
    <row r="341" spans="2:14" ht="14.45" customHeight="1" thickBot="1" x14ac:dyDescent="0.3">
      <c r="B341" s="5" t="str">
        <f>[12]Sheet1!A339</f>
        <v>FRANÇA</v>
      </c>
      <c r="C341" s="9">
        <f>[12]Sheet1!B339</f>
        <v>21371.919249016872</v>
      </c>
      <c r="D341" s="9">
        <f>[12]Sheet1!C339</f>
        <v>19161.718184869631</v>
      </c>
      <c r="E341" s="9">
        <f>[12]Sheet1!D339</f>
        <v>17942.807422734721</v>
      </c>
      <c r="F341" s="9">
        <f>[12]Sheet1!E339</f>
        <v>16502.627903188819</v>
      </c>
      <c r="G341" s="9">
        <f>[12]Sheet1!F339</f>
        <v>17192.35703121511</v>
      </c>
      <c r="H341" s="9">
        <f>[12]Sheet1!G339</f>
        <v>19351.669525840942</v>
      </c>
      <c r="I341" s="9">
        <f>[12]Sheet1!H339</f>
        <v>15579.39942193449</v>
      </c>
      <c r="J341" s="9">
        <f>[12]Sheet1!I339</f>
        <v>14409.31808356164</v>
      </c>
      <c r="K341" s="9">
        <f>[12]Sheet1!J339</f>
        <v>13439.17569174864</v>
      </c>
      <c r="L341" s="9">
        <f>[12]Sheet1!K339</f>
        <v>14292.70847794176</v>
      </c>
      <c r="M341" s="9">
        <f>[12]Sheet1!L339</f>
        <v>12230.597021819111</v>
      </c>
      <c r="N341" s="9">
        <f>[12]Sheet1!M339</f>
        <v>15145.49559087699</v>
      </c>
    </row>
    <row r="342" spans="2:14" ht="14.45" customHeight="1" thickBot="1" x14ac:dyDescent="0.3">
      <c r="B342" s="4" t="str">
        <f>[12]Sheet1!A340</f>
        <v>HUNGRIA</v>
      </c>
      <c r="C342" s="8">
        <f>[12]Sheet1!B340</f>
        <v>2784.6704791990628</v>
      </c>
      <c r="D342" s="8">
        <f>[12]Sheet1!C340</f>
        <v>7508.1214490033499</v>
      </c>
      <c r="E342" s="8">
        <f>[12]Sheet1!D340</f>
        <v>1568.082894224988</v>
      </c>
      <c r="F342" s="8">
        <f>[12]Sheet1!E340</f>
        <v>23499.644630402148</v>
      </c>
      <c r="G342" s="8">
        <f>[12]Sheet1!F340</f>
        <v>2359.5343299950082</v>
      </c>
      <c r="H342" s="8">
        <f>[12]Sheet1!G340</f>
        <v>3932.2053350238361</v>
      </c>
      <c r="I342" s="8">
        <f>[12]Sheet1!H340</f>
        <v>6952.9430919029101</v>
      </c>
      <c r="J342" s="8">
        <f>[12]Sheet1!I340</f>
        <v>8892.6481823907143</v>
      </c>
      <c r="K342" s="8">
        <f>[12]Sheet1!J340</f>
        <v>26186.787474514291</v>
      </c>
      <c r="L342" s="8">
        <f>[12]Sheet1!K340</f>
        <v>3230.4612077189422</v>
      </c>
      <c r="M342" s="8">
        <f>[12]Sheet1!L340</f>
        <v>5472.5189512301476</v>
      </c>
      <c r="N342" s="8">
        <f>[12]Sheet1!M340</f>
        <v>5333.9599729216388</v>
      </c>
    </row>
    <row r="343" spans="2:14" ht="14.45" customHeight="1" thickBot="1" x14ac:dyDescent="0.3">
      <c r="B343" s="5" t="str">
        <f>[12]Sheet1!A341</f>
        <v>LUXEMBURGO</v>
      </c>
      <c r="C343" s="9">
        <f>[12]Sheet1!B341</f>
        <v>4008.8539245757361</v>
      </c>
      <c r="D343" s="9">
        <f>[12]Sheet1!C341</f>
        <v>2837.8102588780398</v>
      </c>
      <c r="E343" s="9">
        <f>[12]Sheet1!D341</f>
        <v>17157.06806353934</v>
      </c>
      <c r="F343" s="9">
        <f>[12]Sheet1!E341</f>
        <v>1435.7522108656381</v>
      </c>
      <c r="G343" s="9">
        <f>[12]Sheet1!F341</f>
        <v>0</v>
      </c>
      <c r="H343" s="9">
        <f>[12]Sheet1!G341</f>
        <v>0</v>
      </c>
      <c r="I343" s="9">
        <f>[12]Sheet1!H341</f>
        <v>1549.842166751838</v>
      </c>
      <c r="J343" s="9">
        <f>[12]Sheet1!I341</f>
        <v>0</v>
      </c>
      <c r="K343" s="9">
        <f>[12]Sheet1!J341</f>
        <v>1410.762718106708</v>
      </c>
      <c r="L343" s="9">
        <f>[12]Sheet1!K341</f>
        <v>2212.9793551386651</v>
      </c>
      <c r="M343" s="9">
        <f>[12]Sheet1!L341</f>
        <v>5006.439088797023</v>
      </c>
      <c r="N343" s="9">
        <f>[12]Sheet1!M341</f>
        <v>2146.783727221979</v>
      </c>
    </row>
    <row r="344" spans="2:14" ht="14.45" customHeight="1" thickBot="1" x14ac:dyDescent="0.3">
      <c r="B344" s="6" t="str">
        <f>[12]Sheet1!A342</f>
        <v>SANTA LÚCIA</v>
      </c>
      <c r="C344" s="10">
        <f>[12]Sheet1!B342</f>
        <v>0</v>
      </c>
      <c r="D344" s="10">
        <f>[12]Sheet1!C342</f>
        <v>0</v>
      </c>
      <c r="E344" s="10">
        <f>[12]Sheet1!D342</f>
        <v>1937.990661223598</v>
      </c>
      <c r="F344" s="10">
        <f>[12]Sheet1!E342</f>
        <v>0</v>
      </c>
      <c r="G344" s="10">
        <f>[12]Sheet1!F342</f>
        <v>0</v>
      </c>
      <c r="H344" s="10">
        <f>[12]Sheet1!G342</f>
        <v>1579.1122565554081</v>
      </c>
      <c r="I344" s="10">
        <f>[12]Sheet1!H342</f>
        <v>2041.480114294196</v>
      </c>
      <c r="J344" s="10">
        <f>[12]Sheet1!I342</f>
        <v>0</v>
      </c>
      <c r="K344" s="10">
        <f>[12]Sheet1!J342</f>
        <v>3121.1094719494881</v>
      </c>
      <c r="L344" s="10">
        <f>[12]Sheet1!K342</f>
        <v>0</v>
      </c>
      <c r="M344" s="10">
        <f>[12]Sheet1!L342</f>
        <v>1706.336682577788</v>
      </c>
      <c r="N344" s="10">
        <f>[12]Sheet1!M342</f>
        <v>1603.359057515388</v>
      </c>
    </row>
    <row r="345" spans="2:14" ht="14.45" customHeight="1" thickBot="1" x14ac:dyDescent="0.3">
      <c r="B345" s="5" t="str">
        <f>[12]Sheet1!A343</f>
        <v>TRINIDAD E TOBAGO</v>
      </c>
      <c r="C345" s="9">
        <f>[12]Sheet1!B343</f>
        <v>1500.577918852752</v>
      </c>
      <c r="D345" s="9">
        <f>[12]Sheet1!C343</f>
        <v>13173.38094318314</v>
      </c>
      <c r="E345" s="9">
        <f>[12]Sheet1!D343</f>
        <v>2940.4438336628041</v>
      </c>
      <c r="F345" s="9">
        <f>[12]Sheet1!E343</f>
        <v>0</v>
      </c>
      <c r="G345" s="9">
        <f>[12]Sheet1!F343</f>
        <v>5132.5915252545647</v>
      </c>
      <c r="H345" s="9">
        <f>[12]Sheet1!G343</f>
        <v>2884.959949682052</v>
      </c>
      <c r="I345" s="9">
        <f>[12]Sheet1!H343</f>
        <v>1658.406948444572</v>
      </c>
      <c r="J345" s="9">
        <f>[12]Sheet1!I343</f>
        <v>1726.6642488411369</v>
      </c>
      <c r="K345" s="9">
        <f>[12]Sheet1!J343</f>
        <v>1899.3776861380679</v>
      </c>
      <c r="L345" s="9">
        <f>[12]Sheet1!K343</f>
        <v>1817.9045812633019</v>
      </c>
      <c r="M345" s="9">
        <f>[12]Sheet1!L343</f>
        <v>3720.4397220189489</v>
      </c>
      <c r="N345" s="9">
        <f>[12]Sheet1!M343</f>
        <v>2918.2010361471712</v>
      </c>
    </row>
    <row r="346" spans="2:14" ht="14.45" customHeight="1" thickBot="1" x14ac:dyDescent="0.3">
      <c r="B346" s="6" t="str">
        <f>[12]Sheet1!A344</f>
        <v>TURCOMENISTÃO</v>
      </c>
      <c r="C346" s="10">
        <f>[12]Sheet1!B344</f>
        <v>0</v>
      </c>
      <c r="D346" s="10">
        <f>[12]Sheet1!C344</f>
        <v>0</v>
      </c>
      <c r="E346" s="10">
        <f>[12]Sheet1!D344</f>
        <v>0</v>
      </c>
      <c r="F346" s="10">
        <f>[12]Sheet1!E344</f>
        <v>0</v>
      </c>
      <c r="G346" s="10">
        <f>[12]Sheet1!F344</f>
        <v>0</v>
      </c>
      <c r="H346" s="10">
        <f>[12]Sheet1!G344</f>
        <v>0</v>
      </c>
      <c r="I346" s="10">
        <f>[12]Sheet1!H344</f>
        <v>0</v>
      </c>
      <c r="J346" s="10">
        <f>[12]Sheet1!I344</f>
        <v>0</v>
      </c>
      <c r="K346" s="10">
        <f>[12]Sheet1!J344</f>
        <v>0</v>
      </c>
      <c r="L346" s="10">
        <f>[12]Sheet1!K344</f>
        <v>0</v>
      </c>
      <c r="M346" s="10">
        <f>[12]Sheet1!L344</f>
        <v>0</v>
      </c>
      <c r="N346" s="10">
        <f>[12]Sheet1!M344</f>
        <v>2467.9170011095239</v>
      </c>
    </row>
    <row r="347" spans="2:14" ht="14.45" customHeight="1" thickBot="1" x14ac:dyDescent="0.3">
      <c r="B347" s="5" t="str">
        <f>[12]Sheet1!A345</f>
        <v>UZBEQUISTÃO</v>
      </c>
      <c r="C347" s="9">
        <f>[12]Sheet1!B345</f>
        <v>2359.7829538938299</v>
      </c>
      <c r="D347" s="9">
        <f>[12]Sheet1!C345</f>
        <v>13606.67873581148</v>
      </c>
      <c r="E347" s="9">
        <f>[12]Sheet1!D345</f>
        <v>1686.0864359286529</v>
      </c>
      <c r="F347" s="9">
        <f>[12]Sheet1!E345</f>
        <v>1740.7250204828581</v>
      </c>
      <c r="G347" s="9">
        <f>[12]Sheet1!F345</f>
        <v>1909.73999911283</v>
      </c>
      <c r="H347" s="9">
        <f>[12]Sheet1!G345</f>
        <v>1589.8688367700111</v>
      </c>
      <c r="I347" s="9">
        <f>[12]Sheet1!H345</f>
        <v>5293.430285720985</v>
      </c>
      <c r="J347" s="9">
        <f>[12]Sheet1!I345</f>
        <v>0</v>
      </c>
      <c r="K347" s="9">
        <f>[12]Sheet1!J345</f>
        <v>1930.926424820256</v>
      </c>
      <c r="L347" s="9">
        <f>[12]Sheet1!K345</f>
        <v>19142.489812047748</v>
      </c>
      <c r="M347" s="9">
        <f>[12]Sheet1!L345</f>
        <v>12534.33781443616</v>
      </c>
      <c r="N347" s="9">
        <f>[12]Sheet1!M345</f>
        <v>2088.9898268785</v>
      </c>
    </row>
    <row r="348" spans="2:14" ht="14.45" customHeight="1" thickBot="1" x14ac:dyDescent="0.3">
      <c r="B348" s="4" t="str">
        <f>[12]Sheet1!A346</f>
        <v>ZÂMBIA</v>
      </c>
      <c r="C348" s="8">
        <f>[12]Sheet1!B346</f>
        <v>1699.397516480147</v>
      </c>
      <c r="D348" s="8">
        <f>[12]Sheet1!C346</f>
        <v>1585.5613037024659</v>
      </c>
      <c r="E348" s="8">
        <f>[12]Sheet1!D346</f>
        <v>16072.492196156551</v>
      </c>
      <c r="F348" s="8">
        <f>[12]Sheet1!E346</f>
        <v>6935.953514990978</v>
      </c>
      <c r="G348" s="8">
        <f>[12]Sheet1!F346</f>
        <v>0</v>
      </c>
      <c r="H348" s="8">
        <f>[12]Sheet1!G346</f>
        <v>1387.379113202061</v>
      </c>
      <c r="I348" s="8">
        <f>[12]Sheet1!H346</f>
        <v>0</v>
      </c>
      <c r="J348" s="8">
        <f>[12]Sheet1!I346</f>
        <v>1761.705166923871</v>
      </c>
      <c r="K348" s="8">
        <f>[12]Sheet1!J346</f>
        <v>37368.30748444765</v>
      </c>
      <c r="L348" s="8">
        <f>[12]Sheet1!K346</f>
        <v>2012.70348896924</v>
      </c>
      <c r="M348" s="8">
        <f>[12]Sheet1!L346</f>
        <v>1839.009546260228</v>
      </c>
      <c r="N348" s="8">
        <f>[12]Sheet1!M346</f>
        <v>1810.315021719495</v>
      </c>
    </row>
    <row r="349" spans="2:14" ht="14.45" customHeight="1" thickBot="1" x14ac:dyDescent="0.3">
      <c r="B349" s="5" t="str">
        <f>[12]Sheet1!A347</f>
        <v>LAOS</v>
      </c>
      <c r="C349" s="9">
        <f>[12]Sheet1!B347</f>
        <v>1756.4383459457681</v>
      </c>
      <c r="D349" s="9">
        <f>[12]Sheet1!C347</f>
        <v>0</v>
      </c>
      <c r="E349" s="9">
        <f>[12]Sheet1!D347</f>
        <v>1565.419532901396</v>
      </c>
      <c r="F349" s="9">
        <f>[12]Sheet1!E347</f>
        <v>1500.3461715890619</v>
      </c>
      <c r="G349" s="9">
        <f>[12]Sheet1!F347</f>
        <v>1734.5176269322419</v>
      </c>
      <c r="H349" s="9">
        <f>[12]Sheet1!G347</f>
        <v>1421.0460328198831</v>
      </c>
      <c r="I349" s="9">
        <f>[12]Sheet1!H347</f>
        <v>0</v>
      </c>
      <c r="J349" s="9">
        <f>[12]Sheet1!I347</f>
        <v>3571.1446291846278</v>
      </c>
      <c r="K349" s="9">
        <f>[12]Sheet1!J347</f>
        <v>0</v>
      </c>
      <c r="L349" s="9">
        <f>[12]Sheet1!K347</f>
        <v>0</v>
      </c>
      <c r="M349" s="9">
        <f>[12]Sheet1!L347</f>
        <v>0</v>
      </c>
      <c r="N349" s="9">
        <f>[12]Sheet1!M347</f>
        <v>1320.10988850389</v>
      </c>
    </row>
    <row r="350" spans="2:14" ht="14.45" customHeight="1" thickBot="1" x14ac:dyDescent="0.3">
      <c r="B350" s="6" t="str">
        <f>[12]Sheet1!A348</f>
        <v>COMORES, ILHAS</v>
      </c>
      <c r="C350" s="10">
        <f>[12]Sheet1!B348</f>
        <v>5834.5292465974962</v>
      </c>
      <c r="D350" s="10">
        <f>[12]Sheet1!C348</f>
        <v>0</v>
      </c>
      <c r="E350" s="10">
        <f>[12]Sheet1!D348</f>
        <v>2994.9717377154711</v>
      </c>
      <c r="F350" s="10">
        <f>[12]Sheet1!E348</f>
        <v>6381.0390187132052</v>
      </c>
      <c r="G350" s="10">
        <f>[12]Sheet1!F348</f>
        <v>2141.5857870715458</v>
      </c>
      <c r="H350" s="10">
        <f>[12]Sheet1!G348</f>
        <v>7528.21230725639</v>
      </c>
      <c r="I350" s="10">
        <f>[12]Sheet1!H348</f>
        <v>1957.2893214373071</v>
      </c>
      <c r="J350" s="10">
        <f>[12]Sheet1!I348</f>
        <v>1591.787225292617</v>
      </c>
      <c r="K350" s="10">
        <f>[12]Sheet1!J348</f>
        <v>2123.9050741546348</v>
      </c>
      <c r="L350" s="10">
        <f>[12]Sheet1!K348</f>
        <v>1990.783384266244</v>
      </c>
      <c r="M350" s="10">
        <f>[12]Sheet1!L348</f>
        <v>2279.0713886112162</v>
      </c>
      <c r="N350" s="10">
        <f>[12]Sheet1!M348</f>
        <v>7278.3774970221266</v>
      </c>
    </row>
    <row r="351" spans="2:14" ht="14.45" customHeight="1" thickBot="1" x14ac:dyDescent="0.3">
      <c r="B351" s="5" t="str">
        <f>[12]Sheet1!A349</f>
        <v>PALAU</v>
      </c>
      <c r="C351" s="9">
        <f>[12]Sheet1!B349</f>
        <v>0</v>
      </c>
      <c r="D351" s="9">
        <f>[12]Sheet1!C349</f>
        <v>0</v>
      </c>
      <c r="E351" s="9">
        <f>[12]Sheet1!D349</f>
        <v>1383.430128427467</v>
      </c>
      <c r="F351" s="9">
        <f>[12]Sheet1!E349</f>
        <v>2006.1324053083581</v>
      </c>
      <c r="G351" s="9">
        <f>[12]Sheet1!F349</f>
        <v>1928.047364046341</v>
      </c>
      <c r="H351" s="9">
        <f>[12]Sheet1!G349</f>
        <v>8299.1826969737231</v>
      </c>
      <c r="I351" s="9">
        <f>[12]Sheet1!H349</f>
        <v>1915.9067537479591</v>
      </c>
      <c r="J351" s="9">
        <f>[12]Sheet1!I349</f>
        <v>1832.7616961587939</v>
      </c>
      <c r="K351" s="9">
        <f>[12]Sheet1!J349</f>
        <v>1531.121031752861</v>
      </c>
      <c r="L351" s="9">
        <f>[12]Sheet1!K349</f>
        <v>0</v>
      </c>
      <c r="M351" s="9">
        <f>[12]Sheet1!L349</f>
        <v>0</v>
      </c>
      <c r="N351" s="9">
        <f>[12]Sheet1!M349</f>
        <v>2074.9692739760312</v>
      </c>
    </row>
    <row r="352" spans="2:14" ht="14.45" customHeight="1" thickBot="1" x14ac:dyDescent="0.3">
      <c r="B352" s="6" t="str">
        <f>[12]Sheet1!A350</f>
        <v>BOTSWANA</v>
      </c>
      <c r="C352" s="10">
        <f>[12]Sheet1!B350</f>
        <v>0</v>
      </c>
      <c r="D352" s="10">
        <f>[12]Sheet1!C350</f>
        <v>1853.4943605874601</v>
      </c>
      <c r="E352" s="10">
        <f>[12]Sheet1!D350</f>
        <v>2106.213090098619</v>
      </c>
      <c r="F352" s="10">
        <f>[12]Sheet1!E350</f>
        <v>1555.453062001754</v>
      </c>
      <c r="G352" s="10">
        <f>[12]Sheet1!F350</f>
        <v>1829.583276418334</v>
      </c>
      <c r="H352" s="10">
        <f>[12]Sheet1!G350</f>
        <v>1998.3499648896161</v>
      </c>
      <c r="I352" s="10">
        <f>[12]Sheet1!H350</f>
        <v>2264.3745274345042</v>
      </c>
      <c r="J352" s="10">
        <f>[12]Sheet1!I350</f>
        <v>1820.890438469615</v>
      </c>
      <c r="K352" s="10">
        <f>[12]Sheet1!J350</f>
        <v>2582.1414427580348</v>
      </c>
      <c r="L352" s="10">
        <f>[12]Sheet1!K350</f>
        <v>3023.0360491711199</v>
      </c>
      <c r="M352" s="10">
        <f>[12]Sheet1!L350</f>
        <v>2689.0829702417968</v>
      </c>
      <c r="N352" s="10">
        <f>[12]Sheet1!M350</f>
        <v>3114.6994257808101</v>
      </c>
    </row>
    <row r="353" spans="2:14" ht="14.45" customHeight="1" thickBot="1" x14ac:dyDescent="0.3">
      <c r="B353" s="5" t="str">
        <f>[12]Sheet1!A351</f>
        <v>BURKINA FASO</v>
      </c>
      <c r="C353" s="9">
        <f>[12]Sheet1!B351</f>
        <v>2081.19435368623</v>
      </c>
      <c r="D353" s="9">
        <f>[12]Sheet1!C351</f>
        <v>2008.1000192645779</v>
      </c>
      <c r="E353" s="9">
        <f>[12]Sheet1!D351</f>
        <v>1932.6992692232191</v>
      </c>
      <c r="F353" s="9">
        <f>[12]Sheet1!E351</f>
        <v>1711.626811101175</v>
      </c>
      <c r="G353" s="9">
        <f>[12]Sheet1!F351</f>
        <v>2088.245838682516</v>
      </c>
      <c r="H353" s="9">
        <f>[12]Sheet1!G351</f>
        <v>1822.4913285221739</v>
      </c>
      <c r="I353" s="9">
        <f>[12]Sheet1!H351</f>
        <v>2076.4339525995001</v>
      </c>
      <c r="J353" s="9">
        <f>[12]Sheet1!I351</f>
        <v>2287.7009673893608</v>
      </c>
      <c r="K353" s="9">
        <f>[12]Sheet1!J351</f>
        <v>2016.0216745355749</v>
      </c>
      <c r="L353" s="9">
        <f>[12]Sheet1!K351</f>
        <v>2170.662982529489</v>
      </c>
      <c r="M353" s="9">
        <f>[12]Sheet1!L351</f>
        <v>2001.3166817206529</v>
      </c>
      <c r="N353" s="9">
        <f>[12]Sheet1!M351</f>
        <v>2116.6688466150049</v>
      </c>
    </row>
    <row r="354" spans="2:14" ht="14.45" customHeight="1" thickBot="1" x14ac:dyDescent="0.3">
      <c r="B354" s="4" t="str">
        <f>[12]Sheet1!A352</f>
        <v>EL SALVADOR</v>
      </c>
      <c r="C354" s="8">
        <f>[12]Sheet1!B352</f>
        <v>7848.0321704548815</v>
      </c>
      <c r="D354" s="8">
        <f>[12]Sheet1!C352</f>
        <v>3868.5948643582442</v>
      </c>
      <c r="E354" s="8">
        <f>[12]Sheet1!D352</f>
        <v>6360.7147711908601</v>
      </c>
      <c r="F354" s="8">
        <f>[12]Sheet1!E352</f>
        <v>3996.8680117554618</v>
      </c>
      <c r="G354" s="8">
        <f>[12]Sheet1!F352</f>
        <v>8468.2011608442681</v>
      </c>
      <c r="H354" s="8">
        <f>[12]Sheet1!G352</f>
        <v>7405.0086360228543</v>
      </c>
      <c r="I354" s="8">
        <f>[12]Sheet1!H352</f>
        <v>3213.3594697558929</v>
      </c>
      <c r="J354" s="8">
        <f>[12]Sheet1!I352</f>
        <v>5211.8739612057943</v>
      </c>
      <c r="K354" s="8">
        <f>[12]Sheet1!J352</f>
        <v>11834.298062025589</v>
      </c>
      <c r="L354" s="8">
        <f>[12]Sheet1!K352</f>
        <v>5968.8583897872804</v>
      </c>
      <c r="M354" s="8">
        <f>[12]Sheet1!L352</f>
        <v>4649.4769701553669</v>
      </c>
      <c r="N354" s="8">
        <f>[12]Sheet1!M352</f>
        <v>3660.9543083227468</v>
      </c>
    </row>
    <row r="355" spans="2:14" ht="14.45" customHeight="1" thickBot="1" x14ac:dyDescent="0.3">
      <c r="B355" s="5" t="str">
        <f>[12]Sheet1!A353</f>
        <v>INDONÉSIA</v>
      </c>
      <c r="C355" s="9">
        <f>[12]Sheet1!B353</f>
        <v>14480.450917139529</v>
      </c>
      <c r="D355" s="9">
        <f>[12]Sheet1!C353</f>
        <v>3822.7854943719112</v>
      </c>
      <c r="E355" s="9">
        <f>[12]Sheet1!D353</f>
        <v>2566.337451182836</v>
      </c>
      <c r="F355" s="9">
        <f>[12]Sheet1!E353</f>
        <v>3119.1885217607551</v>
      </c>
      <c r="G355" s="9">
        <f>[12]Sheet1!F353</f>
        <v>6739.0188904077131</v>
      </c>
      <c r="H355" s="9">
        <f>[12]Sheet1!G353</f>
        <v>4070.8344653223789</v>
      </c>
      <c r="I355" s="9">
        <f>[12]Sheet1!H353</f>
        <v>5096.2341111665946</v>
      </c>
      <c r="J355" s="9">
        <f>[12]Sheet1!I353</f>
        <v>7066.0548413508577</v>
      </c>
      <c r="K355" s="9">
        <f>[12]Sheet1!J353</f>
        <v>7854.0260191625312</v>
      </c>
      <c r="L355" s="9">
        <f>[12]Sheet1!K353</f>
        <v>6685.2737913572882</v>
      </c>
      <c r="M355" s="9">
        <f>[12]Sheet1!L353</f>
        <v>7600.0780908322386</v>
      </c>
      <c r="N355" s="9">
        <f>[12]Sheet1!M353</f>
        <v>4633.1617704564514</v>
      </c>
    </row>
    <row r="356" spans="2:14" ht="14.45" customHeight="1" thickBot="1" x14ac:dyDescent="0.3">
      <c r="B356" s="6" t="str">
        <f>[12]Sheet1!A354</f>
        <v>ISRAEL</v>
      </c>
      <c r="C356" s="10">
        <f>[12]Sheet1!B354</f>
        <v>9989.2587870608095</v>
      </c>
      <c r="D356" s="10">
        <f>[12]Sheet1!C354</f>
        <v>8151.5084665598024</v>
      </c>
      <c r="E356" s="10">
        <f>[12]Sheet1!D354</f>
        <v>10329.960679856351</v>
      </c>
      <c r="F356" s="10">
        <f>[12]Sheet1!E354</f>
        <v>3554.735886500167</v>
      </c>
      <c r="G356" s="10">
        <f>[12]Sheet1!F354</f>
        <v>12579.905775226211</v>
      </c>
      <c r="H356" s="10">
        <f>[12]Sheet1!G354</f>
        <v>8882.4350830867224</v>
      </c>
      <c r="I356" s="10">
        <f>[12]Sheet1!H354</f>
        <v>6307.9065352639136</v>
      </c>
      <c r="J356" s="10">
        <f>[12]Sheet1!I354</f>
        <v>6061.4633943594663</v>
      </c>
      <c r="K356" s="10">
        <f>[12]Sheet1!J354</f>
        <v>20830.24460699701</v>
      </c>
      <c r="L356" s="10">
        <f>[12]Sheet1!K354</f>
        <v>22867.830018495799</v>
      </c>
      <c r="M356" s="10">
        <f>[12]Sheet1!L354</f>
        <v>6029.7184435935678</v>
      </c>
      <c r="N356" s="10">
        <f>[12]Sheet1!M354</f>
        <v>9821.745803899521</v>
      </c>
    </row>
    <row r="357" spans="2:14" ht="14.45" customHeight="1" thickBot="1" x14ac:dyDescent="0.3">
      <c r="B357" s="5" t="str">
        <f>[12]Sheet1!A355</f>
        <v>LIBÉRIA</v>
      </c>
      <c r="C357" s="9">
        <f>[12]Sheet1!B355</f>
        <v>3198.6518629950779</v>
      </c>
      <c r="D357" s="9">
        <f>[12]Sheet1!C355</f>
        <v>1853.7101460841679</v>
      </c>
      <c r="E357" s="9">
        <f>[12]Sheet1!D355</f>
        <v>1947.51385498435</v>
      </c>
      <c r="F357" s="9">
        <f>[12]Sheet1!E355</f>
        <v>3754.5937907352532</v>
      </c>
      <c r="G357" s="9">
        <f>[12]Sheet1!F355</f>
        <v>1587.3305861315271</v>
      </c>
      <c r="H357" s="9">
        <f>[12]Sheet1!G355</f>
        <v>2901.1329379050439</v>
      </c>
      <c r="I357" s="9">
        <f>[12]Sheet1!H355</f>
        <v>2072.8685575982599</v>
      </c>
      <c r="J357" s="9">
        <f>[12]Sheet1!I355</f>
        <v>2882.7489985954799</v>
      </c>
      <c r="K357" s="9">
        <f>[12]Sheet1!J355</f>
        <v>0</v>
      </c>
      <c r="L357" s="9">
        <f>[12]Sheet1!K355</f>
        <v>0</v>
      </c>
      <c r="M357" s="9">
        <f>[12]Sheet1!L355</f>
        <v>2282.670460012595</v>
      </c>
      <c r="N357" s="9">
        <f>[12]Sheet1!M355</f>
        <v>2351.2054444457831</v>
      </c>
    </row>
    <row r="358" spans="2:14" ht="14.45" customHeight="1" thickBot="1" x14ac:dyDescent="0.3">
      <c r="B358" s="6" t="str">
        <f>[12]Sheet1!A356</f>
        <v>SAMOA</v>
      </c>
      <c r="C358" s="10">
        <f>[12]Sheet1!B356</f>
        <v>0</v>
      </c>
      <c r="D358" s="10">
        <f>[12]Sheet1!C356</f>
        <v>0</v>
      </c>
      <c r="E358" s="10">
        <f>[12]Sheet1!D356</f>
        <v>0</v>
      </c>
      <c r="F358" s="10">
        <f>[12]Sheet1!E356</f>
        <v>1358.5358634872559</v>
      </c>
      <c r="G358" s="10">
        <f>[12]Sheet1!F356</f>
        <v>0</v>
      </c>
      <c r="H358" s="10">
        <f>[12]Sheet1!G356</f>
        <v>1537.2590941776321</v>
      </c>
      <c r="I358" s="10">
        <f>[12]Sheet1!H356</f>
        <v>8989.5918064420366</v>
      </c>
      <c r="J358" s="10">
        <f>[12]Sheet1!I356</f>
        <v>0</v>
      </c>
      <c r="K358" s="10">
        <f>[12]Sheet1!J356</f>
        <v>0</v>
      </c>
      <c r="L358" s="10">
        <f>[12]Sheet1!K356</f>
        <v>0</v>
      </c>
      <c r="M358" s="10">
        <f>[12]Sheet1!L356</f>
        <v>0</v>
      </c>
      <c r="N358" s="10">
        <f>[12]Sheet1!M356</f>
        <v>3004.083474546856</v>
      </c>
    </row>
    <row r="359" spans="2:14" ht="14.45" customHeight="1" thickBot="1" x14ac:dyDescent="0.3">
      <c r="B359" s="5" t="str">
        <f>[12]Sheet1!A357</f>
        <v>SRI LANKA</v>
      </c>
      <c r="C359" s="9">
        <f>[12]Sheet1!B357</f>
        <v>2089.706295671725</v>
      </c>
      <c r="D359" s="9">
        <f>[12]Sheet1!C357</f>
        <v>4795.1179294066496</v>
      </c>
      <c r="E359" s="9">
        <f>[12]Sheet1!D357</f>
        <v>17013.58015907036</v>
      </c>
      <c r="F359" s="9">
        <f>[12]Sheet1!E357</f>
        <v>5367.8449752165607</v>
      </c>
      <c r="G359" s="9">
        <f>[12]Sheet1!F357</f>
        <v>0</v>
      </c>
      <c r="H359" s="9">
        <f>[12]Sheet1!G357</f>
        <v>3405.7268010315379</v>
      </c>
      <c r="I359" s="9">
        <f>[12]Sheet1!H357</f>
        <v>2144.8014039640252</v>
      </c>
      <c r="J359" s="9">
        <f>[12]Sheet1!I357</f>
        <v>3713.4140051820768</v>
      </c>
      <c r="K359" s="9">
        <f>[12]Sheet1!J357</f>
        <v>2257.862623919711</v>
      </c>
      <c r="L359" s="9">
        <f>[12]Sheet1!K357</f>
        <v>2410.2596566261141</v>
      </c>
      <c r="M359" s="9">
        <f>[12]Sheet1!L357</f>
        <v>4093.323791730948</v>
      </c>
      <c r="N359" s="9">
        <f>[12]Sheet1!M357</f>
        <v>2317.6173858280731</v>
      </c>
    </row>
    <row r="360" spans="2:14" ht="14.45" customHeight="1" thickBot="1" x14ac:dyDescent="0.3">
      <c r="B360" s="4" t="str">
        <f>[12]Sheet1!A358</f>
        <v>SUÍÇA</v>
      </c>
      <c r="C360" s="8">
        <f>[12]Sheet1!B358</f>
        <v>24468.639512787991</v>
      </c>
      <c r="D360" s="8">
        <f>[12]Sheet1!C358</f>
        <v>19310.885883382529</v>
      </c>
      <c r="E360" s="8">
        <f>[12]Sheet1!D358</f>
        <v>12939.5514602696</v>
      </c>
      <c r="F360" s="8">
        <f>[12]Sheet1!E358</f>
        <v>14279.776517647641</v>
      </c>
      <c r="G360" s="8">
        <f>[12]Sheet1!F358</f>
        <v>14017.141501045189</v>
      </c>
      <c r="H360" s="8">
        <f>[12]Sheet1!G358</f>
        <v>11348.095888196111</v>
      </c>
      <c r="I360" s="8">
        <f>[12]Sheet1!H358</f>
        <v>8383.3869315749707</v>
      </c>
      <c r="J360" s="8">
        <f>[12]Sheet1!I358</f>
        <v>13916.791035708589</v>
      </c>
      <c r="K360" s="8">
        <f>[12]Sheet1!J358</f>
        <v>14556.98276989314</v>
      </c>
      <c r="L360" s="8">
        <f>[12]Sheet1!K358</f>
        <v>6741.0134567237374</v>
      </c>
      <c r="M360" s="8">
        <f>[12]Sheet1!L358</f>
        <v>8489.2572008481693</v>
      </c>
      <c r="N360" s="8">
        <f>[12]Sheet1!M358</f>
        <v>7174.9844377891686</v>
      </c>
    </row>
    <row r="361" spans="2:14" ht="14.45" customHeight="1" thickBot="1" x14ac:dyDescent="0.3">
      <c r="B361" s="5" t="str">
        <f>[12]Sheet1!A359</f>
        <v>CROÁCIA</v>
      </c>
      <c r="C361" s="9">
        <f>[12]Sheet1!B359</f>
        <v>9517.6258323261191</v>
      </c>
      <c r="D361" s="9">
        <f>[12]Sheet1!C359</f>
        <v>4401.4414918581297</v>
      </c>
      <c r="E361" s="9">
        <f>[12]Sheet1!D359</f>
        <v>6711.6909600646477</v>
      </c>
      <c r="F361" s="9">
        <f>[12]Sheet1!E359</f>
        <v>16515.70442890214</v>
      </c>
      <c r="G361" s="9">
        <f>[12]Sheet1!F359</f>
        <v>13090.926864697791</v>
      </c>
      <c r="H361" s="9">
        <f>[12]Sheet1!G359</f>
        <v>3143.2892739362428</v>
      </c>
      <c r="I361" s="9">
        <f>[12]Sheet1!H359</f>
        <v>3445.0365827722189</v>
      </c>
      <c r="J361" s="9">
        <f>[12]Sheet1!I359</f>
        <v>4980.0724221496876</v>
      </c>
      <c r="K361" s="9">
        <f>[12]Sheet1!J359</f>
        <v>17105.76586006182</v>
      </c>
      <c r="L361" s="9">
        <f>[12]Sheet1!K359</f>
        <v>9625.5363318421714</v>
      </c>
      <c r="M361" s="9">
        <f>[12]Sheet1!L359</f>
        <v>2962.1851949051329</v>
      </c>
      <c r="N361" s="9">
        <f>[12]Sheet1!M359</f>
        <v>8213.7268633764306</v>
      </c>
    </row>
    <row r="362" spans="2:14" ht="14.45" customHeight="1" thickBot="1" x14ac:dyDescent="0.3">
      <c r="B362" s="6" t="str">
        <f>[12]Sheet1!A360</f>
        <v>FINLÂNDIA</v>
      </c>
      <c r="C362" s="10">
        <f>[12]Sheet1!B360</f>
        <v>21368.27997313513</v>
      </c>
      <c r="D362" s="10">
        <f>[12]Sheet1!C360</f>
        <v>14949.42872534404</v>
      </c>
      <c r="E362" s="10">
        <f>[12]Sheet1!D360</f>
        <v>10685.457562466871</v>
      </c>
      <c r="F362" s="10">
        <f>[12]Sheet1!E360</f>
        <v>34623.245116185812</v>
      </c>
      <c r="G362" s="10">
        <f>[12]Sheet1!F360</f>
        <v>25236.149956224639</v>
      </c>
      <c r="H362" s="10">
        <f>[12]Sheet1!G360</f>
        <v>2261.39978865273</v>
      </c>
      <c r="I362" s="10">
        <f>[12]Sheet1!H360</f>
        <v>1760.4128910498989</v>
      </c>
      <c r="J362" s="10">
        <f>[12]Sheet1!I360</f>
        <v>21935.156151536012</v>
      </c>
      <c r="K362" s="10">
        <f>[12]Sheet1!J360</f>
        <v>47664.921934797399</v>
      </c>
      <c r="L362" s="10">
        <f>[12]Sheet1!K360</f>
        <v>7926.3603238062142</v>
      </c>
      <c r="M362" s="10">
        <f>[12]Sheet1!L360</f>
        <v>14121.02928144225</v>
      </c>
      <c r="N362" s="10">
        <f>[12]Sheet1!M360</f>
        <v>17349.53733659898</v>
      </c>
    </row>
    <row r="363" spans="2:14" ht="14.45" customHeight="1" thickBot="1" x14ac:dyDescent="0.3">
      <c r="B363" s="5" t="str">
        <f>[12]Sheet1!A361</f>
        <v>LÍBIA</v>
      </c>
      <c r="C363" s="9">
        <f>[12]Sheet1!B361</f>
        <v>2201.7078071921428</v>
      </c>
      <c r="D363" s="9">
        <f>[12]Sheet1!C361</f>
        <v>2746.2372534580259</v>
      </c>
      <c r="E363" s="9">
        <f>[12]Sheet1!D361</f>
        <v>2248.154748202674</v>
      </c>
      <c r="F363" s="9">
        <f>[12]Sheet1!E361</f>
        <v>1602.183734533432</v>
      </c>
      <c r="G363" s="9">
        <f>[12]Sheet1!F361</f>
        <v>1912.363102031931</v>
      </c>
      <c r="H363" s="9">
        <f>[12]Sheet1!G361</f>
        <v>6264.8351256085834</v>
      </c>
      <c r="I363" s="9">
        <f>[12]Sheet1!H361</f>
        <v>1846.0747620876671</v>
      </c>
      <c r="J363" s="9">
        <f>[12]Sheet1!I361</f>
        <v>2790.3088815528581</v>
      </c>
      <c r="K363" s="9">
        <f>[12]Sheet1!J361</f>
        <v>3708.9361705155839</v>
      </c>
      <c r="L363" s="9">
        <f>[12]Sheet1!K361</f>
        <v>2287.54501645754</v>
      </c>
      <c r="M363" s="9">
        <f>[12]Sheet1!L361</f>
        <v>0</v>
      </c>
      <c r="N363" s="9">
        <f>[12]Sheet1!M361</f>
        <v>14849.2648165709</v>
      </c>
    </row>
    <row r="364" spans="2:14" ht="14.45" customHeight="1" thickBot="1" x14ac:dyDescent="0.3">
      <c r="B364" s="6" t="str">
        <f>[12]Sheet1!A362</f>
        <v>AUSTRÁLIA</v>
      </c>
      <c r="C364" s="10">
        <f>[12]Sheet1!B362</f>
        <v>10511.049753601479</v>
      </c>
      <c r="D364" s="10">
        <f>[12]Sheet1!C362</f>
        <v>23882.39997651317</v>
      </c>
      <c r="E364" s="10">
        <f>[12]Sheet1!D362</f>
        <v>14084.175458891699</v>
      </c>
      <c r="F364" s="10">
        <f>[12]Sheet1!E362</f>
        <v>10579.57729107376</v>
      </c>
      <c r="G364" s="10">
        <f>[12]Sheet1!F362</f>
        <v>11135.298590767899</v>
      </c>
      <c r="H364" s="10">
        <f>[12]Sheet1!G362</f>
        <v>9675.8345724002702</v>
      </c>
      <c r="I364" s="10">
        <f>[12]Sheet1!H362</f>
        <v>17166.908423301389</v>
      </c>
      <c r="J364" s="10">
        <f>[12]Sheet1!I362</f>
        <v>11698.98507409509</v>
      </c>
      <c r="K364" s="10">
        <f>[12]Sheet1!J362</f>
        <v>9437.4816003177621</v>
      </c>
      <c r="L364" s="10">
        <f>[12]Sheet1!K362</f>
        <v>4756.1422239575213</v>
      </c>
      <c r="M364" s="10">
        <f>[12]Sheet1!L362</f>
        <v>14536.84016580768</v>
      </c>
      <c r="N364" s="10">
        <f>[12]Sheet1!M362</f>
        <v>10378.26009083894</v>
      </c>
    </row>
    <row r="365" spans="2:14" ht="14.45" customHeight="1" thickBot="1" x14ac:dyDescent="0.3">
      <c r="B365" s="5" t="str">
        <f>[12]Sheet1!A363</f>
        <v>CHADE</v>
      </c>
      <c r="C365" s="9">
        <f>[12]Sheet1!B363</f>
        <v>0</v>
      </c>
      <c r="D365" s="9">
        <f>[12]Sheet1!C363</f>
        <v>1930.665872998537</v>
      </c>
      <c r="E365" s="9">
        <f>[12]Sheet1!D363</f>
        <v>0</v>
      </c>
      <c r="F365" s="9">
        <f>[12]Sheet1!E363</f>
        <v>0</v>
      </c>
      <c r="G365" s="9">
        <f>[12]Sheet1!F363</f>
        <v>1373.44331377564</v>
      </c>
      <c r="H365" s="9">
        <f>[12]Sheet1!G363</f>
        <v>1853.192683874883</v>
      </c>
      <c r="I365" s="9">
        <f>[12]Sheet1!H363</f>
        <v>1799.488370287552</v>
      </c>
      <c r="J365" s="9">
        <f>[12]Sheet1!I363</f>
        <v>2109.110373443983</v>
      </c>
      <c r="K365" s="9">
        <f>[12]Sheet1!J363</f>
        <v>2180.6898412206051</v>
      </c>
      <c r="L365" s="9">
        <f>[12]Sheet1!K363</f>
        <v>2582.2356485384421</v>
      </c>
      <c r="M365" s="9">
        <f>[12]Sheet1!L363</f>
        <v>4455.5322983878532</v>
      </c>
      <c r="N365" s="9">
        <f>[12]Sheet1!M363</f>
        <v>2909.9111362145659</v>
      </c>
    </row>
    <row r="366" spans="2:14" ht="14.45" customHeight="1" thickBot="1" x14ac:dyDescent="0.3">
      <c r="B366" s="4" t="str">
        <f>[12]Sheet1!A364</f>
        <v>GEÓRGIA</v>
      </c>
      <c r="C366" s="8">
        <f>[12]Sheet1!B364</f>
        <v>2340.760883394536</v>
      </c>
      <c r="D366" s="8">
        <f>[12]Sheet1!C364</f>
        <v>1370.0625524522741</v>
      </c>
      <c r="E366" s="8">
        <f>[12]Sheet1!D364</f>
        <v>1598.6796336245</v>
      </c>
      <c r="F366" s="8">
        <f>[12]Sheet1!E364</f>
        <v>1757.881840397182</v>
      </c>
      <c r="G366" s="8">
        <f>[12]Sheet1!F364</f>
        <v>1837.2831964837781</v>
      </c>
      <c r="H366" s="8">
        <f>[12]Sheet1!G364</f>
        <v>3196.0899042217111</v>
      </c>
      <c r="I366" s="8">
        <f>[12]Sheet1!H364</f>
        <v>3776.1460274473138</v>
      </c>
      <c r="J366" s="8">
        <f>[12]Sheet1!I364</f>
        <v>2887.5731999863792</v>
      </c>
      <c r="K366" s="8">
        <f>[12]Sheet1!J364</f>
        <v>2082.3404835358492</v>
      </c>
      <c r="L366" s="8">
        <f>[12]Sheet1!K364</f>
        <v>2243.339854766044</v>
      </c>
      <c r="M366" s="8">
        <f>[12]Sheet1!L364</f>
        <v>1818.4073774455601</v>
      </c>
      <c r="N366" s="8">
        <f>[12]Sheet1!M364</f>
        <v>2077.0847305002731</v>
      </c>
    </row>
    <row r="367" spans="2:14" ht="14.45" customHeight="1" thickBot="1" x14ac:dyDescent="0.3">
      <c r="B367" s="5" t="str">
        <f>[12]Sheet1!A365</f>
        <v>GUATEMALA</v>
      </c>
      <c r="C367" s="9">
        <f>[12]Sheet1!B365</f>
        <v>8562.5257414993739</v>
      </c>
      <c r="D367" s="9">
        <f>[12]Sheet1!C365</f>
        <v>16409.641360767899</v>
      </c>
      <c r="E367" s="9">
        <f>[12]Sheet1!D365</f>
        <v>7572.4140596746574</v>
      </c>
      <c r="F367" s="9">
        <f>[12]Sheet1!E365</f>
        <v>4385.1280857453676</v>
      </c>
      <c r="G367" s="9">
        <f>[12]Sheet1!F365</f>
        <v>7594.3417414380174</v>
      </c>
      <c r="H367" s="9">
        <f>[12]Sheet1!G365</f>
        <v>7123.8918243808994</v>
      </c>
      <c r="I367" s="9">
        <f>[12]Sheet1!H365</f>
        <v>18742.019271885481</v>
      </c>
      <c r="J367" s="9">
        <f>[12]Sheet1!I365</f>
        <v>6623.8322552011723</v>
      </c>
      <c r="K367" s="9">
        <f>[12]Sheet1!J365</f>
        <v>15716.41297553884</v>
      </c>
      <c r="L367" s="9">
        <f>[12]Sheet1!K365</f>
        <v>5799.5898131597241</v>
      </c>
      <c r="M367" s="9">
        <f>[12]Sheet1!L365</f>
        <v>7529.2484920975066</v>
      </c>
      <c r="N367" s="9">
        <f>[12]Sheet1!M365</f>
        <v>5894.1596663378759</v>
      </c>
    </row>
    <row r="368" spans="2:14" ht="14.45" customHeight="1" thickBot="1" x14ac:dyDescent="0.3">
      <c r="B368" s="6" t="str">
        <f>[12]Sheet1!A366</f>
        <v>ARUBA</v>
      </c>
      <c r="C368" s="10">
        <f>[12]Sheet1!B366</f>
        <v>3875.5565956839951</v>
      </c>
      <c r="D368" s="10">
        <f>[12]Sheet1!C366</f>
        <v>0</v>
      </c>
      <c r="E368" s="10">
        <f>[12]Sheet1!D366</f>
        <v>1317.769049943339</v>
      </c>
      <c r="F368" s="10">
        <f>[12]Sheet1!E366</f>
        <v>0</v>
      </c>
      <c r="G368" s="10">
        <f>[12]Sheet1!F366</f>
        <v>1456.824461814499</v>
      </c>
      <c r="H368" s="10">
        <f>[12]Sheet1!G366</f>
        <v>1390.571249657899</v>
      </c>
      <c r="I368" s="10">
        <f>[12]Sheet1!H366</f>
        <v>2022.6581564494579</v>
      </c>
      <c r="J368" s="10">
        <f>[12]Sheet1!I366</f>
        <v>1817.900614277376</v>
      </c>
      <c r="K368" s="10">
        <f>[12]Sheet1!J366</f>
        <v>17906.415844809231</v>
      </c>
      <c r="L368" s="10">
        <f>[12]Sheet1!K366</f>
        <v>1941.827752185641</v>
      </c>
      <c r="M368" s="10">
        <f>[12]Sheet1!L366</f>
        <v>1851.2885397951329</v>
      </c>
      <c r="N368" s="10">
        <f>[12]Sheet1!M366</f>
        <v>4519.1722307500213</v>
      </c>
    </row>
    <row r="369" spans="2:14" ht="14.45" customHeight="1" thickBot="1" x14ac:dyDescent="0.3">
      <c r="B369" s="5" t="str">
        <f>[12]Sheet1!A367</f>
        <v>IRAQUE</v>
      </c>
      <c r="C369" s="9">
        <f>[12]Sheet1!B367</f>
        <v>2937.054998921225</v>
      </c>
      <c r="D369" s="9">
        <f>[12]Sheet1!C367</f>
        <v>13258.604789259851</v>
      </c>
      <c r="E369" s="9">
        <f>[12]Sheet1!D367</f>
        <v>2396.2687542918561</v>
      </c>
      <c r="F369" s="9">
        <f>[12]Sheet1!E367</f>
        <v>1760.620749044574</v>
      </c>
      <c r="G369" s="9">
        <f>[12]Sheet1!F367</f>
        <v>2315.3459013442039</v>
      </c>
      <c r="H369" s="9">
        <f>[12]Sheet1!G367</f>
        <v>2213.485492860957</v>
      </c>
      <c r="I369" s="9">
        <f>[12]Sheet1!H367</f>
        <v>2333.8079118719029</v>
      </c>
      <c r="J369" s="9">
        <f>[12]Sheet1!I367</f>
        <v>2635.8424457430742</v>
      </c>
      <c r="K369" s="9">
        <f>[12]Sheet1!J367</f>
        <v>3069.5611946606609</v>
      </c>
      <c r="L369" s="9">
        <f>[12]Sheet1!K367</f>
        <v>2771.7431347825082</v>
      </c>
      <c r="M369" s="9">
        <f>[12]Sheet1!L367</f>
        <v>2047.4329601497941</v>
      </c>
      <c r="N369" s="9">
        <f>[12]Sheet1!M367</f>
        <v>3353.822135379105</v>
      </c>
    </row>
    <row r="370" spans="2:14" ht="14.45" customHeight="1" thickBot="1" x14ac:dyDescent="0.3">
      <c r="B370" s="6" t="str">
        <f>[12]Sheet1!A368</f>
        <v>LÍBANO</v>
      </c>
      <c r="C370" s="10">
        <f>[12]Sheet1!B368</f>
        <v>4684.9002185557274</v>
      </c>
      <c r="D370" s="10">
        <f>[12]Sheet1!C368</f>
        <v>5397.3623694068983</v>
      </c>
      <c r="E370" s="10">
        <f>[12]Sheet1!D368</f>
        <v>2813.2876350062211</v>
      </c>
      <c r="F370" s="10">
        <f>[12]Sheet1!E368</f>
        <v>3185.495698601082</v>
      </c>
      <c r="G370" s="10">
        <f>[12]Sheet1!F368</f>
        <v>3509.6922826434802</v>
      </c>
      <c r="H370" s="10">
        <f>[12]Sheet1!G368</f>
        <v>2297.3217355262118</v>
      </c>
      <c r="I370" s="10">
        <f>[12]Sheet1!H368</f>
        <v>3364.7657694049349</v>
      </c>
      <c r="J370" s="10">
        <f>[12]Sheet1!I368</f>
        <v>3496.3915410314748</v>
      </c>
      <c r="K370" s="10">
        <f>[12]Sheet1!J368</f>
        <v>3090.3459172132211</v>
      </c>
      <c r="L370" s="10">
        <f>[12]Sheet1!K368</f>
        <v>3447.071828896027</v>
      </c>
      <c r="M370" s="10">
        <f>[12]Sheet1!L368</f>
        <v>3400.6988644267431</v>
      </c>
      <c r="N370" s="10">
        <f>[12]Sheet1!M368</f>
        <v>3275.3093718627142</v>
      </c>
    </row>
    <row r="371" spans="2:14" ht="14.45" customHeight="1" thickBot="1" x14ac:dyDescent="0.3">
      <c r="B371" s="5" t="str">
        <f>[12]Sheet1!A369</f>
        <v>MALÁSIA</v>
      </c>
      <c r="C371" s="9">
        <f>[12]Sheet1!B369</f>
        <v>14498.58941767191</v>
      </c>
      <c r="D371" s="9">
        <f>[12]Sheet1!C369</f>
        <v>5054.3075951895689</v>
      </c>
      <c r="E371" s="9">
        <f>[12]Sheet1!D369</f>
        <v>3145.3760330426881</v>
      </c>
      <c r="F371" s="9">
        <f>[12]Sheet1!E369</f>
        <v>6188.2156179873564</v>
      </c>
      <c r="G371" s="9">
        <f>[12]Sheet1!F369</f>
        <v>14723.481769960639</v>
      </c>
      <c r="H371" s="9">
        <f>[12]Sheet1!G369</f>
        <v>7594.323761075455</v>
      </c>
      <c r="I371" s="9">
        <f>[12]Sheet1!H369</f>
        <v>6612.456802359693</v>
      </c>
      <c r="J371" s="9">
        <f>[12]Sheet1!I369</f>
        <v>14622.52953972248</v>
      </c>
      <c r="K371" s="9">
        <f>[12]Sheet1!J369</f>
        <v>11486.2167486905</v>
      </c>
      <c r="L371" s="9">
        <f>[12]Sheet1!K369</f>
        <v>16329.82383631781</v>
      </c>
      <c r="M371" s="9">
        <f>[12]Sheet1!L369</f>
        <v>24916.833912316899</v>
      </c>
      <c r="N371" s="9">
        <f>[12]Sheet1!M369</f>
        <v>23173.58389343588</v>
      </c>
    </row>
    <row r="372" spans="2:14" ht="14.45" customHeight="1" thickBot="1" x14ac:dyDescent="0.3">
      <c r="B372" s="4" t="str">
        <f>[12]Sheet1!A370</f>
        <v>CAMBOJA</v>
      </c>
      <c r="C372" s="8">
        <f>[12]Sheet1!B370</f>
        <v>2149.0200890445199</v>
      </c>
      <c r="D372" s="8">
        <f>[12]Sheet1!C370</f>
        <v>8546.2835804138358</v>
      </c>
      <c r="E372" s="8">
        <f>[12]Sheet1!D370</f>
        <v>1401.73705075471</v>
      </c>
      <c r="F372" s="8">
        <f>[12]Sheet1!E370</f>
        <v>1999.6802813007951</v>
      </c>
      <c r="G372" s="8">
        <f>[12]Sheet1!F370</f>
        <v>2361.305736857069</v>
      </c>
      <c r="H372" s="8">
        <f>[12]Sheet1!G370</f>
        <v>1634.464669259391</v>
      </c>
      <c r="I372" s="8">
        <f>[12]Sheet1!H370</f>
        <v>1752.2332762430649</v>
      </c>
      <c r="J372" s="8">
        <f>[12]Sheet1!I370</f>
        <v>2675.3502393897252</v>
      </c>
      <c r="K372" s="8">
        <f>[12]Sheet1!J370</f>
        <v>2192.3126464879551</v>
      </c>
      <c r="L372" s="8">
        <f>[12]Sheet1!K370</f>
        <v>1788.1645098881529</v>
      </c>
      <c r="M372" s="8">
        <f>[12]Sheet1!L370</f>
        <v>2538.6379105453379</v>
      </c>
      <c r="N372" s="8">
        <f>[12]Sheet1!M370</f>
        <v>1665.314136391682</v>
      </c>
    </row>
    <row r="373" spans="2:14" ht="14.45" customHeight="1" thickBot="1" x14ac:dyDescent="0.3">
      <c r="B373" s="5" t="str">
        <f>[12]Sheet1!A371</f>
        <v>BÓSNIA-HERZEGOVINA</v>
      </c>
      <c r="C373" s="9">
        <f>[12]Sheet1!B371</f>
        <v>2201.7703577264101</v>
      </c>
      <c r="D373" s="9">
        <f>[12]Sheet1!C371</f>
        <v>5386.2966164427289</v>
      </c>
      <c r="E373" s="9">
        <f>[12]Sheet1!D371</f>
        <v>4695.5793374375817</v>
      </c>
      <c r="F373" s="9">
        <f>[12]Sheet1!E371</f>
        <v>14427.2818559975</v>
      </c>
      <c r="G373" s="9">
        <f>[12]Sheet1!F371</f>
        <v>2628.624193438935</v>
      </c>
      <c r="H373" s="9">
        <f>[12]Sheet1!G371</f>
        <v>6247.9980726329268</v>
      </c>
      <c r="I373" s="9">
        <f>[12]Sheet1!H371</f>
        <v>1773.243225595894</v>
      </c>
      <c r="J373" s="9">
        <f>[12]Sheet1!I371</f>
        <v>4981.714976693188</v>
      </c>
      <c r="K373" s="9">
        <f>[12]Sheet1!J371</f>
        <v>3709.4674763259</v>
      </c>
      <c r="L373" s="9">
        <f>[12]Sheet1!K371</f>
        <v>2031.3471107842961</v>
      </c>
      <c r="M373" s="9">
        <f>[12]Sheet1!L371</f>
        <v>2575.4800265344729</v>
      </c>
      <c r="N373" s="9">
        <f>[12]Sheet1!M371</f>
        <v>2268.8217169326499</v>
      </c>
    </row>
    <row r="374" spans="2:14" ht="14.45" customHeight="1" thickBot="1" x14ac:dyDescent="0.3">
      <c r="B374" s="6" t="str">
        <f>[12]Sheet1!A372</f>
        <v>CHILE</v>
      </c>
      <c r="C374" s="10">
        <f>[12]Sheet1!B372</f>
        <v>5641.2494980720021</v>
      </c>
      <c r="D374" s="10">
        <f>[12]Sheet1!C372</f>
        <v>6687.0302202691464</v>
      </c>
      <c r="E374" s="10">
        <f>[12]Sheet1!D372</f>
        <v>4935.4720242333351</v>
      </c>
      <c r="F374" s="10">
        <f>[12]Sheet1!E372</f>
        <v>5566.8064980027839</v>
      </c>
      <c r="G374" s="10">
        <f>[12]Sheet1!F372</f>
        <v>5737.1614727096821</v>
      </c>
      <c r="H374" s="10">
        <f>[12]Sheet1!G372</f>
        <v>5584.1933064583454</v>
      </c>
      <c r="I374" s="10">
        <f>[12]Sheet1!H372</f>
        <v>5431.5056045992187</v>
      </c>
      <c r="J374" s="10">
        <f>[12]Sheet1!I372</f>
        <v>5479.7191715916351</v>
      </c>
      <c r="K374" s="10">
        <f>[12]Sheet1!J372</f>
        <v>5565.0350634831339</v>
      </c>
      <c r="L374" s="10">
        <f>[12]Sheet1!K372</f>
        <v>5534.2915947179054</v>
      </c>
      <c r="M374" s="10">
        <f>[12]Sheet1!L372</f>
        <v>5447.7318555770344</v>
      </c>
      <c r="N374" s="10">
        <f>[12]Sheet1!M372</f>
        <v>5340.5941593560256</v>
      </c>
    </row>
    <row r="375" spans="2:14" ht="14.45" customHeight="1" thickBot="1" x14ac:dyDescent="0.3">
      <c r="B375" s="5" t="str">
        <f>[12]Sheet1!A373</f>
        <v>BULGÁRIA</v>
      </c>
      <c r="C375" s="9">
        <f>[12]Sheet1!B373</f>
        <v>3723.7541941348281</v>
      </c>
      <c r="D375" s="9">
        <f>[12]Sheet1!C373</f>
        <v>13996.77296583613</v>
      </c>
      <c r="E375" s="9">
        <f>[12]Sheet1!D373</f>
        <v>3546.9618115805151</v>
      </c>
      <c r="F375" s="9">
        <f>[12]Sheet1!E373</f>
        <v>5406.9813490571578</v>
      </c>
      <c r="G375" s="9">
        <f>[12]Sheet1!F373</f>
        <v>4978.1961346770649</v>
      </c>
      <c r="H375" s="9">
        <f>[12]Sheet1!G373</f>
        <v>2244.9921803919528</v>
      </c>
      <c r="I375" s="9">
        <f>[12]Sheet1!H373</f>
        <v>2586.5719042300402</v>
      </c>
      <c r="J375" s="9">
        <f>[12]Sheet1!I373</f>
        <v>3724.0278578770808</v>
      </c>
      <c r="K375" s="9">
        <f>[12]Sheet1!J373</f>
        <v>2847.735852992942</v>
      </c>
      <c r="L375" s="9">
        <f>[12]Sheet1!K373</f>
        <v>3221.619487219717</v>
      </c>
      <c r="M375" s="9">
        <f>[12]Sheet1!L373</f>
        <v>1905.4502009396781</v>
      </c>
      <c r="N375" s="9">
        <f>[12]Sheet1!M373</f>
        <v>1983.3560494321489</v>
      </c>
    </row>
    <row r="376" spans="2:14" ht="14.45" customHeight="1" thickBot="1" x14ac:dyDescent="0.3">
      <c r="B376" s="6" t="str">
        <f>[12]Sheet1!A374</f>
        <v>JORDÂNIA</v>
      </c>
      <c r="C376" s="10">
        <f>[12]Sheet1!B374</f>
        <v>2808.877118197765</v>
      </c>
      <c r="D376" s="10">
        <f>[12]Sheet1!C374</f>
        <v>2295.19303527796</v>
      </c>
      <c r="E376" s="10">
        <f>[12]Sheet1!D374</f>
        <v>2995.6647802463331</v>
      </c>
      <c r="F376" s="10">
        <f>[12]Sheet1!E374</f>
        <v>2601.4468549925518</v>
      </c>
      <c r="G376" s="10">
        <f>[12]Sheet1!F374</f>
        <v>3302.8476621229961</v>
      </c>
      <c r="H376" s="10">
        <f>[12]Sheet1!G374</f>
        <v>2919.684488503689</v>
      </c>
      <c r="I376" s="10">
        <f>[12]Sheet1!H374</f>
        <v>2380.96838927619</v>
      </c>
      <c r="J376" s="10">
        <f>[12]Sheet1!I374</f>
        <v>2010.736644725763</v>
      </c>
      <c r="K376" s="10">
        <f>[12]Sheet1!J374</f>
        <v>2244.967364106546</v>
      </c>
      <c r="L376" s="10">
        <f>[12]Sheet1!K374</f>
        <v>3087.3454435675471</v>
      </c>
      <c r="M376" s="10">
        <f>[12]Sheet1!L374</f>
        <v>4101.0643192338148</v>
      </c>
      <c r="N376" s="10">
        <f>[12]Sheet1!M374</f>
        <v>2186.0475185271098</v>
      </c>
    </row>
    <row r="377" spans="2:14" ht="14.45" customHeight="1" thickBot="1" x14ac:dyDescent="0.3">
      <c r="B377" s="5" t="str">
        <f>[12]Sheet1!A375</f>
        <v>ROMÊNIA</v>
      </c>
      <c r="C377" s="9">
        <f>[12]Sheet1!B375</f>
        <v>8573.441062249376</v>
      </c>
      <c r="D377" s="9">
        <f>[12]Sheet1!C375</f>
        <v>5438.0802474443153</v>
      </c>
      <c r="E377" s="9">
        <f>[12]Sheet1!D375</f>
        <v>4246.2775383636199</v>
      </c>
      <c r="F377" s="9">
        <f>[12]Sheet1!E375</f>
        <v>7826.5288840689118</v>
      </c>
      <c r="G377" s="9">
        <f>[12]Sheet1!F375</f>
        <v>1997.676083376314</v>
      </c>
      <c r="H377" s="9">
        <f>[12]Sheet1!G375</f>
        <v>6663.1196727365959</v>
      </c>
      <c r="I377" s="9">
        <f>[12]Sheet1!H375</f>
        <v>7960.6331491823375</v>
      </c>
      <c r="J377" s="9">
        <f>[12]Sheet1!I375</f>
        <v>14950.852499458029</v>
      </c>
      <c r="K377" s="9">
        <f>[12]Sheet1!J375</f>
        <v>6139.0925795883177</v>
      </c>
      <c r="L377" s="9">
        <f>[12]Sheet1!K375</f>
        <v>9279.1417065475998</v>
      </c>
      <c r="M377" s="9">
        <f>[12]Sheet1!L375</f>
        <v>3737.7631078275658</v>
      </c>
      <c r="N377" s="9">
        <f>[12]Sheet1!M375</f>
        <v>2698.777088328422</v>
      </c>
    </row>
    <row r="378" spans="2:14" ht="14.45" customHeight="1" thickBot="1" x14ac:dyDescent="0.3">
      <c r="B378" s="4" t="str">
        <f>[12]Sheet1!A376</f>
        <v>MÉXICO</v>
      </c>
      <c r="C378" s="8">
        <f>[12]Sheet1!B376</f>
        <v>16887.598825280878</v>
      </c>
      <c r="D378" s="8">
        <f>[12]Sheet1!C376</f>
        <v>18553.89792568823</v>
      </c>
      <c r="E378" s="8">
        <f>[12]Sheet1!D376</f>
        <v>14130.407561953611</v>
      </c>
      <c r="F378" s="8">
        <f>[12]Sheet1!E376</f>
        <v>14936.70015549655</v>
      </c>
      <c r="G378" s="8">
        <f>[12]Sheet1!F376</f>
        <v>16503.120011394061</v>
      </c>
      <c r="H378" s="8">
        <f>[12]Sheet1!G376</f>
        <v>13123.996042843821</v>
      </c>
      <c r="I378" s="8">
        <f>[12]Sheet1!H376</f>
        <v>14231.289177594161</v>
      </c>
      <c r="J378" s="8">
        <f>[12]Sheet1!I376</f>
        <v>13981.187599032341</v>
      </c>
      <c r="K378" s="8">
        <f>[12]Sheet1!J376</f>
        <v>12581.416673263169</v>
      </c>
      <c r="L378" s="8">
        <f>[12]Sheet1!K376</f>
        <v>12767.102484759151</v>
      </c>
      <c r="M378" s="8">
        <f>[12]Sheet1!L376</f>
        <v>11941.441213501659</v>
      </c>
      <c r="N378" s="8">
        <f>[12]Sheet1!M376</f>
        <v>12218.9461240649</v>
      </c>
    </row>
    <row r="379" spans="2:14" ht="14.45" customHeight="1" thickBot="1" x14ac:dyDescent="0.3">
      <c r="B379" s="5" t="str">
        <f>[12]Sheet1!A377</f>
        <v>ITÁLIA</v>
      </c>
      <c r="C379" s="9">
        <f>[12]Sheet1!B377</f>
        <v>7928.0509981588648</v>
      </c>
      <c r="D379" s="9">
        <f>[12]Sheet1!C377</f>
        <v>9273.1128928618655</v>
      </c>
      <c r="E379" s="9">
        <f>[12]Sheet1!D377</f>
        <v>9480.5502555967214</v>
      </c>
      <c r="F379" s="9">
        <f>[12]Sheet1!E377</f>
        <v>7609.7030821975704</v>
      </c>
      <c r="G379" s="9">
        <f>[12]Sheet1!F377</f>
        <v>7397.65116643487</v>
      </c>
      <c r="H379" s="9">
        <f>[12]Sheet1!G377</f>
        <v>8810.7568475904263</v>
      </c>
      <c r="I379" s="9">
        <f>[12]Sheet1!H377</f>
        <v>7462.5583660720677</v>
      </c>
      <c r="J379" s="9">
        <f>[12]Sheet1!I377</f>
        <v>8627.3817120166459</v>
      </c>
      <c r="K379" s="9">
        <f>[12]Sheet1!J377</f>
        <v>5919.8227946928246</v>
      </c>
      <c r="L379" s="9">
        <f>[12]Sheet1!K377</f>
        <v>7713.2724073964337</v>
      </c>
      <c r="M379" s="9">
        <f>[12]Sheet1!L377</f>
        <v>7901.7269115574782</v>
      </c>
      <c r="N379" s="9">
        <f>[12]Sheet1!M377</f>
        <v>6575.1625083673671</v>
      </c>
    </row>
    <row r="380" spans="2:14" ht="14.45" customHeight="1" thickBot="1" x14ac:dyDescent="0.3">
      <c r="B380" s="6" t="str">
        <f>[12]Sheet1!A378</f>
        <v>ALEMANHA</v>
      </c>
      <c r="C380" s="10">
        <f>[12]Sheet1!B378</f>
        <v>17328.262986915881</v>
      </c>
      <c r="D380" s="10">
        <f>[12]Sheet1!C378</f>
        <v>18510.037803545019</v>
      </c>
      <c r="E380" s="10">
        <f>[12]Sheet1!D378</f>
        <v>19011.813486850479</v>
      </c>
      <c r="F380" s="10">
        <f>[12]Sheet1!E378</f>
        <v>13911.21154698594</v>
      </c>
      <c r="G380" s="10">
        <f>[12]Sheet1!F378</f>
        <v>17664.14767170218</v>
      </c>
      <c r="H380" s="10">
        <f>[12]Sheet1!G378</f>
        <v>12757.216376715931</v>
      </c>
      <c r="I380" s="10">
        <f>[12]Sheet1!H378</f>
        <v>12932.092239623509</v>
      </c>
      <c r="J380" s="10">
        <f>[12]Sheet1!I378</f>
        <v>13436.265570636609</v>
      </c>
      <c r="K380" s="10">
        <f>[12]Sheet1!J378</f>
        <v>11818.79229930693</v>
      </c>
      <c r="L380" s="10">
        <f>[12]Sheet1!K378</f>
        <v>12663.56609526138</v>
      </c>
      <c r="M380" s="10">
        <f>[12]Sheet1!L378</f>
        <v>12792.69768056357</v>
      </c>
      <c r="N380" s="10">
        <f>[12]Sheet1!M378</f>
        <v>16860.720109881149</v>
      </c>
    </row>
    <row r="381" spans="2:14" ht="14.45" customHeight="1" thickBot="1" x14ac:dyDescent="0.3">
      <c r="B381" s="5" t="str">
        <f>[12]Sheet1!A379</f>
        <v>ARÁBIA SAUDITA</v>
      </c>
      <c r="C381" s="9">
        <f>[12]Sheet1!B379</f>
        <v>2674.120371492947</v>
      </c>
      <c r="D381" s="9">
        <f>[12]Sheet1!C379</f>
        <v>2022.466498573566</v>
      </c>
      <c r="E381" s="9">
        <f>[12]Sheet1!D379</f>
        <v>1997.4901769271589</v>
      </c>
      <c r="F381" s="9">
        <f>[12]Sheet1!E379</f>
        <v>1929.478775967247</v>
      </c>
      <c r="G381" s="9">
        <f>[12]Sheet1!F379</f>
        <v>2119.3230756567932</v>
      </c>
      <c r="H381" s="9">
        <f>[12]Sheet1!G379</f>
        <v>2284.7955599989359</v>
      </c>
      <c r="I381" s="9">
        <f>[12]Sheet1!H379</f>
        <v>2141.1335978128859</v>
      </c>
      <c r="J381" s="9">
        <f>[12]Sheet1!I379</f>
        <v>1948.0944776870481</v>
      </c>
      <c r="K381" s="9">
        <f>[12]Sheet1!J379</f>
        <v>2034.3268898236231</v>
      </c>
      <c r="L381" s="9">
        <f>[12]Sheet1!K379</f>
        <v>2254.5227262454341</v>
      </c>
      <c r="M381" s="9">
        <f>[12]Sheet1!L379</f>
        <v>2027.9658151027711</v>
      </c>
      <c r="N381" s="9">
        <f>[12]Sheet1!M379</f>
        <v>2059.6691169843748</v>
      </c>
    </row>
    <row r="382" spans="2:14" ht="14.45" customHeight="1" thickBot="1" x14ac:dyDescent="0.3">
      <c r="B382" s="6" t="str">
        <f>[12]Sheet1!A380</f>
        <v>VANUATU</v>
      </c>
      <c r="C382" s="10">
        <f>[12]Sheet1!B380</f>
        <v>16425.418970724641</v>
      </c>
      <c r="D382" s="10">
        <f>[12]Sheet1!C380</f>
        <v>20116.237750281889</v>
      </c>
      <c r="E382" s="10">
        <f>[12]Sheet1!D380</f>
        <v>13349.70769304123</v>
      </c>
      <c r="F382" s="10">
        <f>[12]Sheet1!E380</f>
        <v>31158.15664790685</v>
      </c>
      <c r="G382" s="10">
        <f>[12]Sheet1!F380</f>
        <v>11860.8620637117</v>
      </c>
      <c r="H382" s="10">
        <f>[12]Sheet1!G380</f>
        <v>7048.0356450230847</v>
      </c>
      <c r="I382" s="10">
        <f>[12]Sheet1!H380</f>
        <v>13034.49606810158</v>
      </c>
      <c r="J382" s="10">
        <f>[12]Sheet1!I380</f>
        <v>11680.03197081066</v>
      </c>
      <c r="K382" s="10">
        <f>[12]Sheet1!J380</f>
        <v>13234.73712369969</v>
      </c>
      <c r="L382" s="10">
        <f>[12]Sheet1!K380</f>
        <v>12016.019103630029</v>
      </c>
      <c r="M382" s="10">
        <f>[12]Sheet1!L380</f>
        <v>8938.2041361309275</v>
      </c>
      <c r="N382" s="10">
        <f>[12]Sheet1!M380</f>
        <v>10783.51580658895</v>
      </c>
    </row>
    <row r="383" spans="2:14" ht="14.45" customHeight="1" thickBot="1" x14ac:dyDescent="0.3">
      <c r="B383" s="5" t="str">
        <f>[12]Sheet1!A381</f>
        <v>CORÉIA DO NORTE</v>
      </c>
      <c r="C383" s="9">
        <f>[12]Sheet1!B381</f>
        <v>26118.163774216478</v>
      </c>
      <c r="D383" s="9">
        <f>[12]Sheet1!C381</f>
        <v>7695.6558907766839</v>
      </c>
      <c r="E383" s="9">
        <f>[12]Sheet1!D381</f>
        <v>11849.2677747666</v>
      </c>
      <c r="F383" s="9">
        <f>[12]Sheet1!E381</f>
        <v>10324.970964775721</v>
      </c>
      <c r="G383" s="9">
        <f>[12]Sheet1!F381</f>
        <v>6040.4809438485927</v>
      </c>
      <c r="H383" s="9">
        <f>[12]Sheet1!G381</f>
        <v>6390.7020451081653</v>
      </c>
      <c r="I383" s="9">
        <f>[12]Sheet1!H381</f>
        <v>12367.77034146935</v>
      </c>
      <c r="J383" s="9">
        <f>[12]Sheet1!I381</f>
        <v>8539.0329376817554</v>
      </c>
      <c r="K383" s="9">
        <f>[12]Sheet1!J381</f>
        <v>8680.7918544494059</v>
      </c>
      <c r="L383" s="9">
        <f>[12]Sheet1!K381</f>
        <v>7097.1819688904607</v>
      </c>
      <c r="M383" s="9">
        <f>[12]Sheet1!L381</f>
        <v>3818.8408735123621</v>
      </c>
      <c r="N383" s="9">
        <f>[12]Sheet1!M381</f>
        <v>5603.4299738089203</v>
      </c>
    </row>
    <row r="384" spans="2:14" ht="14.45" customHeight="1" thickBot="1" x14ac:dyDescent="0.3">
      <c r="B384" s="4" t="str">
        <f>[12]Sheet1!A382</f>
        <v>SENEGAL</v>
      </c>
      <c r="C384" s="8">
        <f>[12]Sheet1!B382</f>
        <v>1967.9991074130869</v>
      </c>
      <c r="D384" s="8">
        <f>[12]Sheet1!C382</f>
        <v>1904.594668739785</v>
      </c>
      <c r="E384" s="8">
        <f>[12]Sheet1!D382</f>
        <v>1788.575498411527</v>
      </c>
      <c r="F384" s="8">
        <f>[12]Sheet1!E382</f>
        <v>1775.9691224974561</v>
      </c>
      <c r="G384" s="8">
        <f>[12]Sheet1!F382</f>
        <v>1902.0800301902129</v>
      </c>
      <c r="H384" s="8">
        <f>[12]Sheet1!G382</f>
        <v>2086.2727217639931</v>
      </c>
      <c r="I384" s="8">
        <f>[12]Sheet1!H382</f>
        <v>2020.306617141192</v>
      </c>
      <c r="J384" s="8">
        <f>[12]Sheet1!I382</f>
        <v>2100.445251757043</v>
      </c>
      <c r="K384" s="8">
        <f>[12]Sheet1!J382</f>
        <v>2016.9660719220051</v>
      </c>
      <c r="L384" s="8">
        <f>[12]Sheet1!K382</f>
        <v>2149.7907935524631</v>
      </c>
      <c r="M384" s="8">
        <f>[12]Sheet1!L382</f>
        <v>2099.2346305338601</v>
      </c>
      <c r="N384" s="8">
        <f>[12]Sheet1!M382</f>
        <v>2263.1297453302468</v>
      </c>
    </row>
    <row r="385" spans="2:14" ht="14.45" customHeight="1" thickBot="1" x14ac:dyDescent="0.3">
      <c r="B385" s="5" t="str">
        <f>[12]Sheet1!A383</f>
        <v>PARAGUAI</v>
      </c>
      <c r="C385" s="9">
        <f>[12]Sheet1!B383</f>
        <v>2158.009957199492</v>
      </c>
      <c r="D385" s="9">
        <f>[12]Sheet1!C383</f>
        <v>2064.5900049918082</v>
      </c>
      <c r="E385" s="9">
        <f>[12]Sheet1!D383</f>
        <v>2030.7838308489449</v>
      </c>
      <c r="F385" s="9">
        <f>[12]Sheet1!E383</f>
        <v>2010.865711731017</v>
      </c>
      <c r="G385" s="9">
        <f>[12]Sheet1!F383</f>
        <v>2195.5883746536761</v>
      </c>
      <c r="H385" s="9">
        <f>[12]Sheet1!G383</f>
        <v>2352.272249567824</v>
      </c>
      <c r="I385" s="9">
        <f>[12]Sheet1!H383</f>
        <v>2131.060474517471</v>
      </c>
      <c r="J385" s="9">
        <f>[12]Sheet1!I383</f>
        <v>2165.924205015895</v>
      </c>
      <c r="K385" s="9">
        <f>[12]Sheet1!J383</f>
        <v>2085.0944273715222</v>
      </c>
      <c r="L385" s="9">
        <f>[12]Sheet1!K383</f>
        <v>2117.3989547909191</v>
      </c>
      <c r="M385" s="9">
        <f>[12]Sheet1!L383</f>
        <v>2054.6669865716258</v>
      </c>
      <c r="N385" s="9">
        <f>[12]Sheet1!M383</f>
        <v>2152.977206979288</v>
      </c>
    </row>
    <row r="386" spans="2:14" ht="14.45" customHeight="1" thickBot="1" x14ac:dyDescent="0.3">
      <c r="B386" s="6" t="str">
        <f>[12]Sheet1!A384</f>
        <v>MAURÍCIO, ILHAS</v>
      </c>
      <c r="C386" s="10">
        <f>[12]Sheet1!B384</f>
        <v>0</v>
      </c>
      <c r="D386" s="10">
        <f>[12]Sheet1!C384</f>
        <v>1486.5116386123209</v>
      </c>
      <c r="E386" s="10">
        <f>[12]Sheet1!D384</f>
        <v>0</v>
      </c>
      <c r="F386" s="10">
        <f>[12]Sheet1!E384</f>
        <v>0</v>
      </c>
      <c r="G386" s="10">
        <f>[12]Sheet1!F384</f>
        <v>0</v>
      </c>
      <c r="H386" s="10">
        <f>[12]Sheet1!G384</f>
        <v>0</v>
      </c>
      <c r="I386" s="10">
        <f>[12]Sheet1!H384</f>
        <v>0</v>
      </c>
      <c r="J386" s="10">
        <f>[12]Sheet1!I384</f>
        <v>0</v>
      </c>
      <c r="K386" s="10">
        <f>[12]Sheet1!J384</f>
        <v>0</v>
      </c>
      <c r="L386" s="10">
        <f>[12]Sheet1!K384</f>
        <v>1665.3677525326241</v>
      </c>
      <c r="M386" s="10">
        <f>[12]Sheet1!L384</f>
        <v>2288.7262193725669</v>
      </c>
      <c r="N386" s="10">
        <f>[12]Sheet1!M384</f>
        <v>0</v>
      </c>
    </row>
    <row r="387" spans="2:14" ht="14.45" customHeight="1" thickBot="1" x14ac:dyDescent="0.3">
      <c r="B387" s="5" t="str">
        <f>[12]Sheet1!A385</f>
        <v>BELIZE</v>
      </c>
      <c r="C387" s="9">
        <f>[12]Sheet1!B385</f>
        <v>0</v>
      </c>
      <c r="D387" s="9">
        <f>[12]Sheet1!C385</f>
        <v>0</v>
      </c>
      <c r="E387" s="9">
        <f>[12]Sheet1!D385</f>
        <v>0</v>
      </c>
      <c r="F387" s="9">
        <f>[12]Sheet1!E385</f>
        <v>3395.7015469332241</v>
      </c>
      <c r="G387" s="9">
        <f>[12]Sheet1!F385</f>
        <v>3997.911511156442</v>
      </c>
      <c r="H387" s="9">
        <f>[12]Sheet1!G385</f>
        <v>1662.1928727396071</v>
      </c>
      <c r="I387" s="9">
        <f>[12]Sheet1!H385</f>
        <v>1882.802092012367</v>
      </c>
      <c r="J387" s="9">
        <f>[12]Sheet1!I385</f>
        <v>1842.277214924286</v>
      </c>
      <c r="K387" s="9">
        <f>[12]Sheet1!J385</f>
        <v>2048.2717813302452</v>
      </c>
      <c r="L387" s="9">
        <f>[12]Sheet1!K385</f>
        <v>2292.2163392101602</v>
      </c>
      <c r="M387" s="9">
        <f>[12]Sheet1!L385</f>
        <v>2178.0071365455851</v>
      </c>
      <c r="N387" s="9">
        <f>[12]Sheet1!M385</f>
        <v>0</v>
      </c>
    </row>
    <row r="388" spans="2:14" ht="14.45" customHeight="1" thickBot="1" x14ac:dyDescent="0.3">
      <c r="B388" s="6" t="str">
        <f>[12]Sheet1!A386</f>
        <v>ERITRÉIA</v>
      </c>
      <c r="C388" s="10">
        <f>[12]Sheet1!B386</f>
        <v>0</v>
      </c>
      <c r="D388" s="10">
        <f>[12]Sheet1!C386</f>
        <v>0</v>
      </c>
      <c r="E388" s="10">
        <f>[12]Sheet1!D386</f>
        <v>0</v>
      </c>
      <c r="F388" s="10">
        <f>[12]Sheet1!E386</f>
        <v>2640.8886097504342</v>
      </c>
      <c r="G388" s="10">
        <f>[12]Sheet1!F386</f>
        <v>0</v>
      </c>
      <c r="H388" s="10">
        <f>[12]Sheet1!G386</f>
        <v>0</v>
      </c>
      <c r="I388" s="10">
        <f>[12]Sheet1!H386</f>
        <v>0</v>
      </c>
      <c r="J388" s="10">
        <f>[12]Sheet1!I386</f>
        <v>0</v>
      </c>
      <c r="K388" s="10">
        <f>[12]Sheet1!J386</f>
        <v>0</v>
      </c>
      <c r="L388" s="10">
        <f>[12]Sheet1!K386</f>
        <v>1737.9630005764291</v>
      </c>
      <c r="M388" s="10">
        <f>[12]Sheet1!L386</f>
        <v>0</v>
      </c>
      <c r="N388" s="10">
        <f>[12]Sheet1!M386</f>
        <v>0</v>
      </c>
    </row>
    <row r="389" spans="2:14" ht="14.45" customHeight="1" thickBot="1" x14ac:dyDescent="0.3">
      <c r="B389" s="5" t="str">
        <f>[12]Sheet1!A387</f>
        <v>ILHAS COOK</v>
      </c>
      <c r="C389" s="9">
        <f>[12]Sheet1!B387</f>
        <v>0</v>
      </c>
      <c r="D389" s="9">
        <f>[12]Sheet1!C387</f>
        <v>0</v>
      </c>
      <c r="E389" s="9">
        <f>[12]Sheet1!D387</f>
        <v>0</v>
      </c>
      <c r="F389" s="9">
        <f>[12]Sheet1!E387</f>
        <v>0</v>
      </c>
      <c r="G389" s="9">
        <f>[12]Sheet1!F387</f>
        <v>0</v>
      </c>
      <c r="H389" s="9">
        <f>[12]Sheet1!G387</f>
        <v>0</v>
      </c>
      <c r="I389" s="9">
        <f>[12]Sheet1!H387</f>
        <v>0</v>
      </c>
      <c r="J389" s="9">
        <f>[12]Sheet1!I387</f>
        <v>0</v>
      </c>
      <c r="K389" s="9">
        <f>[12]Sheet1!J387</f>
        <v>2164.777358913318</v>
      </c>
      <c r="L389" s="9">
        <f>[12]Sheet1!K387</f>
        <v>1487.9651664075211</v>
      </c>
      <c r="M389" s="9">
        <f>[12]Sheet1!L387</f>
        <v>1530.0070537015961</v>
      </c>
      <c r="N389" s="9">
        <f>[12]Sheet1!M387</f>
        <v>0</v>
      </c>
    </row>
    <row r="390" spans="2:14" ht="14.45" customHeight="1" thickBot="1" x14ac:dyDescent="0.3">
      <c r="B390" s="4" t="str">
        <f>[12]Sheet1!A388</f>
        <v>TADJIQUISTÃO</v>
      </c>
      <c r="C390" s="8">
        <f>[12]Sheet1!B388</f>
        <v>0</v>
      </c>
      <c r="D390" s="8">
        <f>[12]Sheet1!C388</f>
        <v>0</v>
      </c>
      <c r="E390" s="8">
        <f>[12]Sheet1!D388</f>
        <v>0</v>
      </c>
      <c r="F390" s="8">
        <f>[12]Sheet1!E388</f>
        <v>3683.1809989274302</v>
      </c>
      <c r="G390" s="8">
        <f>[12]Sheet1!F388</f>
        <v>2006.316734595036</v>
      </c>
      <c r="H390" s="8">
        <f>[12]Sheet1!G388</f>
        <v>0</v>
      </c>
      <c r="I390" s="8">
        <f>[12]Sheet1!H388</f>
        <v>0</v>
      </c>
      <c r="J390" s="8">
        <f>[12]Sheet1!I388</f>
        <v>0</v>
      </c>
      <c r="K390" s="8">
        <f>[12]Sheet1!J388</f>
        <v>0</v>
      </c>
      <c r="L390" s="8">
        <f>[12]Sheet1!K388</f>
        <v>1826.2616307708431</v>
      </c>
      <c r="M390" s="8">
        <f>[12]Sheet1!L388</f>
        <v>2082.3516950052931</v>
      </c>
      <c r="N390" s="8">
        <f>[12]Sheet1!M388</f>
        <v>0</v>
      </c>
    </row>
    <row r="391" spans="2:14" ht="14.45" customHeight="1" thickBot="1" x14ac:dyDescent="0.3">
      <c r="B391" s="5" t="str">
        <f>[12]Sheet1!A389</f>
        <v>SÃO VICENTE E GRANADINAS</v>
      </c>
      <c r="C391" s="9">
        <f>[12]Sheet1!B389</f>
        <v>0</v>
      </c>
      <c r="D391" s="9">
        <f>[12]Sheet1!C389</f>
        <v>0</v>
      </c>
      <c r="E391" s="9">
        <f>[12]Sheet1!D389</f>
        <v>0</v>
      </c>
      <c r="F391" s="9">
        <f>[12]Sheet1!E389</f>
        <v>0</v>
      </c>
      <c r="G391" s="9">
        <f>[12]Sheet1!F389</f>
        <v>1556.711015686536</v>
      </c>
      <c r="H391" s="9">
        <f>[12]Sheet1!G389</f>
        <v>3264.7844534606061</v>
      </c>
      <c r="I391" s="9">
        <f>[12]Sheet1!H389</f>
        <v>1787.2828918573939</v>
      </c>
      <c r="J391" s="9">
        <f>[12]Sheet1!I389</f>
        <v>1946.179966633362</v>
      </c>
      <c r="K391" s="9">
        <f>[12]Sheet1!J389</f>
        <v>0</v>
      </c>
      <c r="L391" s="9">
        <f>[12]Sheet1!K389</f>
        <v>0</v>
      </c>
      <c r="M391" s="9">
        <f>[12]Sheet1!L389</f>
        <v>1983.211951519171</v>
      </c>
      <c r="N391" s="9">
        <f>[12]Sheet1!M389</f>
        <v>0</v>
      </c>
    </row>
    <row r="392" spans="2:14" ht="14.45" customHeight="1" thickBot="1" x14ac:dyDescent="0.3">
      <c r="B392" s="6" t="str">
        <f>[12]Sheet1!A390</f>
        <v>SUDÃO DO SUL</v>
      </c>
      <c r="C392" s="10">
        <f>[12]Sheet1!B390</f>
        <v>0</v>
      </c>
      <c r="D392" s="10">
        <f>[12]Sheet1!C390</f>
        <v>0</v>
      </c>
      <c r="E392" s="10">
        <f>[12]Sheet1!D390</f>
        <v>0</v>
      </c>
      <c r="F392" s="10">
        <f>[12]Sheet1!E390</f>
        <v>0</v>
      </c>
      <c r="G392" s="10">
        <f>[12]Sheet1!F390</f>
        <v>0</v>
      </c>
      <c r="H392" s="10">
        <f>[12]Sheet1!G390</f>
        <v>0</v>
      </c>
      <c r="I392" s="10">
        <f>[12]Sheet1!H390</f>
        <v>0</v>
      </c>
      <c r="J392" s="10">
        <f>[12]Sheet1!I390</f>
        <v>0</v>
      </c>
      <c r="K392" s="10">
        <f>[12]Sheet1!J390</f>
        <v>0</v>
      </c>
      <c r="L392" s="10">
        <f>[12]Sheet1!K390</f>
        <v>0</v>
      </c>
      <c r="M392" s="10">
        <f>[12]Sheet1!L390</f>
        <v>0</v>
      </c>
      <c r="N392" s="10">
        <f>[12]Sheet1!M390</f>
        <v>0</v>
      </c>
    </row>
    <row r="393" spans="2:14" ht="14.45" customHeight="1" thickBot="1" x14ac:dyDescent="0.3">
      <c r="B393" s="5" t="str">
        <f>[12]Sheet1!A391</f>
        <v>TCHECOSLOVÁQUIA</v>
      </c>
      <c r="C393" s="9">
        <f>[12]Sheet1!B391</f>
        <v>0</v>
      </c>
      <c r="D393" s="9">
        <f>[12]Sheet1!C391</f>
        <v>0</v>
      </c>
      <c r="E393" s="9">
        <f>[12]Sheet1!D391</f>
        <v>0</v>
      </c>
      <c r="F393" s="9">
        <f>[12]Sheet1!E391</f>
        <v>0</v>
      </c>
      <c r="G393" s="9">
        <f>[12]Sheet1!F391</f>
        <v>0</v>
      </c>
      <c r="H393" s="9">
        <f>[12]Sheet1!G391</f>
        <v>0</v>
      </c>
      <c r="I393" s="9">
        <f>[12]Sheet1!H391</f>
        <v>0</v>
      </c>
      <c r="J393" s="9">
        <f>[12]Sheet1!I391</f>
        <v>0</v>
      </c>
      <c r="K393" s="9">
        <f>[12]Sheet1!J391</f>
        <v>0</v>
      </c>
      <c r="L393" s="9">
        <f>[12]Sheet1!K391</f>
        <v>0</v>
      </c>
      <c r="M393" s="9">
        <f>[12]Sheet1!L391</f>
        <v>0</v>
      </c>
      <c r="N393" s="9">
        <f>[12]Sheet1!M391</f>
        <v>0</v>
      </c>
    </row>
    <row r="394" spans="2:14" ht="14.45" customHeight="1" thickBot="1" x14ac:dyDescent="0.3">
      <c r="B394" s="6" t="str">
        <f>[12]Sheet1!A392</f>
        <v>ILHAS SALOMÃO</v>
      </c>
      <c r="C394" s="10">
        <f>[12]Sheet1!B392</f>
        <v>1760.3389809372741</v>
      </c>
      <c r="D394" s="10">
        <f>[12]Sheet1!C392</f>
        <v>0</v>
      </c>
      <c r="E394" s="10">
        <f>[12]Sheet1!D392</f>
        <v>1774.1645183969999</v>
      </c>
      <c r="F394" s="10">
        <f>[12]Sheet1!E392</f>
        <v>1686.3950763042369</v>
      </c>
      <c r="G394" s="10">
        <f>[12]Sheet1!F392</f>
        <v>1809.376274112421</v>
      </c>
      <c r="H394" s="10">
        <f>[12]Sheet1!G392</f>
        <v>3674.083871045555</v>
      </c>
      <c r="I394" s="10">
        <f>[12]Sheet1!H392</f>
        <v>1451.1092491399679</v>
      </c>
      <c r="J394" s="10">
        <f>[12]Sheet1!I392</f>
        <v>1690.509477133169</v>
      </c>
      <c r="K394" s="10">
        <f>[12]Sheet1!J392</f>
        <v>0</v>
      </c>
      <c r="L394" s="10">
        <f>[12]Sheet1!K392</f>
        <v>0</v>
      </c>
      <c r="M394" s="10">
        <f>[12]Sheet1!L392</f>
        <v>0</v>
      </c>
      <c r="N394" s="10">
        <f>[12]Sheet1!M392</f>
        <v>0</v>
      </c>
    </row>
    <row r="395" spans="2:14" ht="14.45" customHeight="1" thickBot="1" x14ac:dyDescent="0.3">
      <c r="B395" s="5" t="str">
        <f>[12]Sheet1!A393</f>
        <v>SUAZILÂNDIA</v>
      </c>
      <c r="C395" s="9">
        <f>[12]Sheet1!B393</f>
        <v>0</v>
      </c>
      <c r="D395" s="9">
        <f>[12]Sheet1!C393</f>
        <v>0</v>
      </c>
      <c r="E395" s="9">
        <f>[12]Sheet1!D393</f>
        <v>0</v>
      </c>
      <c r="F395" s="9">
        <f>[12]Sheet1!E393</f>
        <v>0</v>
      </c>
      <c r="G395" s="9">
        <f>[12]Sheet1!F393</f>
        <v>0</v>
      </c>
      <c r="H395" s="9">
        <f>[12]Sheet1!G393</f>
        <v>0</v>
      </c>
      <c r="I395" s="9">
        <f>[12]Sheet1!H393</f>
        <v>0</v>
      </c>
      <c r="J395" s="9">
        <f>[12]Sheet1!I393</f>
        <v>1980.5685033945381</v>
      </c>
      <c r="K395" s="9">
        <f>[12]Sheet1!J393</f>
        <v>0</v>
      </c>
      <c r="L395" s="9">
        <f>[12]Sheet1!K393</f>
        <v>0</v>
      </c>
      <c r="M395" s="9">
        <f>[12]Sheet1!L393</f>
        <v>2276.987829633807</v>
      </c>
      <c r="N395" s="9">
        <f>[12]Sheet1!M393</f>
        <v>0</v>
      </c>
    </row>
    <row r="396" spans="2:14" ht="14.45" customHeight="1" thickBot="1" x14ac:dyDescent="0.3">
      <c r="B396" s="4" t="str">
        <f>[12]Sheet1!A394</f>
        <v>DJIBUTI</v>
      </c>
      <c r="C396" s="8">
        <f>[12]Sheet1!B394</f>
        <v>0</v>
      </c>
      <c r="D396" s="8">
        <f>[12]Sheet1!C394</f>
        <v>0</v>
      </c>
      <c r="E396" s="8">
        <f>[12]Sheet1!D394</f>
        <v>0</v>
      </c>
      <c r="F396" s="8">
        <f>[12]Sheet1!E394</f>
        <v>0</v>
      </c>
      <c r="G396" s="8">
        <f>[12]Sheet1!F394</f>
        <v>0</v>
      </c>
      <c r="H396" s="8">
        <f>[12]Sheet1!G394</f>
        <v>0</v>
      </c>
      <c r="I396" s="8">
        <f>[12]Sheet1!H394</f>
        <v>0</v>
      </c>
      <c r="J396" s="8">
        <f>[12]Sheet1!I394</f>
        <v>0</v>
      </c>
      <c r="K396" s="8">
        <f>[12]Sheet1!J394</f>
        <v>0</v>
      </c>
      <c r="L396" s="8">
        <f>[12]Sheet1!K394</f>
        <v>0</v>
      </c>
      <c r="M396" s="8">
        <f>[12]Sheet1!L394</f>
        <v>1736.6602936162631</v>
      </c>
      <c r="N396" s="8">
        <f>[12]Sheet1!M394</f>
        <v>0</v>
      </c>
    </row>
    <row r="397" spans="2:14" ht="14.45" customHeight="1" thickBot="1" x14ac:dyDescent="0.3">
      <c r="B397" s="5" t="str">
        <f>[12]Sheet1!A395</f>
        <v>QUIRGUISTÃO</v>
      </c>
      <c r="C397" s="9">
        <f>[12]Sheet1!B395</f>
        <v>3868.5471919873271</v>
      </c>
      <c r="D397" s="9">
        <f>[12]Sheet1!C395</f>
        <v>0</v>
      </c>
      <c r="E397" s="9">
        <f>[12]Sheet1!D395</f>
        <v>0</v>
      </c>
      <c r="F397" s="9">
        <f>[12]Sheet1!E395</f>
        <v>0</v>
      </c>
      <c r="G397" s="9">
        <f>[12]Sheet1!F395</f>
        <v>0</v>
      </c>
      <c r="H397" s="9">
        <f>[12]Sheet1!G395</f>
        <v>0</v>
      </c>
      <c r="I397" s="9">
        <f>[12]Sheet1!H395</f>
        <v>0</v>
      </c>
      <c r="J397" s="9">
        <f>[12]Sheet1!I395</f>
        <v>0</v>
      </c>
      <c r="K397" s="9">
        <f>[12]Sheet1!J395</f>
        <v>0</v>
      </c>
      <c r="L397" s="9">
        <f>[12]Sheet1!K395</f>
        <v>0</v>
      </c>
      <c r="M397" s="9">
        <f>[12]Sheet1!L395</f>
        <v>0</v>
      </c>
      <c r="N397" s="9">
        <f>[12]Sheet1!M395</f>
        <v>0</v>
      </c>
    </row>
    <row r="398" spans="2:14" ht="14.45" customHeight="1" thickBot="1" x14ac:dyDescent="0.3">
      <c r="B398" s="6" t="str">
        <f>[12]Sheet1!A396</f>
        <v>TUVALU</v>
      </c>
      <c r="C398" s="10">
        <f>[12]Sheet1!B396</f>
        <v>0</v>
      </c>
      <c r="D398" s="10">
        <f>[12]Sheet1!C396</f>
        <v>35512.967043092467</v>
      </c>
      <c r="E398" s="10">
        <f>[12]Sheet1!D396</f>
        <v>0</v>
      </c>
      <c r="F398" s="10">
        <f>[12]Sheet1!E396</f>
        <v>0</v>
      </c>
      <c r="G398" s="10">
        <f>[12]Sheet1!F396</f>
        <v>0</v>
      </c>
      <c r="H398" s="10">
        <f>[12]Sheet1!G396</f>
        <v>23983.23729787804</v>
      </c>
      <c r="I398" s="10">
        <f>[12]Sheet1!H396</f>
        <v>0</v>
      </c>
      <c r="J398" s="10">
        <f>[12]Sheet1!I396</f>
        <v>0</v>
      </c>
      <c r="K398" s="10">
        <f>[12]Sheet1!J396</f>
        <v>0</v>
      </c>
      <c r="L398" s="10">
        <f>[12]Sheet1!K396</f>
        <v>0</v>
      </c>
      <c r="M398" s="10">
        <f>[12]Sheet1!L396</f>
        <v>0</v>
      </c>
      <c r="N398" s="10">
        <f>[12]Sheet1!M396</f>
        <v>0</v>
      </c>
    </row>
    <row r="399" spans="2:14" ht="14.45" customHeight="1" thickBot="1" x14ac:dyDescent="0.3">
      <c r="B399" s="5" t="str">
        <f>[12]Sheet1!A397</f>
        <v>PAPUA-NOVA GUINÉ</v>
      </c>
      <c r="C399" s="9">
        <f>[12]Sheet1!B397</f>
        <v>0</v>
      </c>
      <c r="D399" s="9">
        <f>[12]Sheet1!C397</f>
        <v>0</v>
      </c>
      <c r="E399" s="9">
        <f>[12]Sheet1!D397</f>
        <v>0</v>
      </c>
      <c r="F399" s="9">
        <f>[12]Sheet1!E397</f>
        <v>0</v>
      </c>
      <c r="G399" s="9">
        <f>[12]Sheet1!F397</f>
        <v>0</v>
      </c>
      <c r="H399" s="9">
        <f>[12]Sheet1!G397</f>
        <v>0</v>
      </c>
      <c r="I399" s="9">
        <f>[12]Sheet1!H397</f>
        <v>2007.204144430516</v>
      </c>
      <c r="J399" s="9">
        <f>[12]Sheet1!I397</f>
        <v>0</v>
      </c>
      <c r="K399" s="9">
        <f>[12]Sheet1!J397</f>
        <v>0</v>
      </c>
      <c r="L399" s="9">
        <f>[12]Sheet1!K397</f>
        <v>0</v>
      </c>
      <c r="M399" s="9">
        <f>[12]Sheet1!L397</f>
        <v>0</v>
      </c>
      <c r="N399" s="9">
        <f>[12]Sheet1!M397</f>
        <v>0</v>
      </c>
    </row>
    <row r="400" spans="2:14" ht="14.45" customHeight="1" thickBot="1" x14ac:dyDescent="0.3">
      <c r="B400" s="6" t="str">
        <f>[12]Sheet1!A398</f>
        <v>LESOTO</v>
      </c>
      <c r="C400" s="10">
        <f>[12]Sheet1!B398</f>
        <v>0</v>
      </c>
      <c r="D400" s="10">
        <f>[12]Sheet1!C398</f>
        <v>0</v>
      </c>
      <c r="E400" s="10">
        <f>[12]Sheet1!D398</f>
        <v>0</v>
      </c>
      <c r="F400" s="10">
        <f>[12]Sheet1!E398</f>
        <v>0</v>
      </c>
      <c r="G400" s="10">
        <f>[12]Sheet1!F398</f>
        <v>0</v>
      </c>
      <c r="H400" s="10">
        <f>[12]Sheet1!G398</f>
        <v>0</v>
      </c>
      <c r="I400" s="10">
        <f>[12]Sheet1!H398</f>
        <v>0</v>
      </c>
      <c r="J400" s="10">
        <f>[12]Sheet1!I398</f>
        <v>0</v>
      </c>
      <c r="K400" s="10">
        <f>[12]Sheet1!J398</f>
        <v>0</v>
      </c>
      <c r="L400" s="10">
        <f>[12]Sheet1!K398</f>
        <v>0</v>
      </c>
      <c r="M400" s="10">
        <f>[12]Sheet1!L398</f>
        <v>2280.8998435617332</v>
      </c>
      <c r="N400" s="10">
        <f>[12]Sheet1!M398</f>
        <v>0</v>
      </c>
    </row>
    <row r="401" spans="2:14" ht="14.45" customHeight="1" thickBot="1" x14ac:dyDescent="0.3">
      <c r="B401" s="5" t="str">
        <f>[12]Sheet1!A399</f>
        <v>IUGOSLÁVIA</v>
      </c>
      <c r="C401" s="9">
        <f>[12]Sheet1!B399</f>
        <v>0</v>
      </c>
      <c r="D401" s="9">
        <f>[12]Sheet1!C399</f>
        <v>0</v>
      </c>
      <c r="E401" s="9">
        <f>[12]Sheet1!D399</f>
        <v>1274.230861433155</v>
      </c>
      <c r="F401" s="9">
        <f>[12]Sheet1!E399</f>
        <v>1793.756979997125</v>
      </c>
      <c r="G401" s="9">
        <f>[12]Sheet1!F399</f>
        <v>5634.0215678007198</v>
      </c>
      <c r="H401" s="9">
        <f>[12]Sheet1!G399</f>
        <v>0</v>
      </c>
      <c r="I401" s="9">
        <f>[12]Sheet1!H399</f>
        <v>0</v>
      </c>
      <c r="J401" s="9">
        <f>[12]Sheet1!I399</f>
        <v>0</v>
      </c>
      <c r="K401" s="9">
        <f>[12]Sheet1!J399</f>
        <v>0</v>
      </c>
      <c r="L401" s="9">
        <f>[12]Sheet1!K399</f>
        <v>0</v>
      </c>
      <c r="M401" s="9">
        <f>[12]Sheet1!L399</f>
        <v>0</v>
      </c>
      <c r="N401" s="9">
        <f>[12]Sheet1!M399</f>
        <v>0</v>
      </c>
    </row>
    <row r="402" spans="2:14" ht="14.45" customHeight="1" thickBot="1" x14ac:dyDescent="0.3">
      <c r="B402" s="4" t="str">
        <f>[12]Sheet1!A400</f>
        <v>MALAWI</v>
      </c>
      <c r="C402" s="8">
        <f>[12]Sheet1!B400</f>
        <v>1851.4517942802649</v>
      </c>
      <c r="D402" s="8">
        <f>[12]Sheet1!C400</f>
        <v>1772.6941485643949</v>
      </c>
      <c r="E402" s="8">
        <f>[12]Sheet1!D400</f>
        <v>1781.5346942332981</v>
      </c>
      <c r="F402" s="8">
        <f>[12]Sheet1!E400</f>
        <v>2084.0058108487569</v>
      </c>
      <c r="G402" s="8">
        <f>[12]Sheet1!F400</f>
        <v>0</v>
      </c>
      <c r="H402" s="8">
        <f>[12]Sheet1!G400</f>
        <v>2825.4129133169959</v>
      </c>
      <c r="I402" s="8">
        <f>[12]Sheet1!H400</f>
        <v>2109.182977586463</v>
      </c>
      <c r="J402" s="8">
        <f>[12]Sheet1!I400</f>
        <v>2503.591507374827</v>
      </c>
      <c r="K402" s="8">
        <f>[12]Sheet1!J400</f>
        <v>0</v>
      </c>
      <c r="L402" s="8">
        <f>[12]Sheet1!K400</f>
        <v>0</v>
      </c>
      <c r="M402" s="8">
        <f>[12]Sheet1!L400</f>
        <v>0</v>
      </c>
      <c r="N402" s="8">
        <f>[12]Sheet1!M400</f>
        <v>0</v>
      </c>
    </row>
    <row r="403" spans="2:14" ht="14.45" customHeight="1" thickBot="1" x14ac:dyDescent="0.3">
      <c r="B403" s="5" t="str">
        <f>[12]Sheet1!A401</f>
        <v>UNIÃO SOVIÉTICA</v>
      </c>
      <c r="C403" s="9">
        <f>[12]Sheet1!B401</f>
        <v>0</v>
      </c>
      <c r="D403" s="9">
        <f>[12]Sheet1!C401</f>
        <v>0</v>
      </c>
      <c r="E403" s="9">
        <f>[12]Sheet1!D401</f>
        <v>0</v>
      </c>
      <c r="F403" s="9">
        <f>[12]Sheet1!E401</f>
        <v>0</v>
      </c>
      <c r="G403" s="9">
        <f>[12]Sheet1!F401</f>
        <v>6681.3618989429951</v>
      </c>
      <c r="H403" s="9">
        <f>[12]Sheet1!G401</f>
        <v>0</v>
      </c>
      <c r="I403" s="9">
        <f>[12]Sheet1!H401</f>
        <v>0</v>
      </c>
      <c r="J403" s="9">
        <f>[12]Sheet1!I401</f>
        <v>0</v>
      </c>
      <c r="K403" s="9">
        <f>[12]Sheet1!J401</f>
        <v>0</v>
      </c>
      <c r="L403" s="9">
        <f>[12]Sheet1!K401</f>
        <v>0</v>
      </c>
      <c r="M403" s="9">
        <f>[12]Sheet1!L401</f>
        <v>0</v>
      </c>
      <c r="N403" s="9">
        <f>[12]Sheet1!M401</f>
        <v>0</v>
      </c>
    </row>
    <row r="404" spans="2:14" ht="14.45" customHeight="1" thickBot="1" x14ac:dyDescent="0.3">
      <c r="B404" s="6" t="str">
        <f>[12]Sheet1!A402</f>
        <v>ESTADOS FEDERADOS DA MICRONÉSIA</v>
      </c>
      <c r="C404" s="10">
        <f>[12]Sheet1!B402</f>
        <v>0</v>
      </c>
      <c r="D404" s="10">
        <f>[12]Sheet1!C402</f>
        <v>0</v>
      </c>
      <c r="E404" s="10">
        <f>[12]Sheet1!D402</f>
        <v>0</v>
      </c>
      <c r="F404" s="10">
        <f>[12]Sheet1!E402</f>
        <v>1588.889830916198</v>
      </c>
      <c r="G404" s="10">
        <f>[12]Sheet1!F402</f>
        <v>0</v>
      </c>
      <c r="H404" s="10">
        <f>[12]Sheet1!G402</f>
        <v>2108.867907363699</v>
      </c>
      <c r="I404" s="10">
        <f>[12]Sheet1!H402</f>
        <v>0</v>
      </c>
      <c r="J404" s="10">
        <f>[12]Sheet1!I402</f>
        <v>0</v>
      </c>
      <c r="K404" s="10">
        <f>[12]Sheet1!J402</f>
        <v>0</v>
      </c>
      <c r="L404" s="10">
        <f>[12]Sheet1!K402</f>
        <v>0</v>
      </c>
      <c r="M404" s="10">
        <f>[12]Sheet1!L402</f>
        <v>0</v>
      </c>
      <c r="N404" s="10">
        <f>[12]Sheet1!M402</f>
        <v>0</v>
      </c>
    </row>
    <row r="405" spans="2:14" ht="14.45" customHeight="1" thickBot="1" x14ac:dyDescent="0.3">
      <c r="B405" s="5" t="str">
        <f>[12]Sheet1!A403</f>
        <v>ISLÂNDIA</v>
      </c>
      <c r="C405" s="9">
        <f>[12]Sheet1!B403</f>
        <v>7805.4944139993404</v>
      </c>
      <c r="D405" s="9">
        <f>[12]Sheet1!C403</f>
        <v>2480.5128989274558</v>
      </c>
      <c r="E405" s="9">
        <f>[12]Sheet1!D403</f>
        <v>15445.222562826109</v>
      </c>
      <c r="F405" s="9">
        <f>[12]Sheet1!E403</f>
        <v>2520.1969847455171</v>
      </c>
      <c r="G405" s="9">
        <f>[12]Sheet1!F403</f>
        <v>24024.406008818081</v>
      </c>
      <c r="H405" s="9">
        <f>[12]Sheet1!G403</f>
        <v>13691.724767821461</v>
      </c>
      <c r="I405" s="9">
        <f>[12]Sheet1!H403</f>
        <v>14496.47437644262</v>
      </c>
      <c r="J405" s="9">
        <f>[12]Sheet1!I403</f>
        <v>0</v>
      </c>
      <c r="K405" s="9">
        <f>[12]Sheet1!J403</f>
        <v>16958.164502250929</v>
      </c>
      <c r="L405" s="9">
        <f>[12]Sheet1!K403</f>
        <v>0</v>
      </c>
      <c r="M405" s="9">
        <f>[12]Sheet1!L403</f>
        <v>0</v>
      </c>
      <c r="N405" s="9">
        <f>[12]Sheet1!M403</f>
        <v>0</v>
      </c>
    </row>
    <row r="406" spans="2:14" ht="14.45" customHeight="1" thickBot="1" x14ac:dyDescent="0.3">
      <c r="B406" s="6" t="str">
        <f>[12]Sheet1!A404</f>
        <v>LIECHTENSTEIN</v>
      </c>
      <c r="C406" s="10">
        <f>[12]Sheet1!B404</f>
        <v>0</v>
      </c>
      <c r="D406" s="10">
        <f>[12]Sheet1!C404</f>
        <v>0</v>
      </c>
      <c r="E406" s="10">
        <f>[12]Sheet1!D404</f>
        <v>70558.52289664869</v>
      </c>
      <c r="F406" s="10">
        <f>[12]Sheet1!E404</f>
        <v>0</v>
      </c>
      <c r="G406" s="10">
        <f>[12]Sheet1!F404</f>
        <v>1675.326210534113</v>
      </c>
      <c r="H406" s="10">
        <f>[12]Sheet1!G404</f>
        <v>0</v>
      </c>
      <c r="I406" s="10">
        <f>[12]Sheet1!H404</f>
        <v>0</v>
      </c>
      <c r="J406" s="10">
        <f>[12]Sheet1!I404</f>
        <v>0</v>
      </c>
      <c r="K406" s="10">
        <f>[12]Sheet1!J404</f>
        <v>0</v>
      </c>
      <c r="L406" s="10">
        <f>[12]Sheet1!K404</f>
        <v>1951.705268333154</v>
      </c>
      <c r="M406" s="10">
        <f>[12]Sheet1!L404</f>
        <v>0</v>
      </c>
      <c r="N406" s="10">
        <f>[12]Sheet1!M404</f>
        <v>0</v>
      </c>
    </row>
    <row r="407" spans="2:14" ht="14.45" customHeight="1" thickBot="1" x14ac:dyDescent="0.3">
      <c r="B407" s="5" t="str">
        <f>[12]Sheet1!A405</f>
        <v>OMÃ</v>
      </c>
      <c r="C407" s="9">
        <f>[12]Sheet1!B405</f>
        <v>0</v>
      </c>
      <c r="D407" s="9">
        <f>[12]Sheet1!C405</f>
        <v>0</v>
      </c>
      <c r="E407" s="9">
        <f>[12]Sheet1!D405</f>
        <v>3654.2705756150458</v>
      </c>
      <c r="F407" s="9">
        <f>[12]Sheet1!E405</f>
        <v>0</v>
      </c>
      <c r="G407" s="9">
        <f>[12]Sheet1!F405</f>
        <v>18817.902879257021</v>
      </c>
      <c r="H407" s="9">
        <f>[12]Sheet1!G405</f>
        <v>0</v>
      </c>
      <c r="I407" s="9">
        <f>[12]Sheet1!H405</f>
        <v>0</v>
      </c>
      <c r="J407" s="9">
        <f>[12]Sheet1!I405</f>
        <v>0</v>
      </c>
      <c r="K407" s="9">
        <f>[12]Sheet1!J405</f>
        <v>0</v>
      </c>
      <c r="L407" s="9">
        <f>[12]Sheet1!K405</f>
        <v>27060.419136404129</v>
      </c>
      <c r="M407" s="9">
        <f>[12]Sheet1!L405</f>
        <v>29720.338843002992</v>
      </c>
      <c r="N407" s="9">
        <f>[12]Sheet1!M405</f>
        <v>0</v>
      </c>
    </row>
    <row r="408" spans="2:14" ht="14.45" customHeight="1" thickBot="1" x14ac:dyDescent="0.3">
      <c r="B408" s="4" t="str">
        <f>[12]Sheet1!A406</f>
        <v>NÃO ESPECIFICADO</v>
      </c>
      <c r="C408" s="8">
        <f>[12]Sheet1!B406</f>
        <v>4530.4413495096296</v>
      </c>
      <c r="D408" s="8">
        <f>[12]Sheet1!C406</f>
        <v>7105.3125432687493</v>
      </c>
      <c r="E408" s="8">
        <f>[12]Sheet1!D406</f>
        <v>6670.9137421491396</v>
      </c>
      <c r="F408" s="8">
        <f>[12]Sheet1!E406</f>
        <v>3572.5289624612719</v>
      </c>
      <c r="G408" s="8">
        <f>[12]Sheet1!F406</f>
        <v>11992.70112532351</v>
      </c>
      <c r="H408" s="8">
        <f>[12]Sheet1!G406</f>
        <v>4369.8646116064183</v>
      </c>
      <c r="I408" s="8">
        <f>[12]Sheet1!H406</f>
        <v>0</v>
      </c>
      <c r="J408" s="8">
        <f>[12]Sheet1!I406</f>
        <v>2121.9764918543442</v>
      </c>
      <c r="K408" s="8">
        <f>[12]Sheet1!J406</f>
        <v>3081.4411011339048</v>
      </c>
      <c r="L408" s="8">
        <f>[12]Sheet1!K406</f>
        <v>0</v>
      </c>
      <c r="M408" s="8">
        <f>[12]Sheet1!L406</f>
        <v>2036.0202686704019</v>
      </c>
      <c r="N408" s="8">
        <f>[12]Sheet1!M406</f>
        <v>2112.8892513455239</v>
      </c>
    </row>
    <row r="409" spans="2:14" ht="16.5" thickBot="1" x14ac:dyDescent="0.3">
      <c r="B409" s="3"/>
      <c r="C409" s="7">
        <f>[12]Sheet1!B407</f>
        <v>0</v>
      </c>
      <c r="D409" s="7">
        <f>[12]Sheet1!C407</f>
        <v>0</v>
      </c>
      <c r="E409" s="7">
        <f>[12]Sheet1!D407</f>
        <v>0</v>
      </c>
      <c r="F409" s="7">
        <f>[12]Sheet1!E407</f>
        <v>0</v>
      </c>
      <c r="G409" s="7">
        <f>[12]Sheet1!F407</f>
        <v>0</v>
      </c>
      <c r="H409" s="7">
        <f>[12]Sheet1!G407</f>
        <v>0</v>
      </c>
      <c r="I409" s="7">
        <f>[12]Sheet1!H407</f>
        <v>0</v>
      </c>
      <c r="J409" s="7">
        <f>[12]Sheet1!I407</f>
        <v>0</v>
      </c>
      <c r="K409" s="7">
        <f>[12]Sheet1!J407</f>
        <v>0</v>
      </c>
      <c r="L409" s="7">
        <f>[12]Sheet1!K407</f>
        <v>0</v>
      </c>
      <c r="M409" s="7">
        <f>[12]Sheet1!L407</f>
        <v>0</v>
      </c>
      <c r="N409" s="7">
        <f>[12]Sheet1!M407</f>
        <v>0</v>
      </c>
    </row>
    <row r="410" spans="2:14" ht="16.5" thickBot="1" x14ac:dyDescent="0.3">
      <c r="B410" s="3" t="s">
        <v>10</v>
      </c>
      <c r="C410" s="7">
        <f>[12]Sheet1!B408</f>
        <v>-519.73317788521808</v>
      </c>
      <c r="D410" s="7">
        <f>[12]Sheet1!C408</f>
        <v>-784.10174230951543</v>
      </c>
      <c r="E410" s="7">
        <f>[12]Sheet1!D408</f>
        <v>-62.839091139067477</v>
      </c>
      <c r="F410" s="7">
        <f>[12]Sheet1!E408</f>
        <v>139.98455000010651</v>
      </c>
      <c r="G410" s="7">
        <f>[12]Sheet1!F408</f>
        <v>-126.02949100667411</v>
      </c>
      <c r="H410" s="7">
        <f>[12]Sheet1!G408</f>
        <v>-176.1572265859686</v>
      </c>
      <c r="I410" s="7">
        <f>[12]Sheet1!H408</f>
        <v>-160.45701468137989</v>
      </c>
      <c r="J410" s="7">
        <f>[12]Sheet1!I408</f>
        <v>-157.95283091046801</v>
      </c>
      <c r="K410" s="7">
        <f>[12]Sheet1!J408</f>
        <v>-132.8982472484827</v>
      </c>
      <c r="L410" s="7">
        <f>[12]Sheet1!K408</f>
        <v>-160.76494357546969</v>
      </c>
      <c r="M410" s="7">
        <f>[12]Sheet1!L408</f>
        <v>-111.69507768902579</v>
      </c>
      <c r="N410" s="7">
        <f>[12]Sheet1!M408</f>
        <v>-116.48305849494319</v>
      </c>
    </row>
    <row r="411" spans="2:14" ht="14.45" customHeight="1" thickBot="1" x14ac:dyDescent="0.3">
      <c r="B411" s="4" t="str">
        <f>[12]Sheet1!A409</f>
        <v>VENEZUELA</v>
      </c>
      <c r="C411" s="8">
        <f>[12]Sheet1!B409</f>
        <v>-32.409917482958008</v>
      </c>
      <c r="D411" s="8">
        <f>[12]Sheet1!C409</f>
        <v>-28.608342836231941</v>
      </c>
      <c r="E411" s="8">
        <f>[12]Sheet1!D409</f>
        <v>88.779513992041075</v>
      </c>
      <c r="F411" s="8">
        <f>[12]Sheet1!E409</f>
        <v>77.121331989903183</v>
      </c>
      <c r="G411" s="8">
        <f>[12]Sheet1!F409</f>
        <v>-28.363767677939681</v>
      </c>
      <c r="H411" s="8">
        <f>[12]Sheet1!G409</f>
        <v>-27.73201178790168</v>
      </c>
      <c r="I411" s="8">
        <f>[12]Sheet1!H409</f>
        <v>-37.666718169295791</v>
      </c>
      <c r="J411" s="8">
        <f>[12]Sheet1!I409</f>
        <v>-32.3550970914348</v>
      </c>
      <c r="K411" s="8">
        <f>[12]Sheet1!J409</f>
        <v>-19.35537811174822</v>
      </c>
      <c r="L411" s="8">
        <f>[12]Sheet1!K409</f>
        <v>-42.590608818796447</v>
      </c>
      <c r="M411" s="8">
        <f>[12]Sheet1!L409</f>
        <v>-36.043222007401482</v>
      </c>
      <c r="N411" s="8">
        <f>[12]Sheet1!M409</f>
        <v>-54.052981440068827</v>
      </c>
    </row>
    <row r="412" spans="2:14" ht="14.45" customHeight="1" thickBot="1" x14ac:dyDescent="0.3">
      <c r="B412" s="5" t="str">
        <f>[12]Sheet1!A410</f>
        <v>CUBA</v>
      </c>
      <c r="C412" s="9">
        <f>[12]Sheet1!B410</f>
        <v>0.16068226515062631</v>
      </c>
      <c r="D412" s="9">
        <f>[12]Sheet1!C410</f>
        <v>-29.174200463403391</v>
      </c>
      <c r="E412" s="9">
        <f>[12]Sheet1!D410</f>
        <v>330.67359633427122</v>
      </c>
      <c r="F412" s="9">
        <f>[12]Sheet1!E410</f>
        <v>172.75388900632521</v>
      </c>
      <c r="G412" s="9">
        <f>[12]Sheet1!F410</f>
        <v>235.42574625314271</v>
      </c>
      <c r="H412" s="9">
        <f>[12]Sheet1!G410</f>
        <v>569.30494449382422</v>
      </c>
      <c r="I412" s="9">
        <f>[12]Sheet1!H410</f>
        <v>-144.17324392458201</v>
      </c>
      <c r="J412" s="9">
        <f>[12]Sheet1!I410</f>
        <v>-91.081685484605259</v>
      </c>
      <c r="K412" s="9">
        <f>[12]Sheet1!J410</f>
        <v>-26.373259818466071</v>
      </c>
      <c r="L412" s="9">
        <f>[12]Sheet1!K410</f>
        <v>-75.198179360222184</v>
      </c>
      <c r="M412" s="9">
        <f>[12]Sheet1!L410</f>
        <v>38.299484776920053</v>
      </c>
      <c r="N412" s="9">
        <f>[12]Sheet1!M410</f>
        <v>-51.908701563400882</v>
      </c>
    </row>
    <row r="413" spans="2:14" ht="14.45" customHeight="1" thickBot="1" x14ac:dyDescent="0.3">
      <c r="B413" s="6" t="str">
        <f>[12]Sheet1!A411</f>
        <v>HAITI</v>
      </c>
      <c r="C413" s="10">
        <f>[12]Sheet1!B411</f>
        <v>-79.065583532230676</v>
      </c>
      <c r="D413" s="10">
        <f>[12]Sheet1!C411</f>
        <v>32.388220567214383</v>
      </c>
      <c r="E413" s="10">
        <f>[12]Sheet1!D411</f>
        <v>70.123108852439827</v>
      </c>
      <c r="F413" s="10">
        <f>[12]Sheet1!E411</f>
        <v>68.196225851846975</v>
      </c>
      <c r="G413" s="10">
        <f>[12]Sheet1!F411</f>
        <v>-42.927144240173902</v>
      </c>
      <c r="H413" s="10">
        <f>[12]Sheet1!G411</f>
        <v>-96.466573491378767</v>
      </c>
      <c r="I413" s="10">
        <f>[12]Sheet1!H411</f>
        <v>-83.129682992742573</v>
      </c>
      <c r="J413" s="10">
        <f>[12]Sheet1!I411</f>
        <v>-102.8267846949573</v>
      </c>
      <c r="K413" s="10">
        <f>[12]Sheet1!J411</f>
        <v>-52.668302288919683</v>
      </c>
      <c r="L413" s="10">
        <f>[12]Sheet1!K411</f>
        <v>-75.479287864943899</v>
      </c>
      <c r="M413" s="10">
        <f>[12]Sheet1!L411</f>
        <v>-52.970247158093343</v>
      </c>
      <c r="N413" s="10">
        <f>[12]Sheet1!M411</f>
        <v>-58.149418220231382</v>
      </c>
    </row>
    <row r="414" spans="2:14" ht="14.45" customHeight="1" thickBot="1" x14ac:dyDescent="0.3">
      <c r="B414" s="5" t="str">
        <f>[12]Sheet1!A412</f>
        <v>ARGENTINA</v>
      </c>
      <c r="C414" s="9">
        <f>[12]Sheet1!B412</f>
        <v>1497.166699953892</v>
      </c>
      <c r="D414" s="9">
        <f>[12]Sheet1!C412</f>
        <v>-1092.073728677791</v>
      </c>
      <c r="E414" s="9">
        <f>[12]Sheet1!D412</f>
        <v>-120.4171862890189</v>
      </c>
      <c r="F414" s="9">
        <f>[12]Sheet1!E412</f>
        <v>61.281345431333648</v>
      </c>
      <c r="G414" s="9">
        <f>[12]Sheet1!F412</f>
        <v>793.22376941898256</v>
      </c>
      <c r="H414" s="9">
        <f>[12]Sheet1!G412</f>
        <v>-741.58143020990383</v>
      </c>
      <c r="I414" s="9">
        <f>[12]Sheet1!H412</f>
        <v>-88.113427411674365</v>
      </c>
      <c r="J414" s="9">
        <f>[12]Sheet1!I412</f>
        <v>-462.7800594370724</v>
      </c>
      <c r="K414" s="9">
        <f>[12]Sheet1!J412</f>
        <v>-0.1240139423302935</v>
      </c>
      <c r="L414" s="9">
        <f>[12]Sheet1!K412</f>
        <v>-421.94808953099442</v>
      </c>
      <c r="M414" s="9">
        <f>[12]Sheet1!L412</f>
        <v>-214.684722570069</v>
      </c>
      <c r="N414" s="9">
        <f>[12]Sheet1!M412</f>
        <v>-209.9377542698312</v>
      </c>
    </row>
    <row r="415" spans="2:14" ht="14.45" customHeight="1" thickBot="1" x14ac:dyDescent="0.3">
      <c r="B415" s="6" t="str">
        <f>[12]Sheet1!A413</f>
        <v>CHINA</v>
      </c>
      <c r="C415" s="10">
        <f>[12]Sheet1!B413</f>
        <v>-3374.405463949925</v>
      </c>
      <c r="D415" s="10">
        <f>[12]Sheet1!C413</f>
        <v>-2268.3089048693382</v>
      </c>
      <c r="E415" s="10">
        <f>[12]Sheet1!D413</f>
        <v>-1735.5148645428469</v>
      </c>
      <c r="F415" s="10">
        <f>[12]Sheet1!E413</f>
        <v>401.69102332993498</v>
      </c>
      <c r="G415" s="10">
        <f>[12]Sheet1!F413</f>
        <v>600.55377799074995</v>
      </c>
      <c r="H415" s="10">
        <f>[12]Sheet1!G413</f>
        <v>-1466.544531304165</v>
      </c>
      <c r="I415" s="10">
        <f>[12]Sheet1!H413</f>
        <v>-580.09604070286241</v>
      </c>
      <c r="J415" s="10">
        <f>[12]Sheet1!I413</f>
        <v>227.01639070809961</v>
      </c>
      <c r="K415" s="10">
        <f>[12]Sheet1!J413</f>
        <v>-1180.75821563622</v>
      </c>
      <c r="L415" s="10">
        <f>[12]Sheet1!K413</f>
        <v>-1743.5350251044881</v>
      </c>
      <c r="M415" s="10">
        <f>[12]Sheet1!L413</f>
        <v>-1158.9846384225359</v>
      </c>
      <c r="N415" s="10">
        <f>[12]Sheet1!M413</f>
        <v>-58.596619611905233</v>
      </c>
    </row>
    <row r="416" spans="2:14" ht="14.45" customHeight="1" thickBot="1" x14ac:dyDescent="0.3">
      <c r="B416" s="5" t="str">
        <f>[12]Sheet1!A414</f>
        <v>ANGOLA</v>
      </c>
      <c r="C416" s="9">
        <f>[12]Sheet1!B414</f>
        <v>-36.238273706765987</v>
      </c>
      <c r="D416" s="9">
        <f>[12]Sheet1!C414</f>
        <v>-273.50662660492122</v>
      </c>
      <c r="E416" s="9">
        <f>[12]Sheet1!D414</f>
        <v>-24.577946025158329</v>
      </c>
      <c r="F416" s="9">
        <f>[12]Sheet1!E414</f>
        <v>175.60670257599489</v>
      </c>
      <c r="G416" s="9">
        <f>[12]Sheet1!F414</f>
        <v>-9.1908669365257083</v>
      </c>
      <c r="H416" s="9">
        <f>[12]Sheet1!G414</f>
        <v>2.3424565295786119</v>
      </c>
      <c r="I416" s="9">
        <f>[12]Sheet1!H414</f>
        <v>-237.59131999227111</v>
      </c>
      <c r="J416" s="9">
        <f>[12]Sheet1!I414</f>
        <v>54.249698191578773</v>
      </c>
      <c r="K416" s="9">
        <f>[12]Sheet1!J414</f>
        <v>36.054468231796818</v>
      </c>
      <c r="L416" s="9">
        <f>[12]Sheet1!K414</f>
        <v>58.346184422538037</v>
      </c>
      <c r="M416" s="9">
        <f>[12]Sheet1!L414</f>
        <v>-98.345739424249587</v>
      </c>
      <c r="N416" s="9">
        <f>[12]Sheet1!M414</f>
        <v>-103.2446386932093</v>
      </c>
    </row>
    <row r="417" spans="2:14" ht="14.45" customHeight="1" thickBot="1" x14ac:dyDescent="0.3">
      <c r="B417" s="4" t="str">
        <f>[12]Sheet1!A415</f>
        <v>BOLÍVIA</v>
      </c>
      <c r="C417" s="8">
        <f>[12]Sheet1!B415</f>
        <v>317.77244797868622</v>
      </c>
      <c r="D417" s="8">
        <f>[12]Sheet1!C415</f>
        <v>-259.61853969223279</v>
      </c>
      <c r="E417" s="8">
        <f>[12]Sheet1!D415</f>
        <v>-187.96711573962969</v>
      </c>
      <c r="F417" s="8">
        <f>[12]Sheet1!E415</f>
        <v>-0.76190555520634007</v>
      </c>
      <c r="G417" s="8">
        <f>[12]Sheet1!F415</f>
        <v>-86.242611300755016</v>
      </c>
      <c r="H417" s="8">
        <f>[12]Sheet1!G415</f>
        <v>-260.96711731880259</v>
      </c>
      <c r="I417" s="8">
        <f>[12]Sheet1!H415</f>
        <v>-250.51517912355851</v>
      </c>
      <c r="J417" s="8">
        <f>[12]Sheet1!I415</f>
        <v>-75.973809659649305</v>
      </c>
      <c r="K417" s="8">
        <f>[12]Sheet1!J415</f>
        <v>-310.77754504376708</v>
      </c>
      <c r="L417" s="8">
        <f>[12]Sheet1!K415</f>
        <v>-103.4458281676439</v>
      </c>
      <c r="M417" s="8">
        <f>[12]Sheet1!L415</f>
        <v>-194.26791560633359</v>
      </c>
      <c r="N417" s="8">
        <f>[12]Sheet1!M415</f>
        <v>-169.21389393660459</v>
      </c>
    </row>
    <row r="418" spans="2:14" ht="14.45" customHeight="1" thickBot="1" x14ac:dyDescent="0.3">
      <c r="B418" s="5" t="str">
        <f>[12]Sheet1!A416</f>
        <v>BANGLADESH</v>
      </c>
      <c r="C418" s="9">
        <f>[12]Sheet1!B416</f>
        <v>-78.640439336717691</v>
      </c>
      <c r="D418" s="9">
        <f>[12]Sheet1!C416</f>
        <v>-695.82473108470731</v>
      </c>
      <c r="E418" s="9">
        <f>[12]Sheet1!D416</f>
        <v>0.40600212475192171</v>
      </c>
      <c r="F418" s="9">
        <f>[12]Sheet1!E416</f>
        <v>-12.88722493121645</v>
      </c>
      <c r="G418" s="9">
        <f>[12]Sheet1!F416</f>
        <v>-32.485375311788403</v>
      </c>
      <c r="H418" s="9">
        <f>[12]Sheet1!G416</f>
        <v>-30.608564083802321</v>
      </c>
      <c r="I418" s="9">
        <f>[12]Sheet1!H416</f>
        <v>-362.839826017105</v>
      </c>
      <c r="J418" s="9">
        <f>[12]Sheet1!I416</f>
        <v>-66.685847010132647</v>
      </c>
      <c r="K418" s="9">
        <f>[12]Sheet1!J416</f>
        <v>-52.602504710265521</v>
      </c>
      <c r="L418" s="9">
        <f>[12]Sheet1!K416</f>
        <v>-102.1164697140412</v>
      </c>
      <c r="M418" s="9">
        <f>[12]Sheet1!L416</f>
        <v>28.94196925877668</v>
      </c>
      <c r="N418" s="9">
        <f>[12]Sheet1!M416</f>
        <v>-348.74715305669929</v>
      </c>
    </row>
    <row r="419" spans="2:14" ht="14.45" customHeight="1" thickBot="1" x14ac:dyDescent="0.3">
      <c r="B419" s="4" t="str">
        <f>[12]Sheet1!A417</f>
        <v>GANA</v>
      </c>
      <c r="C419" s="8">
        <f>[12]Sheet1!B417</f>
        <v>-95.952315066956089</v>
      </c>
      <c r="D419" s="8">
        <f>[12]Sheet1!C417</f>
        <v>548.86736224351489</v>
      </c>
      <c r="E419" s="8">
        <f>[12]Sheet1!D417</f>
        <v>472.23909681805662</v>
      </c>
      <c r="F419" s="8">
        <f>[12]Sheet1!E417</f>
        <v>59.974326874792951</v>
      </c>
      <c r="G419" s="8">
        <f>[12]Sheet1!F417</f>
        <v>-259.74322159627059</v>
      </c>
      <c r="H419" s="8">
        <f>[12]Sheet1!G417</f>
        <v>215.55289744353649</v>
      </c>
      <c r="I419" s="8">
        <f>[12]Sheet1!H417</f>
        <v>369.39961759146757</v>
      </c>
      <c r="J419" s="8">
        <f>[12]Sheet1!I417</f>
        <v>387.08574479752468</v>
      </c>
      <c r="K419" s="8">
        <f>[12]Sheet1!J417</f>
        <v>392.6404104449166</v>
      </c>
      <c r="L419" s="8">
        <f>[12]Sheet1!K417</f>
        <v>-368.8889100561446</v>
      </c>
      <c r="M419" s="8">
        <f>[12]Sheet1!L417</f>
        <v>152.9525986703629</v>
      </c>
      <c r="N419" s="8">
        <f>[12]Sheet1!M417</f>
        <v>-72.53857675229392</v>
      </c>
    </row>
    <row r="420" spans="2:14" ht="14.45" customHeight="1" thickBot="1" x14ac:dyDescent="0.3">
      <c r="B420" s="5" t="str">
        <f>[12]Sheet1!A418</f>
        <v>COLÔMBIA</v>
      </c>
      <c r="C420" s="9">
        <f>[12]Sheet1!B418</f>
        <v>743.31364716362805</v>
      </c>
      <c r="D420" s="9">
        <f>[12]Sheet1!C418</f>
        <v>-1795.381316254055</v>
      </c>
      <c r="E420" s="9">
        <f>[12]Sheet1!D418</f>
        <v>157.19053846393311</v>
      </c>
      <c r="F420" s="9">
        <f>[12]Sheet1!E418</f>
        <v>-491.09256407911289</v>
      </c>
      <c r="G420" s="9">
        <f>[12]Sheet1!F418</f>
        <v>648.37600970945368</v>
      </c>
      <c r="H420" s="9">
        <f>[12]Sheet1!G418</f>
        <v>-80.550863121426119</v>
      </c>
      <c r="I420" s="9">
        <f>[12]Sheet1!H418</f>
        <v>-558.73798784985865</v>
      </c>
      <c r="J420" s="9">
        <f>[12]Sheet1!I418</f>
        <v>-126.20374557333621</v>
      </c>
      <c r="K420" s="9">
        <f>[12]Sheet1!J418</f>
        <v>-179.33521294026741</v>
      </c>
      <c r="L420" s="9">
        <f>[12]Sheet1!K418</f>
        <v>-187.34179034795031</v>
      </c>
      <c r="M420" s="9">
        <f>[12]Sheet1!L418</f>
        <v>52.316140092075329</v>
      </c>
      <c r="N420" s="9">
        <f>[12]Sheet1!M418</f>
        <v>-149.17998056004811</v>
      </c>
    </row>
    <row r="421" spans="2:14" ht="14.45" customHeight="1" thickBot="1" x14ac:dyDescent="0.3">
      <c r="B421" s="4" t="str">
        <f>[12]Sheet1!A419</f>
        <v>CONGO</v>
      </c>
      <c r="C421" s="8">
        <f>[12]Sheet1!B419</f>
        <v>2320.5115692029381</v>
      </c>
      <c r="D421" s="8">
        <f>[12]Sheet1!C419</f>
        <v>20.227645702370861</v>
      </c>
      <c r="E421" s="8">
        <f>[12]Sheet1!D419</f>
        <v>256.40987039891428</v>
      </c>
      <c r="F421" s="8">
        <f>[12]Sheet1!E419</f>
        <v>21.127395909814819</v>
      </c>
      <c r="G421" s="8">
        <f>[12]Sheet1!F419</f>
        <v>294.14912143418633</v>
      </c>
      <c r="H421" s="8">
        <f>[12]Sheet1!G419</f>
        <v>-267.15786869556592</v>
      </c>
      <c r="I421" s="8">
        <f>[12]Sheet1!H419</f>
        <v>174.42302904685991</v>
      </c>
      <c r="J421" s="8">
        <f>[12]Sheet1!I419</f>
        <v>-188.5320649374207</v>
      </c>
      <c r="K421" s="8">
        <f>[12]Sheet1!J419</f>
        <v>81.19056154944019</v>
      </c>
      <c r="L421" s="8">
        <f>[12]Sheet1!K419</f>
        <v>-51.813733206812692</v>
      </c>
      <c r="M421" s="8">
        <f>[12]Sheet1!L419</f>
        <v>-85.688980972401396</v>
      </c>
      <c r="N421" s="8">
        <f>[12]Sheet1!M419</f>
        <v>-16.199299041235921</v>
      </c>
    </row>
    <row r="422" spans="2:14" ht="14.45" customHeight="1" thickBot="1" x14ac:dyDescent="0.3">
      <c r="B422" s="5" t="str">
        <f>[12]Sheet1!A420</f>
        <v>URUGUAI</v>
      </c>
      <c r="C422" s="9">
        <f>[12]Sheet1!B420</f>
        <v>166.94716996095261</v>
      </c>
      <c r="D422" s="9">
        <f>[12]Sheet1!C420</f>
        <v>-780.48201852396596</v>
      </c>
      <c r="E422" s="9">
        <f>[12]Sheet1!D420</f>
        <v>214.17007756699559</v>
      </c>
      <c r="F422" s="9">
        <f>[12]Sheet1!E420</f>
        <v>-9.8136560382731659</v>
      </c>
      <c r="G422" s="9">
        <f>[12]Sheet1!F420</f>
        <v>343.74656474459522</v>
      </c>
      <c r="H422" s="9">
        <f>[12]Sheet1!G420</f>
        <v>-1169.8138423910459</v>
      </c>
      <c r="I422" s="9">
        <f>[12]Sheet1!H420</f>
        <v>237.35650761680611</v>
      </c>
      <c r="J422" s="9">
        <f>[12]Sheet1!I420</f>
        <v>-289.1645884608165</v>
      </c>
      <c r="K422" s="9">
        <f>[12]Sheet1!J420</f>
        <v>-199.56104246630321</v>
      </c>
      <c r="L422" s="9">
        <f>[12]Sheet1!K420</f>
        <v>-308.87647024939002</v>
      </c>
      <c r="M422" s="9">
        <f>[12]Sheet1!L420</f>
        <v>147.66357328377029</v>
      </c>
      <c r="N422" s="9">
        <f>[12]Sheet1!M420</f>
        <v>-557.35965357967507</v>
      </c>
    </row>
    <row r="423" spans="2:14" ht="14.45" customHeight="1" thickBot="1" x14ac:dyDescent="0.3">
      <c r="B423" s="4" t="str">
        <f>[12]Sheet1!A421</f>
        <v>ESTADOS UNIDOS</v>
      </c>
      <c r="C423" s="8">
        <f>[12]Sheet1!B421</f>
        <v>265.98432171208702</v>
      </c>
      <c r="D423" s="8">
        <f>[12]Sheet1!C421</f>
        <v>-5867.5849993788233</v>
      </c>
      <c r="E423" s="8">
        <f>[12]Sheet1!D421</f>
        <v>-2716.4039064435078</v>
      </c>
      <c r="F423" s="8">
        <f>[12]Sheet1!E421</f>
        <v>-47.289281106475762</v>
      </c>
      <c r="G423" s="8">
        <f>[12]Sheet1!F421</f>
        <v>-3248.6356832317251</v>
      </c>
      <c r="H423" s="8">
        <f>[12]Sheet1!G421</f>
        <v>-37.746442733753611</v>
      </c>
      <c r="I423" s="8">
        <f>[12]Sheet1!H421</f>
        <v>-1957.5941310058199</v>
      </c>
      <c r="J423" s="8">
        <f>[12]Sheet1!I421</f>
        <v>743.16610663354459</v>
      </c>
      <c r="K423" s="8">
        <f>[12]Sheet1!J421</f>
        <v>-1732.5841436407841</v>
      </c>
      <c r="L423" s="8">
        <f>[12]Sheet1!K421</f>
        <v>-609.92576570571327</v>
      </c>
      <c r="M423" s="8">
        <f>[12]Sheet1!L421</f>
        <v>-1883.5883603744401</v>
      </c>
      <c r="N423" s="8">
        <f>[12]Sheet1!M421</f>
        <v>587.93021838024561</v>
      </c>
    </row>
    <row r="424" spans="2:14" ht="14.45" customHeight="1" thickBot="1" x14ac:dyDescent="0.3">
      <c r="B424" s="5" t="str">
        <f>[12]Sheet1!A422</f>
        <v>PERU</v>
      </c>
      <c r="C424" s="9">
        <f>[12]Sheet1!B422</f>
        <v>426.63107987280182</v>
      </c>
      <c r="D424" s="9">
        <f>[12]Sheet1!C422</f>
        <v>-301.27637991542912</v>
      </c>
      <c r="E424" s="9">
        <f>[12]Sheet1!D422</f>
        <v>19.377517108577191</v>
      </c>
      <c r="F424" s="9">
        <f>[12]Sheet1!E422</f>
        <v>3.030569478301004</v>
      </c>
      <c r="G424" s="9">
        <f>[12]Sheet1!F422</f>
        <v>344.65228253975329</v>
      </c>
      <c r="H424" s="9">
        <f>[12]Sheet1!G422</f>
        <v>-41.697520289822933</v>
      </c>
      <c r="I424" s="9">
        <f>[12]Sheet1!H422</f>
        <v>-177.32439068480559</v>
      </c>
      <c r="J424" s="9">
        <f>[12]Sheet1!I422</f>
        <v>0.31754401640000651</v>
      </c>
      <c r="K424" s="9">
        <f>[12]Sheet1!J422</f>
        <v>24.751750165412432</v>
      </c>
      <c r="L424" s="9">
        <f>[12]Sheet1!K422</f>
        <v>-460.51907754446302</v>
      </c>
      <c r="M424" s="9">
        <f>[12]Sheet1!L422</f>
        <v>-308.90122848038072</v>
      </c>
      <c r="N424" s="9">
        <f>[12]Sheet1!M422</f>
        <v>-430.04399727908321</v>
      </c>
    </row>
    <row r="425" spans="2:14" ht="14.45" customHeight="1" thickBot="1" x14ac:dyDescent="0.3">
      <c r="B425" s="4" t="str">
        <f>[12]Sheet1!A423</f>
        <v>JAPÃO</v>
      </c>
      <c r="C425" s="8">
        <f>[12]Sheet1!B423</f>
        <v>-3028.4854386567781</v>
      </c>
      <c r="D425" s="8">
        <f>[12]Sheet1!C423</f>
        <v>-1833.173646508721</v>
      </c>
      <c r="E425" s="8">
        <f>[12]Sheet1!D423</f>
        <v>-1558.5709268839239</v>
      </c>
      <c r="F425" s="8">
        <f>[12]Sheet1!E423</f>
        <v>-890.82486605288068</v>
      </c>
      <c r="G425" s="8">
        <f>[12]Sheet1!F423</f>
        <v>-765.38303461936175</v>
      </c>
      <c r="H425" s="8">
        <f>[12]Sheet1!G423</f>
        <v>-899.29523678095256</v>
      </c>
      <c r="I425" s="8">
        <f>[12]Sheet1!H423</f>
        <v>-421.39994569411192</v>
      </c>
      <c r="J425" s="8">
        <f>[12]Sheet1!I423</f>
        <v>-759.41531943975906</v>
      </c>
      <c r="K425" s="8">
        <f>[12]Sheet1!J423</f>
        <v>-222.03766511792861</v>
      </c>
      <c r="L425" s="8">
        <f>[12]Sheet1!K423</f>
        <v>-220.43876988890679</v>
      </c>
      <c r="M425" s="8">
        <f>[12]Sheet1!L423</f>
        <v>-369.33797849051331</v>
      </c>
      <c r="N425" s="8">
        <f>[12]Sheet1!M423</f>
        <v>-42.217309324157668</v>
      </c>
    </row>
    <row r="426" spans="2:14" ht="14.45" customHeight="1" thickBot="1" x14ac:dyDescent="0.3">
      <c r="B426" s="5" t="str">
        <f>[12]Sheet1!A424</f>
        <v>AFEGANISTÃO</v>
      </c>
      <c r="C426" s="9">
        <f>[12]Sheet1!B424</f>
        <v>734.12182912503158</v>
      </c>
      <c r="D426" s="9">
        <f>[12]Sheet1!C424</f>
        <v>145.80935934429641</v>
      </c>
      <c r="E426" s="9">
        <f>[12]Sheet1!D424</f>
        <v>-121.4771740072222</v>
      </c>
      <c r="F426" s="9">
        <f>[12]Sheet1!E424</f>
        <v>-20.423560216861919</v>
      </c>
      <c r="G426" s="9">
        <f>[12]Sheet1!F424</f>
        <v>-54.013322984821343</v>
      </c>
      <c r="H426" s="9">
        <f>[12]Sheet1!G424</f>
        <v>13.23973565640563</v>
      </c>
      <c r="I426" s="9">
        <f>[12]Sheet1!H424</f>
        <v>-102.3079195354082</v>
      </c>
      <c r="J426" s="9">
        <f>[12]Sheet1!I424</f>
        <v>-56.407011422081723</v>
      </c>
      <c r="K426" s="9">
        <f>[12]Sheet1!J424</f>
        <v>13.416731948123701</v>
      </c>
      <c r="L426" s="9">
        <f>[12]Sheet1!K424</f>
        <v>25.00605940817627</v>
      </c>
      <c r="M426" s="9">
        <f>[12]Sheet1!L424</f>
        <v>-67.775807596776986</v>
      </c>
      <c r="N426" s="9">
        <f>[12]Sheet1!M424</f>
        <v>153.20914644037379</v>
      </c>
    </row>
    <row r="427" spans="2:14" ht="14.45" customHeight="1" thickBot="1" x14ac:dyDescent="0.3">
      <c r="B427" s="4" t="str">
        <f>[12]Sheet1!A425</f>
        <v>VIETNÃ</v>
      </c>
      <c r="C427" s="8">
        <f>[12]Sheet1!B425</f>
        <v>-52.30150589240634</v>
      </c>
      <c r="D427" s="8">
        <f>[12]Sheet1!C425</f>
        <v>-121.2806329368384</v>
      </c>
      <c r="E427" s="8">
        <f>[12]Sheet1!D425</f>
        <v>344.35787802101999</v>
      </c>
      <c r="F427" s="8">
        <f>[12]Sheet1!E425</f>
        <v>85.493102564614674</v>
      </c>
      <c r="G427" s="8">
        <f>[12]Sheet1!F425</f>
        <v>455.12180776433621</v>
      </c>
      <c r="H427" s="8">
        <f>[12]Sheet1!G425</f>
        <v>-613.06886592103842</v>
      </c>
      <c r="I427" s="8">
        <f>[12]Sheet1!H425</f>
        <v>157.71427252024799</v>
      </c>
      <c r="J427" s="8">
        <f>[12]Sheet1!I425</f>
        <v>-107.9883036359565</v>
      </c>
      <c r="K427" s="8">
        <f>[12]Sheet1!J425</f>
        <v>32.112780784707411</v>
      </c>
      <c r="L427" s="8">
        <f>[12]Sheet1!K425</f>
        <v>-24.669712106491261</v>
      </c>
      <c r="M427" s="8">
        <f>[12]Sheet1!L425</f>
        <v>61.998951649783521</v>
      </c>
      <c r="N427" s="8">
        <f>[12]Sheet1!M425</f>
        <v>-220.37668850815501</v>
      </c>
    </row>
    <row r="428" spans="2:14" ht="14.45" customHeight="1" thickBot="1" x14ac:dyDescent="0.3">
      <c r="B428" s="5" t="str">
        <f>[12]Sheet1!A426</f>
        <v>COSTA DO MARFIM</v>
      </c>
      <c r="C428" s="9">
        <f>[12]Sheet1!B426</f>
        <v>-867.81524681782594</v>
      </c>
      <c r="D428" s="9">
        <f>[12]Sheet1!C426</f>
        <v>742.53570620236269</v>
      </c>
      <c r="E428" s="9">
        <f>[12]Sheet1!D426</f>
        <v>61.756927605495093</v>
      </c>
      <c r="F428" s="9">
        <f>[12]Sheet1!E426</f>
        <v>39.44123319897426</v>
      </c>
      <c r="G428" s="9">
        <f>[12]Sheet1!F426</f>
        <v>178.05830413384589</v>
      </c>
      <c r="H428" s="9">
        <f>[12]Sheet1!G426</f>
        <v>2377.4045148441701</v>
      </c>
      <c r="I428" s="9">
        <f>[12]Sheet1!H426</f>
        <v>-64.136324965458243</v>
      </c>
      <c r="J428" s="9">
        <f>[12]Sheet1!I426</f>
        <v>474.3507322602768</v>
      </c>
      <c r="K428" s="9">
        <f>[12]Sheet1!J426</f>
        <v>-2377.170280236453</v>
      </c>
      <c r="L428" s="9">
        <f>[12]Sheet1!K426</f>
        <v>-186.44728695311551</v>
      </c>
      <c r="M428" s="9">
        <f>[12]Sheet1!L426</f>
        <v>-353.88653006373079</v>
      </c>
      <c r="N428" s="9">
        <f>[12]Sheet1!M426</f>
        <v>-148.10037413633751</v>
      </c>
    </row>
    <row r="429" spans="2:14" ht="14.45" customHeight="1" thickBot="1" x14ac:dyDescent="0.3">
      <c r="B429" s="4" t="str">
        <f>[12]Sheet1!A427</f>
        <v>SURINAME</v>
      </c>
      <c r="C429" s="8">
        <f>[12]Sheet1!B427</f>
        <v>7198.8662144586606</v>
      </c>
      <c r="D429" s="8">
        <f>[12]Sheet1!C427</f>
        <v>-5870.0036428606909</v>
      </c>
      <c r="E429" s="8">
        <f>[12]Sheet1!D427</f>
        <v>-40.467913040281474</v>
      </c>
      <c r="F429" s="8">
        <f>[12]Sheet1!E427</f>
        <v>-986.60638226336505</v>
      </c>
      <c r="G429" s="8">
        <f>[12]Sheet1!F427</f>
        <v>-1461.526497672603</v>
      </c>
      <c r="H429" s="8">
        <f>[12]Sheet1!G427</f>
        <v>-148.38333670748739</v>
      </c>
      <c r="I429" s="8">
        <f>[12]Sheet1!H427</f>
        <v>184.8624348813446</v>
      </c>
      <c r="J429" s="8">
        <f>[12]Sheet1!I427</f>
        <v>13459.592608995339</v>
      </c>
      <c r="K429" s="8">
        <f>[12]Sheet1!J427</f>
        <v>-1639.7551181045881</v>
      </c>
      <c r="L429" s="8">
        <f>[12]Sheet1!K427</f>
        <v>-1131.666947530377</v>
      </c>
      <c r="M429" s="8">
        <f>[12]Sheet1!L427</f>
        <v>-1156.853217194435</v>
      </c>
      <c r="N429" s="8">
        <f>[12]Sheet1!M427</f>
        <v>-146.7378583054365</v>
      </c>
    </row>
    <row r="430" spans="2:14" ht="14.45" customHeight="1" thickBot="1" x14ac:dyDescent="0.3">
      <c r="B430" s="5" t="str">
        <f>[12]Sheet1!A428</f>
        <v>MARROCOS</v>
      </c>
      <c r="C430" s="9">
        <f>[12]Sheet1!B428</f>
        <v>-98.503232864021356</v>
      </c>
      <c r="D430" s="9">
        <f>[12]Sheet1!C428</f>
        <v>58.491165168006319</v>
      </c>
      <c r="E430" s="9">
        <f>[12]Sheet1!D428</f>
        <v>412.0859032313233</v>
      </c>
      <c r="F430" s="9">
        <f>[12]Sheet1!E428</f>
        <v>-534.22447978134187</v>
      </c>
      <c r="G430" s="9">
        <f>[12]Sheet1!F428</f>
        <v>-495.0359374967511</v>
      </c>
      <c r="H430" s="9">
        <f>[12]Sheet1!G428</f>
        <v>20.043474154679188</v>
      </c>
      <c r="I430" s="9">
        <f>[12]Sheet1!H428</f>
        <v>-33.524583871964303</v>
      </c>
      <c r="J430" s="9">
        <f>[12]Sheet1!I428</f>
        <v>-563.68152474500926</v>
      </c>
      <c r="K430" s="9">
        <f>[12]Sheet1!J428</f>
        <v>29.93188503667125</v>
      </c>
      <c r="L430" s="9">
        <f>[12]Sheet1!K428</f>
        <v>8.1990388306194291</v>
      </c>
      <c r="M430" s="9">
        <f>[12]Sheet1!L428</f>
        <v>192.01379337830801</v>
      </c>
      <c r="N430" s="9">
        <f>[12]Sheet1!M428</f>
        <v>-342.27825092051762</v>
      </c>
    </row>
    <row r="431" spans="2:14" ht="14.45" customHeight="1" thickBot="1" x14ac:dyDescent="0.3">
      <c r="B431" s="4" t="str">
        <f>[12]Sheet1!A429</f>
        <v>REPÚBLICA DEMOCRÁTICA DO CONGO</v>
      </c>
      <c r="C431" s="8">
        <f>[12]Sheet1!B429</f>
        <v>1474.844538306543</v>
      </c>
      <c r="D431" s="8">
        <f>[12]Sheet1!C429</f>
        <v>148.6343156100875</v>
      </c>
      <c r="E431" s="8">
        <f>[12]Sheet1!D429</f>
        <v>381.53194077538387</v>
      </c>
      <c r="F431" s="8">
        <f>[12]Sheet1!E429</f>
        <v>-81.379589767196194</v>
      </c>
      <c r="G431" s="8">
        <f>[12]Sheet1!F429</f>
        <v>78.823315286299248</v>
      </c>
      <c r="H431" s="8">
        <f>[12]Sheet1!G429</f>
        <v>-209.4995776335106</v>
      </c>
      <c r="I431" s="8">
        <f>[12]Sheet1!H429</f>
        <v>-42.282715029712342</v>
      </c>
      <c r="J431" s="8">
        <f>[12]Sheet1!I429</f>
        <v>-58.638335150597413</v>
      </c>
      <c r="K431" s="8">
        <f>[12]Sheet1!J429</f>
        <v>-106.29510891871131</v>
      </c>
      <c r="L431" s="8">
        <f>[12]Sheet1!K429</f>
        <v>31.29547975672358</v>
      </c>
      <c r="M431" s="8">
        <f>[12]Sheet1!L429</f>
        <v>46.890898592481342</v>
      </c>
      <c r="N431" s="8">
        <f>[12]Sheet1!M429</f>
        <v>-189.57751763008631</v>
      </c>
    </row>
    <row r="432" spans="2:14" ht="14.45" customHeight="1" thickBot="1" x14ac:dyDescent="0.3">
      <c r="B432" s="5" t="str">
        <f>[12]Sheet1!A430</f>
        <v>REPÚBLICA DOMINICANA</v>
      </c>
      <c r="C432" s="9">
        <f>[12]Sheet1!B430</f>
        <v>-159.98645639332929</v>
      </c>
      <c r="D432" s="9">
        <f>[12]Sheet1!C430</f>
        <v>-1076.0005034866499</v>
      </c>
      <c r="E432" s="9">
        <f>[12]Sheet1!D430</f>
        <v>15.38100678118462</v>
      </c>
      <c r="F432" s="9">
        <f>[12]Sheet1!E430</f>
        <v>787.435761117119</v>
      </c>
      <c r="G432" s="9">
        <f>[12]Sheet1!F430</f>
        <v>-461.81102719769888</v>
      </c>
      <c r="H432" s="9">
        <f>[12]Sheet1!G430</f>
        <v>-899.87008265296663</v>
      </c>
      <c r="I432" s="9">
        <f>[12]Sheet1!H430</f>
        <v>89.663154759471126</v>
      </c>
      <c r="J432" s="9">
        <f>[12]Sheet1!I430</f>
        <v>-113.02570534117579</v>
      </c>
      <c r="K432" s="9">
        <f>[12]Sheet1!J430</f>
        <v>93.511270576208972</v>
      </c>
      <c r="L432" s="9">
        <f>[12]Sheet1!K430</f>
        <v>484.25754961069879</v>
      </c>
      <c r="M432" s="9">
        <f>[12]Sheet1!L430</f>
        <v>-810.47245727688005</v>
      </c>
      <c r="N432" s="9">
        <f>[12]Sheet1!M430</f>
        <v>-126.2530401612094</v>
      </c>
    </row>
    <row r="433" spans="2:14" ht="14.45" customHeight="1" thickBot="1" x14ac:dyDescent="0.3">
      <c r="B433" s="4" t="str">
        <f>[12]Sheet1!A431</f>
        <v>GUINÉ</v>
      </c>
      <c r="C433" s="8">
        <f>[12]Sheet1!B431</f>
        <v>-190.2028139238441</v>
      </c>
      <c r="D433" s="8">
        <f>[12]Sheet1!C431</f>
        <v>-436.47453257618491</v>
      </c>
      <c r="E433" s="8">
        <f>[12]Sheet1!D431</f>
        <v>6.3821908491026988</v>
      </c>
      <c r="F433" s="8">
        <f>[12]Sheet1!E431</f>
        <v>-4.0254762924932947</v>
      </c>
      <c r="G433" s="8">
        <f>[12]Sheet1!F431</f>
        <v>-10.00298901491146</v>
      </c>
      <c r="H433" s="8">
        <f>[12]Sheet1!G431</f>
        <v>218.21514205455421</v>
      </c>
      <c r="I433" s="8">
        <f>[12]Sheet1!H431</f>
        <v>264.09458518536348</v>
      </c>
      <c r="J433" s="8">
        <f>[12]Sheet1!I431</f>
        <v>-13.28246906112531</v>
      </c>
      <c r="K433" s="8">
        <f>[12]Sheet1!J431</f>
        <v>-218.68814217653559</v>
      </c>
      <c r="L433" s="8">
        <f>[12]Sheet1!K431</f>
        <v>46.756969144614906</v>
      </c>
      <c r="M433" s="8">
        <f>[12]Sheet1!L431</f>
        <v>-113.17458310542131</v>
      </c>
      <c r="N433" s="8">
        <f>[12]Sheet1!M431</f>
        <v>-222.40180809936399</v>
      </c>
    </row>
    <row r="434" spans="2:14" ht="14.45" customHeight="1" thickBot="1" x14ac:dyDescent="0.3">
      <c r="B434" s="5" t="str">
        <f>[12]Sheet1!A432</f>
        <v>GUINÉ BISSAU</v>
      </c>
      <c r="C434" s="9">
        <f>[12]Sheet1!B432</f>
        <v>72.640343237046636</v>
      </c>
      <c r="D434" s="9">
        <f>[12]Sheet1!C432</f>
        <v>89.934881770127504</v>
      </c>
      <c r="E434" s="9">
        <f>[12]Sheet1!D432</f>
        <v>261.18687349888393</v>
      </c>
      <c r="F434" s="9">
        <f>[12]Sheet1!E432</f>
        <v>246.24664852429211</v>
      </c>
      <c r="G434" s="9">
        <f>[12]Sheet1!F432</f>
        <v>147.6679494469806</v>
      </c>
      <c r="H434" s="9">
        <f>[12]Sheet1!G432</f>
        <v>1.135904772834238</v>
      </c>
      <c r="I434" s="9">
        <f>[12]Sheet1!H432</f>
        <v>20.01200260754695</v>
      </c>
      <c r="J434" s="9">
        <f>[12]Sheet1!I432</f>
        <v>-152.79767310091941</v>
      </c>
      <c r="K434" s="9">
        <f>[12]Sheet1!J432</f>
        <v>-92.485362380041352</v>
      </c>
      <c r="L434" s="9">
        <f>[12]Sheet1!K432</f>
        <v>-155.73487713710071</v>
      </c>
      <c r="M434" s="9">
        <f>[12]Sheet1!L432</f>
        <v>40.852574987082328</v>
      </c>
      <c r="N434" s="9">
        <f>[12]Sheet1!M432</f>
        <v>58.871214938939367</v>
      </c>
    </row>
    <row r="435" spans="2:14" ht="14.45" customHeight="1" thickBot="1" x14ac:dyDescent="0.3">
      <c r="B435" s="6" t="str">
        <f>[12]Sheet1!A433</f>
        <v>TUNÍSIA</v>
      </c>
      <c r="C435" s="10">
        <f>[12]Sheet1!B433</f>
        <v>2139.3442859374568</v>
      </c>
      <c r="D435" s="10">
        <f>[12]Sheet1!C433</f>
        <v>-39.068955381273547</v>
      </c>
      <c r="E435" s="10">
        <f>[12]Sheet1!D433</f>
        <v>746.62301092383814</v>
      </c>
      <c r="F435" s="10">
        <f>[12]Sheet1!E433</f>
        <v>-756.04200741086015</v>
      </c>
      <c r="G435" s="10">
        <f>[12]Sheet1!F433</f>
        <v>-185.1307208553753</v>
      </c>
      <c r="H435" s="10">
        <f>[12]Sheet1!G433</f>
        <v>-1350.8473677175059</v>
      </c>
      <c r="I435" s="10">
        <f>[12]Sheet1!H433</f>
        <v>195.71512735251599</v>
      </c>
      <c r="J435" s="10">
        <f>[12]Sheet1!I433</f>
        <v>-866.64566973187721</v>
      </c>
      <c r="K435" s="10">
        <f>[12]Sheet1!J433</f>
        <v>-292.44417936851602</v>
      </c>
      <c r="L435" s="10">
        <f>[12]Sheet1!K433</f>
        <v>-45.554076096155313</v>
      </c>
      <c r="M435" s="10">
        <f>[12]Sheet1!L433</f>
        <v>-173.4608809255501</v>
      </c>
      <c r="N435" s="10">
        <f>[12]Sheet1!M433</f>
        <v>204.5129236559246</v>
      </c>
    </row>
    <row r="436" spans="2:14" ht="14.45" customHeight="1" thickBot="1" x14ac:dyDescent="0.3">
      <c r="B436" s="5" t="str">
        <f>[12]Sheet1!A434</f>
        <v>ÁFRICA DO SUL</v>
      </c>
      <c r="C436" s="9">
        <f>[12]Sheet1!B434</f>
        <v>-3419.649392224776</v>
      </c>
      <c r="D436" s="9">
        <f>[12]Sheet1!C434</f>
        <v>2055.940067532948</v>
      </c>
      <c r="E436" s="9">
        <f>[12]Sheet1!D434</f>
        <v>1284.481965918432</v>
      </c>
      <c r="F436" s="9">
        <f>[12]Sheet1!E434</f>
        <v>646.82090097423134</v>
      </c>
      <c r="G436" s="9">
        <f>[12]Sheet1!F434</f>
        <v>1367.0147207749581</v>
      </c>
      <c r="H436" s="9">
        <f>[12]Sheet1!G434</f>
        <v>-724.22370713543978</v>
      </c>
      <c r="I436" s="9">
        <f>[12]Sheet1!H434</f>
        <v>319.85701848213739</v>
      </c>
      <c r="J436" s="9">
        <f>[12]Sheet1!I434</f>
        <v>-464.29647175066572</v>
      </c>
      <c r="K436" s="9">
        <f>[12]Sheet1!J434</f>
        <v>471.02176190351929</v>
      </c>
      <c r="L436" s="9">
        <f>[12]Sheet1!K434</f>
        <v>-269.5320648815632</v>
      </c>
      <c r="M436" s="9">
        <f>[12]Sheet1!L434</f>
        <v>-786.58105470325836</v>
      </c>
      <c r="N436" s="9">
        <f>[12]Sheet1!M434</f>
        <v>-376.78339342390291</v>
      </c>
    </row>
    <row r="437" spans="2:14" ht="14.45" customHeight="1" thickBot="1" x14ac:dyDescent="0.3">
      <c r="B437" s="6" t="str">
        <f>[12]Sheet1!A435</f>
        <v>FILIPINAS</v>
      </c>
      <c r="C437" s="10">
        <f>[12]Sheet1!B435</f>
        <v>-611.55219457611565</v>
      </c>
      <c r="D437" s="10">
        <f>[12]Sheet1!C435</f>
        <v>-2423.0170848670559</v>
      </c>
      <c r="E437" s="10">
        <f>[12]Sheet1!D435</f>
        <v>-314.97569825920618</v>
      </c>
      <c r="F437" s="10">
        <f>[12]Sheet1!E435</f>
        <v>1024.1491595078401</v>
      </c>
      <c r="G437" s="10">
        <f>[12]Sheet1!F435</f>
        <v>-2362.7403698254379</v>
      </c>
      <c r="H437" s="10">
        <f>[12]Sheet1!G435</f>
        <v>-206.6050324427238</v>
      </c>
      <c r="I437" s="10">
        <f>[12]Sheet1!H435</f>
        <v>81.700670210733279</v>
      </c>
      <c r="J437" s="10">
        <f>[12]Sheet1!I435</f>
        <v>1562.915871512057</v>
      </c>
      <c r="K437" s="10">
        <f>[12]Sheet1!J435</f>
        <v>-3420.4997759141761</v>
      </c>
      <c r="L437" s="10">
        <f>[12]Sheet1!K435</f>
        <v>-979.35392824588098</v>
      </c>
      <c r="M437" s="10">
        <f>[12]Sheet1!L435</f>
        <v>257.27188479379538</v>
      </c>
      <c r="N437" s="10">
        <f>[12]Sheet1!M435</f>
        <v>398.47013614353091</v>
      </c>
    </row>
    <row r="438" spans="2:14" ht="14.45" customHeight="1" thickBot="1" x14ac:dyDescent="0.3">
      <c r="B438" s="5" t="str">
        <f>[12]Sheet1!A436</f>
        <v>MAURITÂNIA</v>
      </c>
      <c r="C438" s="9">
        <f>[12]Sheet1!B436</f>
        <v>42.926153861888679</v>
      </c>
      <c r="D438" s="9">
        <f>[12]Sheet1!C436</f>
        <v>422.59694449387479</v>
      </c>
      <c r="E438" s="9">
        <f>[12]Sheet1!D436</f>
        <v>118.193255837368</v>
      </c>
      <c r="F438" s="9">
        <f>[12]Sheet1!E436</f>
        <v>-4.0089652545439094</v>
      </c>
      <c r="G438" s="9">
        <f>[12]Sheet1!F436</f>
        <v>-58.075666018116408</v>
      </c>
      <c r="H438" s="9">
        <f>[12]Sheet1!G436</f>
        <v>-179.80718406177331</v>
      </c>
      <c r="I438" s="9">
        <f>[12]Sheet1!H436</f>
        <v>1499.623408067642</v>
      </c>
      <c r="J438" s="9">
        <f>[12]Sheet1!I436</f>
        <v>-21.32586392515395</v>
      </c>
      <c r="K438" s="9">
        <f>[12]Sheet1!J436</f>
        <v>24.885687864820738</v>
      </c>
      <c r="L438" s="9">
        <f>[12]Sheet1!K436</f>
        <v>-83.924257298726388</v>
      </c>
      <c r="M438" s="9">
        <f>[12]Sheet1!L436</f>
        <v>18.303019220820492</v>
      </c>
      <c r="N438" s="9">
        <f>[12]Sheet1!M436</f>
        <v>-21.256561187447009</v>
      </c>
    </row>
    <row r="439" spans="2:14" ht="14.45" customHeight="1" thickBot="1" x14ac:dyDescent="0.3">
      <c r="B439" s="6" t="str">
        <f>[12]Sheet1!A437</f>
        <v>HOLANDA</v>
      </c>
      <c r="C439" s="10">
        <f>[12]Sheet1!B437</f>
        <v>-4913.8599438015299</v>
      </c>
      <c r="D439" s="10">
        <f>[12]Sheet1!C437</f>
        <v>-14772.37524429925</v>
      </c>
      <c r="E439" s="10">
        <f>[12]Sheet1!D437</f>
        <v>-875.17053119915363</v>
      </c>
      <c r="F439" s="10">
        <f>[12]Sheet1!E437</f>
        <v>-2533.4787370580912</v>
      </c>
      <c r="G439" s="10">
        <f>[12]Sheet1!F437</f>
        <v>-3650.059670988147</v>
      </c>
      <c r="H439" s="10">
        <f>[12]Sheet1!G437</f>
        <v>-4855.364229587045</v>
      </c>
      <c r="I439" s="10">
        <f>[12]Sheet1!H437</f>
        <v>-2854.414995289897</v>
      </c>
      <c r="J439" s="10">
        <f>[12]Sheet1!I437</f>
        <v>-1935.7432129202659</v>
      </c>
      <c r="K439" s="10">
        <f>[12]Sheet1!J437</f>
        <v>189.87862921902709</v>
      </c>
      <c r="L439" s="10">
        <f>[12]Sheet1!K437</f>
        <v>-999.50875424634387</v>
      </c>
      <c r="M439" s="10">
        <f>[12]Sheet1!L437</f>
        <v>-610.20421829867928</v>
      </c>
      <c r="N439" s="10">
        <f>[12]Sheet1!M437</f>
        <v>51.801631611608627</v>
      </c>
    </row>
    <row r="440" spans="2:14" ht="14.45" customHeight="1" thickBot="1" x14ac:dyDescent="0.3">
      <c r="B440" s="5" t="str">
        <f>[12]Sheet1!A438</f>
        <v>NIGÉRIA</v>
      </c>
      <c r="C440" s="9">
        <f>[12]Sheet1!B438</f>
        <v>138.75582575471569</v>
      </c>
      <c r="D440" s="9">
        <f>[12]Sheet1!C438</f>
        <v>-437.0630062306077</v>
      </c>
      <c r="E440" s="9">
        <f>[12]Sheet1!D438</f>
        <v>203.71222690736289</v>
      </c>
      <c r="F440" s="9">
        <f>[12]Sheet1!E438</f>
        <v>-916.76036023798997</v>
      </c>
      <c r="G440" s="9">
        <f>[12]Sheet1!F438</f>
        <v>225.11027776241781</v>
      </c>
      <c r="H440" s="9">
        <f>[12]Sheet1!G438</f>
        <v>587.32573407146538</v>
      </c>
      <c r="I440" s="9">
        <f>[12]Sheet1!H438</f>
        <v>-490.53604302802842</v>
      </c>
      <c r="J440" s="9">
        <f>[12]Sheet1!I438</f>
        <v>306.63210026495238</v>
      </c>
      <c r="K440" s="9">
        <f>[12]Sheet1!J438</f>
        <v>384.53544149034133</v>
      </c>
      <c r="L440" s="9">
        <f>[12]Sheet1!K438</f>
        <v>75.236468905847232</v>
      </c>
      <c r="M440" s="9">
        <f>[12]Sheet1!L438</f>
        <v>-73.770778965702448</v>
      </c>
      <c r="N440" s="9">
        <f>[12]Sheet1!M438</f>
        <v>-159.67127017812851</v>
      </c>
    </row>
    <row r="441" spans="2:14" ht="14.45" customHeight="1" thickBot="1" x14ac:dyDescent="0.3">
      <c r="B441" s="6" t="str">
        <f>[12]Sheet1!A439</f>
        <v>TOGO</v>
      </c>
      <c r="C441" s="10">
        <f>[12]Sheet1!B439</f>
        <v>-161.49107763967231</v>
      </c>
      <c r="D441" s="10">
        <f>[12]Sheet1!C439</f>
        <v>24.26581915609836</v>
      </c>
      <c r="E441" s="10">
        <f>[12]Sheet1!D439</f>
        <v>246.50867759384411</v>
      </c>
      <c r="F441" s="10">
        <f>[12]Sheet1!E439</f>
        <v>-7.1380254565722234</v>
      </c>
      <c r="G441" s="10">
        <f>[12]Sheet1!F439</f>
        <v>313.40985441220027</v>
      </c>
      <c r="H441" s="10">
        <f>[12]Sheet1!G439</f>
        <v>-15.368081705856181</v>
      </c>
      <c r="I441" s="10">
        <f>[12]Sheet1!H439</f>
        <v>19.519550577835162</v>
      </c>
      <c r="J441" s="10">
        <f>[12]Sheet1!I439</f>
        <v>-98.428260173473745</v>
      </c>
      <c r="K441" s="10">
        <f>[12]Sheet1!J439</f>
        <v>-82.686306905470246</v>
      </c>
      <c r="L441" s="10">
        <f>[12]Sheet1!K439</f>
        <v>-49.314995382035249</v>
      </c>
      <c r="M441" s="10">
        <f>[12]Sheet1!L439</f>
        <v>54.982807901870267</v>
      </c>
      <c r="N441" s="10">
        <f>[12]Sheet1!M439</f>
        <v>-72.224838564505262</v>
      </c>
    </row>
    <row r="442" spans="2:14" ht="14.45" customHeight="1" thickBot="1" x14ac:dyDescent="0.3">
      <c r="B442" s="5" t="str">
        <f>[12]Sheet1!A440</f>
        <v>REINO UNIDO</v>
      </c>
      <c r="C442" s="9">
        <f>[12]Sheet1!B440</f>
        <v>-1053.3004820827209</v>
      </c>
      <c r="D442" s="9">
        <f>[12]Sheet1!C440</f>
        <v>-522.6163356298639</v>
      </c>
      <c r="E442" s="9">
        <f>[12]Sheet1!D440</f>
        <v>-687.10345152193258</v>
      </c>
      <c r="F442" s="9">
        <f>[12]Sheet1!E440</f>
        <v>585.517919359394</v>
      </c>
      <c r="G442" s="9">
        <f>[12]Sheet1!F440</f>
        <v>689.74231232479542</v>
      </c>
      <c r="H442" s="9">
        <f>[12]Sheet1!G440</f>
        <v>-3185.0681930982341</v>
      </c>
      <c r="I442" s="9">
        <f>[12]Sheet1!H440</f>
        <v>-490.09599517337853</v>
      </c>
      <c r="J442" s="9">
        <f>[12]Sheet1!I440</f>
        <v>-3099.5191900703362</v>
      </c>
      <c r="K442" s="9">
        <f>[12]Sheet1!J440</f>
        <v>-4529.4220848276818</v>
      </c>
      <c r="L442" s="9">
        <f>[12]Sheet1!K440</f>
        <v>-4863.8089770429051</v>
      </c>
      <c r="M442" s="9">
        <f>[12]Sheet1!L440</f>
        <v>-2329.951515886436</v>
      </c>
      <c r="N442" s="9">
        <f>[12]Sheet1!M440</f>
        <v>-1540.0868284323619</v>
      </c>
    </row>
    <row r="443" spans="2:14" ht="14.45" customHeight="1" thickBot="1" x14ac:dyDescent="0.3">
      <c r="B443" s="6" t="str">
        <f>[12]Sheet1!A441</f>
        <v>BENIN</v>
      </c>
      <c r="C443" s="10">
        <f>[12]Sheet1!B441</f>
        <v>-26.2345335860341</v>
      </c>
      <c r="D443" s="10">
        <f>[12]Sheet1!C441</f>
        <v>686.0343504108323</v>
      </c>
      <c r="E443" s="10">
        <f>[12]Sheet1!D441</f>
        <v>372.88629401441312</v>
      </c>
      <c r="F443" s="10">
        <f>[12]Sheet1!E441</f>
        <v>477.38889966456418</v>
      </c>
      <c r="G443" s="10">
        <f>[12]Sheet1!F441</f>
        <v>1811.5842627099451</v>
      </c>
      <c r="H443" s="10">
        <f>[12]Sheet1!G441</f>
        <v>-258.10509363562011</v>
      </c>
      <c r="I443" s="10">
        <f>[12]Sheet1!H441</f>
        <v>48.645056304009358</v>
      </c>
      <c r="J443" s="10">
        <f>[12]Sheet1!I441</f>
        <v>150.42949804616089</v>
      </c>
      <c r="K443" s="10">
        <f>[12]Sheet1!J441</f>
        <v>-527.91735093543775</v>
      </c>
      <c r="L443" s="10">
        <f>[12]Sheet1!K441</f>
        <v>-1565.482287235083</v>
      </c>
      <c r="M443" s="10">
        <f>[12]Sheet1!L441</f>
        <v>-17.140934341654429</v>
      </c>
      <c r="N443" s="10">
        <f>[12]Sheet1!M441</f>
        <v>-156.6178617231885</v>
      </c>
    </row>
    <row r="444" spans="2:14" ht="14.45" customHeight="1" thickBot="1" x14ac:dyDescent="0.3">
      <c r="B444" s="5" t="str">
        <f>[12]Sheet1!A442</f>
        <v>EQUADOR</v>
      </c>
      <c r="C444" s="9">
        <f>[12]Sheet1!B442</f>
        <v>4551.0191999136632</v>
      </c>
      <c r="D444" s="9">
        <f>[12]Sheet1!C442</f>
        <v>-3880.7599802459749</v>
      </c>
      <c r="E444" s="9">
        <f>[12]Sheet1!D442</f>
        <v>-1014.6899566731111</v>
      </c>
      <c r="F444" s="9">
        <f>[12]Sheet1!E442</f>
        <v>-275.28739166744617</v>
      </c>
      <c r="G444" s="9">
        <f>[12]Sheet1!F442</f>
        <v>2468.9967717606728</v>
      </c>
      <c r="H444" s="9">
        <f>[12]Sheet1!G442</f>
        <v>-168.32222169183299</v>
      </c>
      <c r="I444" s="9">
        <f>[12]Sheet1!H442</f>
        <v>-1048.106686541867</v>
      </c>
      <c r="J444" s="9">
        <f>[12]Sheet1!I442</f>
        <v>94.544625726110098</v>
      </c>
      <c r="K444" s="9">
        <f>[12]Sheet1!J442</f>
        <v>488.99862656746342</v>
      </c>
      <c r="L444" s="9">
        <f>[12]Sheet1!K442</f>
        <v>-360.10000738382399</v>
      </c>
      <c r="M444" s="9">
        <f>[12]Sheet1!L442</f>
        <v>-2282.9631324263919</v>
      </c>
      <c r="N444" s="9">
        <f>[12]Sheet1!M442</f>
        <v>569.0197984210572</v>
      </c>
    </row>
    <row r="445" spans="2:14" ht="14.45" customHeight="1" thickBot="1" x14ac:dyDescent="0.3">
      <c r="B445" s="6" t="str">
        <f>[12]Sheet1!A443</f>
        <v>PORTUGAL</v>
      </c>
      <c r="C445" s="10">
        <f>[12]Sheet1!B443</f>
        <v>-176.00077068176779</v>
      </c>
      <c r="D445" s="10">
        <f>[12]Sheet1!C443</f>
        <v>-1187.2937682862539</v>
      </c>
      <c r="E445" s="10">
        <f>[12]Sheet1!D443</f>
        <v>-1170.1378103125669</v>
      </c>
      <c r="F445" s="10">
        <f>[12]Sheet1!E443</f>
        <v>-950.5359670972548</v>
      </c>
      <c r="G445" s="10">
        <f>[12]Sheet1!F443</f>
        <v>201.388391835173</v>
      </c>
      <c r="H445" s="10">
        <f>[12]Sheet1!G443</f>
        <v>-1793.6246598035591</v>
      </c>
      <c r="I445" s="10">
        <f>[12]Sheet1!H443</f>
        <v>-625.31727767871871</v>
      </c>
      <c r="J445" s="10">
        <f>[12]Sheet1!I443</f>
        <v>-1955.0454133572091</v>
      </c>
      <c r="K445" s="10">
        <f>[12]Sheet1!J443</f>
        <v>-177.90067071018439</v>
      </c>
      <c r="L445" s="10">
        <f>[12]Sheet1!K443</f>
        <v>-981.42351312679511</v>
      </c>
      <c r="M445" s="10">
        <f>[12]Sheet1!L443</f>
        <v>-570.37540104212439</v>
      </c>
      <c r="N445" s="10">
        <f>[12]Sheet1!M443</f>
        <v>-1017.153418097797</v>
      </c>
    </row>
    <row r="446" spans="2:14" ht="14.45" customHeight="1" thickBot="1" x14ac:dyDescent="0.3">
      <c r="B446" s="5" t="str">
        <f>[12]Sheet1!A444</f>
        <v>ESPANHA</v>
      </c>
      <c r="C446" s="9">
        <f>[12]Sheet1!B444</f>
        <v>2780.4987542400918</v>
      </c>
      <c r="D446" s="9">
        <f>[12]Sheet1!C444</f>
        <v>-1884.9099793732421</v>
      </c>
      <c r="E446" s="9">
        <f>[12]Sheet1!D444</f>
        <v>2074.6912852096762</v>
      </c>
      <c r="F446" s="9">
        <f>[12]Sheet1!E444</f>
        <v>-1828.350495447907</v>
      </c>
      <c r="G446" s="9">
        <f>[12]Sheet1!F444</f>
        <v>-607.91726620274312</v>
      </c>
      <c r="H446" s="9">
        <f>[12]Sheet1!G444</f>
        <v>-564.65149469281641</v>
      </c>
      <c r="I446" s="9">
        <f>[12]Sheet1!H444</f>
        <v>-1062.1312879204629</v>
      </c>
      <c r="J446" s="9">
        <f>[12]Sheet1!I444</f>
        <v>-2119.6666314576141</v>
      </c>
      <c r="K446" s="9">
        <f>[12]Sheet1!J444</f>
        <v>-2653.2527360472709</v>
      </c>
      <c r="L446" s="9">
        <f>[12]Sheet1!K444</f>
        <v>-2936.5947525299912</v>
      </c>
      <c r="M446" s="9">
        <f>[12]Sheet1!L444</f>
        <v>-290.30575078199132</v>
      </c>
      <c r="N446" s="9">
        <f>[12]Sheet1!M444</f>
        <v>-1921.6728159247971</v>
      </c>
    </row>
    <row r="447" spans="2:14" ht="14.45" customHeight="1" thickBot="1" x14ac:dyDescent="0.3">
      <c r="B447" s="4" t="str">
        <f>[12]Sheet1!A445</f>
        <v>ALBÂNIA</v>
      </c>
      <c r="C447" s="8">
        <f>[12]Sheet1!B445</f>
        <v>-79.420633602226189</v>
      </c>
      <c r="D447" s="8">
        <f>[12]Sheet1!C445</f>
        <v>179.89327583935281</v>
      </c>
      <c r="E447" s="8">
        <f>[12]Sheet1!D445</f>
        <v>-120.31573418534229</v>
      </c>
      <c r="F447" s="8">
        <f>[12]Sheet1!E445</f>
        <v>-216.99870797504261</v>
      </c>
      <c r="G447" s="8">
        <f>[12]Sheet1!F445</f>
        <v>-49.285129998229422</v>
      </c>
      <c r="H447" s="8">
        <f>[12]Sheet1!G445</f>
        <v>347.46906306971232</v>
      </c>
      <c r="I447" s="8">
        <f>[12]Sheet1!H445</f>
        <v>-134.79212958669311</v>
      </c>
      <c r="J447" s="8">
        <f>[12]Sheet1!I445</f>
        <v>-46.16085999022971</v>
      </c>
      <c r="K447" s="8">
        <f>[12]Sheet1!J445</f>
        <v>23.536593461298931</v>
      </c>
      <c r="L447" s="8">
        <f>[12]Sheet1!K445</f>
        <v>-10.859339001468021</v>
      </c>
      <c r="M447" s="8">
        <f>[12]Sheet1!L445</f>
        <v>-975.13748889674957</v>
      </c>
      <c r="N447" s="8">
        <f>[12]Sheet1!M445</f>
        <v>-585.42895945548889</v>
      </c>
    </row>
    <row r="448" spans="2:14" ht="14.45" customHeight="1" thickBot="1" x14ac:dyDescent="0.3">
      <c r="B448" s="5" t="str">
        <f>[12]Sheet1!A446</f>
        <v>CAMARÕES</v>
      </c>
      <c r="C448" s="9">
        <f>[12]Sheet1!B446</f>
        <v>1513.9591012979481</v>
      </c>
      <c r="D448" s="9">
        <f>[12]Sheet1!C446</f>
        <v>-930.2402167290511</v>
      </c>
      <c r="E448" s="9">
        <f>[12]Sheet1!D446</f>
        <v>349.16435313825878</v>
      </c>
      <c r="F448" s="9">
        <f>[12]Sheet1!E446</f>
        <v>-13.396170929497201</v>
      </c>
      <c r="G448" s="9">
        <f>[12]Sheet1!F446</f>
        <v>311.10759553174012</v>
      </c>
      <c r="H448" s="9">
        <f>[12]Sheet1!G446</f>
        <v>-486.50299923362718</v>
      </c>
      <c r="I448" s="9">
        <f>[12]Sheet1!H446</f>
        <v>799.31212759698519</v>
      </c>
      <c r="J448" s="9">
        <f>[12]Sheet1!I446</f>
        <v>-101.2232917297079</v>
      </c>
      <c r="K448" s="9">
        <f>[12]Sheet1!J446</f>
        <v>-709.50459989267256</v>
      </c>
      <c r="L448" s="9">
        <f>[12]Sheet1!K446</f>
        <v>-534.40177612061598</v>
      </c>
      <c r="M448" s="9">
        <f>[12]Sheet1!L446</f>
        <v>143.19738333034141</v>
      </c>
      <c r="N448" s="9">
        <f>[12]Sheet1!M446</f>
        <v>-261.50556569570381</v>
      </c>
    </row>
    <row r="449" spans="2:14" ht="14.45" customHeight="1" thickBot="1" x14ac:dyDescent="0.3">
      <c r="B449" s="6" t="str">
        <f>[12]Sheet1!A447</f>
        <v>BURUNDI</v>
      </c>
      <c r="C449" s="10">
        <f>[12]Sheet1!B447</f>
        <v>0</v>
      </c>
      <c r="D449" s="10">
        <f>[12]Sheet1!C447</f>
        <v>28314.403930944831</v>
      </c>
      <c r="E449" s="10">
        <f>[12]Sheet1!D447</f>
        <v>2579.02631930303</v>
      </c>
      <c r="F449" s="10">
        <f>[12]Sheet1!E447</f>
        <v>932.08416674007867</v>
      </c>
      <c r="G449" s="10">
        <f>[12]Sheet1!F447</f>
        <v>12.146960976277111</v>
      </c>
      <c r="H449" s="10">
        <f>[12]Sheet1!G447</f>
        <v>-2396.0773582992429</v>
      </c>
      <c r="I449" s="10">
        <f>[12]Sheet1!H447</f>
        <v>481.88526584839587</v>
      </c>
      <c r="J449" s="10">
        <f>[12]Sheet1!I447</f>
        <v>-48.381327593751848</v>
      </c>
      <c r="K449" s="10">
        <f>[12]Sheet1!J447</f>
        <v>-157.74473145550519</v>
      </c>
      <c r="L449" s="10">
        <f>[12]Sheet1!K447</f>
        <v>-276.31008345223432</v>
      </c>
      <c r="M449" s="10">
        <f>[12]Sheet1!L447</f>
        <v>-229.8203302215943</v>
      </c>
      <c r="N449" s="10">
        <f>[12]Sheet1!M447</f>
        <v>163.49031301403761</v>
      </c>
    </row>
    <row r="450" spans="2:14" ht="14.45" customHeight="1" thickBot="1" x14ac:dyDescent="0.3">
      <c r="B450" s="5" t="str">
        <f>[12]Sheet1!A448</f>
        <v>TURQUIA</v>
      </c>
      <c r="C450" s="9">
        <f>[12]Sheet1!B448</f>
        <v>-6441.9663205352008</v>
      </c>
      <c r="D450" s="9">
        <f>[12]Sheet1!C448</f>
        <v>11088.533781980021</v>
      </c>
      <c r="E450" s="9">
        <f>[12]Sheet1!D448</f>
        <v>9044.4283913749314</v>
      </c>
      <c r="F450" s="9">
        <f>[12]Sheet1!E448</f>
        <v>-2130.8712625709009</v>
      </c>
      <c r="G450" s="9">
        <f>[12]Sheet1!F448</f>
        <v>2857.55213233208</v>
      </c>
      <c r="H450" s="9">
        <f>[12]Sheet1!G448</f>
        <v>-4850.3760253617584</v>
      </c>
      <c r="I450" s="9">
        <f>[12]Sheet1!H448</f>
        <v>-1439.2131285334319</v>
      </c>
      <c r="J450" s="9">
        <f>[12]Sheet1!I448</f>
        <v>-5236.5753147178257</v>
      </c>
      <c r="K450" s="9">
        <f>[12]Sheet1!J448</f>
        <v>2345.9145511954889</v>
      </c>
      <c r="L450" s="9">
        <f>[12]Sheet1!K448</f>
        <v>-5706.4713499718164</v>
      </c>
      <c r="M450" s="9">
        <f>[12]Sheet1!L448</f>
        <v>2109.7030803158982</v>
      </c>
      <c r="N450" s="9">
        <f>[12]Sheet1!M448</f>
        <v>-3231.5717361170382</v>
      </c>
    </row>
    <row r="451" spans="2:14" ht="14.45" customHeight="1" thickBot="1" x14ac:dyDescent="0.3">
      <c r="B451" s="6" t="str">
        <f>[12]Sheet1!A449</f>
        <v>BUTÃO</v>
      </c>
      <c r="C451" s="10">
        <f>[12]Sheet1!B449</f>
        <v>2072.4359957074971</v>
      </c>
      <c r="D451" s="10">
        <f>[12]Sheet1!C449</f>
        <v>75.681713383807164</v>
      </c>
      <c r="E451" s="10">
        <f>[12]Sheet1!D449</f>
        <v>-178.46436789032651</v>
      </c>
      <c r="F451" s="10">
        <f>[12]Sheet1!E449</f>
        <v>516.00526350238692</v>
      </c>
      <c r="G451" s="10">
        <f>[12]Sheet1!F449</f>
        <v>-13.008386567770691</v>
      </c>
      <c r="H451" s="10">
        <f>[12]Sheet1!G449</f>
        <v>27.685309127276241</v>
      </c>
      <c r="I451" s="10">
        <f>[12]Sheet1!H449</f>
        <v>-19.13154845645499</v>
      </c>
      <c r="J451" s="10">
        <f>[12]Sheet1!I449</f>
        <v>-19.10952659410486</v>
      </c>
      <c r="K451" s="10">
        <f>[12]Sheet1!J449</f>
        <v>-130.49866228705969</v>
      </c>
      <c r="L451" s="10">
        <f>[12]Sheet1!K449</f>
        <v>36.009558357613969</v>
      </c>
      <c r="M451" s="10">
        <f>[12]Sheet1!L449</f>
        <v>-173.82753891410539</v>
      </c>
      <c r="N451" s="10">
        <f>[12]Sheet1!M449</f>
        <v>-99.381698014775793</v>
      </c>
    </row>
    <row r="452" spans="2:14" ht="14.45" customHeight="1" thickBot="1" x14ac:dyDescent="0.3">
      <c r="B452" s="5" t="str">
        <f>[12]Sheet1!A450</f>
        <v>BRUNEI</v>
      </c>
      <c r="C452" s="9">
        <f>[12]Sheet1!B450</f>
        <v>572.03471365042196</v>
      </c>
      <c r="D452" s="9">
        <f>[12]Sheet1!C450</f>
        <v>159.15194886728429</v>
      </c>
      <c r="E452" s="9">
        <f>[12]Sheet1!D450</f>
        <v>-66.469843703228435</v>
      </c>
      <c r="F452" s="9">
        <f>[12]Sheet1!E450</f>
        <v>231.09527519603779</v>
      </c>
      <c r="G452" s="9">
        <f>[12]Sheet1!F450</f>
        <v>5.3151635312904091</v>
      </c>
      <c r="H452" s="9">
        <f>[12]Sheet1!G450</f>
        <v>-107.2754317656825</v>
      </c>
      <c r="I452" s="9">
        <f>[12]Sheet1!H450</f>
        <v>-86.849937317975673</v>
      </c>
      <c r="J452" s="9">
        <f>[12]Sheet1!I450</f>
        <v>107.7112706382331</v>
      </c>
      <c r="K452" s="9">
        <f>[12]Sheet1!J450</f>
        <v>-288.80478526547449</v>
      </c>
      <c r="L452" s="9">
        <f>[12]Sheet1!K450</f>
        <v>37.722136003325197</v>
      </c>
      <c r="M452" s="9">
        <f>[12]Sheet1!L450</f>
        <v>63.071343178849929</v>
      </c>
      <c r="N452" s="9">
        <f>[12]Sheet1!M450</f>
        <v>95.461935523971306</v>
      </c>
    </row>
    <row r="453" spans="2:14" ht="14.45" customHeight="1" thickBot="1" x14ac:dyDescent="0.3">
      <c r="B453" s="4" t="str">
        <f>[12]Sheet1!A451</f>
        <v>DOMINICA</v>
      </c>
      <c r="C453" s="8">
        <f>[12]Sheet1!B451</f>
        <v>0</v>
      </c>
      <c r="D453" s="8">
        <f>[12]Sheet1!C451</f>
        <v>-2004.8552088446011</v>
      </c>
      <c r="E453" s="8">
        <f>[12]Sheet1!D451</f>
        <v>0</v>
      </c>
      <c r="F453" s="8">
        <f>[12]Sheet1!E451</f>
        <v>109.61959775578271</v>
      </c>
      <c r="G453" s="8">
        <f>[12]Sheet1!F451</f>
        <v>218.3718408944776</v>
      </c>
      <c r="H453" s="8">
        <f>[12]Sheet1!G451</f>
        <v>561.57864284975471</v>
      </c>
      <c r="I453" s="8">
        <f>[12]Sheet1!H451</f>
        <v>-331.09049107144051</v>
      </c>
      <c r="J453" s="8">
        <f>[12]Sheet1!I451</f>
        <v>323.06465090460051</v>
      </c>
      <c r="K453" s="8">
        <f>[12]Sheet1!J451</f>
        <v>-149.25741203324989</v>
      </c>
      <c r="L453" s="8">
        <f>[12]Sheet1!K451</f>
        <v>72.392444250570406</v>
      </c>
      <c r="M453" s="8">
        <f>[12]Sheet1!L451</f>
        <v>-45.944306472568307</v>
      </c>
      <c r="N453" s="8">
        <f>[12]Sheet1!M451</f>
        <v>3.079491373935753</v>
      </c>
    </row>
    <row r="454" spans="2:14" ht="14.45" customHeight="1" thickBot="1" x14ac:dyDescent="0.3">
      <c r="B454" s="5" t="str">
        <f>[12]Sheet1!A452</f>
        <v>ÍNDIA</v>
      </c>
      <c r="C454" s="9">
        <f>[12]Sheet1!B452</f>
        <v>1086.798521914872</v>
      </c>
      <c r="D454" s="9">
        <f>[12]Sheet1!C452</f>
        <v>-1250.2346759502179</v>
      </c>
      <c r="E454" s="9">
        <f>[12]Sheet1!D452</f>
        <v>-3260.198872488776</v>
      </c>
      <c r="F454" s="9">
        <f>[12]Sheet1!E452</f>
        <v>2233.916646028687</v>
      </c>
      <c r="G454" s="9">
        <f>[12]Sheet1!F452</f>
        <v>-3059.884641563584</v>
      </c>
      <c r="H454" s="9">
        <f>[12]Sheet1!G452</f>
        <v>-264.28153750625819</v>
      </c>
      <c r="I454" s="9">
        <f>[12]Sheet1!H452</f>
        <v>230.462232944883</v>
      </c>
      <c r="J454" s="9">
        <f>[12]Sheet1!I452</f>
        <v>-2570.3887187288601</v>
      </c>
      <c r="K454" s="9">
        <f>[12]Sheet1!J452</f>
        <v>-3994.921483086302</v>
      </c>
      <c r="L454" s="9">
        <f>[12]Sheet1!K452</f>
        <v>193.2872420689437</v>
      </c>
      <c r="M454" s="9">
        <f>[12]Sheet1!L452</f>
        <v>-912.0225000231876</v>
      </c>
      <c r="N454" s="9">
        <f>[12]Sheet1!M452</f>
        <v>-380.40233443254328</v>
      </c>
    </row>
    <row r="455" spans="2:14" ht="14.45" customHeight="1" thickBot="1" x14ac:dyDescent="0.3">
      <c r="B455" s="6" t="str">
        <f>[12]Sheet1!A453</f>
        <v>NORUEGA</v>
      </c>
      <c r="C455" s="10">
        <f>[12]Sheet1!B453</f>
        <v>-413.05834596285422</v>
      </c>
      <c r="D455" s="10">
        <f>[12]Sheet1!C453</f>
        <v>-8827.2426382102785</v>
      </c>
      <c r="E455" s="10">
        <f>[12]Sheet1!D453</f>
        <v>-2610.8318730245078</v>
      </c>
      <c r="F455" s="10">
        <f>[12]Sheet1!E453</f>
        <v>1538.9967106842739</v>
      </c>
      <c r="G455" s="10">
        <f>[12]Sheet1!F453</f>
        <v>20788.34798521355</v>
      </c>
      <c r="H455" s="10">
        <f>[12]Sheet1!G453</f>
        <v>2310.9987800612471</v>
      </c>
      <c r="I455" s="10">
        <f>[12]Sheet1!H453</f>
        <v>2414.6220058245131</v>
      </c>
      <c r="J455" s="10">
        <f>[12]Sheet1!I453</f>
        <v>-1072.82729601087</v>
      </c>
      <c r="K455" s="10">
        <f>[12]Sheet1!J453</f>
        <v>1559.958750763926</v>
      </c>
      <c r="L455" s="10">
        <f>[12]Sheet1!K453</f>
        <v>27.44160283561359</v>
      </c>
      <c r="M455" s="10">
        <f>[12]Sheet1!L453</f>
        <v>2362.1074363971079</v>
      </c>
      <c r="N455" s="10">
        <f>[12]Sheet1!M453</f>
        <v>-2008.186180436172</v>
      </c>
    </row>
    <row r="456" spans="2:14" ht="14.45" customHeight="1" thickBot="1" x14ac:dyDescent="0.3">
      <c r="B456" s="5" t="str">
        <f>[12]Sheet1!A454</f>
        <v>IRÃ</v>
      </c>
      <c r="C456" s="9">
        <f>[12]Sheet1!B454</f>
        <v>1299.2285637582729</v>
      </c>
      <c r="D456" s="9">
        <f>[12]Sheet1!C454</f>
        <v>-91.794085528786582</v>
      </c>
      <c r="E456" s="9">
        <f>[12]Sheet1!D454</f>
        <v>-1760.459956664748</v>
      </c>
      <c r="F456" s="9">
        <f>[12]Sheet1!E454</f>
        <v>3677.9233891988019</v>
      </c>
      <c r="G456" s="9">
        <f>[12]Sheet1!F454</f>
        <v>1352.879976116561</v>
      </c>
      <c r="H456" s="9">
        <f>[12]Sheet1!G454</f>
        <v>-1232.4763100638941</v>
      </c>
      <c r="I456" s="9">
        <f>[12]Sheet1!H454</f>
        <v>318.4860868818073</v>
      </c>
      <c r="J456" s="9">
        <f>[12]Sheet1!I454</f>
        <v>132.32517674422891</v>
      </c>
      <c r="K456" s="9">
        <f>[12]Sheet1!J454</f>
        <v>-752.62783540627515</v>
      </c>
      <c r="L456" s="9">
        <f>[12]Sheet1!K454</f>
        <v>1388.818845525283</v>
      </c>
      <c r="M456" s="9">
        <f>[12]Sheet1!L454</f>
        <v>141.29224780692269</v>
      </c>
      <c r="N456" s="9">
        <f>[12]Sheet1!M454</f>
        <v>508.28411439028201</v>
      </c>
    </row>
    <row r="457" spans="2:14" ht="14.45" customHeight="1" thickBot="1" x14ac:dyDescent="0.3">
      <c r="B457" s="6" t="str">
        <f>[12]Sheet1!A455</f>
        <v>MALI</v>
      </c>
      <c r="C457" s="10">
        <f>[12]Sheet1!B455</f>
        <v>-901.51479331295673</v>
      </c>
      <c r="D457" s="10">
        <f>[12]Sheet1!C455</f>
        <v>209.3199976730989</v>
      </c>
      <c r="E457" s="10">
        <f>[12]Sheet1!D455</f>
        <v>43.919997265654267</v>
      </c>
      <c r="F457" s="10">
        <f>[12]Sheet1!E455</f>
        <v>134.71012027622189</v>
      </c>
      <c r="G457" s="10">
        <f>[12]Sheet1!F455</f>
        <v>-296.99217797256603</v>
      </c>
      <c r="H457" s="10">
        <f>[12]Sheet1!G455</f>
        <v>174.67908779695449</v>
      </c>
      <c r="I457" s="10">
        <f>[12]Sheet1!H455</f>
        <v>-178.24929283197889</v>
      </c>
      <c r="J457" s="10">
        <f>[12]Sheet1!I455</f>
        <v>-499.71160221772237</v>
      </c>
      <c r="K457" s="10">
        <f>[12]Sheet1!J455</f>
        <v>121.88608104548619</v>
      </c>
      <c r="L457" s="10">
        <f>[12]Sheet1!K455</f>
        <v>-141.98615130463301</v>
      </c>
      <c r="M457" s="10">
        <f>[12]Sheet1!L455</f>
        <v>36.034185880669163</v>
      </c>
      <c r="N457" s="10">
        <f>[12]Sheet1!M455</f>
        <v>-238.52579033752679</v>
      </c>
    </row>
    <row r="458" spans="2:14" ht="14.45" customHeight="1" thickBot="1" x14ac:dyDescent="0.3">
      <c r="B458" s="5" t="str">
        <f>[12]Sheet1!A456</f>
        <v>MOÇAMBIQUE</v>
      </c>
      <c r="C458" s="9">
        <f>[12]Sheet1!B456</f>
        <v>-2164.8901752416291</v>
      </c>
      <c r="D458" s="9">
        <f>[12]Sheet1!C456</f>
        <v>-192.36664491863979</v>
      </c>
      <c r="E458" s="9">
        <f>[12]Sheet1!D456</f>
        <v>1252.0750758228039</v>
      </c>
      <c r="F458" s="9">
        <f>[12]Sheet1!E456</f>
        <v>-595.57075853387187</v>
      </c>
      <c r="G458" s="9">
        <f>[12]Sheet1!F456</f>
        <v>-2092.2977634587569</v>
      </c>
      <c r="H458" s="9">
        <f>[12]Sheet1!G456</f>
        <v>-719.10611786292475</v>
      </c>
      <c r="I458" s="9">
        <f>[12]Sheet1!H456</f>
        <v>-524.44940337436037</v>
      </c>
      <c r="J458" s="9">
        <f>[12]Sheet1!I456</f>
        <v>458.38386635186862</v>
      </c>
      <c r="K458" s="9">
        <f>[12]Sheet1!J456</f>
        <v>382.34939970743841</v>
      </c>
      <c r="L458" s="9">
        <f>[12]Sheet1!K456</f>
        <v>-550.50980627464969</v>
      </c>
      <c r="M458" s="9">
        <f>[12]Sheet1!L456</f>
        <v>-35.715854477724413</v>
      </c>
      <c r="N458" s="9">
        <f>[12]Sheet1!M456</f>
        <v>-306.8526716393576</v>
      </c>
    </row>
    <row r="459" spans="2:14" ht="14.45" customHeight="1" thickBot="1" x14ac:dyDescent="0.3">
      <c r="B459" s="4" t="str">
        <f>[12]Sheet1!A457</f>
        <v>NAURU</v>
      </c>
      <c r="C459" s="8">
        <f>[12]Sheet1!B457</f>
        <v>-3180.2863035169112</v>
      </c>
      <c r="D459" s="8">
        <f>[12]Sheet1!C457</f>
        <v>-3293.3452357957849</v>
      </c>
      <c r="E459" s="8">
        <f>[12]Sheet1!D457</f>
        <v>188.19451665666071</v>
      </c>
      <c r="F459" s="8">
        <f>[12]Sheet1!E457</f>
        <v>-206.58229434383219</v>
      </c>
      <c r="G459" s="8">
        <f>[12]Sheet1!F457</f>
        <v>1578.271311031066</v>
      </c>
      <c r="H459" s="8">
        <f>[12]Sheet1!G457</f>
        <v>-78.290486838378229</v>
      </c>
      <c r="I459" s="8">
        <f>[12]Sheet1!H457</f>
        <v>-20.370299734903941</v>
      </c>
      <c r="J459" s="8">
        <f>[12]Sheet1!I457</f>
        <v>51.955040744616099</v>
      </c>
      <c r="K459" s="8">
        <f>[12]Sheet1!J457</f>
        <v>-255.09710487267989</v>
      </c>
      <c r="L459" s="8">
        <f>[12]Sheet1!K457</f>
        <v>-121.44130157471319</v>
      </c>
      <c r="M459" s="8">
        <f>[12]Sheet1!L457</f>
        <v>-226.278871732369</v>
      </c>
      <c r="N459" s="8">
        <f>[12]Sheet1!M457</f>
        <v>-3133.11953238872</v>
      </c>
    </row>
    <row r="460" spans="2:14" ht="14.45" customHeight="1" thickBot="1" x14ac:dyDescent="0.3">
      <c r="B460" s="5" t="str">
        <f>[12]Sheet1!A458</f>
        <v>CABO VERDE</v>
      </c>
      <c r="C460" s="9">
        <f>[12]Sheet1!B458</f>
        <v>-49.780138792506932</v>
      </c>
      <c r="D460" s="9">
        <f>[12]Sheet1!C458</f>
        <v>-249.49215911766439</v>
      </c>
      <c r="E460" s="9">
        <f>[12]Sheet1!D458</f>
        <v>1043.6434709288369</v>
      </c>
      <c r="F460" s="9">
        <f>[12]Sheet1!E458</f>
        <v>72.073151319230874</v>
      </c>
      <c r="G460" s="9">
        <f>[12]Sheet1!F458</f>
        <v>-16.116490926937331</v>
      </c>
      <c r="H460" s="9">
        <f>[12]Sheet1!G458</f>
        <v>368.96732487139428</v>
      </c>
      <c r="I460" s="9">
        <f>[12]Sheet1!H458</f>
        <v>1687.6409551975621</v>
      </c>
      <c r="J460" s="9">
        <f>[12]Sheet1!I458</f>
        <v>5.8319324080334809</v>
      </c>
      <c r="K460" s="9">
        <f>[12]Sheet1!J458</f>
        <v>-113.7057906071705</v>
      </c>
      <c r="L460" s="9">
        <f>[12]Sheet1!K458</f>
        <v>-2499.6429120579692</v>
      </c>
      <c r="M460" s="9">
        <f>[12]Sheet1!L458</f>
        <v>-139.06997955538651</v>
      </c>
      <c r="N460" s="9">
        <f>[12]Sheet1!M458</f>
        <v>-2439.751539798081</v>
      </c>
    </row>
    <row r="461" spans="2:14" ht="14.45" customHeight="1" thickBot="1" x14ac:dyDescent="0.3">
      <c r="B461" s="6" t="str">
        <f>[12]Sheet1!A459</f>
        <v>SÍRIA</v>
      </c>
      <c r="C461" s="10">
        <f>[12]Sheet1!B459</f>
        <v>83.632617952916007</v>
      </c>
      <c r="D461" s="10">
        <f>[12]Sheet1!C459</f>
        <v>-164.340549751797</v>
      </c>
      <c r="E461" s="10">
        <f>[12]Sheet1!D459</f>
        <v>108.2850221498902</v>
      </c>
      <c r="F461" s="10">
        <f>[12]Sheet1!E459</f>
        <v>141.32933568039201</v>
      </c>
      <c r="G461" s="10">
        <f>[12]Sheet1!F459</f>
        <v>412.98160901458232</v>
      </c>
      <c r="H461" s="10">
        <f>[12]Sheet1!G459</f>
        <v>340.74864312286309</v>
      </c>
      <c r="I461" s="10">
        <f>[12]Sheet1!H459</f>
        <v>-658.80036272839925</v>
      </c>
      <c r="J461" s="10">
        <f>[12]Sheet1!I459</f>
        <v>160.86215959107179</v>
      </c>
      <c r="K461" s="10">
        <f>[12]Sheet1!J459</f>
        <v>24.80858890360469</v>
      </c>
      <c r="L461" s="10">
        <f>[12]Sheet1!K459</f>
        <v>-165.93036204878669</v>
      </c>
      <c r="M461" s="10">
        <f>[12]Sheet1!L459</f>
        <v>-203.33352108365941</v>
      </c>
      <c r="N461" s="10">
        <f>[12]Sheet1!M459</f>
        <v>-56.316953178814863</v>
      </c>
    </row>
    <row r="462" spans="2:14" ht="14.45" customHeight="1" thickBot="1" x14ac:dyDescent="0.3">
      <c r="B462" s="5" t="str">
        <f>[12]Sheet1!A460</f>
        <v>CINGAPURA-SINGAPURA</v>
      </c>
      <c r="C462" s="9">
        <f>[12]Sheet1!B460</f>
        <v>4252.216229354909</v>
      </c>
      <c r="D462" s="9">
        <f>[12]Sheet1!C460</f>
        <v>8372.8550065623185</v>
      </c>
      <c r="E462" s="9">
        <f>[12]Sheet1!D460</f>
        <v>-4772.1932573684726</v>
      </c>
      <c r="F462" s="9">
        <f>[12]Sheet1!E460</f>
        <v>-1909.944020415875</v>
      </c>
      <c r="G462" s="9">
        <f>[12]Sheet1!F460</f>
        <v>-3022.8904078462369</v>
      </c>
      <c r="H462" s="9">
        <f>[12]Sheet1!G460</f>
        <v>535.02142479516488</v>
      </c>
      <c r="I462" s="9">
        <f>[12]Sheet1!H460</f>
        <v>2600.3090807107801</v>
      </c>
      <c r="J462" s="9">
        <f>[12]Sheet1!I460</f>
        <v>-535.20006791122705</v>
      </c>
      <c r="K462" s="9">
        <f>[12]Sheet1!J460</f>
        <v>-606.58069319704055</v>
      </c>
      <c r="L462" s="9">
        <f>[12]Sheet1!K460</f>
        <v>1454.8755653468161</v>
      </c>
      <c r="M462" s="9">
        <f>[12]Sheet1!L460</f>
        <v>1491.686701247161</v>
      </c>
      <c r="N462" s="9">
        <f>[12]Sheet1!M460</f>
        <v>-801.29378223758977</v>
      </c>
    </row>
    <row r="463" spans="2:14" ht="14.45" customHeight="1" thickBot="1" x14ac:dyDescent="0.3">
      <c r="B463" s="6" t="str">
        <f>[12]Sheet1!A461</f>
        <v>NOVA ZELÂNDIA</v>
      </c>
      <c r="C463" s="10">
        <f>[12]Sheet1!B461</f>
        <v>7708.4894104828491</v>
      </c>
      <c r="D463" s="10">
        <f>[12]Sheet1!C461</f>
        <v>-4639.5777012779126</v>
      </c>
      <c r="E463" s="10">
        <f>[12]Sheet1!D461</f>
        <v>-8192.2293654556088</v>
      </c>
      <c r="F463" s="10">
        <f>[12]Sheet1!E461</f>
        <v>8626.2806337709881</v>
      </c>
      <c r="G463" s="10">
        <f>[12]Sheet1!F461</f>
        <v>-4035.275432842559</v>
      </c>
      <c r="H463" s="10">
        <f>[12]Sheet1!G461</f>
        <v>-100.5906238044186</v>
      </c>
      <c r="I463" s="10">
        <f>[12]Sheet1!H461</f>
        <v>4305.5366323308717</v>
      </c>
      <c r="J463" s="10">
        <f>[12]Sheet1!I461</f>
        <v>404.1682029402541</v>
      </c>
      <c r="K463" s="10">
        <f>[12]Sheet1!J461</f>
        <v>2540.52236680024</v>
      </c>
      <c r="L463" s="10">
        <f>[12]Sheet1!K461</f>
        <v>-2.8996146094277719</v>
      </c>
      <c r="M463" s="10">
        <f>[12]Sheet1!L461</f>
        <v>-2899.1356536033959</v>
      </c>
      <c r="N463" s="10">
        <f>[12]Sheet1!M461</f>
        <v>-1687.000157107389</v>
      </c>
    </row>
    <row r="464" spans="2:14" ht="14.45" customHeight="1" thickBot="1" x14ac:dyDescent="0.3">
      <c r="B464" s="5" t="str">
        <f>[12]Sheet1!A462</f>
        <v>QUÊNIA</v>
      </c>
      <c r="C464" s="9">
        <f>[12]Sheet1!B462</f>
        <v>-149.04070829604581</v>
      </c>
      <c r="D464" s="9">
        <f>[12]Sheet1!C462</f>
        <v>-536.32819782083288</v>
      </c>
      <c r="E464" s="9">
        <f>[12]Sheet1!D462</f>
        <v>127.0164037416653</v>
      </c>
      <c r="F464" s="9">
        <f>[12]Sheet1!E462</f>
        <v>611.99573660915939</v>
      </c>
      <c r="G464" s="9">
        <f>[12]Sheet1!F462</f>
        <v>3137.066624614366</v>
      </c>
      <c r="H464" s="9">
        <f>[12]Sheet1!G462</f>
        <v>500.27152802838009</v>
      </c>
      <c r="I464" s="9">
        <f>[12]Sheet1!H462</f>
        <v>-1073.606645297871</v>
      </c>
      <c r="J464" s="9">
        <f>[12]Sheet1!I462</f>
        <v>-779.22870575108527</v>
      </c>
      <c r="K464" s="9">
        <f>[12]Sheet1!J462</f>
        <v>-1593.7553165452291</v>
      </c>
      <c r="L464" s="9">
        <f>[12]Sheet1!K462</f>
        <v>524.52063238662458</v>
      </c>
      <c r="M464" s="9">
        <f>[12]Sheet1!L462</f>
        <v>146.17206684542731</v>
      </c>
      <c r="N464" s="9">
        <f>[12]Sheet1!M462</f>
        <v>481.99016660859797</v>
      </c>
    </row>
    <row r="465" spans="2:14" ht="14.45" customHeight="1" thickBot="1" x14ac:dyDescent="0.3">
      <c r="B465" s="4" t="str">
        <f>[12]Sheet1!A463</f>
        <v>RÚSSIA</v>
      </c>
      <c r="C465" s="8">
        <f>[12]Sheet1!B463</f>
        <v>2591.2284085603928</v>
      </c>
      <c r="D465" s="8">
        <f>[12]Sheet1!C463</f>
        <v>-4121.1406000036004</v>
      </c>
      <c r="E465" s="8">
        <f>[12]Sheet1!D463</f>
        <v>3328.8443908203631</v>
      </c>
      <c r="F465" s="8">
        <f>[12]Sheet1!E463</f>
        <v>-337.22767366760849</v>
      </c>
      <c r="G465" s="8">
        <f>[12]Sheet1!F463</f>
        <v>3932.02570752989</v>
      </c>
      <c r="H465" s="8">
        <f>[12]Sheet1!G463</f>
        <v>4646.090585342401</v>
      </c>
      <c r="I465" s="8">
        <f>[12]Sheet1!H463</f>
        <v>1921.7243216720051</v>
      </c>
      <c r="J465" s="8">
        <f>[12]Sheet1!I463</f>
        <v>3142.5457332389019</v>
      </c>
      <c r="K465" s="8">
        <f>[12]Sheet1!J463</f>
        <v>2493.8977476447312</v>
      </c>
      <c r="L465" s="8">
        <f>[12]Sheet1!K463</f>
        <v>3155.7882249737099</v>
      </c>
      <c r="M465" s="8">
        <f>[12]Sheet1!L463</f>
        <v>-2210.1653334725179</v>
      </c>
      <c r="N465" s="8">
        <f>[12]Sheet1!M463</f>
        <v>-257.9269739874635</v>
      </c>
    </row>
    <row r="466" spans="2:14" ht="14.45" customHeight="1" thickBot="1" x14ac:dyDescent="0.3">
      <c r="B466" s="5" t="str">
        <f>[12]Sheet1!A464</f>
        <v>GÂMBIA</v>
      </c>
      <c r="C466" s="9">
        <f>[12]Sheet1!B464</f>
        <v>690.55143505878505</v>
      </c>
      <c r="D466" s="9">
        <f>[12]Sheet1!C464</f>
        <v>-794.49283604562879</v>
      </c>
      <c r="E466" s="9">
        <f>[12]Sheet1!D464</f>
        <v>86.181544817364056</v>
      </c>
      <c r="F466" s="9">
        <f>[12]Sheet1!E464</f>
        <v>53.85819206619567</v>
      </c>
      <c r="G466" s="9">
        <f>[12]Sheet1!F464</f>
        <v>628.02289397474965</v>
      </c>
      <c r="H466" s="9">
        <f>[12]Sheet1!G464</f>
        <v>-120.82730764387409</v>
      </c>
      <c r="I466" s="9">
        <f>[12]Sheet1!H464</f>
        <v>387.40594867621832</v>
      </c>
      <c r="J466" s="9">
        <f>[12]Sheet1!I464</f>
        <v>-331.67785571477219</v>
      </c>
      <c r="K466" s="9">
        <f>[12]Sheet1!J464</f>
        <v>-181.84453149240181</v>
      </c>
      <c r="L466" s="9">
        <f>[12]Sheet1!K464</f>
        <v>245.76579943985959</v>
      </c>
      <c r="M466" s="9">
        <f>[12]Sheet1!L464</f>
        <v>-27.903598291590239</v>
      </c>
      <c r="N466" s="9">
        <f>[12]Sheet1!M464</f>
        <v>75.574607676747291</v>
      </c>
    </row>
    <row r="467" spans="2:14" ht="14.45" customHeight="1" thickBot="1" x14ac:dyDescent="0.3">
      <c r="B467" s="6" t="str">
        <f>[12]Sheet1!A465</f>
        <v>MADAGASCAR</v>
      </c>
      <c r="C467" s="10">
        <f>[12]Sheet1!B465</f>
        <v>-3.5131660043696229</v>
      </c>
      <c r="D467" s="10">
        <f>[12]Sheet1!C465</f>
        <v>0</v>
      </c>
      <c r="E467" s="10">
        <f>[12]Sheet1!D465</f>
        <v>-13514.56974247285</v>
      </c>
      <c r="F467" s="10">
        <f>[12]Sheet1!E465</f>
        <v>0</v>
      </c>
      <c r="G467" s="10">
        <f>[12]Sheet1!F465</f>
        <v>251.01769949374969</v>
      </c>
      <c r="H467" s="10">
        <f>[12]Sheet1!G465</f>
        <v>1730.698063518626</v>
      </c>
      <c r="I467" s="10">
        <f>[12]Sheet1!H465</f>
        <v>454.99290909855239</v>
      </c>
      <c r="J467" s="10">
        <f>[12]Sheet1!I465</f>
        <v>-739.41582018115241</v>
      </c>
      <c r="K467" s="10">
        <f>[12]Sheet1!J465</f>
        <v>824.37491577600258</v>
      </c>
      <c r="L467" s="10">
        <f>[12]Sheet1!K465</f>
        <v>-1262.517018399539</v>
      </c>
      <c r="M467" s="10">
        <f>[12]Sheet1!L465</f>
        <v>274.01573798366371</v>
      </c>
      <c r="N467" s="10">
        <f>[12]Sheet1!M465</f>
        <v>387.4893747979263</v>
      </c>
    </row>
    <row r="468" spans="2:14" ht="14.45" customHeight="1" thickBot="1" x14ac:dyDescent="0.3">
      <c r="B468" s="5" t="str">
        <f>[12]Sheet1!A466</f>
        <v>EGITO</v>
      </c>
      <c r="C468" s="9">
        <f>[12]Sheet1!B466</f>
        <v>1239.117468368197</v>
      </c>
      <c r="D468" s="9">
        <f>[12]Sheet1!C466</f>
        <v>-229.8770212858926</v>
      </c>
      <c r="E468" s="9">
        <f>[12]Sheet1!D466</f>
        <v>38.570574452811343</v>
      </c>
      <c r="F468" s="9">
        <f>[12]Sheet1!E466</f>
        <v>-191.01226248866439</v>
      </c>
      <c r="G468" s="9">
        <f>[12]Sheet1!F466</f>
        <v>-471.35243208652082</v>
      </c>
      <c r="H468" s="9">
        <f>[12]Sheet1!G466</f>
        <v>-655.22341622737031</v>
      </c>
      <c r="I468" s="9">
        <f>[12]Sheet1!H466</f>
        <v>377.60206202482141</v>
      </c>
      <c r="J468" s="9">
        <f>[12]Sheet1!I466</f>
        <v>-384.28519427264467</v>
      </c>
      <c r="K468" s="9">
        <f>[12]Sheet1!J466</f>
        <v>200.7655437058597</v>
      </c>
      <c r="L468" s="9">
        <f>[12]Sheet1!K466</f>
        <v>236.03219815841931</v>
      </c>
      <c r="M468" s="9">
        <f>[12]Sheet1!L466</f>
        <v>-499.47615418586611</v>
      </c>
      <c r="N468" s="9">
        <f>[12]Sheet1!M466</f>
        <v>-2.1155633007110741</v>
      </c>
    </row>
    <row r="469" spans="2:14" ht="14.45" customHeight="1" thickBot="1" x14ac:dyDescent="0.3">
      <c r="B469" s="6" t="str">
        <f>[12]Sheet1!A467</f>
        <v>CANADÁ</v>
      </c>
      <c r="C469" s="10">
        <f>[12]Sheet1!B467</f>
        <v>-8571.5813551697556</v>
      </c>
      <c r="D469" s="10">
        <f>[12]Sheet1!C467</f>
        <v>-1798.8734015889679</v>
      </c>
      <c r="E469" s="10">
        <f>[12]Sheet1!D467</f>
        <v>-65.182403715984037</v>
      </c>
      <c r="F469" s="10">
        <f>[12]Sheet1!E467</f>
        <v>1081.686531201716</v>
      </c>
      <c r="G469" s="10">
        <f>[12]Sheet1!F467</f>
        <v>-2780.3365029906449</v>
      </c>
      <c r="H469" s="10">
        <f>[12]Sheet1!G467</f>
        <v>-602.69012118278897</v>
      </c>
      <c r="I469" s="10">
        <f>[12]Sheet1!H467</f>
        <v>-3405.7068644883839</v>
      </c>
      <c r="J469" s="10">
        <f>[12]Sheet1!I467</f>
        <v>22502.93324830649</v>
      </c>
      <c r="K469" s="10">
        <f>[12]Sheet1!J467</f>
        <v>-10292.97210019621</v>
      </c>
      <c r="L469" s="10">
        <f>[12]Sheet1!K467</f>
        <v>-10298.10608007412</v>
      </c>
      <c r="M469" s="10">
        <f>[12]Sheet1!L467</f>
        <v>-6688.9587928701421</v>
      </c>
      <c r="N469" s="10">
        <f>[12]Sheet1!M467</f>
        <v>3124.2183005290931</v>
      </c>
    </row>
    <row r="470" spans="2:14" ht="14.45" customHeight="1" thickBot="1" x14ac:dyDescent="0.3">
      <c r="B470" s="5" t="str">
        <f>[12]Sheet1!A468</f>
        <v>PAQUISTÃO</v>
      </c>
      <c r="C470" s="9">
        <f>[12]Sheet1!B468</f>
        <v>-668.75311240591736</v>
      </c>
      <c r="D470" s="9">
        <f>[12]Sheet1!C468</f>
        <v>126.2932695704735</v>
      </c>
      <c r="E470" s="9">
        <f>[12]Sheet1!D468</f>
        <v>247.25659137493651</v>
      </c>
      <c r="F470" s="9">
        <f>[12]Sheet1!E468</f>
        <v>883.47522677458574</v>
      </c>
      <c r="G470" s="9">
        <f>[12]Sheet1!F468</f>
        <v>-1015.0485129767241</v>
      </c>
      <c r="H470" s="9">
        <f>[12]Sheet1!G468</f>
        <v>307.09066690731112</v>
      </c>
      <c r="I470" s="9">
        <f>[12]Sheet1!H468</f>
        <v>289.85067210828811</v>
      </c>
      <c r="J470" s="9">
        <f>[12]Sheet1!I468</f>
        <v>-96.131521957439872</v>
      </c>
      <c r="K470" s="9">
        <f>[12]Sheet1!J468</f>
        <v>-2099.1269449507899</v>
      </c>
      <c r="L470" s="9">
        <f>[12]Sheet1!K468</f>
        <v>748.71421233442652</v>
      </c>
      <c r="M470" s="9">
        <f>[12]Sheet1!L468</f>
        <v>156.82253778411311</v>
      </c>
      <c r="N470" s="9">
        <f>[12]Sheet1!M468</f>
        <v>-331.90617362530071</v>
      </c>
    </row>
    <row r="471" spans="2:14" ht="14.45" customHeight="1" thickBot="1" x14ac:dyDescent="0.3">
      <c r="B471" s="4" t="str">
        <f>[12]Sheet1!A469</f>
        <v>BAREIN</v>
      </c>
      <c r="C471" s="8">
        <f>[12]Sheet1!B469</f>
        <v>-1856.75148244509</v>
      </c>
      <c r="D471" s="8">
        <f>[12]Sheet1!C469</f>
        <v>0</v>
      </c>
      <c r="E471" s="8">
        <f>[12]Sheet1!D469</f>
        <v>-2840.76798611924</v>
      </c>
      <c r="F471" s="8">
        <f>[12]Sheet1!E469</f>
        <v>8528.0193387607324</v>
      </c>
      <c r="G471" s="8">
        <f>[12]Sheet1!F469</f>
        <v>-5993.6327360698651</v>
      </c>
      <c r="H471" s="8">
        <f>[12]Sheet1!G469</f>
        <v>876.67990722759509</v>
      </c>
      <c r="I471" s="8">
        <f>[12]Sheet1!H469</f>
        <v>2363.130598002575</v>
      </c>
      <c r="J471" s="8">
        <f>[12]Sheet1!I469</f>
        <v>356.57140098783862</v>
      </c>
      <c r="K471" s="8">
        <f>[12]Sheet1!J469</f>
        <v>-337.856747547532</v>
      </c>
      <c r="L471" s="8">
        <f>[12]Sheet1!K469</f>
        <v>791.56552649885361</v>
      </c>
      <c r="M471" s="8">
        <f>[12]Sheet1!L469</f>
        <v>-648.94942507405699</v>
      </c>
      <c r="N471" s="8">
        <f>[12]Sheet1!M469</f>
        <v>685.44472602520364</v>
      </c>
    </row>
    <row r="472" spans="2:14" ht="14.45" customHeight="1" thickBot="1" x14ac:dyDescent="0.3">
      <c r="B472" s="5" t="str">
        <f>[12]Sheet1!A470</f>
        <v>IRLANDA</v>
      </c>
      <c r="C472" s="9">
        <f>[12]Sheet1!B470</f>
        <v>-38926.62862510472</v>
      </c>
      <c r="D472" s="9">
        <f>[12]Sheet1!C470</f>
        <v>-553.310007971083</v>
      </c>
      <c r="E472" s="9">
        <f>[12]Sheet1!D470</f>
        <v>-9241.2843522799776</v>
      </c>
      <c r="F472" s="9">
        <f>[12]Sheet1!E470</f>
        <v>-1441.845180726599</v>
      </c>
      <c r="G472" s="9">
        <f>[12]Sheet1!F470</f>
        <v>-1412.089871932696</v>
      </c>
      <c r="H472" s="9">
        <f>[12]Sheet1!G470</f>
        <v>7724.8242960408443</v>
      </c>
      <c r="I472" s="9">
        <f>[12]Sheet1!H470</f>
        <v>-6527.7493759466834</v>
      </c>
      <c r="J472" s="9">
        <f>[12]Sheet1!I470</f>
        <v>1330.9088075341731</v>
      </c>
      <c r="K472" s="9">
        <f>[12]Sheet1!J470</f>
        <v>-1400.3642314553131</v>
      </c>
      <c r="L472" s="9">
        <f>[12]Sheet1!K470</f>
        <v>7310.1993373492887</v>
      </c>
      <c r="M472" s="9">
        <f>[12]Sheet1!L470</f>
        <v>-5348.6865214882091</v>
      </c>
      <c r="N472" s="9">
        <f>[12]Sheet1!M470</f>
        <v>2105.5986903566109</v>
      </c>
    </row>
    <row r="473" spans="2:14" ht="14.45" customHeight="1" thickBot="1" x14ac:dyDescent="0.3">
      <c r="B473" s="6" t="str">
        <f>[12]Sheet1!A471</f>
        <v>PANAMÁ</v>
      </c>
      <c r="C473" s="10">
        <f>[12]Sheet1!B471</f>
        <v>-8425.5870319288078</v>
      </c>
      <c r="D473" s="10">
        <f>[12]Sheet1!C471</f>
        <v>-2491.040476429077</v>
      </c>
      <c r="E473" s="10">
        <f>[12]Sheet1!D471</f>
        <v>-3017.1877565161358</v>
      </c>
      <c r="F473" s="10">
        <f>[12]Sheet1!E471</f>
        <v>-622.66490860683825</v>
      </c>
      <c r="G473" s="10">
        <f>[12]Sheet1!F471</f>
        <v>2668.8180956891961</v>
      </c>
      <c r="H473" s="10">
        <f>[12]Sheet1!G471</f>
        <v>2829.015169044847</v>
      </c>
      <c r="I473" s="10">
        <f>[12]Sheet1!H471</f>
        <v>-534.08099379793475</v>
      </c>
      <c r="J473" s="10">
        <f>[12]Sheet1!I471</f>
        <v>-1361.180594985309</v>
      </c>
      <c r="K473" s="10">
        <f>[12]Sheet1!J471</f>
        <v>-2083.5372279950479</v>
      </c>
      <c r="L473" s="10">
        <f>[12]Sheet1!K471</f>
        <v>-173.65286875387659</v>
      </c>
      <c r="M473" s="10">
        <f>[12]Sheet1!L471</f>
        <v>-540.06243247245993</v>
      </c>
      <c r="N473" s="10">
        <f>[12]Sheet1!M471</f>
        <v>2019.0871814644941</v>
      </c>
    </row>
    <row r="474" spans="2:14" ht="14.45" customHeight="1" thickBot="1" x14ac:dyDescent="0.3">
      <c r="B474" s="5" t="str">
        <f>[12]Sheet1!A472</f>
        <v>ESTADO DA PALESTINA</v>
      </c>
      <c r="C474" s="9">
        <f>[12]Sheet1!B472</f>
        <v>2050.6974451738179</v>
      </c>
      <c r="D474" s="9">
        <f>[12]Sheet1!C472</f>
        <v>3575.194289062149</v>
      </c>
      <c r="E474" s="9">
        <f>[12]Sheet1!D472</f>
        <v>1024.436832036426</v>
      </c>
      <c r="F474" s="9">
        <f>[12]Sheet1!E472</f>
        <v>774.95277363810192</v>
      </c>
      <c r="G474" s="9">
        <f>[12]Sheet1!F472</f>
        <v>-1847.940919931453</v>
      </c>
      <c r="H474" s="9">
        <f>[12]Sheet1!G472</f>
        <v>67.521804430185512</v>
      </c>
      <c r="I474" s="9">
        <f>[12]Sheet1!H472</f>
        <v>236.00439978458419</v>
      </c>
      <c r="J474" s="9">
        <f>[12]Sheet1!I472</f>
        <v>378.18825788984401</v>
      </c>
      <c r="K474" s="9">
        <f>[12]Sheet1!J472</f>
        <v>-639.05871717916443</v>
      </c>
      <c r="L474" s="9">
        <f>[12]Sheet1!K472</f>
        <v>12.16769441882388</v>
      </c>
      <c r="M474" s="9">
        <f>[12]Sheet1!L472</f>
        <v>194.6036457114451</v>
      </c>
      <c r="N474" s="9">
        <f>[12]Sheet1!M472</f>
        <v>-2783.281492844174</v>
      </c>
    </row>
    <row r="475" spans="2:14" ht="14.45" customHeight="1" thickBot="1" x14ac:dyDescent="0.3">
      <c r="B475" s="6" t="str">
        <f>[12]Sheet1!A473</f>
        <v>GRÉCIA</v>
      </c>
      <c r="C475" s="10">
        <f>[12]Sheet1!B473</f>
        <v>1512.452916171085</v>
      </c>
      <c r="D475" s="10">
        <f>[12]Sheet1!C473</f>
        <v>-10604.78644872732</v>
      </c>
      <c r="E475" s="10">
        <f>[12]Sheet1!D473</f>
        <v>5977.9293984569722</v>
      </c>
      <c r="F475" s="10">
        <f>[12]Sheet1!E473</f>
        <v>-9667.1852569832918</v>
      </c>
      <c r="G475" s="10">
        <f>[12]Sheet1!F473</f>
        <v>2871.8710028626901</v>
      </c>
      <c r="H475" s="10">
        <f>[12]Sheet1!G473</f>
        <v>-1514.733623675922</v>
      </c>
      <c r="I475" s="10">
        <f>[12]Sheet1!H473</f>
        <v>-8587.909182231735</v>
      </c>
      <c r="J475" s="10">
        <f>[12]Sheet1!I473</f>
        <v>-1210.3161029942321</v>
      </c>
      <c r="K475" s="10">
        <f>[12]Sheet1!J473</f>
        <v>-3628.6214350990908</v>
      </c>
      <c r="L475" s="10">
        <f>[12]Sheet1!K473</f>
        <v>-21748.57626418144</v>
      </c>
      <c r="M475" s="10">
        <f>[12]Sheet1!L473</f>
        <v>24149.099943890331</v>
      </c>
      <c r="N475" s="10">
        <f>[12]Sheet1!M473</f>
        <v>17545.65246995529</v>
      </c>
    </row>
    <row r="476" spans="2:14" ht="14.45" customHeight="1" thickBot="1" x14ac:dyDescent="0.3">
      <c r="B476" s="5" t="str">
        <f>[12]Sheet1!A474</f>
        <v>SÃO TOMÉ E PRÍNCIPE</v>
      </c>
      <c r="C476" s="9">
        <f>[12]Sheet1!B474</f>
        <v>-622.74681679716537</v>
      </c>
      <c r="D476" s="9">
        <f>[12]Sheet1!C474</f>
        <v>420.95389663832702</v>
      </c>
      <c r="E476" s="9">
        <f>[12]Sheet1!D474</f>
        <v>444.98851435190392</v>
      </c>
      <c r="F476" s="9">
        <f>[12]Sheet1!E474</f>
        <v>778.34388765394078</v>
      </c>
      <c r="G476" s="9">
        <f>[12]Sheet1!F474</f>
        <v>-306.37153291650787</v>
      </c>
      <c r="H476" s="9">
        <f>[12]Sheet1!G474</f>
        <v>-503.61922465703083</v>
      </c>
      <c r="I476" s="9">
        <f>[12]Sheet1!H474</f>
        <v>-533.85345773954828</v>
      </c>
      <c r="J476" s="9">
        <f>[12]Sheet1!I474</f>
        <v>526.0969854418272</v>
      </c>
      <c r="K476" s="9">
        <f>[12]Sheet1!J474</f>
        <v>446.32021637917393</v>
      </c>
      <c r="L476" s="9">
        <f>[12]Sheet1!K474</f>
        <v>1404.412750657832</v>
      </c>
      <c r="M476" s="9">
        <f>[12]Sheet1!L474</f>
        <v>1574.411001384113</v>
      </c>
      <c r="N476" s="9">
        <f>[12]Sheet1!M474</f>
        <v>-293.29176870774472</v>
      </c>
    </row>
    <row r="477" spans="2:14" ht="14.45" customHeight="1" thickBot="1" x14ac:dyDescent="0.3">
      <c r="B477" s="4" t="str">
        <f>[12]Sheet1!A475</f>
        <v>COSTA RICA</v>
      </c>
      <c r="C477" s="8">
        <f>[12]Sheet1!B475</f>
        <v>-2425.7030860741561</v>
      </c>
      <c r="D477" s="8">
        <f>[12]Sheet1!C475</f>
        <v>1898.1813740037801</v>
      </c>
      <c r="E477" s="8">
        <f>[12]Sheet1!D475</f>
        <v>-3631.044943384783</v>
      </c>
      <c r="F477" s="8">
        <f>[12]Sheet1!E475</f>
        <v>-848.03405534893227</v>
      </c>
      <c r="G477" s="8">
        <f>[12]Sheet1!F475</f>
        <v>-1131.8263329527711</v>
      </c>
      <c r="H477" s="8">
        <f>[12]Sheet1!G475</f>
        <v>3044.1652203900321</v>
      </c>
      <c r="I477" s="8">
        <f>[12]Sheet1!H475</f>
        <v>-3448.268526283045</v>
      </c>
      <c r="J477" s="8">
        <f>[12]Sheet1!I475</f>
        <v>-2224.3396180859472</v>
      </c>
      <c r="K477" s="8">
        <f>[12]Sheet1!J475</f>
        <v>-890.75286595615671</v>
      </c>
      <c r="L477" s="8">
        <f>[12]Sheet1!K475</f>
        <v>-1167.626815808771</v>
      </c>
      <c r="M477" s="8">
        <f>[12]Sheet1!L475</f>
        <v>3638.6347081576232</v>
      </c>
      <c r="N477" s="8">
        <f>[12]Sheet1!M475</f>
        <v>-695.33368847654356</v>
      </c>
    </row>
    <row r="478" spans="2:14" ht="14.45" customHeight="1" thickBot="1" x14ac:dyDescent="0.3">
      <c r="B478" s="5" t="str">
        <f>[12]Sheet1!A476</f>
        <v>SERRA LEOA</v>
      </c>
      <c r="C478" s="9">
        <f>[12]Sheet1!B476</f>
        <v>-54.51628062636496</v>
      </c>
      <c r="D478" s="9">
        <f>[12]Sheet1!C476</f>
        <v>-26.396060766102661</v>
      </c>
      <c r="E478" s="9">
        <f>[12]Sheet1!D476</f>
        <v>19.003919829670622</v>
      </c>
      <c r="F478" s="9">
        <f>[12]Sheet1!E476</f>
        <v>34.495840052113863</v>
      </c>
      <c r="G478" s="9">
        <f>[12]Sheet1!F476</f>
        <v>-61.564011252781263</v>
      </c>
      <c r="H478" s="9">
        <f>[12]Sheet1!G476</f>
        <v>-151.84768583990351</v>
      </c>
      <c r="I478" s="9">
        <f>[12]Sheet1!H476</f>
        <v>-163.8785510150428</v>
      </c>
      <c r="J478" s="9">
        <f>[12]Sheet1!I476</f>
        <v>-3.1981602206785742</v>
      </c>
      <c r="K478" s="9">
        <f>[12]Sheet1!J476</f>
        <v>-52.077231621434521</v>
      </c>
      <c r="L478" s="9">
        <f>[12]Sheet1!K476</f>
        <v>159.62216440931269</v>
      </c>
      <c r="M478" s="9">
        <f>[12]Sheet1!L476</f>
        <v>117.7958573430767</v>
      </c>
      <c r="N478" s="9">
        <f>[12]Sheet1!M476</f>
        <v>14.868355958744591</v>
      </c>
    </row>
    <row r="479" spans="2:14" ht="14.45" customHeight="1" thickBot="1" x14ac:dyDescent="0.3">
      <c r="B479" s="6" t="str">
        <f>[12]Sheet1!A477</f>
        <v>IÊMEN</v>
      </c>
      <c r="C479" s="10">
        <f>[12]Sheet1!B477</f>
        <v>-1767.336102230905</v>
      </c>
      <c r="D479" s="10">
        <f>[12]Sheet1!C477</f>
        <v>12580.56390235342</v>
      </c>
      <c r="E479" s="10">
        <f>[12]Sheet1!D477</f>
        <v>417.66619556480617</v>
      </c>
      <c r="F479" s="10">
        <f>[12]Sheet1!E477</f>
        <v>259.69154414641639</v>
      </c>
      <c r="G479" s="10">
        <f>[12]Sheet1!F477</f>
        <v>340.91318542955543</v>
      </c>
      <c r="H479" s="10">
        <f>[12]Sheet1!G477</f>
        <v>-2438.7792639322611</v>
      </c>
      <c r="I479" s="10">
        <f>[12]Sheet1!H477</f>
        <v>-733.39654431291478</v>
      </c>
      <c r="J479" s="10">
        <f>[12]Sheet1!I477</f>
        <v>3173.6273888129272</v>
      </c>
      <c r="K479" s="10">
        <f>[12]Sheet1!J477</f>
        <v>314.59725139919738</v>
      </c>
      <c r="L479" s="10">
        <f>[12]Sheet1!K477</f>
        <v>-644.52485937172992</v>
      </c>
      <c r="M479" s="10">
        <f>[12]Sheet1!L477</f>
        <v>338.67453988675902</v>
      </c>
      <c r="N479" s="10">
        <f>[12]Sheet1!M477</f>
        <v>359.10021840511848</v>
      </c>
    </row>
    <row r="480" spans="2:14" ht="14.45" customHeight="1" thickBot="1" x14ac:dyDescent="0.3">
      <c r="B480" s="5" t="str">
        <f>[12]Sheet1!A478</f>
        <v>REPÚBLICA CENTRO AFRICANA</v>
      </c>
      <c r="C480" s="9">
        <f>[12]Sheet1!B478</f>
        <v>88.744475272377258</v>
      </c>
      <c r="D480" s="9">
        <f>[12]Sheet1!C478</f>
        <v>190.59171582250019</v>
      </c>
      <c r="E480" s="9">
        <f>[12]Sheet1!D478</f>
        <v>-1459.376903426082</v>
      </c>
      <c r="F480" s="9">
        <f>[12]Sheet1!E478</f>
        <v>2169.5445007420221</v>
      </c>
      <c r="G480" s="9">
        <f>[12]Sheet1!F478</f>
        <v>-305.31166778817811</v>
      </c>
      <c r="H480" s="9">
        <f>[12]Sheet1!G478</f>
        <v>-143.6986287428617</v>
      </c>
      <c r="I480" s="9">
        <f>[12]Sheet1!H478</f>
        <v>1550.04091989479</v>
      </c>
      <c r="J480" s="9">
        <f>[12]Sheet1!I478</f>
        <v>-1101.395203679177</v>
      </c>
      <c r="K480" s="9">
        <f>[12]Sheet1!J478</f>
        <v>-590.64884930420453</v>
      </c>
      <c r="L480" s="9">
        <f>[12]Sheet1!K478</f>
        <v>1235.9655836501049</v>
      </c>
      <c r="M480" s="9">
        <f>[12]Sheet1!L478</f>
        <v>-1.43441477093802E-2</v>
      </c>
      <c r="N480" s="9">
        <f>[12]Sheet1!M478</f>
        <v>-1253.051986290983</v>
      </c>
    </row>
    <row r="481" spans="2:14" ht="14.45" customHeight="1" thickBot="1" x14ac:dyDescent="0.3">
      <c r="B481" s="6" t="str">
        <f>[12]Sheet1!A479</f>
        <v>TANZÂNIA</v>
      </c>
      <c r="C481" s="10">
        <f>[12]Sheet1!B479</f>
        <v>1912.98661572981</v>
      </c>
      <c r="D481" s="10">
        <f>[12]Sheet1!C479</f>
        <v>250.87684962098049</v>
      </c>
      <c r="E481" s="10">
        <f>[12]Sheet1!D479</f>
        <v>400.36667924352258</v>
      </c>
      <c r="F481" s="10">
        <f>[12]Sheet1!E479</f>
        <v>118.5832932967846</v>
      </c>
      <c r="G481" s="10">
        <f>[12]Sheet1!F479</f>
        <v>-141.72178309154381</v>
      </c>
      <c r="H481" s="10">
        <f>[12]Sheet1!G479</f>
        <v>-87.39279346583362</v>
      </c>
      <c r="I481" s="10">
        <f>[12]Sheet1!H479</f>
        <v>-114.8411971215962</v>
      </c>
      <c r="J481" s="10">
        <f>[12]Sheet1!I479</f>
        <v>0</v>
      </c>
      <c r="K481" s="10">
        <f>[12]Sheet1!J479</f>
        <v>105.3277058903586</v>
      </c>
      <c r="L481" s="10">
        <f>[12]Sheet1!K479</f>
        <v>-177.77648041294671</v>
      </c>
      <c r="M481" s="10">
        <f>[12]Sheet1!L479</f>
        <v>-42.543936735233729</v>
      </c>
      <c r="N481" s="10">
        <f>[12]Sheet1!M479</f>
        <v>21.239440246414009</v>
      </c>
    </row>
    <row r="482" spans="2:14" ht="14.45" customHeight="1" thickBot="1" x14ac:dyDescent="0.3">
      <c r="B482" s="5" t="str">
        <f>[12]Sheet1!A480</f>
        <v>BÉLGICA</v>
      </c>
      <c r="C482" s="9">
        <f>[12]Sheet1!B480</f>
        <v>3916.8913762116572</v>
      </c>
      <c r="D482" s="9">
        <f>[12]Sheet1!C480</f>
        <v>1769.120095676732</v>
      </c>
      <c r="E482" s="9">
        <f>[12]Sheet1!D480</f>
        <v>7022.7033511202608</v>
      </c>
      <c r="F482" s="9">
        <f>[12]Sheet1!E480</f>
        <v>-16991.723636803661</v>
      </c>
      <c r="G482" s="9">
        <f>[12]Sheet1!F480</f>
        <v>-2152.6414933889341</v>
      </c>
      <c r="H482" s="9">
        <f>[12]Sheet1!G480</f>
        <v>1188.3968607798431</v>
      </c>
      <c r="I482" s="9">
        <f>[12]Sheet1!H480</f>
        <v>-1328.4706678808029</v>
      </c>
      <c r="J482" s="9">
        <f>[12]Sheet1!I480</f>
        <v>-1893.9320237230979</v>
      </c>
      <c r="K482" s="9">
        <f>[12]Sheet1!J480</f>
        <v>-1775.523707445343</v>
      </c>
      <c r="L482" s="9">
        <f>[12]Sheet1!K480</f>
        <v>5885.8604738598833</v>
      </c>
      <c r="M482" s="9">
        <f>[12]Sheet1!L480</f>
        <v>-269.7230035284183</v>
      </c>
      <c r="N482" s="9">
        <f>[12]Sheet1!M480</f>
        <v>-849.44114895548137</v>
      </c>
    </row>
    <row r="483" spans="2:14" ht="14.45" customHeight="1" thickBot="1" x14ac:dyDescent="0.3">
      <c r="B483" s="6" t="str">
        <f>[12]Sheet1!A481</f>
        <v>BIELORRÚSSIA</v>
      </c>
      <c r="C483" s="10">
        <f>[12]Sheet1!B481</f>
        <v>6732.7037843657536</v>
      </c>
      <c r="D483" s="10">
        <f>[12]Sheet1!C481</f>
        <v>17103.997277886021</v>
      </c>
      <c r="E483" s="10">
        <f>[12]Sheet1!D481</f>
        <v>949.77962899199474</v>
      </c>
      <c r="F483" s="10">
        <f>[12]Sheet1!E481</f>
        <v>2117.6348711801688</v>
      </c>
      <c r="G483" s="10">
        <f>[12]Sheet1!F481</f>
        <v>-5952.7939837733338</v>
      </c>
      <c r="H483" s="10">
        <f>[12]Sheet1!G481</f>
        <v>381.68718050005458</v>
      </c>
      <c r="I483" s="10">
        <f>[12]Sheet1!H481</f>
        <v>498.79528516263872</v>
      </c>
      <c r="J483" s="10">
        <f>[12]Sheet1!I481</f>
        <v>2490.5707534813309</v>
      </c>
      <c r="K483" s="10">
        <f>[12]Sheet1!J481</f>
        <v>-1349.6965167055821</v>
      </c>
      <c r="L483" s="10">
        <f>[12]Sheet1!K481</f>
        <v>1825.866570863511</v>
      </c>
      <c r="M483" s="10">
        <f>[12]Sheet1!L481</f>
        <v>781.35961758427811</v>
      </c>
      <c r="N483" s="10">
        <f>[12]Sheet1!M481</f>
        <v>-178.74503284343751</v>
      </c>
    </row>
    <row r="484" spans="2:14" ht="14.45" customHeight="1" thickBot="1" x14ac:dyDescent="0.3">
      <c r="B484" s="5" t="str">
        <f>[12]Sheet1!A482</f>
        <v>GABÃO</v>
      </c>
      <c r="C484" s="9">
        <f>[12]Sheet1!B482</f>
        <v>1901.79098659636</v>
      </c>
      <c r="D484" s="9">
        <f>[12]Sheet1!C482</f>
        <v>5454.3924074274782</v>
      </c>
      <c r="E484" s="9">
        <f>[12]Sheet1!D482</f>
        <v>-70.159379020828965</v>
      </c>
      <c r="F484" s="9">
        <f>[12]Sheet1!E482</f>
        <v>344.88419725693211</v>
      </c>
      <c r="G484" s="9">
        <f>[12]Sheet1!F482</f>
        <v>2096.7072518402979</v>
      </c>
      <c r="H484" s="9">
        <f>[12]Sheet1!G482</f>
        <v>610.4672244591161</v>
      </c>
      <c r="I484" s="9">
        <f>[12]Sheet1!H482</f>
        <v>1045.9510257725069</v>
      </c>
      <c r="J484" s="9">
        <f>[12]Sheet1!I482</f>
        <v>604.02972607013749</v>
      </c>
      <c r="K484" s="9">
        <f>[12]Sheet1!J482</f>
        <v>111.3943396471584</v>
      </c>
      <c r="L484" s="9">
        <f>[12]Sheet1!K482</f>
        <v>417.96890830033789</v>
      </c>
      <c r="M484" s="9">
        <f>[12]Sheet1!L482</f>
        <v>178.69276109786409</v>
      </c>
      <c r="N484" s="9">
        <f>[12]Sheet1!M482</f>
        <v>-1307.961472666746</v>
      </c>
    </row>
    <row r="485" spans="2:14" ht="14.45" customHeight="1" thickBot="1" x14ac:dyDescent="0.3">
      <c r="B485" s="4" t="str">
        <f>[12]Sheet1!A483</f>
        <v>JAMAICA</v>
      </c>
      <c r="C485" s="8">
        <f>[12]Sheet1!B483</f>
        <v>-14657.372609434051</v>
      </c>
      <c r="D485" s="8">
        <f>[12]Sheet1!C483</f>
        <v>656.81892048054192</v>
      </c>
      <c r="E485" s="8">
        <f>[12]Sheet1!D483</f>
        <v>16811.70562358146</v>
      </c>
      <c r="F485" s="8">
        <f>[12]Sheet1!E483</f>
        <v>-19528.710387129271</v>
      </c>
      <c r="G485" s="8">
        <f>[12]Sheet1!F483</f>
        <v>7154.0903465268857</v>
      </c>
      <c r="H485" s="8">
        <f>[12]Sheet1!G483</f>
        <v>-16907.51300891579</v>
      </c>
      <c r="I485" s="8">
        <f>[12]Sheet1!H483</f>
        <v>47.740226817602661</v>
      </c>
      <c r="J485" s="8">
        <f>[12]Sheet1!I483</f>
        <v>-131.50833431307959</v>
      </c>
      <c r="K485" s="8">
        <f>[12]Sheet1!J483</f>
        <v>283.00165376408307</v>
      </c>
      <c r="L485" s="8">
        <f>[12]Sheet1!K483</f>
        <v>-18.221107713603491</v>
      </c>
      <c r="M485" s="8">
        <f>[12]Sheet1!L483</f>
        <v>45.613698980422207</v>
      </c>
      <c r="N485" s="8">
        <f>[12]Sheet1!M483</f>
        <v>-211.18428869119751</v>
      </c>
    </row>
    <row r="486" spans="2:14" ht="14.45" customHeight="1" thickBot="1" x14ac:dyDescent="0.3">
      <c r="B486" s="5" t="str">
        <f>[12]Sheet1!A484</f>
        <v>MACEDÔNIA</v>
      </c>
      <c r="C486" s="9">
        <f>[12]Sheet1!B484</f>
        <v>3137.3468536846308</v>
      </c>
      <c r="D486" s="9">
        <f>[12]Sheet1!C484</f>
        <v>-688.38274203375477</v>
      </c>
      <c r="E486" s="9">
        <f>[12]Sheet1!D484</f>
        <v>44.575128736441911</v>
      </c>
      <c r="F486" s="9">
        <f>[12]Sheet1!E484</f>
        <v>227.83077845000119</v>
      </c>
      <c r="G486" s="9">
        <f>[12]Sheet1!F484</f>
        <v>1470.3776236812951</v>
      </c>
      <c r="H486" s="9">
        <f>[12]Sheet1!G484</f>
        <v>-3014.1317305913508</v>
      </c>
      <c r="I486" s="9">
        <f>[12]Sheet1!H484</f>
        <v>2098.191441287307</v>
      </c>
      <c r="J486" s="9">
        <f>[12]Sheet1!I484</f>
        <v>84.21543455364872</v>
      </c>
      <c r="K486" s="9">
        <f>[12]Sheet1!J484</f>
        <v>-3100.677964073906</v>
      </c>
      <c r="L486" s="9">
        <f>[12]Sheet1!K484</f>
        <v>-714.28970634467646</v>
      </c>
      <c r="M486" s="9">
        <f>[12]Sheet1!L484</f>
        <v>729.62870855864435</v>
      </c>
      <c r="N486" s="9">
        <f>[12]Sheet1!M484</f>
        <v>316.61009645605782</v>
      </c>
    </row>
    <row r="487" spans="2:14" ht="14.45" customHeight="1" thickBot="1" x14ac:dyDescent="0.3">
      <c r="B487" s="6" t="str">
        <f>[12]Sheet1!A485</f>
        <v>NAMÍBIA</v>
      </c>
      <c r="C487" s="10">
        <f>[12]Sheet1!B485</f>
        <v>-432.89766058813598</v>
      </c>
      <c r="D487" s="10">
        <f>[12]Sheet1!C485</f>
        <v>-2405.826250613522</v>
      </c>
      <c r="E487" s="10">
        <f>[12]Sheet1!D485</f>
        <v>245.1927902548407</v>
      </c>
      <c r="F487" s="10">
        <f>[12]Sheet1!E485</f>
        <v>1044.6006206787481</v>
      </c>
      <c r="G487" s="10">
        <f>[12]Sheet1!F485</f>
        <v>223.55511427738821</v>
      </c>
      <c r="H487" s="10">
        <f>[12]Sheet1!G485</f>
        <v>-362.8710408394968</v>
      </c>
      <c r="I487" s="10">
        <f>[12]Sheet1!H485</f>
        <v>-1799.31366998262</v>
      </c>
      <c r="J487" s="10">
        <f>[12]Sheet1!I485</f>
        <v>1853.9742931552139</v>
      </c>
      <c r="K487" s="10">
        <f>[12]Sheet1!J485</f>
        <v>6925.938406866544</v>
      </c>
      <c r="L487" s="10">
        <f>[12]Sheet1!K485</f>
        <v>-5125.4470487506096</v>
      </c>
      <c r="M487" s="10">
        <f>[12]Sheet1!L485</f>
        <v>-2164.7484586524738</v>
      </c>
      <c r="N487" s="10">
        <f>[12]Sheet1!M485</f>
        <v>2197.7823082819809</v>
      </c>
    </row>
    <row r="488" spans="2:14" ht="14.45" customHeight="1" thickBot="1" x14ac:dyDescent="0.3">
      <c r="B488" s="5" t="str">
        <f>[12]Sheet1!A486</f>
        <v>DINAMARCA</v>
      </c>
      <c r="C488" s="9">
        <f>[12]Sheet1!B486</f>
        <v>-4592.8051277787708</v>
      </c>
      <c r="D488" s="9">
        <f>[12]Sheet1!C486</f>
        <v>109744.2655326604</v>
      </c>
      <c r="E488" s="9">
        <f>[12]Sheet1!D486</f>
        <v>-26723.56025706838</v>
      </c>
      <c r="F488" s="9">
        <f>[12]Sheet1!E486</f>
        <v>4638.1085650258483</v>
      </c>
      <c r="G488" s="9">
        <f>[12]Sheet1!F486</f>
        <v>7188.5367129492952</v>
      </c>
      <c r="H488" s="9">
        <f>[12]Sheet1!G486</f>
        <v>2088.1431232947539</v>
      </c>
      <c r="I488" s="9">
        <f>[12]Sheet1!H486</f>
        <v>5297.86102770654</v>
      </c>
      <c r="J488" s="9">
        <f>[12]Sheet1!I486</f>
        <v>-3138.6278313633411</v>
      </c>
      <c r="K488" s="9">
        <f>[12]Sheet1!J486</f>
        <v>2030.8763162048219</v>
      </c>
      <c r="L488" s="9">
        <f>[12]Sheet1!K486</f>
        <v>-12500.502684705831</v>
      </c>
      <c r="M488" s="9">
        <f>[12]Sheet1!L486</f>
        <v>1102.358529283596</v>
      </c>
      <c r="N488" s="9">
        <f>[12]Sheet1!M486</f>
        <v>-14413.997596462181</v>
      </c>
    </row>
    <row r="489" spans="2:14" ht="14.45" customHeight="1" thickBot="1" x14ac:dyDescent="0.3">
      <c r="B489" s="6" t="str">
        <f>[12]Sheet1!A487</f>
        <v>KUWAIT</v>
      </c>
      <c r="C489" s="10">
        <f>[12]Sheet1!B487</f>
        <v>3467.5740472955399</v>
      </c>
      <c r="D489" s="10">
        <f>[12]Sheet1!C487</f>
        <v>-3416.0422224772828</v>
      </c>
      <c r="E489" s="10">
        <f>[12]Sheet1!D487</f>
        <v>0</v>
      </c>
      <c r="F489" s="10">
        <f>[12]Sheet1!E487</f>
        <v>0</v>
      </c>
      <c r="G489" s="10">
        <f>[12]Sheet1!F487</f>
        <v>-1544.2441550290289</v>
      </c>
      <c r="H489" s="10">
        <f>[12]Sheet1!G487</f>
        <v>1714.329117448719</v>
      </c>
      <c r="I489" s="10">
        <f>[12]Sheet1!H487</f>
        <v>7085.3700330683814</v>
      </c>
      <c r="J489" s="10">
        <f>[12]Sheet1!I487</f>
        <v>-1736.4197326437979</v>
      </c>
      <c r="K489" s="10">
        <f>[12]Sheet1!J487</f>
        <v>17.499080087633271</v>
      </c>
      <c r="L489" s="10">
        <f>[12]Sheet1!K487</f>
        <v>30.38372500471041</v>
      </c>
      <c r="M489" s="10">
        <f>[12]Sheet1!L487</f>
        <v>141.5752121925361</v>
      </c>
      <c r="N489" s="10">
        <f>[12]Sheet1!M487</f>
        <v>-137.43850401607619</v>
      </c>
    </row>
    <row r="490" spans="2:14" ht="14.45" customHeight="1" thickBot="1" x14ac:dyDescent="0.3">
      <c r="B490" s="5" t="str">
        <f>[12]Sheet1!A488</f>
        <v>MONGÓLIA</v>
      </c>
      <c r="C490" s="9">
        <f>[12]Sheet1!B488</f>
        <v>381.69748900787363</v>
      </c>
      <c r="D490" s="9">
        <f>[12]Sheet1!C488</f>
        <v>45.317868042946429</v>
      </c>
      <c r="E490" s="9">
        <f>[12]Sheet1!D488</f>
        <v>2132.204870315416</v>
      </c>
      <c r="F490" s="9">
        <f>[12]Sheet1!E488</f>
        <v>1964.814440770733</v>
      </c>
      <c r="G490" s="9">
        <f>[12]Sheet1!F488</f>
        <v>-1999.6314251270589</v>
      </c>
      <c r="H490" s="9">
        <f>[12]Sheet1!G488</f>
        <v>1763.256703405513</v>
      </c>
      <c r="I490" s="9">
        <f>[12]Sheet1!H488</f>
        <v>17634.888396789411</v>
      </c>
      <c r="J490" s="9">
        <f>[12]Sheet1!I488</f>
        <v>0</v>
      </c>
      <c r="K490" s="9">
        <f>[12]Sheet1!J488</f>
        <v>-15571.992459796</v>
      </c>
      <c r="L490" s="9">
        <f>[12]Sheet1!K488</f>
        <v>0</v>
      </c>
      <c r="M490" s="9">
        <f>[12]Sheet1!L488</f>
        <v>-1785.9206888496981</v>
      </c>
      <c r="N490" s="9">
        <f>[12]Sheet1!M488</f>
        <v>2606.3926785776748</v>
      </c>
    </row>
    <row r="491" spans="2:14" ht="14.45" customHeight="1" thickBot="1" x14ac:dyDescent="0.3">
      <c r="B491" s="4" t="str">
        <f>[12]Sheet1!A489</f>
        <v>MYANMAR</v>
      </c>
      <c r="C491" s="8">
        <f>[12]Sheet1!B489</f>
        <v>0</v>
      </c>
      <c r="D491" s="8">
        <f>[12]Sheet1!C489</f>
        <v>0</v>
      </c>
      <c r="E491" s="8">
        <f>[12]Sheet1!D489</f>
        <v>0</v>
      </c>
      <c r="F491" s="8">
        <f>[12]Sheet1!E489</f>
        <v>0</v>
      </c>
      <c r="G491" s="8">
        <f>[12]Sheet1!F489</f>
        <v>1399.9684564139841</v>
      </c>
      <c r="H491" s="8">
        <f>[12]Sheet1!G489</f>
        <v>1604.875877127897</v>
      </c>
      <c r="I491" s="8">
        <f>[12]Sheet1!H489</f>
        <v>0</v>
      </c>
      <c r="J491" s="8">
        <f>[12]Sheet1!I489</f>
        <v>468.83551200572168</v>
      </c>
      <c r="K491" s="8">
        <f>[12]Sheet1!J489</f>
        <v>2026.157274840657</v>
      </c>
      <c r="L491" s="8">
        <f>[12]Sheet1!K489</f>
        <v>-1800.4167753592419</v>
      </c>
      <c r="M491" s="8">
        <f>[12]Sheet1!L489</f>
        <v>-535.70547121489108</v>
      </c>
      <c r="N491" s="8">
        <f>[12]Sheet1!M489</f>
        <v>13606.46230513376</v>
      </c>
    </row>
    <row r="492" spans="2:14" ht="14.45" customHeight="1" thickBot="1" x14ac:dyDescent="0.3">
      <c r="B492" s="5" t="str">
        <f>[12]Sheet1!A490</f>
        <v>NEPAL</v>
      </c>
      <c r="C492" s="9">
        <f>[12]Sheet1!B490</f>
        <v>1788.7629272290451</v>
      </c>
      <c r="D492" s="9">
        <f>[12]Sheet1!C490</f>
        <v>38.613674128597268</v>
      </c>
      <c r="E492" s="9">
        <f>[12]Sheet1!D490</f>
        <v>215.25394902324521</v>
      </c>
      <c r="F492" s="9">
        <f>[12]Sheet1!E490</f>
        <v>334.66807109367051</v>
      </c>
      <c r="G492" s="9">
        <f>[12]Sheet1!F490</f>
        <v>2.7923559273879159</v>
      </c>
      <c r="H492" s="9">
        <f>[12]Sheet1!G490</f>
        <v>-6.0351137986958747</v>
      </c>
      <c r="I492" s="9">
        <f>[12]Sheet1!H490</f>
        <v>116.2773388290898</v>
      </c>
      <c r="J492" s="9">
        <f>[12]Sheet1!I490</f>
        <v>320.83294872395658</v>
      </c>
      <c r="K492" s="9">
        <f>[12]Sheet1!J490</f>
        <v>-202.5693069130941</v>
      </c>
      <c r="L492" s="9">
        <f>[12]Sheet1!K490</f>
        <v>223.9670252718777</v>
      </c>
      <c r="M492" s="9">
        <f>[12]Sheet1!L490</f>
        <v>197.48015644136831</v>
      </c>
      <c r="N492" s="9">
        <f>[12]Sheet1!M490</f>
        <v>-1445.5986519909941</v>
      </c>
    </row>
    <row r="493" spans="2:14" ht="14.45" customHeight="1" thickBot="1" x14ac:dyDescent="0.3">
      <c r="B493" s="6" t="str">
        <f>[12]Sheet1!A491</f>
        <v>SÉRVIA</v>
      </c>
      <c r="C493" s="10">
        <f>[12]Sheet1!B491</f>
        <v>-25.40621283130486</v>
      </c>
      <c r="D493" s="10">
        <f>[12]Sheet1!C491</f>
        <v>5629.0995948400268</v>
      </c>
      <c r="E493" s="10">
        <f>[12]Sheet1!D491</f>
        <v>-559.75982277030425</v>
      </c>
      <c r="F493" s="10">
        <f>[12]Sheet1!E491</f>
        <v>404.95109076166227</v>
      </c>
      <c r="G493" s="10">
        <f>[12]Sheet1!F491</f>
        <v>11003.71159582138</v>
      </c>
      <c r="H493" s="10">
        <f>[12]Sheet1!G491</f>
        <v>-9544.0031786225172</v>
      </c>
      <c r="I493" s="10">
        <f>[12]Sheet1!H491</f>
        <v>3231.563773219963</v>
      </c>
      <c r="J493" s="10">
        <f>[12]Sheet1!I491</f>
        <v>6437.6857219230069</v>
      </c>
      <c r="K493" s="10">
        <f>[12]Sheet1!J491</f>
        <v>11498.508402905311</v>
      </c>
      <c r="L493" s="10">
        <f>[12]Sheet1!K491</f>
        <v>-8454.5327976758272</v>
      </c>
      <c r="M493" s="10">
        <f>[12]Sheet1!L491</f>
        <v>-2096.6284616228481</v>
      </c>
      <c r="N493" s="10">
        <f>[12]Sheet1!M491</f>
        <v>4078.5496399538388</v>
      </c>
    </row>
    <row r="494" spans="2:14" ht="14.45" customHeight="1" thickBot="1" x14ac:dyDescent="0.3">
      <c r="B494" s="5" t="str">
        <f>[12]Sheet1!A492</f>
        <v>SUDÃO</v>
      </c>
      <c r="C494" s="9">
        <f>[12]Sheet1!B492</f>
        <v>383.91834603987758</v>
      </c>
      <c r="D494" s="9">
        <f>[12]Sheet1!C492</f>
        <v>714.34940841982234</v>
      </c>
      <c r="E494" s="9">
        <f>[12]Sheet1!D492</f>
        <v>571.03829303763996</v>
      </c>
      <c r="F494" s="9">
        <f>[12]Sheet1!E492</f>
        <v>-317.70780598278719</v>
      </c>
      <c r="G494" s="9">
        <f>[12]Sheet1!F492</f>
        <v>693.94953361886928</v>
      </c>
      <c r="H494" s="9">
        <f>[12]Sheet1!G492</f>
        <v>-591.71213779864388</v>
      </c>
      <c r="I494" s="9">
        <f>[12]Sheet1!H492</f>
        <v>511.69690120528838</v>
      </c>
      <c r="J494" s="9">
        <f>[12]Sheet1!I492</f>
        <v>625.64958475904496</v>
      </c>
      <c r="K494" s="9">
        <f>[12]Sheet1!J492</f>
        <v>-1.6106028524045539</v>
      </c>
      <c r="L494" s="9">
        <f>[12]Sheet1!K492</f>
        <v>-732.13684695504776</v>
      </c>
      <c r="M494" s="9">
        <f>[12]Sheet1!L492</f>
        <v>-764.67242365555376</v>
      </c>
      <c r="N494" s="9">
        <f>[12]Sheet1!M492</f>
        <v>-14.26789665733304</v>
      </c>
    </row>
    <row r="495" spans="2:14" ht="14.45" customHeight="1" thickBot="1" x14ac:dyDescent="0.3">
      <c r="B495" s="6" t="str">
        <f>[12]Sheet1!A493</f>
        <v>ZIMBABWE</v>
      </c>
      <c r="C495" s="10">
        <f>[12]Sheet1!B493</f>
        <v>2014.3525228678011</v>
      </c>
      <c r="D495" s="10">
        <f>[12]Sheet1!C493</f>
        <v>10890.19515466902</v>
      </c>
      <c r="E495" s="10">
        <f>[12]Sheet1!D493</f>
        <v>4362.6616881870223</v>
      </c>
      <c r="F495" s="10">
        <f>[12]Sheet1!E493</f>
        <v>9915.4603368106855</v>
      </c>
      <c r="G495" s="10">
        <f>[12]Sheet1!F493</f>
        <v>-25694.686025897219</v>
      </c>
      <c r="H495" s="10">
        <f>[12]Sheet1!G493</f>
        <v>-1140.977063985121</v>
      </c>
      <c r="I495" s="10">
        <f>[12]Sheet1!H493</f>
        <v>-4673.2709543947876</v>
      </c>
      <c r="J495" s="10">
        <f>[12]Sheet1!I493</f>
        <v>-187.40234363786979</v>
      </c>
      <c r="K495" s="10">
        <f>[12]Sheet1!J493</f>
        <v>922.80961369028455</v>
      </c>
      <c r="L495" s="10">
        <f>[12]Sheet1!K493</f>
        <v>521.03009070653343</v>
      </c>
      <c r="M495" s="10">
        <f>[12]Sheet1!L493</f>
        <v>-5459.5789675769111</v>
      </c>
      <c r="N495" s="10">
        <f>[12]Sheet1!M493</f>
        <v>-459.93810381123239</v>
      </c>
    </row>
    <row r="496" spans="2:14" ht="14.45" customHeight="1" thickBot="1" x14ac:dyDescent="0.3">
      <c r="B496" s="5" t="str">
        <f>[12]Sheet1!A494</f>
        <v>ANTÍGUA E BARBUDA</v>
      </c>
      <c r="C496" s="9">
        <f>[12]Sheet1!B494</f>
        <v>0</v>
      </c>
      <c r="D496" s="9">
        <f>[12]Sheet1!C494</f>
        <v>-1822.387631890381</v>
      </c>
      <c r="E496" s="9">
        <f>[12]Sheet1!D494</f>
        <v>0</v>
      </c>
      <c r="F496" s="9">
        <f>[12]Sheet1!E494</f>
        <v>326.55658402872791</v>
      </c>
      <c r="G496" s="9">
        <f>[12]Sheet1!F494</f>
        <v>41.259346352282137</v>
      </c>
      <c r="H496" s="9">
        <f>[12]Sheet1!G494</f>
        <v>0</v>
      </c>
      <c r="I496" s="9">
        <f>[12]Sheet1!H494</f>
        <v>12.27545757604253</v>
      </c>
      <c r="J496" s="9">
        <f>[12]Sheet1!I494</f>
        <v>-259.33767783507619</v>
      </c>
      <c r="K496" s="9">
        <f>[12]Sheet1!J494</f>
        <v>-442.1610394329291</v>
      </c>
      <c r="L496" s="9">
        <f>[12]Sheet1!K494</f>
        <v>-307.10357062633739</v>
      </c>
      <c r="M496" s="9">
        <f>[12]Sheet1!L494</f>
        <v>1538.895046179681</v>
      </c>
      <c r="N496" s="9">
        <f>[12]Sheet1!M494</f>
        <v>-25292.16427988845</v>
      </c>
    </row>
    <row r="497" spans="2:14" ht="14.45" customHeight="1" thickBot="1" x14ac:dyDescent="0.3">
      <c r="B497" s="4" t="str">
        <f>[12]Sheet1!A495</f>
        <v>AZERBAIDJÃO</v>
      </c>
      <c r="C497" s="8">
        <f>[12]Sheet1!B495</f>
        <v>982.26725047729451</v>
      </c>
      <c r="D497" s="8">
        <f>[12]Sheet1!C495</f>
        <v>0</v>
      </c>
      <c r="E497" s="8">
        <f>[12]Sheet1!D495</f>
        <v>13376.12782320495</v>
      </c>
      <c r="F497" s="8">
        <f>[12]Sheet1!E495</f>
        <v>0</v>
      </c>
      <c r="G497" s="8">
        <f>[12]Sheet1!F495</f>
        <v>-12286.576679868191</v>
      </c>
      <c r="H497" s="8">
        <f>[12]Sheet1!G495</f>
        <v>1749.536271894146</v>
      </c>
      <c r="I497" s="8">
        <f>[12]Sheet1!H495</f>
        <v>26765.458660486151</v>
      </c>
      <c r="J497" s="8">
        <f>[12]Sheet1!I495</f>
        <v>407.04226562866569</v>
      </c>
      <c r="K497" s="8">
        <f>[12]Sheet1!J495</f>
        <v>12065.046125213339</v>
      </c>
      <c r="L497" s="8">
        <f>[12]Sheet1!K495</f>
        <v>31130.082767677031</v>
      </c>
      <c r="M497" s="8">
        <f>[12]Sheet1!L495</f>
        <v>9492.3537816960707</v>
      </c>
      <c r="N497" s="8">
        <f>[12]Sheet1!M495</f>
        <v>5118.47854405198</v>
      </c>
    </row>
    <row r="498" spans="2:14" ht="14.45" customHeight="1" thickBot="1" x14ac:dyDescent="0.3">
      <c r="B498" s="5" t="str">
        <f>[12]Sheet1!A496</f>
        <v>ESLOVÊNIA</v>
      </c>
      <c r="C498" s="9">
        <f>[12]Sheet1!B496</f>
        <v>2.4265656083775871</v>
      </c>
      <c r="D498" s="9">
        <f>[12]Sheet1!C496</f>
        <v>4443.5274454616829</v>
      </c>
      <c r="E498" s="9">
        <f>[12]Sheet1!D496</f>
        <v>0</v>
      </c>
      <c r="F498" s="9">
        <f>[12]Sheet1!E496</f>
        <v>-9348.9148728999608</v>
      </c>
      <c r="G498" s="9">
        <f>[12]Sheet1!F496</f>
        <v>-1872.2506310467729</v>
      </c>
      <c r="H498" s="9">
        <f>[12]Sheet1!G496</f>
        <v>-1014.980898486363</v>
      </c>
      <c r="I498" s="9">
        <f>[12]Sheet1!H496</f>
        <v>547.78227115355412</v>
      </c>
      <c r="J498" s="9">
        <f>[12]Sheet1!I496</f>
        <v>2222.6668016053882</v>
      </c>
      <c r="K498" s="9">
        <f>[12]Sheet1!J496</f>
        <v>223.71163858109941</v>
      </c>
      <c r="L498" s="9">
        <f>[12]Sheet1!K496</f>
        <v>3164.4104439330508</v>
      </c>
      <c r="M498" s="9">
        <f>[12]Sheet1!L496</f>
        <v>-1778.457520624172</v>
      </c>
      <c r="N498" s="9">
        <f>[12]Sheet1!M496</f>
        <v>1909.1802442236419</v>
      </c>
    </row>
    <row r="499" spans="2:14" ht="14.45" customHeight="1" thickBot="1" x14ac:dyDescent="0.3">
      <c r="B499" s="6" t="str">
        <f>[12]Sheet1!A497</f>
        <v>FIJI</v>
      </c>
      <c r="C499" s="10">
        <f>[12]Sheet1!B497</f>
        <v>-2967.009901374623</v>
      </c>
      <c r="D499" s="10">
        <f>[12]Sheet1!C497</f>
        <v>0</v>
      </c>
      <c r="E499" s="10">
        <f>[12]Sheet1!D497</f>
        <v>0</v>
      </c>
      <c r="F499" s="10">
        <f>[12]Sheet1!E497</f>
        <v>14.31699535924554</v>
      </c>
      <c r="G499" s="10">
        <f>[12]Sheet1!F497</f>
        <v>0</v>
      </c>
      <c r="H499" s="10">
        <f>[12]Sheet1!G497</f>
        <v>0</v>
      </c>
      <c r="I499" s="10">
        <f>[12]Sheet1!H497</f>
        <v>0</v>
      </c>
      <c r="J499" s="10">
        <f>[12]Sheet1!I497</f>
        <v>0</v>
      </c>
      <c r="K499" s="10">
        <f>[12]Sheet1!J497</f>
        <v>0</v>
      </c>
      <c r="L499" s="10">
        <f>[12]Sheet1!K497</f>
        <v>1670.345333542944</v>
      </c>
      <c r="M499" s="10">
        <f>[12]Sheet1!L497</f>
        <v>673.49073929427959</v>
      </c>
      <c r="N499" s="10">
        <f>[12]Sheet1!M497</f>
        <v>1721.8054934145209</v>
      </c>
    </row>
    <row r="500" spans="2:14" ht="14.45" customHeight="1" thickBot="1" x14ac:dyDescent="0.3">
      <c r="B500" s="5" t="str">
        <f>[12]Sheet1!A498</f>
        <v>GUINÉ EQUATORIAL</v>
      </c>
      <c r="C500" s="9">
        <f>[12]Sheet1!B498</f>
        <v>3.2281273839414548</v>
      </c>
      <c r="D500" s="9">
        <f>[12]Sheet1!C498</f>
        <v>-522.84207000851302</v>
      </c>
      <c r="E500" s="9">
        <f>[12]Sheet1!D498</f>
        <v>-20.105895330708108</v>
      </c>
      <c r="F500" s="9">
        <f>[12]Sheet1!E498</f>
        <v>-4647.494916782518</v>
      </c>
      <c r="G500" s="9">
        <f>[12]Sheet1!F498</f>
        <v>-177.27776050882019</v>
      </c>
      <c r="H500" s="9">
        <f>[12]Sheet1!G498</f>
        <v>229.84636982822579</v>
      </c>
      <c r="I500" s="9">
        <f>[12]Sheet1!H498</f>
        <v>121.8362169704203</v>
      </c>
      <c r="J500" s="9">
        <f>[12]Sheet1!I498</f>
        <v>129.21084670566299</v>
      </c>
      <c r="K500" s="9">
        <f>[12]Sheet1!J498</f>
        <v>-1040.6808217479311</v>
      </c>
      <c r="L500" s="9">
        <f>[12]Sheet1!K498</f>
        <v>224.51850504382611</v>
      </c>
      <c r="M500" s="9">
        <f>[12]Sheet1!L498</f>
        <v>115.6052423274509</v>
      </c>
      <c r="N500" s="9">
        <f>[12]Sheet1!M498</f>
        <v>-52.493725723540138</v>
      </c>
    </row>
    <row r="501" spans="2:14" ht="14.45" customHeight="1" thickBot="1" x14ac:dyDescent="0.3">
      <c r="B501" s="6" t="str">
        <f>[12]Sheet1!A499</f>
        <v>NÍGER</v>
      </c>
      <c r="C501" s="10">
        <f>[12]Sheet1!B499</f>
        <v>-167.64459428012421</v>
      </c>
      <c r="D501" s="10">
        <f>[12]Sheet1!C499</f>
        <v>339.96057216292269</v>
      </c>
      <c r="E501" s="10">
        <f>[12]Sheet1!D499</f>
        <v>-31.471665153265121</v>
      </c>
      <c r="F501" s="10">
        <f>[12]Sheet1!E499</f>
        <v>32.975010395169868</v>
      </c>
      <c r="G501" s="10">
        <f>[12]Sheet1!F499</f>
        <v>9.6529562567720859</v>
      </c>
      <c r="H501" s="10">
        <f>[12]Sheet1!G499</f>
        <v>-764.48818710039404</v>
      </c>
      <c r="I501" s="10">
        <f>[12]Sheet1!H499</f>
        <v>254.03619653897749</v>
      </c>
      <c r="J501" s="10">
        <f>[12]Sheet1!I499</f>
        <v>-77.337312677425871</v>
      </c>
      <c r="K501" s="10">
        <f>[12]Sheet1!J499</f>
        <v>-392.96792393824148</v>
      </c>
      <c r="L501" s="10">
        <f>[12]Sheet1!K499</f>
        <v>-4849.7089814554292</v>
      </c>
      <c r="M501" s="10">
        <f>[12]Sheet1!L499</f>
        <v>73.678177855151489</v>
      </c>
      <c r="N501" s="10">
        <f>[12]Sheet1!M499</f>
        <v>754.39136186265523</v>
      </c>
    </row>
    <row r="502" spans="2:14" ht="14.45" customHeight="1" thickBot="1" x14ac:dyDescent="0.3">
      <c r="B502" s="5" t="str">
        <f>[12]Sheet1!A500</f>
        <v>RUANDA</v>
      </c>
      <c r="C502" s="9">
        <f>[12]Sheet1!B500</f>
        <v>0</v>
      </c>
      <c r="D502" s="9">
        <f>[12]Sheet1!C500</f>
        <v>0</v>
      </c>
      <c r="E502" s="9">
        <f>[12]Sheet1!D500</f>
        <v>10469.71054130085</v>
      </c>
      <c r="F502" s="9">
        <f>[12]Sheet1!E500</f>
        <v>-9860.8986508767412</v>
      </c>
      <c r="G502" s="9">
        <f>[12]Sheet1!F500</f>
        <v>234.48528472292861</v>
      </c>
      <c r="H502" s="9">
        <f>[12]Sheet1!G500</f>
        <v>40.90863758957039</v>
      </c>
      <c r="I502" s="9">
        <f>[12]Sheet1!H500</f>
        <v>-1023.948303825336</v>
      </c>
      <c r="J502" s="9">
        <f>[12]Sheet1!I500</f>
        <v>-136.67599304754569</v>
      </c>
      <c r="K502" s="9">
        <f>[12]Sheet1!J500</f>
        <v>7764.1708186000742</v>
      </c>
      <c r="L502" s="9">
        <f>[12]Sheet1!K500</f>
        <v>-2318.3593244309818</v>
      </c>
      <c r="M502" s="9">
        <f>[12]Sheet1!L500</f>
        <v>-78.92125311114205</v>
      </c>
      <c r="N502" s="9">
        <f>[12]Sheet1!M500</f>
        <v>-12597.978781232359</v>
      </c>
    </row>
    <row r="503" spans="2:14" ht="14.45" customHeight="1" thickBot="1" x14ac:dyDescent="0.3">
      <c r="B503" s="4" t="str">
        <f>[12]Sheet1!A501</f>
        <v>CATAR</v>
      </c>
      <c r="C503" s="8">
        <f>[12]Sheet1!B501</f>
        <v>-1913.549236036589</v>
      </c>
      <c r="D503" s="8">
        <f>[12]Sheet1!C501</f>
        <v>0</v>
      </c>
      <c r="E503" s="8">
        <f>[12]Sheet1!D501</f>
        <v>1831.7519118759681</v>
      </c>
      <c r="F503" s="8">
        <f>[12]Sheet1!E501</f>
        <v>0</v>
      </c>
      <c r="G503" s="8">
        <f>[12]Sheet1!F501</f>
        <v>0</v>
      </c>
      <c r="H503" s="8">
        <f>[12]Sheet1!G501</f>
        <v>2694.5235837150549</v>
      </c>
      <c r="I503" s="8">
        <f>[12]Sheet1!H501</f>
        <v>0</v>
      </c>
      <c r="J503" s="8">
        <f>[12]Sheet1!I501</f>
        <v>-1457.6732009666559</v>
      </c>
      <c r="K503" s="8">
        <f>[12]Sheet1!J501</f>
        <v>-2729.558998754384</v>
      </c>
      <c r="L503" s="8">
        <f>[12]Sheet1!K501</f>
        <v>681.66959248081639</v>
      </c>
      <c r="M503" s="8">
        <f>[12]Sheet1!L501</f>
        <v>-470.96162933532969</v>
      </c>
      <c r="N503" s="8">
        <f>[12]Sheet1!M501</f>
        <v>92.292342888422127</v>
      </c>
    </row>
    <row r="504" spans="2:14" ht="14.45" customHeight="1" thickBot="1" x14ac:dyDescent="0.3">
      <c r="B504" s="5" t="str">
        <f>[12]Sheet1!A502</f>
        <v>SÃO CRISTOVÃO E NEVIS</v>
      </c>
      <c r="C504" s="9">
        <f>[12]Sheet1!B502</f>
        <v>0</v>
      </c>
      <c r="D504" s="9">
        <f>[12]Sheet1!C502</f>
        <v>0</v>
      </c>
      <c r="E504" s="9">
        <f>[12]Sheet1!D502</f>
        <v>0</v>
      </c>
      <c r="F504" s="9">
        <f>[12]Sheet1!E502</f>
        <v>0</v>
      </c>
      <c r="G504" s="9">
        <f>[12]Sheet1!F502</f>
        <v>0</v>
      </c>
      <c r="H504" s="9">
        <f>[12]Sheet1!G502</f>
        <v>-152.0099511495134</v>
      </c>
      <c r="I504" s="9">
        <f>[12]Sheet1!H502</f>
        <v>288.49608151894881</v>
      </c>
      <c r="J504" s="9">
        <f>[12]Sheet1!I502</f>
        <v>-2966.0543040580969</v>
      </c>
      <c r="K504" s="9">
        <f>[12]Sheet1!J502</f>
        <v>63.901783859542768</v>
      </c>
      <c r="L504" s="9">
        <f>[12]Sheet1!K502</f>
        <v>1551.2356724583919</v>
      </c>
      <c r="M504" s="9">
        <f>[12]Sheet1!L502</f>
        <v>305.44808862093078</v>
      </c>
      <c r="N504" s="9">
        <f>[12]Sheet1!M502</f>
        <v>3025.5961432258919</v>
      </c>
    </row>
    <row r="505" spans="2:14" ht="14.45" customHeight="1" thickBot="1" x14ac:dyDescent="0.3">
      <c r="B505" s="6" t="str">
        <f>[12]Sheet1!A503</f>
        <v>NIUE</v>
      </c>
      <c r="C505" s="10">
        <f>[12]Sheet1!B503</f>
        <v>0</v>
      </c>
      <c r="D505" s="10">
        <f>[12]Sheet1!C503</f>
        <v>0</v>
      </c>
      <c r="E505" s="10">
        <f>[12]Sheet1!D503</f>
        <v>0</v>
      </c>
      <c r="F505" s="10">
        <f>[12]Sheet1!E503</f>
        <v>0</v>
      </c>
      <c r="G505" s="10">
        <f>[12]Sheet1!F503</f>
        <v>0</v>
      </c>
      <c r="H505" s="10">
        <f>[12]Sheet1!G503</f>
        <v>0</v>
      </c>
      <c r="I505" s="10">
        <f>[12]Sheet1!H503</f>
        <v>0</v>
      </c>
      <c r="J505" s="10">
        <f>[12]Sheet1!I503</f>
        <v>0</v>
      </c>
      <c r="K505" s="10">
        <f>[12]Sheet1!J503</f>
        <v>0</v>
      </c>
      <c r="L505" s="10">
        <f>[12]Sheet1!K503</f>
        <v>1715.7536601378961</v>
      </c>
      <c r="M505" s="10">
        <f>[12]Sheet1!L503</f>
        <v>15.272006600948091</v>
      </c>
      <c r="N505" s="10">
        <f>[12]Sheet1!M503</f>
        <v>-79.253594773657369</v>
      </c>
    </row>
    <row r="506" spans="2:14" ht="14.45" customHeight="1" thickBot="1" x14ac:dyDescent="0.3">
      <c r="B506" s="5" t="str">
        <f>[12]Sheet1!A504</f>
        <v>ARGÉLIA</v>
      </c>
      <c r="C506" s="9">
        <f>[12]Sheet1!B504</f>
        <v>-162.7608331535541</v>
      </c>
      <c r="D506" s="9">
        <f>[12]Sheet1!C504</f>
        <v>-687.82825745659056</v>
      </c>
      <c r="E506" s="9">
        <f>[12]Sheet1!D504</f>
        <v>58.926260969460152</v>
      </c>
      <c r="F506" s="9">
        <f>[12]Sheet1!E504</f>
        <v>-390.10221675601719</v>
      </c>
      <c r="G506" s="9">
        <f>[12]Sheet1!F504</f>
        <v>99.733841133112037</v>
      </c>
      <c r="H506" s="9">
        <f>[12]Sheet1!G504</f>
        <v>58.066705117473248</v>
      </c>
      <c r="I506" s="9">
        <f>[12]Sheet1!H504</f>
        <v>-75.737747203261279</v>
      </c>
      <c r="J506" s="9">
        <f>[12]Sheet1!I504</f>
        <v>-1464.5293871850979</v>
      </c>
      <c r="K506" s="9">
        <f>[12]Sheet1!J504</f>
        <v>273.19929270206308</v>
      </c>
      <c r="L506" s="9">
        <f>[12]Sheet1!K504</f>
        <v>-412.10173653912813</v>
      </c>
      <c r="M506" s="9">
        <f>[12]Sheet1!L504</f>
        <v>2384.3178897649868</v>
      </c>
      <c r="N506" s="9">
        <f>[12]Sheet1!M504</f>
        <v>-2287.853025185756</v>
      </c>
    </row>
    <row r="507" spans="2:14" ht="14.45" customHeight="1" thickBot="1" x14ac:dyDescent="0.3">
      <c r="B507" s="6" t="str">
        <f>[12]Sheet1!A505</f>
        <v>CHIPRE</v>
      </c>
      <c r="C507" s="10">
        <f>[12]Sheet1!B505</f>
        <v>-166.75486263177029</v>
      </c>
      <c r="D507" s="10">
        <f>[12]Sheet1!C505</f>
        <v>5445.0975773345108</v>
      </c>
      <c r="E507" s="10">
        <f>[12]Sheet1!D505</f>
        <v>4047.1952791797239</v>
      </c>
      <c r="F507" s="10">
        <f>[12]Sheet1!E505</f>
        <v>3010.7169666248528</v>
      </c>
      <c r="G507" s="10">
        <f>[12]Sheet1!F505</f>
        <v>-1484.374997018673</v>
      </c>
      <c r="H507" s="10">
        <f>[12]Sheet1!G505</f>
        <v>4081.191291504897</v>
      </c>
      <c r="I507" s="10">
        <f>[12]Sheet1!H505</f>
        <v>-5693.006793030394</v>
      </c>
      <c r="J507" s="10">
        <f>[12]Sheet1!I505</f>
        <v>-3483.3711879490379</v>
      </c>
      <c r="K507" s="10">
        <f>[12]Sheet1!J505</f>
        <v>-3030.3163154710178</v>
      </c>
      <c r="L507" s="10">
        <f>[12]Sheet1!K505</f>
        <v>-517.38261112596047</v>
      </c>
      <c r="M507" s="10">
        <f>[12]Sheet1!L505</f>
        <v>0</v>
      </c>
      <c r="N507" s="10">
        <f>[12]Sheet1!M505</f>
        <v>-234.45681560926641</v>
      </c>
    </row>
    <row r="508" spans="2:14" ht="14.45" customHeight="1" thickBot="1" x14ac:dyDescent="0.3">
      <c r="B508" s="5" t="str">
        <f>[12]Sheet1!A506</f>
        <v>EMIRADOS ÁRABES UNIDOS</v>
      </c>
      <c r="C508" s="9">
        <f>[12]Sheet1!B506</f>
        <v>-717.2291418940747</v>
      </c>
      <c r="D508" s="9">
        <f>[12]Sheet1!C506</f>
        <v>-461.90909976348371</v>
      </c>
      <c r="E508" s="9">
        <f>[12]Sheet1!D506</f>
        <v>2038.2927015021801</v>
      </c>
      <c r="F508" s="9">
        <f>[12]Sheet1!E506</f>
        <v>-80.616452375350491</v>
      </c>
      <c r="G508" s="9">
        <f>[12]Sheet1!F506</f>
        <v>-453.12749619448692</v>
      </c>
      <c r="H508" s="9">
        <f>[12]Sheet1!G506</f>
        <v>-191.93798886672039</v>
      </c>
      <c r="I508" s="9">
        <f>[12]Sheet1!H506</f>
        <v>-512.86828848972641</v>
      </c>
      <c r="J508" s="9">
        <f>[12]Sheet1!I506</f>
        <v>1446.3575513993089</v>
      </c>
      <c r="K508" s="9">
        <f>[12]Sheet1!J506</f>
        <v>-640.30065004306289</v>
      </c>
      <c r="L508" s="9">
        <f>[12]Sheet1!K506</f>
        <v>-1076.520367490273</v>
      </c>
      <c r="M508" s="9">
        <f>[12]Sheet1!L506</f>
        <v>654.13031823694541</v>
      </c>
      <c r="N508" s="9">
        <f>[12]Sheet1!M506</f>
        <v>-0.55117760352595724</v>
      </c>
    </row>
    <row r="509" spans="2:14" ht="14.45" customHeight="1" thickBot="1" x14ac:dyDescent="0.3">
      <c r="B509" s="4" t="str">
        <f>[12]Sheet1!A507</f>
        <v>ESLOVÁQUIA</v>
      </c>
      <c r="C509" s="8">
        <f>[12]Sheet1!B507</f>
        <v>-5424.9845452132722</v>
      </c>
      <c r="D509" s="8">
        <f>[12]Sheet1!C507</f>
        <v>-2172.1077777299988</v>
      </c>
      <c r="E509" s="8">
        <f>[12]Sheet1!D507</f>
        <v>3320.9144247901818</v>
      </c>
      <c r="F509" s="8">
        <f>[12]Sheet1!E507</f>
        <v>8348.7743819380285</v>
      </c>
      <c r="G509" s="8">
        <f>[12]Sheet1!F507</f>
        <v>-12737.077179096879</v>
      </c>
      <c r="H509" s="8">
        <f>[12]Sheet1!G507</f>
        <v>-507.90714773335998</v>
      </c>
      <c r="I509" s="8">
        <f>[12]Sheet1!H507</f>
        <v>15897.66503118881</v>
      </c>
      <c r="J509" s="8">
        <f>[12]Sheet1!I507</f>
        <v>19196.267108120599</v>
      </c>
      <c r="K509" s="8">
        <f>[12]Sheet1!J507</f>
        <v>-580.28191506156327</v>
      </c>
      <c r="L509" s="8">
        <f>[12]Sheet1!K507</f>
        <v>-161.47337796187281</v>
      </c>
      <c r="M509" s="8">
        <f>[12]Sheet1!L507</f>
        <v>-2456.336220438588</v>
      </c>
      <c r="N509" s="8">
        <f>[12]Sheet1!M507</f>
        <v>3848.2047304437629</v>
      </c>
    </row>
    <row r="510" spans="2:14" ht="14.45" customHeight="1" thickBot="1" x14ac:dyDescent="0.3">
      <c r="B510" s="5" t="str">
        <f>[12]Sheet1!A508</f>
        <v>GUIANA</v>
      </c>
      <c r="C510" s="9">
        <f>[12]Sheet1!B508</f>
        <v>260.89093009847829</v>
      </c>
      <c r="D510" s="9">
        <f>[12]Sheet1!C508</f>
        <v>55.362704063556521</v>
      </c>
      <c r="E510" s="9">
        <f>[12]Sheet1!D508</f>
        <v>-418.38732598744718</v>
      </c>
      <c r="F510" s="9">
        <f>[12]Sheet1!E508</f>
        <v>175.7599172862131</v>
      </c>
      <c r="G510" s="9">
        <f>[12]Sheet1!F508</f>
        <v>-496.55974373253503</v>
      </c>
      <c r="H510" s="9">
        <f>[12]Sheet1!G508</f>
        <v>-33.425139250955233</v>
      </c>
      <c r="I510" s="9">
        <f>[12]Sheet1!H508</f>
        <v>143.7777817648284</v>
      </c>
      <c r="J510" s="9">
        <f>[12]Sheet1!I508</f>
        <v>2022.783371250712</v>
      </c>
      <c r="K510" s="9">
        <f>[12]Sheet1!J508</f>
        <v>2335.3882144195541</v>
      </c>
      <c r="L510" s="9">
        <f>[12]Sheet1!K508</f>
        <v>313.07833449082</v>
      </c>
      <c r="M510" s="9">
        <f>[12]Sheet1!L508</f>
        <v>-2842.3889057792421</v>
      </c>
      <c r="N510" s="9">
        <f>[12]Sheet1!M508</f>
        <v>-781.72753178945914</v>
      </c>
    </row>
    <row r="511" spans="2:14" ht="14.45" customHeight="1" thickBot="1" x14ac:dyDescent="0.3">
      <c r="B511" s="6" t="str">
        <f>[12]Sheet1!A509</f>
        <v>LETÔNIA</v>
      </c>
      <c r="C511" s="10">
        <f>[12]Sheet1!B509</f>
        <v>1663.7574882925319</v>
      </c>
      <c r="D511" s="10">
        <f>[12]Sheet1!C509</f>
        <v>-2118.524114413538</v>
      </c>
      <c r="E511" s="10">
        <f>[12]Sheet1!D509</f>
        <v>1466.8443216213111</v>
      </c>
      <c r="F511" s="10">
        <f>[12]Sheet1!E509</f>
        <v>3535.083504978682</v>
      </c>
      <c r="G511" s="10">
        <f>[12]Sheet1!F509</f>
        <v>-14518.841420550239</v>
      </c>
      <c r="H511" s="10">
        <f>[12]Sheet1!G509</f>
        <v>827.29695491919438</v>
      </c>
      <c r="I511" s="10">
        <f>[12]Sheet1!H509</f>
        <v>8999.943628442843</v>
      </c>
      <c r="J511" s="10">
        <f>[12]Sheet1!I509</f>
        <v>117.3724062769595</v>
      </c>
      <c r="K511" s="10">
        <f>[12]Sheet1!J509</f>
        <v>1057.101668307102</v>
      </c>
      <c r="L511" s="10">
        <f>[12]Sheet1!K509</f>
        <v>109.2136520884126</v>
      </c>
      <c r="M511" s="10">
        <f>[12]Sheet1!L509</f>
        <v>1481.3148063715271</v>
      </c>
      <c r="N511" s="10">
        <f>[12]Sheet1!M509</f>
        <v>-458.83921259901331</v>
      </c>
    </row>
    <row r="512" spans="2:14" ht="14.45" customHeight="1" thickBot="1" x14ac:dyDescent="0.3">
      <c r="B512" s="5" t="str">
        <f>[12]Sheet1!A510</f>
        <v>MALTA</v>
      </c>
      <c r="C512" s="9">
        <f>[12]Sheet1!B510</f>
        <v>0</v>
      </c>
      <c r="D512" s="9">
        <f>[12]Sheet1!C510</f>
        <v>0</v>
      </c>
      <c r="E512" s="9">
        <f>[12]Sheet1!D510</f>
        <v>-1902.532687951418</v>
      </c>
      <c r="F512" s="9">
        <f>[12]Sheet1!E510</f>
        <v>0</v>
      </c>
      <c r="G512" s="9">
        <f>[12]Sheet1!F510</f>
        <v>0</v>
      </c>
      <c r="H512" s="9">
        <f>[12]Sheet1!G510</f>
        <v>0</v>
      </c>
      <c r="I512" s="9">
        <f>[12]Sheet1!H510</f>
        <v>2479.2460606447448</v>
      </c>
      <c r="J512" s="9">
        <f>[12]Sheet1!I510</f>
        <v>1540.442169306863</v>
      </c>
      <c r="K512" s="9">
        <f>[12]Sheet1!J510</f>
        <v>410.77624426694177</v>
      </c>
      <c r="L512" s="9">
        <f>[12]Sheet1!K510</f>
        <v>0</v>
      </c>
      <c r="M512" s="9">
        <f>[12]Sheet1!L510</f>
        <v>270.82148987244449</v>
      </c>
      <c r="N512" s="9">
        <f>[12]Sheet1!M510</f>
        <v>-75.665759852897281</v>
      </c>
    </row>
    <row r="513" spans="2:14" ht="14.45" customHeight="1" thickBot="1" x14ac:dyDescent="0.3">
      <c r="B513" s="6" t="str">
        <f>[12]Sheet1!A511</f>
        <v>NICARÁGUA</v>
      </c>
      <c r="C513" s="10">
        <f>[12]Sheet1!B511</f>
        <v>-994.27389621223983</v>
      </c>
      <c r="D513" s="10">
        <f>[12]Sheet1!C511</f>
        <v>-5404.648730005687</v>
      </c>
      <c r="E513" s="10">
        <f>[12]Sheet1!D511</f>
        <v>2863.2006521102689</v>
      </c>
      <c r="F513" s="10">
        <f>[12]Sheet1!E511</f>
        <v>-156.6393955192502</v>
      </c>
      <c r="G513" s="10">
        <f>[12]Sheet1!F511</f>
        <v>574.10842138788757</v>
      </c>
      <c r="H513" s="10">
        <f>[12]Sheet1!G511</f>
        <v>304.67740400649473</v>
      </c>
      <c r="I513" s="10">
        <f>[12]Sheet1!H511</f>
        <v>-1616.73532981115</v>
      </c>
      <c r="J513" s="10">
        <f>[12]Sheet1!I511</f>
        <v>-638.16196315722209</v>
      </c>
      <c r="K513" s="10">
        <f>[12]Sheet1!J511</f>
        <v>401.36446089788518</v>
      </c>
      <c r="L513" s="10">
        <f>[12]Sheet1!K511</f>
        <v>1758.751494354296</v>
      </c>
      <c r="M513" s="10">
        <f>[12]Sheet1!L511</f>
        <v>115.6391663838203</v>
      </c>
      <c r="N513" s="10">
        <f>[12]Sheet1!M511</f>
        <v>1417.6660269948809</v>
      </c>
    </row>
    <row r="514" spans="2:14" ht="14.45" customHeight="1" thickBot="1" x14ac:dyDescent="0.3">
      <c r="B514" s="5" t="str">
        <f>[12]Sheet1!A512</f>
        <v>SAN MARINO</v>
      </c>
      <c r="C514" s="9">
        <f>[12]Sheet1!B512</f>
        <v>0</v>
      </c>
      <c r="D514" s="9">
        <f>[12]Sheet1!C512</f>
        <v>22.749428826518169</v>
      </c>
      <c r="E514" s="9">
        <f>[12]Sheet1!D512</f>
        <v>0</v>
      </c>
      <c r="F514" s="9">
        <f>[12]Sheet1!E512</f>
        <v>0</v>
      </c>
      <c r="G514" s="9">
        <f>[12]Sheet1!F512</f>
        <v>0</v>
      </c>
      <c r="H514" s="9">
        <f>[12]Sheet1!G512</f>
        <v>1579.2035347205269</v>
      </c>
      <c r="I514" s="9">
        <f>[12]Sheet1!H512</f>
        <v>3090.840072264305</v>
      </c>
      <c r="J514" s="9">
        <f>[12]Sheet1!I512</f>
        <v>3.7998667259789731</v>
      </c>
      <c r="K514" s="9">
        <f>[12]Sheet1!J512</f>
        <v>-1483.1859444718091</v>
      </c>
      <c r="L514" s="9">
        <f>[12]Sheet1!K512</f>
        <v>-252.35473065392441</v>
      </c>
      <c r="M514" s="9">
        <f>[12]Sheet1!L512</f>
        <v>-145.08136186660789</v>
      </c>
      <c r="N514" s="9">
        <f>[12]Sheet1!M512</f>
        <v>2268.2626555237639</v>
      </c>
    </row>
    <row r="515" spans="2:14" ht="14.45" customHeight="1" thickBot="1" x14ac:dyDescent="0.3">
      <c r="B515" s="4" t="str">
        <f>[12]Sheet1!A513</f>
        <v>TIMOR LESTE</v>
      </c>
      <c r="C515" s="8">
        <f>[12]Sheet1!B513</f>
        <v>-1771.959840640947</v>
      </c>
      <c r="D515" s="8">
        <f>[12]Sheet1!C513</f>
        <v>0</v>
      </c>
      <c r="E515" s="8">
        <f>[12]Sheet1!D513</f>
        <v>164.88133328864049</v>
      </c>
      <c r="F515" s="8">
        <f>[12]Sheet1!E513</f>
        <v>-995.62379084025179</v>
      </c>
      <c r="G515" s="8">
        <f>[12]Sheet1!F513</f>
        <v>0</v>
      </c>
      <c r="H515" s="8">
        <f>[12]Sheet1!G513</f>
        <v>-164.60208459118189</v>
      </c>
      <c r="I515" s="8">
        <f>[12]Sheet1!H513</f>
        <v>-1451.8776644714069</v>
      </c>
      <c r="J515" s="8">
        <f>[12]Sheet1!I513</f>
        <v>-175.88455217510409</v>
      </c>
      <c r="K515" s="8">
        <f>[12]Sheet1!J513</f>
        <v>-1472.047485954281</v>
      </c>
      <c r="L515" s="8">
        <f>[12]Sheet1!K513</f>
        <v>713.88810857871863</v>
      </c>
      <c r="M515" s="8">
        <f>[12]Sheet1!L513</f>
        <v>-190.10761379534921</v>
      </c>
      <c r="N515" s="8">
        <f>[12]Sheet1!M513</f>
        <v>121.8505747507381</v>
      </c>
    </row>
    <row r="516" spans="2:14" ht="14.45" customHeight="1" thickBot="1" x14ac:dyDescent="0.3">
      <c r="B516" s="5" t="str">
        <f>[12]Sheet1!A514</f>
        <v>UGANDA</v>
      </c>
      <c r="C516" s="9">
        <f>[12]Sheet1!B514</f>
        <v>-637.18496560290487</v>
      </c>
      <c r="D516" s="9">
        <f>[12]Sheet1!C514</f>
        <v>-2853.6548264755338</v>
      </c>
      <c r="E516" s="9">
        <f>[12]Sheet1!D514</f>
        <v>525.91305366768211</v>
      </c>
      <c r="F516" s="9">
        <f>[12]Sheet1!E514</f>
        <v>703.01974416633948</v>
      </c>
      <c r="G516" s="9">
        <f>[12]Sheet1!F514</f>
        <v>2729.6281725270951</v>
      </c>
      <c r="H516" s="9">
        <f>[12]Sheet1!G514</f>
        <v>-2499.132170065202</v>
      </c>
      <c r="I516" s="9">
        <f>[12]Sheet1!H514</f>
        <v>-54.751111650500661</v>
      </c>
      <c r="J516" s="9">
        <f>[12]Sheet1!I514</f>
        <v>-160.47701776748161</v>
      </c>
      <c r="K516" s="9">
        <f>[12]Sheet1!J514</f>
        <v>274.86768155594518</v>
      </c>
      <c r="L516" s="9">
        <f>[12]Sheet1!K514</f>
        <v>1592.0061373997801</v>
      </c>
      <c r="M516" s="9">
        <f>[12]Sheet1!L514</f>
        <v>-1646.4264490675851</v>
      </c>
      <c r="N516" s="9">
        <f>[12]Sheet1!M514</f>
        <v>-218.81449152545019</v>
      </c>
    </row>
    <row r="517" spans="2:14" ht="14.45" customHeight="1" thickBot="1" x14ac:dyDescent="0.3">
      <c r="B517" s="6" t="str">
        <f>[12]Sheet1!A515</f>
        <v>MARSHALL, ILHAS</v>
      </c>
      <c r="C517" s="10">
        <f>[12]Sheet1!B515</f>
        <v>0</v>
      </c>
      <c r="D517" s="10">
        <f>[12]Sheet1!C515</f>
        <v>1899.6015320070089</v>
      </c>
      <c r="E517" s="10">
        <f>[12]Sheet1!D515</f>
        <v>0</v>
      </c>
      <c r="F517" s="10">
        <f>[12]Sheet1!E515</f>
        <v>0</v>
      </c>
      <c r="G517" s="10">
        <f>[12]Sheet1!F515</f>
        <v>0</v>
      </c>
      <c r="H517" s="10">
        <f>[12]Sheet1!G515</f>
        <v>1910.2238005238901</v>
      </c>
      <c r="I517" s="10">
        <f>[12]Sheet1!H515</f>
        <v>0</v>
      </c>
      <c r="J517" s="10">
        <f>[12]Sheet1!I515</f>
        <v>0</v>
      </c>
      <c r="K517" s="10">
        <f>[12]Sheet1!J515</f>
        <v>0</v>
      </c>
      <c r="L517" s="10">
        <f>[12]Sheet1!K515</f>
        <v>0</v>
      </c>
      <c r="M517" s="10">
        <f>[12]Sheet1!L515</f>
        <v>0</v>
      </c>
      <c r="N517" s="10">
        <f>[12]Sheet1!M515</f>
        <v>172.9282944088836</v>
      </c>
    </row>
    <row r="518" spans="2:14" ht="14.45" customHeight="1" thickBot="1" x14ac:dyDescent="0.3">
      <c r="B518" s="5" t="str">
        <f>[12]Sheet1!A516</f>
        <v>CURAÇAO</v>
      </c>
      <c r="C518" s="9">
        <f>[12]Sheet1!B516</f>
        <v>0</v>
      </c>
      <c r="D518" s="9">
        <f>[12]Sheet1!C516</f>
        <v>0</v>
      </c>
      <c r="E518" s="9">
        <f>[12]Sheet1!D516</f>
        <v>13.83053142644053</v>
      </c>
      <c r="F518" s="9">
        <f>[12]Sheet1!E516</f>
        <v>0</v>
      </c>
      <c r="G518" s="9">
        <f>[12]Sheet1!F516</f>
        <v>1781.820178879648</v>
      </c>
      <c r="H518" s="9">
        <f>[12]Sheet1!G516</f>
        <v>143.782380266681</v>
      </c>
      <c r="I518" s="9">
        <f>[12]Sheet1!H516</f>
        <v>0</v>
      </c>
      <c r="J518" s="9">
        <f>[12]Sheet1!I516</f>
        <v>0</v>
      </c>
      <c r="K518" s="9">
        <f>[12]Sheet1!J516</f>
        <v>1907.2900197658</v>
      </c>
      <c r="L518" s="9">
        <f>[12]Sheet1!K516</f>
        <v>1868.9662294564489</v>
      </c>
      <c r="M518" s="9">
        <f>[12]Sheet1!L516</f>
        <v>-26.6421645123371</v>
      </c>
      <c r="N518" s="9">
        <f>[12]Sheet1!M516</f>
        <v>-250.283519252959</v>
      </c>
    </row>
    <row r="519" spans="2:14" ht="14.45" customHeight="1" thickBot="1" x14ac:dyDescent="0.3">
      <c r="B519" s="6" t="str">
        <f>[12]Sheet1!A517</f>
        <v>TONGA</v>
      </c>
      <c r="C519" s="10">
        <f>[12]Sheet1!B517</f>
        <v>0</v>
      </c>
      <c r="D519" s="10">
        <f>[12]Sheet1!C517</f>
        <v>0</v>
      </c>
      <c r="E519" s="10">
        <f>[12]Sheet1!D517</f>
        <v>-1685.696085708187</v>
      </c>
      <c r="F519" s="10">
        <f>[12]Sheet1!E517</f>
        <v>-2044.165454404724</v>
      </c>
      <c r="G519" s="10">
        <f>[12]Sheet1!F517</f>
        <v>0</v>
      </c>
      <c r="H519" s="10">
        <f>[12]Sheet1!G517</f>
        <v>0</v>
      </c>
      <c r="I519" s="10">
        <f>[12]Sheet1!H517</f>
        <v>0</v>
      </c>
      <c r="J519" s="10">
        <f>[12]Sheet1!I517</f>
        <v>0</v>
      </c>
      <c r="K519" s="10">
        <f>[12]Sheet1!J517</f>
        <v>0</v>
      </c>
      <c r="L519" s="10">
        <f>[12]Sheet1!K517</f>
        <v>1992.771226161087</v>
      </c>
      <c r="M519" s="10">
        <f>[12]Sheet1!L517</f>
        <v>-2685.827599704432</v>
      </c>
      <c r="N519" s="10">
        <f>[12]Sheet1!M517</f>
        <v>2715.6546277794309</v>
      </c>
    </row>
    <row r="520" spans="2:14" ht="14.45" customHeight="1" thickBot="1" x14ac:dyDescent="0.3">
      <c r="B520" s="5" t="str">
        <f>[12]Sheet1!A518</f>
        <v>MALDIVAS, ILHAS</v>
      </c>
      <c r="C520" s="9">
        <f>[12]Sheet1!B518</f>
        <v>0</v>
      </c>
      <c r="D520" s="9">
        <f>[12]Sheet1!C518</f>
        <v>0</v>
      </c>
      <c r="E520" s="9">
        <f>[12]Sheet1!D518</f>
        <v>0</v>
      </c>
      <c r="F520" s="9">
        <f>[12]Sheet1!E518</f>
        <v>0</v>
      </c>
      <c r="G520" s="9">
        <f>[12]Sheet1!F518</f>
        <v>0</v>
      </c>
      <c r="H520" s="9">
        <f>[12]Sheet1!G518</f>
        <v>0</v>
      </c>
      <c r="I520" s="9">
        <f>[12]Sheet1!H518</f>
        <v>2264.8045436625071</v>
      </c>
      <c r="J520" s="9">
        <f>[12]Sheet1!I518</f>
        <v>-2377.79849864998</v>
      </c>
      <c r="K520" s="9">
        <f>[12]Sheet1!J518</f>
        <v>0</v>
      </c>
      <c r="L520" s="9">
        <f>[12]Sheet1!K518</f>
        <v>0</v>
      </c>
      <c r="M520" s="9">
        <f>[12]Sheet1!L518</f>
        <v>0</v>
      </c>
      <c r="N520" s="9">
        <f>[12]Sheet1!M518</f>
        <v>3192.57</v>
      </c>
    </row>
    <row r="521" spans="2:14" ht="14.45" customHeight="1" thickBot="1" x14ac:dyDescent="0.3">
      <c r="B521" s="4" t="str">
        <f>[12]Sheet1!A519</f>
        <v>ANDORRA</v>
      </c>
      <c r="C521" s="8">
        <f>[12]Sheet1!B519</f>
        <v>2433.2958911473079</v>
      </c>
      <c r="D521" s="8">
        <f>[12]Sheet1!C519</f>
        <v>-238.36016422613511</v>
      </c>
      <c r="E521" s="8">
        <f>[12]Sheet1!D519</f>
        <v>-33.905352937048747</v>
      </c>
      <c r="F521" s="8">
        <f>[12]Sheet1!E519</f>
        <v>2999.429552012783</v>
      </c>
      <c r="G521" s="8">
        <f>[12]Sheet1!F519</f>
        <v>1713.6502687911029</v>
      </c>
      <c r="H521" s="8">
        <f>[12]Sheet1!G519</f>
        <v>-258.64717884476249</v>
      </c>
      <c r="I521" s="8">
        <f>[12]Sheet1!H519</f>
        <v>306.33663683058649</v>
      </c>
      <c r="J521" s="8">
        <f>[12]Sheet1!I519</f>
        <v>4.1562066803007838</v>
      </c>
      <c r="K521" s="8">
        <f>[12]Sheet1!J519</f>
        <v>-60.727126396177027</v>
      </c>
      <c r="L521" s="8">
        <f>[12]Sheet1!K519</f>
        <v>7247.7702413540028</v>
      </c>
      <c r="M521" s="8">
        <f>[12]Sheet1!L519</f>
        <v>622.66049255120106</v>
      </c>
      <c r="N521" s="8">
        <f>[12]Sheet1!M519</f>
        <v>852.82943241109569</v>
      </c>
    </row>
    <row r="522" spans="2:14" ht="14.45" customHeight="1" thickBot="1" x14ac:dyDescent="0.3">
      <c r="B522" s="5" t="str">
        <f>[12]Sheet1!A520</f>
        <v>ARMÊNIA</v>
      </c>
      <c r="C522" s="9">
        <f>[12]Sheet1!B520</f>
        <v>-3162.6638656752561</v>
      </c>
      <c r="D522" s="9">
        <f>[12]Sheet1!C520</f>
        <v>29229.81796577667</v>
      </c>
      <c r="E522" s="9">
        <f>[12]Sheet1!D520</f>
        <v>650.86184111286957</v>
      </c>
      <c r="F522" s="9">
        <f>[12]Sheet1!E520</f>
        <v>9425.3011928825381</v>
      </c>
      <c r="G522" s="9">
        <f>[12]Sheet1!F520</f>
        <v>894.82959092261171</v>
      </c>
      <c r="H522" s="9">
        <f>[12]Sheet1!G520</f>
        <v>-441.70393831926498</v>
      </c>
      <c r="I522" s="9">
        <f>[12]Sheet1!H520</f>
        <v>12759.41585806795</v>
      </c>
      <c r="J522" s="9">
        <f>[12]Sheet1!I520</f>
        <v>314.55152134406148</v>
      </c>
      <c r="K522" s="9">
        <f>[12]Sheet1!J520</f>
        <v>-62.836875432836223</v>
      </c>
      <c r="L522" s="9">
        <f>[12]Sheet1!K520</f>
        <v>-11471.56907154769</v>
      </c>
      <c r="M522" s="9">
        <f>[12]Sheet1!L520</f>
        <v>-901.53669555384931</v>
      </c>
      <c r="N522" s="9">
        <f>[12]Sheet1!M520</f>
        <v>-3473.304141246902</v>
      </c>
    </row>
    <row r="523" spans="2:14" ht="14.45" customHeight="1" thickBot="1" x14ac:dyDescent="0.3">
      <c r="B523" s="6" t="str">
        <f>[12]Sheet1!A521</f>
        <v>BAHAMAS</v>
      </c>
      <c r="C523" s="10">
        <f>[12]Sheet1!B521</f>
        <v>-5004.4320043147309</v>
      </c>
      <c r="D523" s="10">
        <f>[12]Sheet1!C521</f>
        <v>1028.80920623462</v>
      </c>
      <c r="E523" s="10">
        <f>[12]Sheet1!D521</f>
        <v>-328.72174276795892</v>
      </c>
      <c r="F523" s="10">
        <f>[12]Sheet1!E521</f>
        <v>489.10534330279552</v>
      </c>
      <c r="G523" s="10">
        <f>[12]Sheet1!F521</f>
        <v>-173.63781266499629</v>
      </c>
      <c r="H523" s="10">
        <f>[12]Sheet1!G521</f>
        <v>-942.73201290395446</v>
      </c>
      <c r="I523" s="10">
        <f>[12]Sheet1!H521</f>
        <v>819.71519433288859</v>
      </c>
      <c r="J523" s="10">
        <f>[12]Sheet1!I521</f>
        <v>179.361285299527</v>
      </c>
      <c r="K523" s="10">
        <f>[12]Sheet1!J521</f>
        <v>353.68640280757148</v>
      </c>
      <c r="L523" s="10">
        <f>[12]Sheet1!K521</f>
        <v>-156.8903850746012</v>
      </c>
      <c r="M523" s="10">
        <f>[12]Sheet1!L521</f>
        <v>-87.667346473518137</v>
      </c>
      <c r="N523" s="10">
        <f>[12]Sheet1!M521</f>
        <v>-344.8752458991994</v>
      </c>
    </row>
    <row r="524" spans="2:14" ht="14.45" customHeight="1" thickBot="1" x14ac:dyDescent="0.3">
      <c r="B524" s="5" t="str">
        <f>[12]Sheet1!A522</f>
        <v>CAZAQUISTÃO</v>
      </c>
      <c r="C524" s="9">
        <f>[12]Sheet1!B522</f>
        <v>-37528.691723640892</v>
      </c>
      <c r="D524" s="9">
        <f>[12]Sheet1!C522</f>
        <v>-53664.33361478243</v>
      </c>
      <c r="E524" s="9">
        <f>[12]Sheet1!D522</f>
        <v>-42954.355156468962</v>
      </c>
      <c r="F524" s="9">
        <f>[12]Sheet1!E522</f>
        <v>-63.296583308513618</v>
      </c>
      <c r="G524" s="9">
        <f>[12]Sheet1!F522</f>
        <v>755.09398021183779</v>
      </c>
      <c r="H524" s="9">
        <f>[12]Sheet1!G522</f>
        <v>13547.93108932111</v>
      </c>
      <c r="I524" s="9">
        <f>[12]Sheet1!H522</f>
        <v>4520.314872320334</v>
      </c>
      <c r="J524" s="9">
        <f>[12]Sheet1!I522</f>
        <v>23073.510173413601</v>
      </c>
      <c r="K524" s="9">
        <f>[12]Sheet1!J522</f>
        <v>-6574.6221729020972</v>
      </c>
      <c r="L524" s="9">
        <f>[12]Sheet1!K522</f>
        <v>457.1273819309281</v>
      </c>
      <c r="M524" s="9">
        <f>[12]Sheet1!L522</f>
        <v>24208.399738341039</v>
      </c>
      <c r="N524" s="9">
        <f>[12]Sheet1!M522</f>
        <v>-14460.768975515241</v>
      </c>
    </row>
    <row r="525" spans="2:14" ht="14.45" customHeight="1" thickBot="1" x14ac:dyDescent="0.3">
      <c r="B525" s="6" t="str">
        <f>[12]Sheet1!A523</f>
        <v>CORÉIA DO SUL</v>
      </c>
      <c r="C525" s="10">
        <f>[12]Sheet1!B523</f>
        <v>-2337.0639021670809</v>
      </c>
      <c r="D525" s="10">
        <f>[12]Sheet1!C523</f>
        <v>1105.676303992559</v>
      </c>
      <c r="E525" s="10">
        <f>[12]Sheet1!D523</f>
        <v>-1264.496983660925</v>
      </c>
      <c r="F525" s="10">
        <f>[12]Sheet1!E523</f>
        <v>3148.6449420821882</v>
      </c>
      <c r="G525" s="10">
        <f>[12]Sheet1!F523</f>
        <v>2426.5075737343982</v>
      </c>
      <c r="H525" s="10">
        <f>[12]Sheet1!G523</f>
        <v>-1047.974793534433</v>
      </c>
      <c r="I525" s="10">
        <f>[12]Sheet1!H523</f>
        <v>-5802.9834831991084</v>
      </c>
      <c r="J525" s="10">
        <f>[12]Sheet1!I523</f>
        <v>366.27747868262122</v>
      </c>
      <c r="K525" s="10">
        <f>[12]Sheet1!J523</f>
        <v>-1155.581921641096</v>
      </c>
      <c r="L525" s="10">
        <f>[12]Sheet1!K523</f>
        <v>396.99209730932489</v>
      </c>
      <c r="M525" s="10">
        <f>[12]Sheet1!L523</f>
        <v>-687.52500693534239</v>
      </c>
      <c r="N525" s="10">
        <f>[12]Sheet1!M523</f>
        <v>-4993.8226097638226</v>
      </c>
    </row>
    <row r="526" spans="2:14" ht="14.45" customHeight="1" thickBot="1" x14ac:dyDescent="0.3">
      <c r="B526" s="5" t="str">
        <f>[12]Sheet1!A524</f>
        <v>ESTÔNIA</v>
      </c>
      <c r="C526" s="9">
        <f>[12]Sheet1!B524</f>
        <v>7033.0262440285715</v>
      </c>
      <c r="D526" s="9">
        <f>[12]Sheet1!C524</f>
        <v>-2269.2532402027459</v>
      </c>
      <c r="E526" s="9">
        <f>[12]Sheet1!D524</f>
        <v>-38896.09636842084</v>
      </c>
      <c r="F526" s="9">
        <f>[12]Sheet1!E524</f>
        <v>-4613.6258218851317</v>
      </c>
      <c r="G526" s="9">
        <f>[12]Sheet1!F524</f>
        <v>19622.746675476428</v>
      </c>
      <c r="H526" s="9">
        <f>[12]Sheet1!G524</f>
        <v>0</v>
      </c>
      <c r="I526" s="9">
        <f>[12]Sheet1!H524</f>
        <v>-1524.4567619191721</v>
      </c>
      <c r="J526" s="9">
        <f>[12]Sheet1!I524</f>
        <v>-38809.597123417108</v>
      </c>
      <c r="K526" s="9">
        <f>[12]Sheet1!J524</f>
        <v>1733.9285240188301</v>
      </c>
      <c r="L526" s="9">
        <f>[12]Sheet1!K524</f>
        <v>-1769.3718364057249</v>
      </c>
      <c r="M526" s="9">
        <f>[12]Sheet1!L524</f>
        <v>-347.99903825607629</v>
      </c>
      <c r="N526" s="9">
        <f>[12]Sheet1!M524</f>
        <v>929.20708356362366</v>
      </c>
    </row>
    <row r="527" spans="2:14" ht="14.45" customHeight="1" thickBot="1" x14ac:dyDescent="0.3">
      <c r="B527" s="4" t="str">
        <f>[12]Sheet1!A525</f>
        <v>HONDURAS</v>
      </c>
      <c r="C527" s="8">
        <f>[12]Sheet1!B525</f>
        <v>-420.89536089604007</v>
      </c>
      <c r="D527" s="8">
        <f>[12]Sheet1!C525</f>
        <v>-3386.7191750226689</v>
      </c>
      <c r="E527" s="8">
        <f>[12]Sheet1!D525</f>
        <v>-2422.2629755432099</v>
      </c>
      <c r="F527" s="8">
        <f>[12]Sheet1!E525</f>
        <v>-1767.4927370767839</v>
      </c>
      <c r="G527" s="8">
        <f>[12]Sheet1!F525</f>
        <v>716.99793390915238</v>
      </c>
      <c r="H527" s="8">
        <f>[12]Sheet1!G525</f>
        <v>2271.4578790241649</v>
      </c>
      <c r="I527" s="8">
        <f>[12]Sheet1!H525</f>
        <v>3644.0561899037839</v>
      </c>
      <c r="J527" s="8">
        <f>[12]Sheet1!I525</f>
        <v>-307.24107240916601</v>
      </c>
      <c r="K527" s="8">
        <f>[12]Sheet1!J525</f>
        <v>-1444.7040142646119</v>
      </c>
      <c r="L527" s="8">
        <f>[12]Sheet1!K525</f>
        <v>1332.298138830929</v>
      </c>
      <c r="M527" s="8">
        <f>[12]Sheet1!L525</f>
        <v>-1080.67068681611</v>
      </c>
      <c r="N527" s="8">
        <f>[12]Sheet1!M525</f>
        <v>-318.14739022127827</v>
      </c>
    </row>
    <row r="528" spans="2:14" ht="14.45" customHeight="1" thickBot="1" x14ac:dyDescent="0.3">
      <c r="B528" s="5" t="str">
        <f>[12]Sheet1!A526</f>
        <v>LITUÂNIA</v>
      </c>
      <c r="C528" s="9">
        <f>[12]Sheet1!B526</f>
        <v>6288.143697710153</v>
      </c>
      <c r="D528" s="9">
        <f>[12]Sheet1!C526</f>
        <v>-4396.4613011323409</v>
      </c>
      <c r="E528" s="9">
        <f>[12]Sheet1!D526</f>
        <v>2242.2034943197268</v>
      </c>
      <c r="F528" s="9">
        <f>[12]Sheet1!E526</f>
        <v>408.58283897233417</v>
      </c>
      <c r="G528" s="9">
        <f>[12]Sheet1!F526</f>
        <v>3318.8827025090359</v>
      </c>
      <c r="H528" s="9">
        <f>[12]Sheet1!G526</f>
        <v>-13811.928041289049</v>
      </c>
      <c r="I528" s="9">
        <f>[12]Sheet1!H526</f>
        <v>-1471.408633022447</v>
      </c>
      <c r="J528" s="9">
        <f>[12]Sheet1!I526</f>
        <v>563.11638672075969</v>
      </c>
      <c r="K528" s="9">
        <f>[12]Sheet1!J526</f>
        <v>5124.7964550099632</v>
      </c>
      <c r="L528" s="9">
        <f>[12]Sheet1!K526</f>
        <v>22789.965893297529</v>
      </c>
      <c r="M528" s="9">
        <f>[12]Sheet1!L526</f>
        <v>-6156.1215966624068</v>
      </c>
      <c r="N528" s="9">
        <f>[12]Sheet1!M526</f>
        <v>-22.985450071962081</v>
      </c>
    </row>
    <row r="529" spans="2:14" ht="14.45" customHeight="1" thickBot="1" x14ac:dyDescent="0.3">
      <c r="B529" s="6" t="str">
        <f>[12]Sheet1!A527</f>
        <v>MOLDÁVIA</v>
      </c>
      <c r="C529" s="10">
        <f>[12]Sheet1!B527</f>
        <v>-209.39664277417799</v>
      </c>
      <c r="D529" s="10">
        <f>[12]Sheet1!C527</f>
        <v>10275.310898836011</v>
      </c>
      <c r="E529" s="10">
        <f>[12]Sheet1!D527</f>
        <v>1703.3270906862581</v>
      </c>
      <c r="F529" s="10">
        <f>[12]Sheet1!E527</f>
        <v>0</v>
      </c>
      <c r="G529" s="10">
        <f>[12]Sheet1!F527</f>
        <v>12829.612538574311</v>
      </c>
      <c r="H529" s="10">
        <f>[12]Sheet1!G527</f>
        <v>3339.677846588826</v>
      </c>
      <c r="I529" s="10">
        <f>[12]Sheet1!H527</f>
        <v>-11133.56884448936</v>
      </c>
      <c r="J529" s="10">
        <f>[12]Sheet1!I527</f>
        <v>-32.037053344280586</v>
      </c>
      <c r="K529" s="10">
        <f>[12]Sheet1!J527</f>
        <v>-5623.518697813347</v>
      </c>
      <c r="L529" s="10">
        <f>[12]Sheet1!K527</f>
        <v>0</v>
      </c>
      <c r="M529" s="10">
        <f>[12]Sheet1!L527</f>
        <v>1386.324439662347</v>
      </c>
      <c r="N529" s="10">
        <f>[12]Sheet1!M527</f>
        <v>-87.76763589752909</v>
      </c>
    </row>
    <row r="530" spans="2:14" ht="14.45" customHeight="1" thickBot="1" x14ac:dyDescent="0.3">
      <c r="B530" s="5" t="str">
        <f>[12]Sheet1!A528</f>
        <v>MÔNACO</v>
      </c>
      <c r="C530" s="9">
        <f>[12]Sheet1!B528</f>
        <v>0</v>
      </c>
      <c r="D530" s="9">
        <f>[12]Sheet1!C528</f>
        <v>0</v>
      </c>
      <c r="E530" s="9">
        <f>[12]Sheet1!D528</f>
        <v>0</v>
      </c>
      <c r="F530" s="9">
        <f>[12]Sheet1!E528</f>
        <v>0</v>
      </c>
      <c r="G530" s="9">
        <f>[12]Sheet1!F528</f>
        <v>0</v>
      </c>
      <c r="H530" s="9">
        <f>[12]Sheet1!G528</f>
        <v>0</v>
      </c>
      <c r="I530" s="9">
        <f>[12]Sheet1!H528</f>
        <v>0</v>
      </c>
      <c r="J530" s="9">
        <f>[12]Sheet1!I528</f>
        <v>0</v>
      </c>
      <c r="K530" s="9">
        <f>[12]Sheet1!J528</f>
        <v>0</v>
      </c>
      <c r="L530" s="9">
        <f>[12]Sheet1!K528</f>
        <v>2037.0043717979049</v>
      </c>
      <c r="M530" s="9">
        <f>[12]Sheet1!L528</f>
        <v>1980.4910159529809</v>
      </c>
      <c r="N530" s="9">
        <f>[12]Sheet1!M528</f>
        <v>1.959825683251893</v>
      </c>
    </row>
    <row r="531" spans="2:14" ht="14.45" customHeight="1" thickBot="1" x14ac:dyDescent="0.3">
      <c r="B531" s="6" t="str">
        <f>[12]Sheet1!A529</f>
        <v>POLÔNIA</v>
      </c>
      <c r="C531" s="10">
        <f>[12]Sheet1!B529</f>
        <v>13836.873923144451</v>
      </c>
      <c r="D531" s="10">
        <f>[12]Sheet1!C529</f>
        <v>-4394.5192585858194</v>
      </c>
      <c r="E531" s="10">
        <f>[12]Sheet1!D529</f>
        <v>-6740.8026802851782</v>
      </c>
      <c r="F531" s="10">
        <f>[12]Sheet1!E529</f>
        <v>8764.0536910567498</v>
      </c>
      <c r="G531" s="10">
        <f>[12]Sheet1!F529</f>
        <v>-4008.8699593134979</v>
      </c>
      <c r="H531" s="10">
        <f>[12]Sheet1!G529</f>
        <v>1016.199729393414</v>
      </c>
      <c r="I531" s="10">
        <f>[12]Sheet1!H529</f>
        <v>-1854.7390060079749</v>
      </c>
      <c r="J531" s="10">
        <f>[12]Sheet1!I529</f>
        <v>11823.35171737463</v>
      </c>
      <c r="K531" s="10">
        <f>[12]Sheet1!J529</f>
        <v>4042.956490199213</v>
      </c>
      <c r="L531" s="10">
        <f>[12]Sheet1!K529</f>
        <v>4408.2531247222514</v>
      </c>
      <c r="M531" s="10">
        <f>[12]Sheet1!L529</f>
        <v>-6855.5096260682012</v>
      </c>
      <c r="N531" s="10">
        <f>[12]Sheet1!M529</f>
        <v>-3697.6500887693819</v>
      </c>
    </row>
    <row r="532" spans="2:14" ht="14.45" customHeight="1" thickBot="1" x14ac:dyDescent="0.3">
      <c r="B532" s="5" t="str">
        <f>[12]Sheet1!A530</f>
        <v>REPÚBLICA TCHECA</v>
      </c>
      <c r="C532" s="9">
        <f>[12]Sheet1!B530</f>
        <v>-18443.668554976619</v>
      </c>
      <c r="D532" s="9">
        <f>[12]Sheet1!C530</f>
        <v>-10096.326945932209</v>
      </c>
      <c r="E532" s="9">
        <f>[12]Sheet1!D530</f>
        <v>3084.984312187195</v>
      </c>
      <c r="F532" s="9">
        <f>[12]Sheet1!E530</f>
        <v>-2958.5321322203249</v>
      </c>
      <c r="G532" s="9">
        <f>[12]Sheet1!F530</f>
        <v>-7713.2627459866999</v>
      </c>
      <c r="H532" s="9">
        <f>[12]Sheet1!G530</f>
        <v>2393.7362901221381</v>
      </c>
      <c r="I532" s="9">
        <f>[12]Sheet1!H530</f>
        <v>-8787.1895186085967</v>
      </c>
      <c r="J532" s="9">
        <f>[12]Sheet1!I530</f>
        <v>-2070.5462085568129</v>
      </c>
      <c r="K532" s="9">
        <f>[12]Sheet1!J530</f>
        <v>1449.8874243428229</v>
      </c>
      <c r="L532" s="9">
        <f>[12]Sheet1!K530</f>
        <v>5371.8450703479384</v>
      </c>
      <c r="M532" s="9">
        <f>[12]Sheet1!L530</f>
        <v>6082.1406604611757</v>
      </c>
      <c r="N532" s="9">
        <f>[12]Sheet1!M530</f>
        <v>1784.5888402821849</v>
      </c>
    </row>
    <row r="533" spans="2:14" ht="14.45" customHeight="1" thickBot="1" x14ac:dyDescent="0.3">
      <c r="B533" s="4" t="str">
        <f>[12]Sheet1!A531</f>
        <v>SOMÁLIA</v>
      </c>
      <c r="C533" s="8">
        <f>[12]Sheet1!B531</f>
        <v>202.53006294614511</v>
      </c>
      <c r="D533" s="8">
        <f>[12]Sheet1!C531</f>
        <v>-705.26730591092905</v>
      </c>
      <c r="E533" s="8">
        <f>[12]Sheet1!D531</f>
        <v>-1763.04739755121</v>
      </c>
      <c r="F533" s="8">
        <f>[12]Sheet1!E531</f>
        <v>1173.0431318808101</v>
      </c>
      <c r="G533" s="8">
        <f>[12]Sheet1!F531</f>
        <v>-1698.8675079733609</v>
      </c>
      <c r="H533" s="8">
        <f>[12]Sheet1!G531</f>
        <v>129.22665224935051</v>
      </c>
      <c r="I533" s="8">
        <f>[12]Sheet1!H531</f>
        <v>-155.12516828360981</v>
      </c>
      <c r="J533" s="8">
        <f>[12]Sheet1!I531</f>
        <v>864.22826563052195</v>
      </c>
      <c r="K533" s="8">
        <f>[12]Sheet1!J531</f>
        <v>-631.71531747211088</v>
      </c>
      <c r="L533" s="8">
        <f>[12]Sheet1!K531</f>
        <v>258.2076657123082</v>
      </c>
      <c r="M533" s="8">
        <f>[12]Sheet1!L531</f>
        <v>71.608075254423284</v>
      </c>
      <c r="N533" s="8">
        <f>[12]Sheet1!M531</f>
        <v>41.545707738002193</v>
      </c>
    </row>
    <row r="534" spans="2:14" ht="14.45" customHeight="1" thickBot="1" x14ac:dyDescent="0.3">
      <c r="B534" s="5" t="str">
        <f>[12]Sheet1!A532</f>
        <v>SUÉCIA</v>
      </c>
      <c r="C534" s="9">
        <f>[12]Sheet1!B532</f>
        <v>-11377.88726088365</v>
      </c>
      <c r="D534" s="9">
        <f>[12]Sheet1!C532</f>
        <v>-1475.635960481552</v>
      </c>
      <c r="E534" s="9">
        <f>[12]Sheet1!D532</f>
        <v>4555.2345363230161</v>
      </c>
      <c r="F534" s="9">
        <f>[12]Sheet1!E532</f>
        <v>876.98688904247865</v>
      </c>
      <c r="G534" s="9">
        <f>[12]Sheet1!F532</f>
        <v>3457.150428010249</v>
      </c>
      <c r="H534" s="9">
        <f>[12]Sheet1!G532</f>
        <v>-29738.647255332649</v>
      </c>
      <c r="I534" s="9">
        <f>[12]Sheet1!H532</f>
        <v>-5361.2805655464126</v>
      </c>
      <c r="J534" s="9">
        <f>[12]Sheet1!I532</f>
        <v>-28585.716156280942</v>
      </c>
      <c r="K534" s="9">
        <f>[12]Sheet1!J532</f>
        <v>-3750.5048174678609</v>
      </c>
      <c r="L534" s="9">
        <f>[12]Sheet1!K532</f>
        <v>-2390.3784083785672</v>
      </c>
      <c r="M534" s="9">
        <f>[12]Sheet1!L532</f>
        <v>510.41513777595901</v>
      </c>
      <c r="N534" s="9">
        <f>[12]Sheet1!M532</f>
        <v>7668.5717368945598</v>
      </c>
    </row>
    <row r="535" spans="2:14" ht="14.45" customHeight="1" thickBot="1" x14ac:dyDescent="0.3">
      <c r="B535" s="6" t="str">
        <f>[12]Sheet1!A533</f>
        <v>TAILÂNDIA</v>
      </c>
      <c r="C535" s="10">
        <f>[12]Sheet1!B533</f>
        <v>18807.027644386271</v>
      </c>
      <c r="D535" s="10">
        <f>[12]Sheet1!C533</f>
        <v>-11852.136583718509</v>
      </c>
      <c r="E535" s="10">
        <f>[12]Sheet1!D533</f>
        <v>-813.14598990874038</v>
      </c>
      <c r="F535" s="10">
        <f>[12]Sheet1!E533</f>
        <v>2236.0233768775311</v>
      </c>
      <c r="G535" s="10">
        <f>[12]Sheet1!F533</f>
        <v>-3786.1344022421758</v>
      </c>
      <c r="H535" s="10">
        <f>[12]Sheet1!G533</f>
        <v>6424.7719567968597</v>
      </c>
      <c r="I535" s="10">
        <f>[12]Sheet1!H533</f>
        <v>21763.997878311351</v>
      </c>
      <c r="J535" s="10">
        <f>[12]Sheet1!I533</f>
        <v>-2184.0037868243598</v>
      </c>
      <c r="K535" s="10">
        <f>[12]Sheet1!J533</f>
        <v>-916.29450129381348</v>
      </c>
      <c r="L535" s="10">
        <f>[12]Sheet1!K533</f>
        <v>-2635.4386613407992</v>
      </c>
      <c r="M535" s="10">
        <f>[12]Sheet1!L533</f>
        <v>-2326.1101479308099</v>
      </c>
      <c r="N535" s="10">
        <f>[12]Sheet1!M533</f>
        <v>-1026.6626242036621</v>
      </c>
    </row>
    <row r="536" spans="2:14" ht="14.45" customHeight="1" thickBot="1" x14ac:dyDescent="0.3">
      <c r="B536" s="5" t="str">
        <f>[12]Sheet1!A534</f>
        <v>UCRÂNIA</v>
      </c>
      <c r="C536" s="9">
        <f>[12]Sheet1!B534</f>
        <v>-86.661811197648149</v>
      </c>
      <c r="D536" s="9">
        <f>[12]Sheet1!C534</f>
        <v>-2820.3796597787309</v>
      </c>
      <c r="E536" s="9">
        <f>[12]Sheet1!D534</f>
        <v>7550.0948793406351</v>
      </c>
      <c r="F536" s="9">
        <f>[12]Sheet1!E534</f>
        <v>273.04734941454171</v>
      </c>
      <c r="G536" s="9">
        <f>[12]Sheet1!F534</f>
        <v>-5496.7131106962752</v>
      </c>
      <c r="H536" s="9">
        <f>[12]Sheet1!G534</f>
        <v>1088.413243491641</v>
      </c>
      <c r="I536" s="9">
        <f>[12]Sheet1!H534</f>
        <v>3094.326941967307</v>
      </c>
      <c r="J536" s="9">
        <f>[12]Sheet1!I534</f>
        <v>1781.604217164228</v>
      </c>
      <c r="K536" s="9">
        <f>[12]Sheet1!J534</f>
        <v>371.88712179636701</v>
      </c>
      <c r="L536" s="9">
        <f>[12]Sheet1!K534</f>
        <v>-1439.7562733154759</v>
      </c>
      <c r="M536" s="9">
        <f>[12]Sheet1!L534</f>
        <v>3719.5210633917841</v>
      </c>
      <c r="N536" s="9">
        <f>[12]Sheet1!M534</f>
        <v>-3486.4043595581188</v>
      </c>
    </row>
    <row r="537" spans="2:14" ht="14.45" customHeight="1" thickBot="1" x14ac:dyDescent="0.3">
      <c r="B537" s="6" t="str">
        <f>[12]Sheet1!A535</f>
        <v>VATICANO</v>
      </c>
      <c r="C537" s="10">
        <f>[12]Sheet1!B535</f>
        <v>1450.752551324488</v>
      </c>
      <c r="D537" s="10">
        <f>[12]Sheet1!C535</f>
        <v>8.2530357019445546</v>
      </c>
      <c r="E537" s="10">
        <f>[12]Sheet1!D535</f>
        <v>34.694521469240499</v>
      </c>
      <c r="F537" s="10">
        <f>[12]Sheet1!E535</f>
        <v>310.13358298832031</v>
      </c>
      <c r="G537" s="10">
        <f>[12]Sheet1!F535</f>
        <v>-91.660468113248953</v>
      </c>
      <c r="H537" s="10">
        <f>[12]Sheet1!G535</f>
        <v>-181.62217299122429</v>
      </c>
      <c r="I537" s="10">
        <f>[12]Sheet1!H535</f>
        <v>-210.42994404497989</v>
      </c>
      <c r="J537" s="10">
        <f>[12]Sheet1!I535</f>
        <v>-158.00784932955321</v>
      </c>
      <c r="K537" s="10">
        <f>[12]Sheet1!J535</f>
        <v>-384.94589794062091</v>
      </c>
      <c r="L537" s="10">
        <f>[12]Sheet1!K535</f>
        <v>-447.63497886036521</v>
      </c>
      <c r="M537" s="10">
        <f>[12]Sheet1!L535</f>
        <v>-415.75199633162327</v>
      </c>
      <c r="N537" s="10">
        <f>[12]Sheet1!M535</f>
        <v>-35.557734708106643</v>
      </c>
    </row>
    <row r="538" spans="2:14" ht="14.45" customHeight="1" thickBot="1" x14ac:dyDescent="0.3">
      <c r="B538" s="5" t="str">
        <f>[12]Sheet1!A536</f>
        <v>KIRIBATI</v>
      </c>
      <c r="C538" s="9">
        <f>[12]Sheet1!B536</f>
        <v>-1916.0940406835659</v>
      </c>
      <c r="D538" s="9">
        <f>[12]Sheet1!C536</f>
        <v>0</v>
      </c>
      <c r="E538" s="9">
        <f>[12]Sheet1!D536</f>
        <v>0</v>
      </c>
      <c r="F538" s="9">
        <f>[12]Sheet1!E536</f>
        <v>0</v>
      </c>
      <c r="G538" s="9">
        <f>[12]Sheet1!F536</f>
        <v>0</v>
      </c>
      <c r="H538" s="9">
        <f>[12]Sheet1!G536</f>
        <v>2266.9879774836149</v>
      </c>
      <c r="I538" s="9">
        <f>[12]Sheet1!H536</f>
        <v>-1455.1938871303271</v>
      </c>
      <c r="J538" s="9">
        <f>[12]Sheet1!I536</f>
        <v>0</v>
      </c>
      <c r="K538" s="9">
        <f>[12]Sheet1!J536</f>
        <v>3294.607612600535</v>
      </c>
      <c r="L538" s="9">
        <f>[12]Sheet1!K536</f>
        <v>0</v>
      </c>
      <c r="M538" s="9">
        <f>[12]Sheet1!L536</f>
        <v>0</v>
      </c>
      <c r="N538" s="9">
        <f>[12]Sheet1!M536</f>
        <v>818.40428928856682</v>
      </c>
    </row>
    <row r="539" spans="2:14" ht="14.45" customHeight="1" thickBot="1" x14ac:dyDescent="0.3">
      <c r="B539" s="4" t="str">
        <f>[12]Sheet1!A537</f>
        <v>SEYCHELLES</v>
      </c>
      <c r="C539" s="8">
        <f>[12]Sheet1!B537</f>
        <v>0</v>
      </c>
      <c r="D539" s="8">
        <f>[12]Sheet1!C537</f>
        <v>0</v>
      </c>
      <c r="E539" s="8">
        <f>[12]Sheet1!D537</f>
        <v>101.90509833200259</v>
      </c>
      <c r="F539" s="8">
        <f>[12]Sheet1!E537</f>
        <v>-1927.308658633413</v>
      </c>
      <c r="G539" s="8">
        <f>[12]Sheet1!F537</f>
        <v>2213.2330828063432</v>
      </c>
      <c r="H539" s="8">
        <f>[12]Sheet1!G537</f>
        <v>2310.598918048885</v>
      </c>
      <c r="I539" s="8">
        <f>[12]Sheet1!H537</f>
        <v>-199.86784216750931</v>
      </c>
      <c r="J539" s="8">
        <f>[12]Sheet1!I537</f>
        <v>-4711.2217842945893</v>
      </c>
      <c r="K539" s="8">
        <f>[12]Sheet1!J537</f>
        <v>5106.9178881070557</v>
      </c>
      <c r="L539" s="8">
        <f>[12]Sheet1!K537</f>
        <v>278.86491472795518</v>
      </c>
      <c r="M539" s="8">
        <f>[12]Sheet1!L537</f>
        <v>-86.25403579694057</v>
      </c>
      <c r="N539" s="8">
        <f>[12]Sheet1!M537</f>
        <v>711.21190351139353</v>
      </c>
    </row>
    <row r="540" spans="2:14" ht="14.45" customHeight="1" thickBot="1" x14ac:dyDescent="0.3">
      <c r="B540" s="5" t="str">
        <f>[12]Sheet1!A538</f>
        <v>MONTENEGRO</v>
      </c>
      <c r="C540" s="9">
        <f>[12]Sheet1!B538</f>
        <v>0</v>
      </c>
      <c r="D540" s="9">
        <f>[12]Sheet1!C538</f>
        <v>0</v>
      </c>
      <c r="E540" s="9">
        <f>[12]Sheet1!D538</f>
        <v>0</v>
      </c>
      <c r="F540" s="9">
        <f>[12]Sheet1!E538</f>
        <v>-386.22869838749602</v>
      </c>
      <c r="G540" s="9">
        <f>[12]Sheet1!F538</f>
        <v>1387.0640811865351</v>
      </c>
      <c r="H540" s="9">
        <f>[12]Sheet1!G538</f>
        <v>1705.753789404507</v>
      </c>
      <c r="I540" s="9">
        <f>[12]Sheet1!H538</f>
        <v>0</v>
      </c>
      <c r="J540" s="9">
        <f>[12]Sheet1!I538</f>
        <v>0</v>
      </c>
      <c r="K540" s="9">
        <f>[12]Sheet1!J538</f>
        <v>1847.710867018201</v>
      </c>
      <c r="L540" s="9">
        <f>[12]Sheet1!K538</f>
        <v>0</v>
      </c>
      <c r="M540" s="9">
        <f>[12]Sheet1!L538</f>
        <v>-11.74643624332521</v>
      </c>
      <c r="N540" s="9">
        <f>[12]Sheet1!M538</f>
        <v>-245.82913860057531</v>
      </c>
    </row>
    <row r="541" spans="2:14" ht="14.45" customHeight="1" thickBot="1" x14ac:dyDescent="0.3">
      <c r="B541" s="6" t="str">
        <f>[12]Sheet1!A539</f>
        <v>ÁUSTRIA</v>
      </c>
      <c r="C541" s="10">
        <f>[12]Sheet1!B539</f>
        <v>4085.210650850227</v>
      </c>
      <c r="D541" s="10">
        <f>[12]Sheet1!C539</f>
        <v>-6454.4969995775473</v>
      </c>
      <c r="E541" s="10">
        <f>[12]Sheet1!D539</f>
        <v>-3218.2216092336462</v>
      </c>
      <c r="F541" s="10">
        <f>[12]Sheet1!E539</f>
        <v>-10509.79614674169</v>
      </c>
      <c r="G541" s="10">
        <f>[12]Sheet1!F539</f>
        <v>-3722.1739556280131</v>
      </c>
      <c r="H541" s="10">
        <f>[12]Sheet1!G539</f>
        <v>1129.736907121274</v>
      </c>
      <c r="I541" s="10">
        <f>[12]Sheet1!H539</f>
        <v>-529.34646088681166</v>
      </c>
      <c r="J541" s="10">
        <f>[12]Sheet1!I539</f>
        <v>-7783.8648177945724</v>
      </c>
      <c r="K541" s="10">
        <f>[12]Sheet1!J539</f>
        <v>-165.3897349278632</v>
      </c>
      <c r="L541" s="10">
        <f>[12]Sheet1!K539</f>
        <v>-4125.3987495201691</v>
      </c>
      <c r="M541" s="10">
        <f>[12]Sheet1!L539</f>
        <v>-2796.045550238814</v>
      </c>
      <c r="N541" s="10">
        <f>[12]Sheet1!M539</f>
        <v>309.66664751290142</v>
      </c>
    </row>
    <row r="542" spans="2:14" ht="14.45" customHeight="1" thickBot="1" x14ac:dyDescent="0.3">
      <c r="B542" s="5" t="str">
        <f>[12]Sheet1!A540</f>
        <v>BARBADOS</v>
      </c>
      <c r="C542" s="9">
        <f>[12]Sheet1!B540</f>
        <v>7677.6862226406029</v>
      </c>
      <c r="D542" s="9">
        <f>[12]Sheet1!C540</f>
        <v>-34.976533566135693</v>
      </c>
      <c r="E542" s="9">
        <f>[12]Sheet1!D540</f>
        <v>32.673610525499733</v>
      </c>
      <c r="F542" s="9">
        <f>[12]Sheet1!E540</f>
        <v>-104.6462113360553</v>
      </c>
      <c r="G542" s="9">
        <f>[12]Sheet1!F540</f>
        <v>-4269.5713154405184</v>
      </c>
      <c r="H542" s="9">
        <f>[12]Sheet1!G540</f>
        <v>-206.7792368138237</v>
      </c>
      <c r="I542" s="9">
        <f>[12]Sheet1!H540</f>
        <v>131.84060229060111</v>
      </c>
      <c r="J542" s="9">
        <f>[12]Sheet1!I540</f>
        <v>184.94241327008561</v>
      </c>
      <c r="K542" s="9">
        <f>[12]Sheet1!J540</f>
        <v>165.72731658914469</v>
      </c>
      <c r="L542" s="9">
        <f>[12]Sheet1!K540</f>
        <v>64.494930024314726</v>
      </c>
      <c r="M542" s="9">
        <f>[12]Sheet1!L540</f>
        <v>26.841329586908159</v>
      </c>
      <c r="N542" s="9">
        <f>[12]Sheet1!M540</f>
        <v>191.66184930904549</v>
      </c>
    </row>
    <row r="543" spans="2:14" ht="14.45" customHeight="1" thickBot="1" x14ac:dyDescent="0.3">
      <c r="B543" s="6" t="str">
        <f>[12]Sheet1!A541</f>
        <v>ETIÓPIA</v>
      </c>
      <c r="C543" s="10">
        <f>[12]Sheet1!B541</f>
        <v>-2252.0471153354802</v>
      </c>
      <c r="D543" s="10">
        <f>[12]Sheet1!C541</f>
        <v>-28548.50936832291</v>
      </c>
      <c r="E543" s="10">
        <f>[12]Sheet1!D541</f>
        <v>-12001.333702240439</v>
      </c>
      <c r="F543" s="10">
        <f>[12]Sheet1!E541</f>
        <v>7520.3187980822968</v>
      </c>
      <c r="G543" s="10">
        <f>[12]Sheet1!F541</f>
        <v>-20566.339531915171</v>
      </c>
      <c r="H543" s="10">
        <f>[12]Sheet1!G541</f>
        <v>-3884.7302679416289</v>
      </c>
      <c r="I543" s="10">
        <f>[12]Sheet1!H541</f>
        <v>3515.941735467718</v>
      </c>
      <c r="J543" s="10">
        <f>[12]Sheet1!I541</f>
        <v>5564.9079833798751</v>
      </c>
      <c r="K543" s="10">
        <f>[12]Sheet1!J541</f>
        <v>10403.45777889887</v>
      </c>
      <c r="L543" s="10">
        <f>[12]Sheet1!K541</f>
        <v>-1783.338697590231</v>
      </c>
      <c r="M543" s="10">
        <f>[12]Sheet1!L541</f>
        <v>-4571.6103619945006</v>
      </c>
      <c r="N543" s="10">
        <f>[12]Sheet1!M541</f>
        <v>207.31481965848641</v>
      </c>
    </row>
    <row r="544" spans="2:14" ht="14.45" customHeight="1" thickBot="1" x14ac:dyDescent="0.3">
      <c r="B544" s="5" t="str">
        <f>[12]Sheet1!A542</f>
        <v>FRANÇA</v>
      </c>
      <c r="C544" s="9">
        <f>[12]Sheet1!B542</f>
        <v>-1975.613253771375</v>
      </c>
      <c r="D544" s="9">
        <f>[12]Sheet1!C542</f>
        <v>-1673.821992080291</v>
      </c>
      <c r="E544" s="9">
        <f>[12]Sheet1!D542</f>
        <v>-771.08314239074025</v>
      </c>
      <c r="F544" s="9">
        <f>[12]Sheet1!E542</f>
        <v>-920.7761094155012</v>
      </c>
      <c r="G544" s="9">
        <f>[12]Sheet1!F542</f>
        <v>-2694.199147782112</v>
      </c>
      <c r="H544" s="9">
        <f>[12]Sheet1!G542</f>
        <v>-2517.5155381936638</v>
      </c>
      <c r="I544" s="9">
        <f>[12]Sheet1!H542</f>
        <v>-1611.661782003524</v>
      </c>
      <c r="J544" s="9">
        <f>[12]Sheet1!I542</f>
        <v>-486.66957610615651</v>
      </c>
      <c r="K544" s="9">
        <f>[12]Sheet1!J542</f>
        <v>-1221.9511379304879</v>
      </c>
      <c r="L544" s="9">
        <f>[12]Sheet1!K542</f>
        <v>-2939.441323515392</v>
      </c>
      <c r="M544" s="9">
        <f>[12]Sheet1!L542</f>
        <v>122.57683273306429</v>
      </c>
      <c r="N544" s="9">
        <f>[12]Sheet1!M542</f>
        <v>-4201.8987243037354</v>
      </c>
    </row>
    <row r="545" spans="2:14" ht="14.45" customHeight="1" thickBot="1" x14ac:dyDescent="0.3">
      <c r="B545" s="4" t="str">
        <f>[12]Sheet1!A543</f>
        <v>HUNGRIA</v>
      </c>
      <c r="C545" s="8">
        <f>[12]Sheet1!B543</f>
        <v>-251.3217825769425</v>
      </c>
      <c r="D545" s="8">
        <f>[12]Sheet1!C543</f>
        <v>19942.826370730589</v>
      </c>
      <c r="E545" s="8">
        <f>[12]Sheet1!D543</f>
        <v>757.5058992433294</v>
      </c>
      <c r="F545" s="8">
        <f>[12]Sheet1!E543</f>
        <v>-18592.180138084219</v>
      </c>
      <c r="G545" s="8">
        <f>[12]Sheet1!F543</f>
        <v>4067.177569088507</v>
      </c>
      <c r="H545" s="8">
        <f>[12]Sheet1!G543</f>
        <v>875.8884301692492</v>
      </c>
      <c r="I545" s="8">
        <f>[12]Sheet1!H543</f>
        <v>2841.1944382137599</v>
      </c>
      <c r="J545" s="8">
        <f>[12]Sheet1!I543</f>
        <v>13001.470046114549</v>
      </c>
      <c r="K545" s="8">
        <f>[12]Sheet1!J543</f>
        <v>-11539.39674715141</v>
      </c>
      <c r="L545" s="8">
        <f>[12]Sheet1!K543</f>
        <v>-634.69124950921832</v>
      </c>
      <c r="M545" s="8">
        <f>[12]Sheet1!L543</f>
        <v>1817.9657748932341</v>
      </c>
      <c r="N545" s="8">
        <f>[12]Sheet1!M543</f>
        <v>-264.4446154302077</v>
      </c>
    </row>
    <row r="546" spans="2:14" ht="14.45" customHeight="1" thickBot="1" x14ac:dyDescent="0.3">
      <c r="B546" s="5" t="str">
        <f>[12]Sheet1!A544</f>
        <v>LUXEMBURGO</v>
      </c>
      <c r="C546" s="9">
        <f>[12]Sheet1!B544</f>
        <v>-2216.4286621645701</v>
      </c>
      <c r="D546" s="9">
        <f>[12]Sheet1!C544</f>
        <v>-1075.0966841872039</v>
      </c>
      <c r="E546" s="9">
        <f>[12]Sheet1!D544</f>
        <v>-15711.899092498619</v>
      </c>
      <c r="F546" s="9">
        <f>[12]Sheet1!E544</f>
        <v>-1435.7522108656381</v>
      </c>
      <c r="G546" s="9">
        <f>[12]Sheet1!F544</f>
        <v>8094.4155923504613</v>
      </c>
      <c r="H546" s="9">
        <f>[12]Sheet1!G544</f>
        <v>0</v>
      </c>
      <c r="I546" s="9">
        <f>[12]Sheet1!H544</f>
        <v>416.74153679417577</v>
      </c>
      <c r="J546" s="9">
        <f>[12]Sheet1!I544</f>
        <v>1647.179475277527</v>
      </c>
      <c r="K546" s="9">
        <f>[12]Sheet1!J544</f>
        <v>-1410.762718106708</v>
      </c>
      <c r="L546" s="9">
        <f>[12]Sheet1!K544</f>
        <v>8280.3990319484801</v>
      </c>
      <c r="M546" s="9">
        <f>[12]Sheet1!L544</f>
        <v>-2761.8141214294628</v>
      </c>
      <c r="N546" s="9">
        <f>[12]Sheet1!M544</f>
        <v>4097.4132323127988</v>
      </c>
    </row>
    <row r="547" spans="2:14" ht="14.45" customHeight="1" thickBot="1" x14ac:dyDescent="0.3">
      <c r="B547" s="6" t="str">
        <f>[12]Sheet1!A545</f>
        <v>SANTA LÚCIA</v>
      </c>
      <c r="C547" s="10">
        <f>[12]Sheet1!B545</f>
        <v>0</v>
      </c>
      <c r="D547" s="10">
        <f>[12]Sheet1!C545</f>
        <v>0</v>
      </c>
      <c r="E547" s="10">
        <f>[12]Sheet1!D545</f>
        <v>-1937.990661223598</v>
      </c>
      <c r="F547" s="10">
        <f>[12]Sheet1!E545</f>
        <v>1511.395723669795</v>
      </c>
      <c r="G547" s="10">
        <f>[12]Sheet1!F545</f>
        <v>1528.9546089396331</v>
      </c>
      <c r="H547" s="10">
        <f>[12]Sheet1!G545</f>
        <v>-92.547961232388843</v>
      </c>
      <c r="I547" s="10">
        <f>[12]Sheet1!H545</f>
        <v>-2041.480114294196</v>
      </c>
      <c r="J547" s="10">
        <f>[12]Sheet1!I545</f>
        <v>0</v>
      </c>
      <c r="K547" s="10">
        <f>[12]Sheet1!J545</f>
        <v>25.278988500186639</v>
      </c>
      <c r="L547" s="10">
        <f>[12]Sheet1!K545</f>
        <v>0</v>
      </c>
      <c r="M547" s="10">
        <f>[12]Sheet1!L545</f>
        <v>-89.970957189429328</v>
      </c>
      <c r="N547" s="10">
        <f>[12]Sheet1!M545</f>
        <v>-1603.359057515388</v>
      </c>
    </row>
    <row r="548" spans="2:14" ht="14.45" customHeight="1" thickBot="1" x14ac:dyDescent="0.3">
      <c r="B548" s="5" t="str">
        <f>[12]Sheet1!A546</f>
        <v>TRINIDAD E TOBAGO</v>
      </c>
      <c r="C548" s="9">
        <f>[12]Sheet1!B546</f>
        <v>119.952614849358</v>
      </c>
      <c r="D548" s="9">
        <f>[12]Sheet1!C546</f>
        <v>-9989.3747692157758</v>
      </c>
      <c r="E548" s="9">
        <f>[12]Sheet1!D546</f>
        <v>-2940.4438336628041</v>
      </c>
      <c r="F548" s="9">
        <f>[12]Sheet1!E546</f>
        <v>1287.984718322112</v>
      </c>
      <c r="G548" s="9">
        <f>[12]Sheet1!F546</f>
        <v>5249.5588872041162</v>
      </c>
      <c r="H548" s="9">
        <f>[12]Sheet1!G546</f>
        <v>-593.54384379540761</v>
      </c>
      <c r="I548" s="9">
        <f>[12]Sheet1!H546</f>
        <v>1375.1844035068179</v>
      </c>
      <c r="J548" s="9">
        <f>[12]Sheet1!I546</f>
        <v>227.5894428246593</v>
      </c>
      <c r="K548" s="9">
        <f>[12]Sheet1!J546</f>
        <v>92.829281786936917</v>
      </c>
      <c r="L548" s="9">
        <f>[12]Sheet1!K546</f>
        <v>2216.796446487102</v>
      </c>
      <c r="M548" s="9">
        <f>[12]Sheet1!L546</f>
        <v>-131.36469977438259</v>
      </c>
      <c r="N548" s="9">
        <f>[12]Sheet1!M546</f>
        <v>685.84658679860968</v>
      </c>
    </row>
    <row r="549" spans="2:14" ht="14.45" customHeight="1" thickBot="1" x14ac:dyDescent="0.3">
      <c r="B549" s="6" t="str">
        <f>[12]Sheet1!A547</f>
        <v>TURCOMENISTÃO</v>
      </c>
      <c r="C549" s="10">
        <f>[12]Sheet1!B547</f>
        <v>0</v>
      </c>
      <c r="D549" s="10">
        <f>[12]Sheet1!C547</f>
        <v>0</v>
      </c>
      <c r="E549" s="10">
        <f>[12]Sheet1!D547</f>
        <v>0</v>
      </c>
      <c r="F549" s="10">
        <f>[12]Sheet1!E547</f>
        <v>0</v>
      </c>
      <c r="G549" s="10">
        <f>[12]Sheet1!F547</f>
        <v>0</v>
      </c>
      <c r="H549" s="10">
        <f>[12]Sheet1!G547</f>
        <v>0</v>
      </c>
      <c r="I549" s="10">
        <f>[12]Sheet1!H547</f>
        <v>0</v>
      </c>
      <c r="J549" s="10">
        <f>[12]Sheet1!I547</f>
        <v>4378.0184191883409</v>
      </c>
      <c r="K549" s="10">
        <f>[12]Sheet1!J547</f>
        <v>0</v>
      </c>
      <c r="L549" s="10">
        <f>[12]Sheet1!K547</f>
        <v>0</v>
      </c>
      <c r="M549" s="10">
        <f>[12]Sheet1!L547</f>
        <v>1530.0070537015961</v>
      </c>
      <c r="N549" s="10">
        <f>[12]Sheet1!M547</f>
        <v>-370.62458653536208</v>
      </c>
    </row>
    <row r="550" spans="2:14" ht="14.45" customHeight="1" thickBot="1" x14ac:dyDescent="0.3">
      <c r="B550" s="5" t="str">
        <f>[12]Sheet1!A548</f>
        <v>UZBEQUISTÃO</v>
      </c>
      <c r="C550" s="9">
        <f>[12]Sheet1!B548</f>
        <v>978.89733962882883</v>
      </c>
      <c r="D550" s="9">
        <f>[12]Sheet1!C548</f>
        <v>-11796.35068291425</v>
      </c>
      <c r="E550" s="9">
        <f>[12]Sheet1!D548</f>
        <v>300.01203730042198</v>
      </c>
      <c r="F550" s="9">
        <f>[12]Sheet1!E548</f>
        <v>202.92793141497049</v>
      </c>
      <c r="G550" s="9">
        <f>[12]Sheet1!F548</f>
        <v>-274.56989907802472</v>
      </c>
      <c r="H550" s="9">
        <f>[12]Sheet1!G548</f>
        <v>-149.72281691171841</v>
      </c>
      <c r="I550" s="9">
        <f>[12]Sheet1!H548</f>
        <v>684.81892440112279</v>
      </c>
      <c r="J550" s="9">
        <f>[12]Sheet1!I548</f>
        <v>0</v>
      </c>
      <c r="K550" s="9">
        <f>[12]Sheet1!J548</f>
        <v>85.855894489298862</v>
      </c>
      <c r="L550" s="9">
        <f>[12]Sheet1!K548</f>
        <v>3059.5871638589629</v>
      </c>
      <c r="M550" s="9">
        <f>[12]Sheet1!L548</f>
        <v>-10030.46674462864</v>
      </c>
      <c r="N550" s="9">
        <f>[12]Sheet1!M548</f>
        <v>-23.426440533919049</v>
      </c>
    </row>
    <row r="551" spans="2:14" ht="14.45" customHeight="1" thickBot="1" x14ac:dyDescent="0.3">
      <c r="B551" s="4" t="str">
        <f>[12]Sheet1!A549</f>
        <v>ZÂMBIA</v>
      </c>
      <c r="C551" s="8">
        <f>[12]Sheet1!B549</f>
        <v>-1699.397516480147</v>
      </c>
      <c r="D551" s="8">
        <f>[12]Sheet1!C549</f>
        <v>358.97833037129112</v>
      </c>
      <c r="E551" s="8">
        <f>[12]Sheet1!D549</f>
        <v>-15058.683899929691</v>
      </c>
      <c r="F551" s="8">
        <f>[12]Sheet1!E549</f>
        <v>-5071.1696964151397</v>
      </c>
      <c r="G551" s="8">
        <f>[12]Sheet1!F549</f>
        <v>0</v>
      </c>
      <c r="H551" s="8">
        <f>[12]Sheet1!G549</f>
        <v>-1387.379113202061</v>
      </c>
      <c r="I551" s="8">
        <f>[12]Sheet1!H549</f>
        <v>38576.318367976841</v>
      </c>
      <c r="J551" s="8">
        <f>[12]Sheet1!I549</f>
        <v>-95.516499068941357</v>
      </c>
      <c r="K551" s="8">
        <f>[12]Sheet1!J549</f>
        <v>-35471.529986618218</v>
      </c>
      <c r="L551" s="8">
        <f>[12]Sheet1!K549</f>
        <v>228.0824506202737</v>
      </c>
      <c r="M551" s="8">
        <f>[12]Sheet1!L549</f>
        <v>919.72136440797203</v>
      </c>
      <c r="N551" s="8">
        <f>[12]Sheet1!M549</f>
        <v>597.46450560239259</v>
      </c>
    </row>
    <row r="552" spans="2:14" ht="14.45" customHeight="1" thickBot="1" x14ac:dyDescent="0.3">
      <c r="B552" s="5" t="str">
        <f>[12]Sheet1!A550</f>
        <v>LAOS</v>
      </c>
      <c r="C552" s="9">
        <f>[12]Sheet1!B550</f>
        <v>-1756.4383459457681</v>
      </c>
      <c r="D552" s="9">
        <f>[12]Sheet1!C550</f>
        <v>1649.527406289563</v>
      </c>
      <c r="E552" s="9">
        <f>[12]Sheet1!D550</f>
        <v>285.70869805191109</v>
      </c>
      <c r="F552" s="9">
        <f>[12]Sheet1!E550</f>
        <v>0</v>
      </c>
      <c r="G552" s="9">
        <f>[12]Sheet1!F550</f>
        <v>118.4924235783658</v>
      </c>
      <c r="H552" s="9">
        <f>[12]Sheet1!G550</f>
        <v>-23.900058333767898</v>
      </c>
      <c r="I552" s="9">
        <f>[12]Sheet1!H550</f>
        <v>2620.0766350279741</v>
      </c>
      <c r="J552" s="9">
        <f>[12]Sheet1!I550</f>
        <v>-1498.2710512611311</v>
      </c>
      <c r="K552" s="9">
        <f>[12]Sheet1!J550</f>
        <v>0</v>
      </c>
      <c r="L552" s="9">
        <f>[12]Sheet1!K550</f>
        <v>0</v>
      </c>
      <c r="M552" s="9">
        <f>[12]Sheet1!L550</f>
        <v>0</v>
      </c>
      <c r="N552" s="9">
        <f>[12]Sheet1!M550</f>
        <v>-1320.10988850389</v>
      </c>
    </row>
    <row r="553" spans="2:14" ht="14.45" customHeight="1" thickBot="1" x14ac:dyDescent="0.3">
      <c r="B553" s="6" t="str">
        <f>[12]Sheet1!A551</f>
        <v>COMORES, ILHAS</v>
      </c>
      <c r="C553" s="10">
        <f>[12]Sheet1!B551</f>
        <v>1356.7809869611999</v>
      </c>
      <c r="D553" s="10">
        <f>[12]Sheet1!C551</f>
        <v>3100.7327351645949</v>
      </c>
      <c r="E553" s="10">
        <f>[12]Sheet1!D551</f>
        <v>1519.3061889123289</v>
      </c>
      <c r="F553" s="10">
        <f>[12]Sheet1!E551</f>
        <v>-2726.3796488090279</v>
      </c>
      <c r="G553" s="10">
        <f>[12]Sheet1!F551</f>
        <v>80.944006523071948</v>
      </c>
      <c r="H553" s="10">
        <f>[12]Sheet1!G551</f>
        <v>-3667.4024257287979</v>
      </c>
      <c r="I553" s="10">
        <f>[12]Sheet1!H551</f>
        <v>6500.8656212818714</v>
      </c>
      <c r="J553" s="10">
        <f>[12]Sheet1!I551</f>
        <v>1408.7176382295561</v>
      </c>
      <c r="K553" s="10">
        <f>[12]Sheet1!J551</f>
        <v>-93.746887636223391</v>
      </c>
      <c r="L553" s="10">
        <f>[12]Sheet1!K551</f>
        <v>801.4757105238084</v>
      </c>
      <c r="M553" s="10">
        <f>[12]Sheet1!L551</f>
        <v>495.6889977945707</v>
      </c>
      <c r="N553" s="10">
        <f>[12]Sheet1!M551</f>
        <v>-5007.1006545098007</v>
      </c>
    </row>
    <row r="554" spans="2:14" ht="14.45" customHeight="1" thickBot="1" x14ac:dyDescent="0.3">
      <c r="B554" s="5" t="str">
        <f>[12]Sheet1!A552</f>
        <v>PALAU</v>
      </c>
      <c r="C554" s="9">
        <f>[12]Sheet1!B552</f>
        <v>0</v>
      </c>
      <c r="D554" s="9">
        <f>[12]Sheet1!C552</f>
        <v>8993.5399699147329</v>
      </c>
      <c r="E554" s="9">
        <f>[12]Sheet1!D552</f>
        <v>328.63863182563841</v>
      </c>
      <c r="F554" s="9">
        <f>[12]Sheet1!E552</f>
        <v>-74.384769311150194</v>
      </c>
      <c r="G554" s="9">
        <f>[12]Sheet1!F552</f>
        <v>-339.51830404756362</v>
      </c>
      <c r="H554" s="9">
        <f>[12]Sheet1!G552</f>
        <v>-6713.544419387048</v>
      </c>
      <c r="I554" s="9">
        <f>[12]Sheet1!H552</f>
        <v>-344.4543761963605</v>
      </c>
      <c r="J554" s="9">
        <f>[12]Sheet1!I552</f>
        <v>-1832.7616961587939</v>
      </c>
      <c r="K554" s="9">
        <f>[12]Sheet1!J552</f>
        <v>-4.5395445661929443</v>
      </c>
      <c r="L554" s="9">
        <f>[12]Sheet1!K552</f>
        <v>0</v>
      </c>
      <c r="M554" s="9">
        <f>[12]Sheet1!L552</f>
        <v>0</v>
      </c>
      <c r="N554" s="9">
        <f>[12]Sheet1!M552</f>
        <v>-2074.9692739760312</v>
      </c>
    </row>
    <row r="555" spans="2:14" ht="14.45" customHeight="1" thickBot="1" x14ac:dyDescent="0.3">
      <c r="B555" s="6" t="str">
        <f>[12]Sheet1!A553</f>
        <v>BOTSWANA</v>
      </c>
      <c r="C555" s="10">
        <f>[12]Sheet1!B553</f>
        <v>0</v>
      </c>
      <c r="D555" s="10">
        <f>[12]Sheet1!C553</f>
        <v>221.38742591477279</v>
      </c>
      <c r="E555" s="10">
        <f>[12]Sheet1!D553</f>
        <v>-148.13830816414429</v>
      </c>
      <c r="F555" s="10">
        <f>[12]Sheet1!E553</f>
        <v>453.18246029743091</v>
      </c>
      <c r="G555" s="10">
        <f>[12]Sheet1!F553</f>
        <v>-170.8745555400649</v>
      </c>
      <c r="H555" s="10">
        <f>[12]Sheet1!G553</f>
        <v>-109.2710933149544</v>
      </c>
      <c r="I555" s="10">
        <f>[12]Sheet1!H553</f>
        <v>-59.994700973895313</v>
      </c>
      <c r="J555" s="10">
        <f>[12]Sheet1!I553</f>
        <v>12.772281637563079</v>
      </c>
      <c r="K555" s="10">
        <f>[12]Sheet1!J553</f>
        <v>121.3765848044463</v>
      </c>
      <c r="L555" s="10">
        <f>[12]Sheet1!K553</f>
        <v>-540.98595250435346</v>
      </c>
      <c r="M555" s="10">
        <f>[12]Sheet1!L553</f>
        <v>-48.860986922110897</v>
      </c>
      <c r="N555" s="10">
        <f>[12]Sheet1!M553</f>
        <v>-529.90100460269196</v>
      </c>
    </row>
    <row r="556" spans="2:14" ht="14.45" customHeight="1" thickBot="1" x14ac:dyDescent="0.3">
      <c r="B556" s="5" t="str">
        <f>[12]Sheet1!A554</f>
        <v>BURKINA FASO</v>
      </c>
      <c r="C556" s="9">
        <f>[12]Sheet1!B554</f>
        <v>-244.28709270458651</v>
      </c>
      <c r="D556" s="9">
        <f>[12]Sheet1!C554</f>
        <v>1365.17479709595</v>
      </c>
      <c r="E556" s="9">
        <f>[12]Sheet1!D554</f>
        <v>322.43540557959591</v>
      </c>
      <c r="F556" s="9">
        <f>[12]Sheet1!E554</f>
        <v>74.255332443966608</v>
      </c>
      <c r="G556" s="9">
        <f>[12]Sheet1!F554</f>
        <v>-241.287501522469</v>
      </c>
      <c r="H556" s="9">
        <f>[12]Sheet1!G554</f>
        <v>-36.807256427178118</v>
      </c>
      <c r="I556" s="9">
        <f>[12]Sheet1!H554</f>
        <v>-39.048715886814989</v>
      </c>
      <c r="J556" s="9">
        <f>[12]Sheet1!I554</f>
        <v>-83.510342357663376</v>
      </c>
      <c r="K556" s="9">
        <f>[12]Sheet1!J554</f>
        <v>-135.30037137587689</v>
      </c>
      <c r="L556" s="9">
        <f>[12]Sheet1!K554</f>
        <v>-126.052509593582</v>
      </c>
      <c r="M556" s="9">
        <f>[12]Sheet1!L554</f>
        <v>9.8437832563856773</v>
      </c>
      <c r="N556" s="9">
        <f>[12]Sheet1!M554</f>
        <v>-156.74914497854519</v>
      </c>
    </row>
    <row r="557" spans="2:14" ht="14.45" customHeight="1" thickBot="1" x14ac:dyDescent="0.3">
      <c r="B557" s="4" t="str">
        <f>[12]Sheet1!A555</f>
        <v>EL SALVADOR</v>
      </c>
      <c r="C557" s="8">
        <f>[12]Sheet1!B555</f>
        <v>-3682.1429457455288</v>
      </c>
      <c r="D557" s="8">
        <f>[12]Sheet1!C555</f>
        <v>374.07316559568881</v>
      </c>
      <c r="E557" s="8">
        <f>[12]Sheet1!D555</f>
        <v>2285.4325885675612</v>
      </c>
      <c r="F557" s="8">
        <f>[12]Sheet1!E555</f>
        <v>905.64927419533888</v>
      </c>
      <c r="G557" s="8">
        <f>[12]Sheet1!F555</f>
        <v>1846.2370753207049</v>
      </c>
      <c r="H557" s="8">
        <f>[12]Sheet1!G555</f>
        <v>-4021.9805828544372</v>
      </c>
      <c r="I557" s="8">
        <f>[12]Sheet1!H555</f>
        <v>-461.78271903415413</v>
      </c>
      <c r="J557" s="8">
        <f>[12]Sheet1!I555</f>
        <v>-1526.9200174835071</v>
      </c>
      <c r="K557" s="8">
        <f>[12]Sheet1!J555</f>
        <v>-7789.0617552847616</v>
      </c>
      <c r="L557" s="8">
        <f>[12]Sheet1!K555</f>
        <v>3982.508145021709</v>
      </c>
      <c r="M557" s="8">
        <f>[12]Sheet1!L555</f>
        <v>823.12165824115345</v>
      </c>
      <c r="N557" s="8">
        <f>[12]Sheet1!M555</f>
        <v>-464.29616905511148</v>
      </c>
    </row>
    <row r="558" spans="2:14" ht="14.45" customHeight="1" thickBot="1" x14ac:dyDescent="0.3">
      <c r="B558" s="5" t="str">
        <f>[12]Sheet1!A556</f>
        <v>INDONÉSIA</v>
      </c>
      <c r="C558" s="9">
        <f>[12]Sheet1!B556</f>
        <v>-2012.4045437340051</v>
      </c>
      <c r="D558" s="9">
        <f>[12]Sheet1!C556</f>
        <v>-5.6202880050500426</v>
      </c>
      <c r="E558" s="9">
        <f>[12]Sheet1!D556</f>
        <v>487.20270809470549</v>
      </c>
      <c r="F558" s="9">
        <f>[12]Sheet1!E556</f>
        <v>-345.15826959025031</v>
      </c>
      <c r="G558" s="9">
        <f>[12]Sheet1!F556</f>
        <v>-840.2272366251018</v>
      </c>
      <c r="H558" s="9">
        <f>[12]Sheet1!G556</f>
        <v>89.452729100582474</v>
      </c>
      <c r="I558" s="9">
        <f>[12]Sheet1!H556</f>
        <v>3653.5309861002202</v>
      </c>
      <c r="J558" s="9">
        <f>[12]Sheet1!I556</f>
        <v>-3120.017889761124</v>
      </c>
      <c r="K558" s="9">
        <f>[12]Sheet1!J556</f>
        <v>-1438.3098825628549</v>
      </c>
      <c r="L558" s="9">
        <f>[12]Sheet1!K556</f>
        <v>-517.55352015013068</v>
      </c>
      <c r="M558" s="9">
        <f>[12]Sheet1!L556</f>
        <v>-4928.0810670974552</v>
      </c>
      <c r="N558" s="9">
        <f>[12]Sheet1!M556</f>
        <v>-2194.8069334375441</v>
      </c>
    </row>
    <row r="559" spans="2:14" ht="14.45" customHeight="1" thickBot="1" x14ac:dyDescent="0.3">
      <c r="B559" s="6" t="str">
        <f>[12]Sheet1!A557</f>
        <v>ISRAEL</v>
      </c>
      <c r="C559" s="10">
        <f>[12]Sheet1!B557</f>
        <v>3133.2484209856611</v>
      </c>
      <c r="D559" s="10">
        <f>[12]Sheet1!C557</f>
        <v>2562.1690373677102</v>
      </c>
      <c r="E559" s="10">
        <f>[12]Sheet1!D557</f>
        <v>-1616.431457220571</v>
      </c>
      <c r="F559" s="10">
        <f>[12]Sheet1!E557</f>
        <v>3380.8576675595068</v>
      </c>
      <c r="G559" s="10">
        <f>[12]Sheet1!F557</f>
        <v>-3239.7410950195722</v>
      </c>
      <c r="H559" s="10">
        <f>[12]Sheet1!G557</f>
        <v>-4443.0203520386494</v>
      </c>
      <c r="I559" s="10">
        <f>[12]Sheet1!H557</f>
        <v>-2084.6182870367129</v>
      </c>
      <c r="J559" s="10">
        <f>[12]Sheet1!I557</f>
        <v>527.76365126048586</v>
      </c>
      <c r="K559" s="10">
        <f>[12]Sheet1!J557</f>
        <v>-14583.741040680279</v>
      </c>
      <c r="L559" s="10">
        <f>[12]Sheet1!K557</f>
        <v>-13187.267877801019</v>
      </c>
      <c r="M559" s="10">
        <f>[12]Sheet1!L557</f>
        <v>11016.455289309541</v>
      </c>
      <c r="N559" s="10">
        <f>[12]Sheet1!M557</f>
        <v>3801.327374922887</v>
      </c>
    </row>
    <row r="560" spans="2:14" ht="14.45" customHeight="1" thickBot="1" x14ac:dyDescent="0.3">
      <c r="B560" s="5" t="str">
        <f>[12]Sheet1!A558</f>
        <v>LIBÉRIA</v>
      </c>
      <c r="C560" s="9">
        <f>[12]Sheet1!B558</f>
        <v>694.82799388319336</v>
      </c>
      <c r="D560" s="9">
        <f>[12]Sheet1!C558</f>
        <v>2348.353004690915</v>
      </c>
      <c r="E560" s="9">
        <f>[12]Sheet1!D558</f>
        <v>-137.76054928564349</v>
      </c>
      <c r="F560" s="9">
        <f>[12]Sheet1!E558</f>
        <v>-2349.5925396436551</v>
      </c>
      <c r="G560" s="9">
        <f>[12]Sheet1!F558</f>
        <v>79.467153717291467</v>
      </c>
      <c r="H560" s="9">
        <f>[12]Sheet1!G558</f>
        <v>-1141.784569983254</v>
      </c>
      <c r="I560" s="9">
        <f>[12]Sheet1!H558</f>
        <v>1998.8057590530771</v>
      </c>
      <c r="J560" s="9">
        <f>[12]Sheet1!I558</f>
        <v>-835.63602554511954</v>
      </c>
      <c r="K560" s="9">
        <f>[12]Sheet1!J558</f>
        <v>2939.5515003170181</v>
      </c>
      <c r="L560" s="9">
        <f>[12]Sheet1!K558</f>
        <v>11250.27135459362</v>
      </c>
      <c r="M560" s="9">
        <f>[12]Sheet1!L558</f>
        <v>-223.4386333458128</v>
      </c>
      <c r="N560" s="9">
        <f>[12]Sheet1!M558</f>
        <v>-237.38677764854449</v>
      </c>
    </row>
    <row r="561" spans="2:14" ht="14.45" customHeight="1" thickBot="1" x14ac:dyDescent="0.3">
      <c r="B561" s="6" t="str">
        <f>[12]Sheet1!A559</f>
        <v>SAMOA</v>
      </c>
      <c r="C561" s="10">
        <f>[12]Sheet1!B559</f>
        <v>0</v>
      </c>
      <c r="D561" s="10">
        <f>[12]Sheet1!C559</f>
        <v>0</v>
      </c>
      <c r="E561" s="10">
        <f>[12]Sheet1!D559</f>
        <v>0</v>
      </c>
      <c r="F561" s="10">
        <f>[12]Sheet1!E559</f>
        <v>-1358.5358634872559</v>
      </c>
      <c r="G561" s="10">
        <f>[12]Sheet1!F559</f>
        <v>1401.4902425612511</v>
      </c>
      <c r="H561" s="10">
        <f>[12]Sheet1!G559</f>
        <v>-1537.2590941776321</v>
      </c>
      <c r="I561" s="10">
        <f>[12]Sheet1!H559</f>
        <v>-8989.5918064420366</v>
      </c>
      <c r="J561" s="10">
        <f>[12]Sheet1!I559</f>
        <v>0</v>
      </c>
      <c r="K561" s="10">
        <f>[12]Sheet1!J559</f>
        <v>2189.242107401557</v>
      </c>
      <c r="L561" s="10">
        <f>[12]Sheet1!K559</f>
        <v>0</v>
      </c>
      <c r="M561" s="10">
        <f>[12]Sheet1!L559</f>
        <v>0</v>
      </c>
      <c r="N561" s="10">
        <f>[12]Sheet1!M559</f>
        <v>-3004.083474546856</v>
      </c>
    </row>
    <row r="562" spans="2:14" ht="14.45" customHeight="1" thickBot="1" x14ac:dyDescent="0.3">
      <c r="B562" s="5" t="str">
        <f>[12]Sheet1!A560</f>
        <v>SRI LANKA</v>
      </c>
      <c r="C562" s="9">
        <f>[12]Sheet1!B560</f>
        <v>3800.3949269258151</v>
      </c>
      <c r="D562" s="9">
        <f>[12]Sheet1!C560</f>
        <v>1861.02947216439</v>
      </c>
      <c r="E562" s="9">
        <f>[12]Sheet1!D560</f>
        <v>-14603.45215921614</v>
      </c>
      <c r="F562" s="9">
        <f>[12]Sheet1!E560</f>
        <v>3200.659059073148</v>
      </c>
      <c r="G562" s="9">
        <f>[12]Sheet1!F560</f>
        <v>1917.0603304566141</v>
      </c>
      <c r="H562" s="9">
        <f>[12]Sheet1!G560</f>
        <v>-1969.466474506577</v>
      </c>
      <c r="I562" s="9">
        <f>[12]Sheet1!H560</f>
        <v>37.797535895937017</v>
      </c>
      <c r="J562" s="9">
        <f>[12]Sheet1!I560</f>
        <v>-1749.563381208623</v>
      </c>
      <c r="K562" s="9">
        <f>[12]Sheet1!J560</f>
        <v>81.11583146539806</v>
      </c>
      <c r="L562" s="9">
        <f>[12]Sheet1!K560</f>
        <v>1532.865687521788</v>
      </c>
      <c r="M562" s="9">
        <f>[12]Sheet1!L560</f>
        <v>-1978.090146990955</v>
      </c>
      <c r="N562" s="9">
        <f>[12]Sheet1!M560</f>
        <v>13097.382614171929</v>
      </c>
    </row>
    <row r="563" spans="2:14" ht="14.45" customHeight="1" thickBot="1" x14ac:dyDescent="0.3">
      <c r="B563" s="4" t="str">
        <f>[12]Sheet1!A561</f>
        <v>SUÍÇA</v>
      </c>
      <c r="C563" s="8">
        <f>[12]Sheet1!B561</f>
        <v>-12806.39614912357</v>
      </c>
      <c r="D563" s="8">
        <f>[12]Sheet1!C561</f>
        <v>-10195.51999870331</v>
      </c>
      <c r="E563" s="8">
        <f>[12]Sheet1!D561</f>
        <v>2296.4656589933352</v>
      </c>
      <c r="F563" s="8">
        <f>[12]Sheet1!E561</f>
        <v>-8181.8211092229276</v>
      </c>
      <c r="G563" s="8">
        <f>[12]Sheet1!F561</f>
        <v>-5723.9215813425471</v>
      </c>
      <c r="H563" s="8">
        <f>[12]Sheet1!G561</f>
        <v>-1529.6285565364451</v>
      </c>
      <c r="I563" s="8">
        <f>[12]Sheet1!H561</f>
        <v>-1794.7131642965271</v>
      </c>
      <c r="J563" s="8">
        <f>[12]Sheet1!I561</f>
        <v>-3550.0923365829399</v>
      </c>
      <c r="K563" s="8">
        <f>[12]Sheet1!J561</f>
        <v>-8515.0055112869704</v>
      </c>
      <c r="L563" s="8">
        <f>[12]Sheet1!K561</f>
        <v>8020.8071790087006</v>
      </c>
      <c r="M563" s="8">
        <f>[12]Sheet1!L561</f>
        <v>-2352.192203232848</v>
      </c>
      <c r="N563" s="8">
        <f>[12]Sheet1!M561</f>
        <v>-790.92574962510025</v>
      </c>
    </row>
    <row r="564" spans="2:14" ht="14.45" customHeight="1" thickBot="1" x14ac:dyDescent="0.3">
      <c r="B564" s="5" t="str">
        <f>[12]Sheet1!A562</f>
        <v>CROÁCIA</v>
      </c>
      <c r="C564" s="9">
        <f>[12]Sheet1!B562</f>
        <v>-9517.6258323261191</v>
      </c>
      <c r="D564" s="9">
        <f>[12]Sheet1!C562</f>
        <v>2516.1234231890339</v>
      </c>
      <c r="E564" s="9">
        <f>[12]Sheet1!D562</f>
        <v>-2965.6574076549591</v>
      </c>
      <c r="F564" s="9">
        <f>[12]Sheet1!E562</f>
        <v>-11364.37970983955</v>
      </c>
      <c r="G564" s="9">
        <f>[12]Sheet1!F562</f>
        <v>-7946.0522565044121</v>
      </c>
      <c r="H564" s="9">
        <f>[12]Sheet1!G562</f>
        <v>596.45955961665868</v>
      </c>
      <c r="I564" s="9">
        <f>[12]Sheet1!H562</f>
        <v>642.72671781466943</v>
      </c>
      <c r="J564" s="9">
        <f>[12]Sheet1!I562</f>
        <v>5648.7463274492266</v>
      </c>
      <c r="K564" s="9">
        <f>[12]Sheet1!J562</f>
        <v>-10308.16253071601</v>
      </c>
      <c r="L564" s="9">
        <f>[12]Sheet1!K562</f>
        <v>-6327.8949240921429</v>
      </c>
      <c r="M564" s="9">
        <f>[12]Sheet1!L562</f>
        <v>-10.133919844291089</v>
      </c>
      <c r="N564" s="9">
        <f>[12]Sheet1!M562</f>
        <v>-5133.5709201919453</v>
      </c>
    </row>
    <row r="565" spans="2:14" ht="14.45" customHeight="1" thickBot="1" x14ac:dyDescent="0.3">
      <c r="B565" s="6" t="str">
        <f>[12]Sheet1!A563</f>
        <v>FINLÂNDIA</v>
      </c>
      <c r="C565" s="10">
        <f>[12]Sheet1!B563</f>
        <v>-12948.68489411985</v>
      </c>
      <c r="D565" s="10">
        <f>[12]Sheet1!C563</f>
        <v>32962.064528969167</v>
      </c>
      <c r="E565" s="10">
        <f>[12]Sheet1!D563</f>
        <v>15329.41312508778</v>
      </c>
      <c r="F565" s="10">
        <f>[12]Sheet1!E563</f>
        <v>-32638.154058322321</v>
      </c>
      <c r="G565" s="10">
        <f>[12]Sheet1!F563</f>
        <v>-23375.894229319409</v>
      </c>
      <c r="H565" s="10">
        <f>[12]Sheet1!G563</f>
        <v>5579.6157564942814</v>
      </c>
      <c r="I565" s="10">
        <f>[12]Sheet1!H563</f>
        <v>20177.56221359608</v>
      </c>
      <c r="J565" s="10">
        <f>[12]Sheet1!I563</f>
        <v>-4455.1557855328756</v>
      </c>
      <c r="K565" s="10">
        <f>[12]Sheet1!J563</f>
        <v>-30949.204136252531</v>
      </c>
      <c r="L565" s="10">
        <f>[12]Sheet1!K563</f>
        <v>34089.135029048157</v>
      </c>
      <c r="M565" s="10">
        <f>[12]Sheet1!L563</f>
        <v>9248.6629686206943</v>
      </c>
      <c r="N565" s="10">
        <f>[12]Sheet1!M563</f>
        <v>6762.247390764278</v>
      </c>
    </row>
    <row r="566" spans="2:14" ht="14.45" customHeight="1" thickBot="1" x14ac:dyDescent="0.3">
      <c r="B566" s="5" t="str">
        <f>[12]Sheet1!A564</f>
        <v>LÍBIA</v>
      </c>
      <c r="C566" s="9">
        <f>[12]Sheet1!B564</f>
        <v>-384.66844018883631</v>
      </c>
      <c r="D566" s="9">
        <f>[12]Sheet1!C564</f>
        <v>423.30700628261178</v>
      </c>
      <c r="E566" s="9">
        <f>[12]Sheet1!D564</f>
        <v>-802.98577716194836</v>
      </c>
      <c r="F566" s="9">
        <f>[12]Sheet1!E564</f>
        <v>131.25417585784041</v>
      </c>
      <c r="G566" s="9">
        <f>[12]Sheet1!F564</f>
        <v>-303.12552755499843</v>
      </c>
      <c r="H566" s="9">
        <f>[12]Sheet1!G564</f>
        <v>-3027.7169617343839</v>
      </c>
      <c r="I566" s="9">
        <f>[12]Sheet1!H564</f>
        <v>883.31415848279516</v>
      </c>
      <c r="J566" s="9">
        <f>[12]Sheet1!I564</f>
        <v>30720.956586357112</v>
      </c>
      <c r="K566" s="9">
        <f>[12]Sheet1!J564</f>
        <v>5610.673533052759</v>
      </c>
      <c r="L566" s="9">
        <f>[12]Sheet1!K564</f>
        <v>1059.558940676824</v>
      </c>
      <c r="M566" s="9">
        <f>[12]Sheet1!L564</f>
        <v>1663.9618683987601</v>
      </c>
      <c r="N566" s="9">
        <f>[12]Sheet1!M564</f>
        <v>-12118.263419439971</v>
      </c>
    </row>
    <row r="567" spans="2:14" ht="14.45" customHeight="1" thickBot="1" x14ac:dyDescent="0.3">
      <c r="B567" s="6" t="str">
        <f>[12]Sheet1!A565</f>
        <v>AUSTRÁLIA</v>
      </c>
      <c r="C567" s="10">
        <f>[12]Sheet1!B565</f>
        <v>1175.447119647353</v>
      </c>
      <c r="D567" s="10">
        <f>[12]Sheet1!C565</f>
        <v>-8611.124815907795</v>
      </c>
      <c r="E567" s="10">
        <f>[12]Sheet1!D565</f>
        <v>-3201.7167081857478</v>
      </c>
      <c r="F567" s="10">
        <f>[12]Sheet1!E565</f>
        <v>959.8237563033581</v>
      </c>
      <c r="G567" s="10">
        <f>[12]Sheet1!F565</f>
        <v>-5556.1296421559518</v>
      </c>
      <c r="H567" s="10">
        <f>[12]Sheet1!G565</f>
        <v>899.41558128894212</v>
      </c>
      <c r="I567" s="10">
        <f>[12]Sheet1!H565</f>
        <v>-9311.1221061501165</v>
      </c>
      <c r="J567" s="10">
        <f>[12]Sheet1!I565</f>
        <v>-2304.5504747741761</v>
      </c>
      <c r="K567" s="10">
        <f>[12]Sheet1!J565</f>
        <v>-2808.6845076450081</v>
      </c>
      <c r="L567" s="10">
        <f>[12]Sheet1!K565</f>
        <v>6033.6128874751294</v>
      </c>
      <c r="M567" s="10">
        <f>[12]Sheet1!L565</f>
        <v>-7818.0740570816524</v>
      </c>
      <c r="N567" s="10">
        <f>[12]Sheet1!M565</f>
        <v>-2733.3102918185932</v>
      </c>
    </row>
    <row r="568" spans="2:14" ht="14.45" customHeight="1" thickBot="1" x14ac:dyDescent="0.3">
      <c r="B568" s="5" t="str">
        <f>[12]Sheet1!A566</f>
        <v>CHADE</v>
      </c>
      <c r="C568" s="9">
        <f>[12]Sheet1!B566</f>
        <v>0</v>
      </c>
      <c r="D568" s="9">
        <f>[12]Sheet1!C566</f>
        <v>-1930.665872998537</v>
      </c>
      <c r="E568" s="9">
        <f>[12]Sheet1!D566</f>
        <v>0</v>
      </c>
      <c r="F568" s="9">
        <f>[12]Sheet1!E566</f>
        <v>1894.9100501254741</v>
      </c>
      <c r="G568" s="9">
        <f>[12]Sheet1!F566</f>
        <v>7.7891456793724956</v>
      </c>
      <c r="H568" s="9">
        <f>[12]Sheet1!G566</f>
        <v>23.371482324569339</v>
      </c>
      <c r="I568" s="9">
        <f>[12]Sheet1!H566</f>
        <v>241.07295113645449</v>
      </c>
      <c r="J568" s="9">
        <f>[12]Sheet1!I566</f>
        <v>213.0572168247559</v>
      </c>
      <c r="K568" s="9">
        <f>[12]Sheet1!J566</f>
        <v>199.46922739588811</v>
      </c>
      <c r="L568" s="9">
        <f>[12]Sheet1!K566</f>
        <v>-811.93054066451964</v>
      </c>
      <c r="M568" s="9">
        <f>[12]Sheet1!L566</f>
        <v>-2466.8788611038999</v>
      </c>
      <c r="N568" s="9">
        <f>[12]Sheet1!M566</f>
        <v>130.0762231589579</v>
      </c>
    </row>
    <row r="569" spans="2:14" ht="14.45" customHeight="1" thickBot="1" x14ac:dyDescent="0.3">
      <c r="B569" s="4" t="str">
        <f>[12]Sheet1!A567</f>
        <v>GEÓRGIA</v>
      </c>
      <c r="C569" s="8">
        <f>[12]Sheet1!B567</f>
        <v>705.81768657063549</v>
      </c>
      <c r="D569" s="8">
        <f>[12]Sheet1!C567</f>
        <v>-1370.0625524522741</v>
      </c>
      <c r="E569" s="8">
        <f>[12]Sheet1!D567</f>
        <v>48.812993361926829</v>
      </c>
      <c r="F569" s="8">
        <f>[12]Sheet1!E567</f>
        <v>-126.56466329893151</v>
      </c>
      <c r="G569" s="8">
        <f>[12]Sheet1!F567</f>
        <v>429.94509161998712</v>
      </c>
      <c r="H569" s="8">
        <f>[12]Sheet1!G567</f>
        <v>81.822968168996795</v>
      </c>
      <c r="I569" s="8">
        <f>[12]Sheet1!H567</f>
        <v>-555.09264719592966</v>
      </c>
      <c r="J569" s="8">
        <f>[12]Sheet1!I567</f>
        <v>-612.97628160688146</v>
      </c>
      <c r="K569" s="8">
        <f>[12]Sheet1!J567</f>
        <v>-385.80586211306081</v>
      </c>
      <c r="L569" s="8">
        <f>[12]Sheet1!K567</f>
        <v>-407.16125752781232</v>
      </c>
      <c r="M569" s="8">
        <f>[12]Sheet1!L567</f>
        <v>-112.7401675798972</v>
      </c>
      <c r="N569" s="8">
        <f>[12]Sheet1!M567</f>
        <v>-438.74163863795229</v>
      </c>
    </row>
    <row r="570" spans="2:14" ht="14.45" customHeight="1" thickBot="1" x14ac:dyDescent="0.3">
      <c r="B570" s="5" t="str">
        <f>[12]Sheet1!A568</f>
        <v>GUATEMALA</v>
      </c>
      <c r="C570" s="9">
        <f>[12]Sheet1!B568</f>
        <v>2386.7784275252889</v>
      </c>
      <c r="D570" s="9">
        <f>[12]Sheet1!C568</f>
        <v>-11999.940360698591</v>
      </c>
      <c r="E570" s="9">
        <f>[12]Sheet1!D568</f>
        <v>-1352.8193934968019</v>
      </c>
      <c r="F570" s="9">
        <f>[12]Sheet1!E568</f>
        <v>6982.1114230001831</v>
      </c>
      <c r="G570" s="9">
        <f>[12]Sheet1!F568</f>
        <v>-1035.8865378522601</v>
      </c>
      <c r="H570" s="9">
        <f>[12]Sheet1!G568</f>
        <v>-3919.045551219459</v>
      </c>
      <c r="I570" s="9">
        <f>[12]Sheet1!H568</f>
        <v>-10983.34877470737</v>
      </c>
      <c r="J570" s="9">
        <f>[12]Sheet1!I568</f>
        <v>-1046.8659678773281</v>
      </c>
      <c r="K570" s="9">
        <f>[12]Sheet1!J568</f>
        <v>-12114.613991681519</v>
      </c>
      <c r="L570" s="9">
        <f>[12]Sheet1!K568</f>
        <v>-1346.601558903443</v>
      </c>
      <c r="M570" s="9">
        <f>[12]Sheet1!L568</f>
        <v>-3945.5989228415929</v>
      </c>
      <c r="N570" s="9">
        <f>[12]Sheet1!M568</f>
        <v>628.52244412130403</v>
      </c>
    </row>
    <row r="571" spans="2:14" ht="14.45" customHeight="1" thickBot="1" x14ac:dyDescent="0.3">
      <c r="B571" s="6" t="str">
        <f>[12]Sheet1!A569</f>
        <v>ARUBA</v>
      </c>
      <c r="C571" s="10">
        <f>[12]Sheet1!B569</f>
        <v>-4.2514794987710047E-2</v>
      </c>
      <c r="D571" s="10">
        <f>[12]Sheet1!C569</f>
        <v>0</v>
      </c>
      <c r="E571" s="10">
        <f>[12]Sheet1!D569</f>
        <v>-1317.769049943339</v>
      </c>
      <c r="F571" s="10">
        <f>[12]Sheet1!E569</f>
        <v>1437.521846664456</v>
      </c>
      <c r="G571" s="10">
        <f>[12]Sheet1!F569</f>
        <v>64.075528128583755</v>
      </c>
      <c r="H571" s="10">
        <f>[12]Sheet1!G569</f>
        <v>217.01633748658239</v>
      </c>
      <c r="I571" s="10">
        <f>[12]Sheet1!H569</f>
        <v>-2022.6581564494579</v>
      </c>
      <c r="J571" s="10">
        <f>[12]Sheet1!I569</f>
        <v>154.74190030794691</v>
      </c>
      <c r="K571" s="10">
        <f>[12]Sheet1!J569</f>
        <v>-15846.13417384979</v>
      </c>
      <c r="L571" s="10">
        <f>[12]Sheet1!K569</f>
        <v>428.15759876774791</v>
      </c>
      <c r="M571" s="10">
        <f>[12]Sheet1!L569</f>
        <v>359.49078511389729</v>
      </c>
      <c r="N571" s="10">
        <f>[12]Sheet1!M569</f>
        <v>-2574.7867437665332</v>
      </c>
    </row>
    <row r="572" spans="2:14" ht="14.45" customHeight="1" thickBot="1" x14ac:dyDescent="0.3">
      <c r="B572" s="5" t="str">
        <f>[12]Sheet1!A570</f>
        <v>IRAQUE</v>
      </c>
      <c r="C572" s="9">
        <f>[12]Sheet1!B570</f>
        <v>-973.22848559694512</v>
      </c>
      <c r="D572" s="9">
        <f>[12]Sheet1!C570</f>
        <v>-10438.02908677272</v>
      </c>
      <c r="E572" s="9">
        <f>[12]Sheet1!D570</f>
        <v>-729.90204709286922</v>
      </c>
      <c r="F572" s="9">
        <f>[12]Sheet1!E570</f>
        <v>333.06036544326781</v>
      </c>
      <c r="G572" s="9">
        <f>[12]Sheet1!F570</f>
        <v>-333.60306518958532</v>
      </c>
      <c r="H572" s="9">
        <f>[12]Sheet1!G570</f>
        <v>-139.79032081961441</v>
      </c>
      <c r="I572" s="9">
        <f>[12]Sheet1!H570</f>
        <v>-116.09167543313789</v>
      </c>
      <c r="J572" s="9">
        <f>[12]Sheet1!I570</f>
        <v>-146.80712495910569</v>
      </c>
      <c r="K572" s="9">
        <f>[12]Sheet1!J570</f>
        <v>-14.743254869629251</v>
      </c>
      <c r="L572" s="9">
        <f>[12]Sheet1!K570</f>
        <v>-79.473247906406414</v>
      </c>
      <c r="M572" s="9">
        <f>[12]Sheet1!L570</f>
        <v>2243.480232230922</v>
      </c>
      <c r="N572" s="9">
        <f>[12]Sheet1!M570</f>
        <v>-968.38852614402322</v>
      </c>
    </row>
    <row r="573" spans="2:14" ht="14.45" customHeight="1" thickBot="1" x14ac:dyDescent="0.3">
      <c r="B573" s="6" t="str">
        <f>[12]Sheet1!A571</f>
        <v>LÍBANO</v>
      </c>
      <c r="C573" s="10">
        <f>[12]Sheet1!B571</f>
        <v>-1318.5445625283301</v>
      </c>
      <c r="D573" s="10">
        <f>[12]Sheet1!C571</f>
        <v>-1270.251525389742</v>
      </c>
      <c r="E573" s="10">
        <f>[12]Sheet1!D571</f>
        <v>1315.304882425007</v>
      </c>
      <c r="F573" s="10">
        <f>[12]Sheet1!E571</f>
        <v>220.12312090322581</v>
      </c>
      <c r="G573" s="10">
        <f>[12]Sheet1!F571</f>
        <v>-148.94107947735941</v>
      </c>
      <c r="H573" s="10">
        <f>[12]Sheet1!G571</f>
        <v>993.83244033745177</v>
      </c>
      <c r="I573" s="10">
        <f>[12]Sheet1!H571</f>
        <v>-42.525096719095473</v>
      </c>
      <c r="J573" s="10">
        <f>[12]Sheet1!I571</f>
        <v>-65.905741000375201</v>
      </c>
      <c r="K573" s="10">
        <f>[12]Sheet1!J571</f>
        <v>347.86030686177719</v>
      </c>
      <c r="L573" s="10">
        <f>[12]Sheet1!K571</f>
        <v>-546.37171192734468</v>
      </c>
      <c r="M573" s="10">
        <f>[12]Sheet1!L571</f>
        <v>-137.73180458295971</v>
      </c>
      <c r="N573" s="10">
        <f>[12]Sheet1!M571</f>
        <v>49.629584430460909</v>
      </c>
    </row>
    <row r="574" spans="2:14" ht="14.45" customHeight="1" thickBot="1" x14ac:dyDescent="0.3">
      <c r="B574" s="5" t="str">
        <f>[12]Sheet1!A572</f>
        <v>MALÁSIA</v>
      </c>
      <c r="C574" s="9">
        <f>[12]Sheet1!B572</f>
        <v>-9195.0565855519108</v>
      </c>
      <c r="D574" s="9">
        <f>[12]Sheet1!C572</f>
        <v>5005.4883175194709</v>
      </c>
      <c r="E574" s="9">
        <f>[12]Sheet1!D572</f>
        <v>8229.9058909791274</v>
      </c>
      <c r="F574" s="9">
        <f>[12]Sheet1!E572</f>
        <v>12877.71913268652</v>
      </c>
      <c r="G574" s="9">
        <f>[12]Sheet1!F572</f>
        <v>-9361.724379346364</v>
      </c>
      <c r="H574" s="9">
        <f>[12]Sheet1!G572</f>
        <v>7654.7025606628431</v>
      </c>
      <c r="I574" s="9">
        <f>[12]Sheet1!H572</f>
        <v>13470.98005516048</v>
      </c>
      <c r="J574" s="9">
        <f>[12]Sheet1!I572</f>
        <v>8874.6801802557875</v>
      </c>
      <c r="K574" s="9">
        <f>[12]Sheet1!J572</f>
        <v>-8764.2666566633125</v>
      </c>
      <c r="L574" s="9">
        <f>[12]Sheet1!K572</f>
        <v>8326.4968373845968</v>
      </c>
      <c r="M574" s="9">
        <f>[12]Sheet1!L572</f>
        <v>-14646.683658190461</v>
      </c>
      <c r="N574" s="9">
        <f>[12]Sheet1!M572</f>
        <v>-2654.1038934358771</v>
      </c>
    </row>
    <row r="575" spans="2:14" ht="14.45" customHeight="1" thickBot="1" x14ac:dyDescent="0.3">
      <c r="B575" s="4" t="str">
        <f>[12]Sheet1!A573</f>
        <v>CAMBOJA</v>
      </c>
      <c r="C575" s="8">
        <f>[12]Sheet1!B573</f>
        <v>-2149.0200890445199</v>
      </c>
      <c r="D575" s="8">
        <f>[12]Sheet1!C573</f>
        <v>-8546.2835804138358</v>
      </c>
      <c r="E575" s="8">
        <f>[12]Sheet1!D573</f>
        <v>-1401.73705075471</v>
      </c>
      <c r="F575" s="8">
        <f>[12]Sheet1!E573</f>
        <v>-112.2978688903643</v>
      </c>
      <c r="G575" s="8">
        <f>[12]Sheet1!F573</f>
        <v>-694.61001826992128</v>
      </c>
      <c r="H575" s="8">
        <f>[12]Sheet1!G573</f>
        <v>392.42334214149059</v>
      </c>
      <c r="I575" s="8">
        <f>[12]Sheet1!H573</f>
        <v>10.192424914454021</v>
      </c>
      <c r="J575" s="8">
        <f>[12]Sheet1!I573</f>
        <v>-914.87371949830072</v>
      </c>
      <c r="K575" s="8">
        <f>[12]Sheet1!J573</f>
        <v>-217.32980212777349</v>
      </c>
      <c r="L575" s="8">
        <f>[12]Sheet1!K573</f>
        <v>-63.839401154275038</v>
      </c>
      <c r="M575" s="8">
        <f>[12]Sheet1!L573</f>
        <v>-799.0740608284807</v>
      </c>
      <c r="N575" s="8">
        <f>[12]Sheet1!M573</f>
        <v>23.411639432008311</v>
      </c>
    </row>
    <row r="576" spans="2:14" ht="14.45" customHeight="1" thickBot="1" x14ac:dyDescent="0.3">
      <c r="B576" s="5" t="str">
        <f>[12]Sheet1!A574</f>
        <v>BÓSNIA-HERZEGOVINA</v>
      </c>
      <c r="C576" s="9">
        <f>[12]Sheet1!B574</f>
        <v>-2201.7703577264101</v>
      </c>
      <c r="D576" s="9">
        <f>[12]Sheet1!C574</f>
        <v>-5386.2966164427289</v>
      </c>
      <c r="E576" s="9">
        <f>[12]Sheet1!D574</f>
        <v>-1939.7969849646529</v>
      </c>
      <c r="F576" s="9">
        <f>[12]Sheet1!E574</f>
        <v>-14427.2818559975</v>
      </c>
      <c r="G576" s="9">
        <f>[12]Sheet1!F574</f>
        <v>59.299017886361071</v>
      </c>
      <c r="H576" s="9">
        <f>[12]Sheet1!G574</f>
        <v>-1841.2046525105609</v>
      </c>
      <c r="I576" s="9">
        <f>[12]Sheet1!H574</f>
        <v>11619.55961571162</v>
      </c>
      <c r="J576" s="9">
        <f>[12]Sheet1!I574</f>
        <v>-1513.85655673921</v>
      </c>
      <c r="K576" s="9">
        <f>[12]Sheet1!J574</f>
        <v>459.48607054879039</v>
      </c>
      <c r="L576" s="9">
        <f>[12]Sheet1!K574</f>
        <v>291.67463477101228</v>
      </c>
      <c r="M576" s="9">
        <f>[12]Sheet1!L574</f>
        <v>-555.78150790440918</v>
      </c>
      <c r="N576" s="9">
        <f>[12]Sheet1!M574</f>
        <v>839.82529659894726</v>
      </c>
    </row>
    <row r="577" spans="2:14" ht="14.45" customHeight="1" thickBot="1" x14ac:dyDescent="0.3">
      <c r="B577" s="6" t="str">
        <f>[12]Sheet1!A575</f>
        <v>CHILE</v>
      </c>
      <c r="C577" s="10">
        <f>[12]Sheet1!B575</f>
        <v>277.99984140069142</v>
      </c>
      <c r="D577" s="10">
        <f>[12]Sheet1!C575</f>
        <v>-881.3447632854859</v>
      </c>
      <c r="E577" s="10">
        <f>[12]Sheet1!D575</f>
        <v>834.8460357384829</v>
      </c>
      <c r="F577" s="10">
        <f>[12]Sheet1!E575</f>
        <v>35.789787236585653</v>
      </c>
      <c r="G577" s="10">
        <f>[12]Sheet1!F575</f>
        <v>159.15174542418839</v>
      </c>
      <c r="H577" s="10">
        <f>[12]Sheet1!G575</f>
        <v>-232.60488913161319</v>
      </c>
      <c r="I577" s="10">
        <f>[12]Sheet1!H575</f>
        <v>-564.59592742623681</v>
      </c>
      <c r="J577" s="10">
        <f>[12]Sheet1!I575</f>
        <v>-466.94693489698602</v>
      </c>
      <c r="K577" s="10">
        <f>[12]Sheet1!J575</f>
        <v>-364.52535400464149</v>
      </c>
      <c r="L577" s="10">
        <f>[12]Sheet1!K575</f>
        <v>-1116.745131527869</v>
      </c>
      <c r="M577" s="10">
        <f>[12]Sheet1!L575</f>
        <v>-161.59963322048321</v>
      </c>
      <c r="N577" s="10">
        <f>[12]Sheet1!M575</f>
        <v>-517.57672309615282</v>
      </c>
    </row>
    <row r="578" spans="2:14" ht="14.45" customHeight="1" thickBot="1" x14ac:dyDescent="0.3">
      <c r="B578" s="5" t="str">
        <f>[12]Sheet1!A576</f>
        <v>BULGÁRIA</v>
      </c>
      <c r="C578" s="9">
        <f>[12]Sheet1!B576</f>
        <v>-19.395202668230471</v>
      </c>
      <c r="D578" s="9">
        <f>[12]Sheet1!C576</f>
        <v>-4229.2224992471492</v>
      </c>
      <c r="E578" s="9">
        <f>[12]Sheet1!D576</f>
        <v>128.30652677273969</v>
      </c>
      <c r="F578" s="9">
        <f>[12]Sheet1!E576</f>
        <v>-2729.0647970866448</v>
      </c>
      <c r="G578" s="9">
        <f>[12]Sheet1!F576</f>
        <v>-2705.252631340541</v>
      </c>
      <c r="H578" s="9">
        <f>[12]Sheet1!G576</f>
        <v>-80.884707230577533</v>
      </c>
      <c r="I578" s="9">
        <f>[12]Sheet1!H576</f>
        <v>-494.83054822834401</v>
      </c>
      <c r="J578" s="9">
        <f>[12]Sheet1!I576</f>
        <v>-1523.519163496273</v>
      </c>
      <c r="K578" s="9">
        <f>[12]Sheet1!J576</f>
        <v>-457.05883271349239</v>
      </c>
      <c r="L578" s="9">
        <f>[12]Sheet1!K576</f>
        <v>-289.61601088714627</v>
      </c>
      <c r="M578" s="9">
        <f>[12]Sheet1!L576</f>
        <v>66.512040652207133</v>
      </c>
      <c r="N578" s="9">
        <f>[12]Sheet1!M576</f>
        <v>2199.015839201998</v>
      </c>
    </row>
    <row r="579" spans="2:14" ht="14.45" customHeight="1" thickBot="1" x14ac:dyDescent="0.3">
      <c r="B579" s="6" t="str">
        <f>[12]Sheet1!A577</f>
        <v>JORDÂNIA</v>
      </c>
      <c r="C579" s="10">
        <f>[12]Sheet1!B577</f>
        <v>413.45898036415878</v>
      </c>
      <c r="D579" s="10">
        <f>[12]Sheet1!C577</f>
        <v>-187.8483232002163</v>
      </c>
      <c r="E579" s="10">
        <f>[12]Sheet1!D577</f>
        <v>-729.16537629380628</v>
      </c>
      <c r="F579" s="10">
        <f>[12]Sheet1!E577</f>
        <v>-519.86917632104678</v>
      </c>
      <c r="G579" s="10">
        <f>[12]Sheet1!F577</f>
        <v>-445.75738868256491</v>
      </c>
      <c r="H579" s="10">
        <f>[12]Sheet1!G577</f>
        <v>-787.94996608963265</v>
      </c>
      <c r="I579" s="10">
        <f>[12]Sheet1!H577</f>
        <v>-64.692332465908748</v>
      </c>
      <c r="J579" s="10">
        <f>[12]Sheet1!I577</f>
        <v>114.14212026790599</v>
      </c>
      <c r="K579" s="10">
        <f>[12]Sheet1!J577</f>
        <v>3049.0225686042231</v>
      </c>
      <c r="L579" s="10">
        <f>[12]Sheet1!K577</f>
        <v>-775.02248957197435</v>
      </c>
      <c r="M579" s="10">
        <f>[12]Sheet1!L577</f>
        <v>-1823.0017109223879</v>
      </c>
      <c r="N579" s="10">
        <f>[12]Sheet1!M577</f>
        <v>1.523070256859683</v>
      </c>
    </row>
    <row r="580" spans="2:14" ht="14.45" customHeight="1" thickBot="1" x14ac:dyDescent="0.3">
      <c r="B580" s="5" t="str">
        <f>[12]Sheet1!A578</f>
        <v>ROMÊNIA</v>
      </c>
      <c r="C580" s="9">
        <f>[12]Sheet1!B578</f>
        <v>1299.6070980580209</v>
      </c>
      <c r="D580" s="9">
        <f>[12]Sheet1!C578</f>
        <v>-3247.3144397863789</v>
      </c>
      <c r="E580" s="9">
        <f>[12]Sheet1!D578</f>
        <v>5229.1642505464133</v>
      </c>
      <c r="F580" s="9">
        <f>[12]Sheet1!E578</f>
        <v>-5390.818449469336</v>
      </c>
      <c r="G580" s="9">
        <f>[12]Sheet1!F578</f>
        <v>489.81028874540698</v>
      </c>
      <c r="H580" s="9">
        <f>[12]Sheet1!G578</f>
        <v>-1470.4221515837189</v>
      </c>
      <c r="I580" s="9">
        <f>[12]Sheet1!H578</f>
        <v>4583.2564328865319</v>
      </c>
      <c r="J580" s="9">
        <f>[12]Sheet1!I578</f>
        <v>-10103.882749760871</v>
      </c>
      <c r="K580" s="9">
        <f>[12]Sheet1!J578</f>
        <v>1684.67342171872</v>
      </c>
      <c r="L580" s="9">
        <f>[12]Sheet1!K578</f>
        <v>-5497.8351836387956</v>
      </c>
      <c r="M580" s="9">
        <f>[12]Sheet1!L578</f>
        <v>938.32842900719834</v>
      </c>
      <c r="N580" s="9">
        <f>[12]Sheet1!M578</f>
        <v>5425.8754609442312</v>
      </c>
    </row>
    <row r="581" spans="2:14" ht="14.45" customHeight="1" thickBot="1" x14ac:dyDescent="0.3">
      <c r="B581" s="4" t="str">
        <f>[12]Sheet1!A579</f>
        <v>MÉXICO</v>
      </c>
      <c r="C581" s="8">
        <f>[12]Sheet1!B579</f>
        <v>-1911.1663358549181</v>
      </c>
      <c r="D581" s="8">
        <f>[12]Sheet1!C579</f>
        <v>-4080.834283974847</v>
      </c>
      <c r="E581" s="8">
        <f>[12]Sheet1!D579</f>
        <v>-837.81119635988034</v>
      </c>
      <c r="F581" s="8">
        <f>[12]Sheet1!E579</f>
        <v>-1317.98834752362</v>
      </c>
      <c r="G581" s="8">
        <f>[12]Sheet1!F579</f>
        <v>-3462.8148148034052</v>
      </c>
      <c r="H581" s="8">
        <f>[12]Sheet1!G579</f>
        <v>3210.5364134665201</v>
      </c>
      <c r="I581" s="8">
        <f>[12]Sheet1!H579</f>
        <v>-3572.8864210484639</v>
      </c>
      <c r="J581" s="8">
        <f>[12]Sheet1!I579</f>
        <v>-459.26890190831182</v>
      </c>
      <c r="K581" s="8">
        <f>[12]Sheet1!J579</f>
        <v>-2863.4332203998219</v>
      </c>
      <c r="L581" s="8">
        <f>[12]Sheet1!K579</f>
        <v>-1247.826593133354</v>
      </c>
      <c r="M581" s="8">
        <f>[12]Sheet1!L579</f>
        <v>-3491.414395578342</v>
      </c>
      <c r="N581" s="8">
        <f>[12]Sheet1!M579</f>
        <v>141.35526404692251</v>
      </c>
    </row>
    <row r="582" spans="2:14" ht="14.45" customHeight="1" thickBot="1" x14ac:dyDescent="0.3">
      <c r="B582" s="5" t="str">
        <f>[12]Sheet1!A580</f>
        <v>ITÁLIA</v>
      </c>
      <c r="C582" s="9">
        <f>[12]Sheet1!B580</f>
        <v>1169.6500228505729</v>
      </c>
      <c r="D582" s="9">
        <f>[12]Sheet1!C580</f>
        <v>-2063.0259420382799</v>
      </c>
      <c r="E582" s="9">
        <f>[12]Sheet1!D580</f>
        <v>-2435.634121033469</v>
      </c>
      <c r="F582" s="9">
        <f>[12]Sheet1!E580</f>
        <v>-1005.450556596949</v>
      </c>
      <c r="G582" s="9">
        <f>[12]Sheet1!F580</f>
        <v>-340.59934573285409</v>
      </c>
      <c r="H582" s="9">
        <f>[12]Sheet1!G580</f>
        <v>-1815.064822241186</v>
      </c>
      <c r="I582" s="9">
        <f>[12]Sheet1!H580</f>
        <v>-1196.4329353882131</v>
      </c>
      <c r="J582" s="9">
        <f>[12]Sheet1!I580</f>
        <v>-2317.459851916391</v>
      </c>
      <c r="K582" s="9">
        <f>[12]Sheet1!J580</f>
        <v>-1174.7202353530961</v>
      </c>
      <c r="L582" s="9">
        <f>[12]Sheet1!K580</f>
        <v>-2111.8602224136762</v>
      </c>
      <c r="M582" s="9">
        <f>[12]Sheet1!L580</f>
        <v>-1390.3225114522641</v>
      </c>
      <c r="N582" s="9">
        <f>[12]Sheet1!M580</f>
        <v>-697.59115709791695</v>
      </c>
    </row>
    <row r="583" spans="2:14" ht="14.45" customHeight="1" thickBot="1" x14ac:dyDescent="0.3">
      <c r="B583" s="6" t="str">
        <f>[12]Sheet1!A581</f>
        <v>ALEMANHA</v>
      </c>
      <c r="C583" s="10">
        <f>[12]Sheet1!B581</f>
        <v>-900.40582392521537</v>
      </c>
      <c r="D583" s="10">
        <f>[12]Sheet1!C581</f>
        <v>-4029.2702066983779</v>
      </c>
      <c r="E583" s="10">
        <f>[12]Sheet1!D581</f>
        <v>-2015.7619342174221</v>
      </c>
      <c r="F583" s="10">
        <f>[12]Sheet1!E581</f>
        <v>-642.64045491341312</v>
      </c>
      <c r="G583" s="10">
        <f>[12]Sheet1!F581</f>
        <v>-5987.2064668749099</v>
      </c>
      <c r="H583" s="10">
        <f>[12]Sheet1!G581</f>
        <v>3237.8230492929142</v>
      </c>
      <c r="I583" s="10">
        <f>[12]Sheet1!H581</f>
        <v>-2481.5394681956</v>
      </c>
      <c r="J583" s="10">
        <f>[12]Sheet1!I581</f>
        <v>-1279.0218122862609</v>
      </c>
      <c r="K583" s="10">
        <f>[12]Sheet1!J581</f>
        <v>-1728.496070680289</v>
      </c>
      <c r="L583" s="10">
        <f>[12]Sheet1!K581</f>
        <v>-13.609359546457201</v>
      </c>
      <c r="M583" s="10">
        <f>[12]Sheet1!L581</f>
        <v>-1343.6746501511921</v>
      </c>
      <c r="N583" s="10">
        <f>[12]Sheet1!M581</f>
        <v>-7628.9398295977326</v>
      </c>
    </row>
    <row r="584" spans="2:14" ht="14.45" customHeight="1" thickBot="1" x14ac:dyDescent="0.3">
      <c r="B584" s="5" t="str">
        <f>[12]Sheet1!A582</f>
        <v>ARÁBIA SAUDITA</v>
      </c>
      <c r="C584" s="9">
        <f>[12]Sheet1!B582</f>
        <v>-752.51828410552412</v>
      </c>
      <c r="D584" s="9">
        <f>[12]Sheet1!C582</f>
        <v>66.299123897807021</v>
      </c>
      <c r="E584" s="9">
        <f>[12]Sheet1!D582</f>
        <v>-139.28361981654831</v>
      </c>
      <c r="F584" s="9">
        <f>[12]Sheet1!E582</f>
        <v>-83.482949645496774</v>
      </c>
      <c r="G584" s="9">
        <f>[12]Sheet1!F582</f>
        <v>-172.97903479365959</v>
      </c>
      <c r="H584" s="9">
        <f>[12]Sheet1!G582</f>
        <v>-425.83450188164761</v>
      </c>
      <c r="I584" s="9">
        <f>[12]Sheet1!H582</f>
        <v>45.066218197886428</v>
      </c>
      <c r="J584" s="9">
        <f>[12]Sheet1!I582</f>
        <v>70.640837915390421</v>
      </c>
      <c r="K584" s="9">
        <f>[12]Sheet1!J582</f>
        <v>5.7853153761584508</v>
      </c>
      <c r="L584" s="9">
        <f>[12]Sheet1!K582</f>
        <v>-238.34448678478131</v>
      </c>
      <c r="M584" s="9">
        <f>[12]Sheet1!L582</f>
        <v>-35.044752488457327</v>
      </c>
      <c r="N584" s="9">
        <f>[12]Sheet1!M582</f>
        <v>-23.882757792298431</v>
      </c>
    </row>
    <row r="585" spans="2:14" ht="14.45" customHeight="1" thickBot="1" x14ac:dyDescent="0.3">
      <c r="B585" s="6" t="str">
        <f>[12]Sheet1!A583</f>
        <v>VANUATU</v>
      </c>
      <c r="C585" s="10">
        <f>[12]Sheet1!B583</f>
        <v>5913.5640331311442</v>
      </c>
      <c r="D585" s="10">
        <f>[12]Sheet1!C583</f>
        <v>6188.6499857547642</v>
      </c>
      <c r="E585" s="10">
        <f>[12]Sheet1!D583</f>
        <v>-865.48508386401954</v>
      </c>
      <c r="F585" s="10">
        <f>[12]Sheet1!E583</f>
        <v>-28996.22826331418</v>
      </c>
      <c r="G585" s="10">
        <f>[12]Sheet1!F583</f>
        <v>-4646.4329541684829</v>
      </c>
      <c r="H585" s="10">
        <f>[12]Sheet1!G583</f>
        <v>11332.50013793331</v>
      </c>
      <c r="I585" s="10">
        <f>[12]Sheet1!H583</f>
        <v>-11395.3258008459</v>
      </c>
      <c r="J585" s="10">
        <f>[12]Sheet1!I583</f>
        <v>-9499.6209957451083</v>
      </c>
      <c r="K585" s="10">
        <f>[12]Sheet1!J583</f>
        <v>-11268.12507862619</v>
      </c>
      <c r="L585" s="10">
        <f>[12]Sheet1!K583</f>
        <v>-4825.2136878156552</v>
      </c>
      <c r="M585" s="10">
        <f>[12]Sheet1!L583</f>
        <v>-6418.9819260713411</v>
      </c>
      <c r="N585" s="10">
        <f>[12]Sheet1!M583</f>
        <v>-8689.9319090866375</v>
      </c>
    </row>
    <row r="586" spans="2:14" ht="14.45" customHeight="1" thickBot="1" x14ac:dyDescent="0.3">
      <c r="B586" s="5" t="str">
        <f>[12]Sheet1!A584</f>
        <v>CORÉIA DO NORTE</v>
      </c>
      <c r="C586" s="9">
        <f>[12]Sheet1!B584</f>
        <v>65521.750758663387</v>
      </c>
      <c r="D586" s="9">
        <f>[12]Sheet1!C584</f>
        <v>4065.7605389851419</v>
      </c>
      <c r="E586" s="9">
        <f>[12]Sheet1!D584</f>
        <v>9683.6258294844665</v>
      </c>
      <c r="F586" s="9">
        <f>[12]Sheet1!E584</f>
        <v>-4384.708223247274</v>
      </c>
      <c r="G586" s="9">
        <f>[12]Sheet1!F584</f>
        <v>553.03621354620191</v>
      </c>
      <c r="H586" s="9">
        <f>[12]Sheet1!G584</f>
        <v>-4736.5506684529428</v>
      </c>
      <c r="I586" s="9">
        <f>[12]Sheet1!H584</f>
        <v>-5494.5941611647904</v>
      </c>
      <c r="J586" s="9">
        <f>[12]Sheet1!I584</f>
        <v>-3209.1251228364658</v>
      </c>
      <c r="K586" s="9">
        <f>[12]Sheet1!J584</f>
        <v>-5064.9857510256934</v>
      </c>
      <c r="L586" s="9">
        <f>[12]Sheet1!K584</f>
        <v>-2108.970822876352</v>
      </c>
      <c r="M586" s="9">
        <f>[12]Sheet1!L584</f>
        <v>2879.7332480432929</v>
      </c>
      <c r="N586" s="9">
        <f>[12]Sheet1!M584</f>
        <v>-3002.6826459559061</v>
      </c>
    </row>
    <row r="587" spans="2:14" ht="14.45" customHeight="1" thickBot="1" x14ac:dyDescent="0.3">
      <c r="B587" s="4" t="str">
        <f>[12]Sheet1!A585</f>
        <v>SENEGAL</v>
      </c>
      <c r="C587" s="8">
        <f>[12]Sheet1!B585</f>
        <v>-63.45625291051806</v>
      </c>
      <c r="D587" s="8">
        <f>[12]Sheet1!C585</f>
        <v>28.13495047350602</v>
      </c>
      <c r="E587" s="8">
        <f>[12]Sheet1!D585</f>
        <v>58.813252180424797</v>
      </c>
      <c r="F587" s="8">
        <f>[12]Sheet1!E585</f>
        <v>75.550294247977718</v>
      </c>
      <c r="G587" s="8">
        <f>[12]Sheet1!F585</f>
        <v>-61.287747471807961</v>
      </c>
      <c r="H587" s="8">
        <f>[12]Sheet1!G585</f>
        <v>-180.98215448457589</v>
      </c>
      <c r="I587" s="8">
        <f>[12]Sheet1!H585</f>
        <v>-76.724572423000609</v>
      </c>
      <c r="J587" s="8">
        <f>[12]Sheet1!I585</f>
        <v>-85.113141773716507</v>
      </c>
      <c r="K587" s="8">
        <f>[12]Sheet1!J585</f>
        <v>-38.35822057939049</v>
      </c>
      <c r="L587" s="8">
        <f>[12]Sheet1!K585</f>
        <v>-155.94336521936091</v>
      </c>
      <c r="M587" s="8">
        <f>[12]Sheet1!L585</f>
        <v>-88.746882600271647</v>
      </c>
      <c r="N587" s="8">
        <f>[12]Sheet1!M585</f>
        <v>-256.27330453466288</v>
      </c>
    </row>
    <row r="588" spans="2:14" ht="14.45" customHeight="1" thickBot="1" x14ac:dyDescent="0.3">
      <c r="B588" s="5" t="str">
        <f>[12]Sheet1!A586</f>
        <v>PARAGUAI</v>
      </c>
      <c r="C588" s="9">
        <f>[12]Sheet1!B586</f>
        <v>8.1891288757469738</v>
      </c>
      <c r="D588" s="9">
        <f>[12]Sheet1!C586</f>
        <v>149.7657384969466</v>
      </c>
      <c r="E588" s="9">
        <f>[12]Sheet1!D586</f>
        <v>56.894036022129512</v>
      </c>
      <c r="F588" s="9">
        <f>[12]Sheet1!E586</f>
        <v>42.823846697415767</v>
      </c>
      <c r="G588" s="9">
        <f>[12]Sheet1!F586</f>
        <v>-40.411171773948809</v>
      </c>
      <c r="H588" s="9">
        <f>[12]Sheet1!G586</f>
        <v>-300.48596746286279</v>
      </c>
      <c r="I588" s="9">
        <f>[12]Sheet1!H586</f>
        <v>20.266605950347181</v>
      </c>
      <c r="J588" s="9">
        <f>[12]Sheet1!I586</f>
        <v>-68.17597938464769</v>
      </c>
      <c r="K588" s="9">
        <f>[12]Sheet1!J586</f>
        <v>22.770630600147339</v>
      </c>
      <c r="L588" s="9">
        <f>[12]Sheet1!K586</f>
        <v>-11.212330759391531</v>
      </c>
      <c r="M588" s="9">
        <f>[12]Sheet1!L586</f>
        <v>-14.1953959457785</v>
      </c>
      <c r="N588" s="9">
        <f>[12]Sheet1!M586</f>
        <v>-22.018798820436128</v>
      </c>
    </row>
    <row r="589" spans="2:14" ht="14.45" customHeight="1" thickBot="1" x14ac:dyDescent="0.3">
      <c r="B589" s="6" t="str">
        <f>[12]Sheet1!A587</f>
        <v>MAURÍCIO, ILHAS</v>
      </c>
      <c r="C589" s="10">
        <f>[12]Sheet1!B587</f>
        <v>0</v>
      </c>
      <c r="D589" s="10">
        <f>[12]Sheet1!C587</f>
        <v>-1486.5116386123209</v>
      </c>
      <c r="E589" s="10">
        <f>[12]Sheet1!D587</f>
        <v>0</v>
      </c>
      <c r="F589" s="10">
        <f>[12]Sheet1!E587</f>
        <v>0</v>
      </c>
      <c r="G589" s="10">
        <f>[12]Sheet1!F587</f>
        <v>2094.415340942166</v>
      </c>
      <c r="H589" s="10">
        <f>[12]Sheet1!G587</f>
        <v>0</v>
      </c>
      <c r="I589" s="10">
        <f>[12]Sheet1!H587</f>
        <v>0</v>
      </c>
      <c r="J589" s="10">
        <f>[12]Sheet1!I587</f>
        <v>0</v>
      </c>
      <c r="K589" s="10">
        <f>[12]Sheet1!J587</f>
        <v>6618.7620544596939</v>
      </c>
      <c r="L589" s="10">
        <f>[12]Sheet1!K587</f>
        <v>180.9212090545964</v>
      </c>
      <c r="M589" s="10">
        <f>[12]Sheet1!L587</f>
        <v>-730.1078759640784</v>
      </c>
      <c r="N589" s="10">
        <f>[12]Sheet1!M587</f>
        <v>0</v>
      </c>
    </row>
    <row r="590" spans="2:14" ht="14.45" customHeight="1" thickBot="1" x14ac:dyDescent="0.3">
      <c r="B590" s="5" t="str">
        <f>[12]Sheet1!A588</f>
        <v>BELIZE</v>
      </c>
      <c r="C590" s="9">
        <f>[12]Sheet1!B588</f>
        <v>0</v>
      </c>
      <c r="D590" s="9">
        <f>[12]Sheet1!C588</f>
        <v>0</v>
      </c>
      <c r="E590" s="9">
        <f>[12]Sheet1!D588</f>
        <v>0</v>
      </c>
      <c r="F590" s="9">
        <f>[12]Sheet1!E588</f>
        <v>-1661.736466269336</v>
      </c>
      <c r="G590" s="9">
        <f>[12]Sheet1!F588</f>
        <v>-673.0441158143708</v>
      </c>
      <c r="H590" s="9">
        <f>[12]Sheet1!G588</f>
        <v>240.15821161306741</v>
      </c>
      <c r="I590" s="9">
        <f>[12]Sheet1!H588</f>
        <v>1005.3416491404309</v>
      </c>
      <c r="J590" s="9">
        <f>[12]Sheet1!I588</f>
        <v>88.310384433431182</v>
      </c>
      <c r="K590" s="9">
        <f>[12]Sheet1!J588</f>
        <v>680.30693795408706</v>
      </c>
      <c r="L590" s="9">
        <f>[12]Sheet1!K588</f>
        <v>-436.15106851108322</v>
      </c>
      <c r="M590" s="9">
        <f>[12]Sheet1!L588</f>
        <v>3803.4319151121658</v>
      </c>
      <c r="N590" s="9">
        <f>[12]Sheet1!M588</f>
        <v>0</v>
      </c>
    </row>
    <row r="591" spans="2:14" ht="14.45" customHeight="1" thickBot="1" x14ac:dyDescent="0.3">
      <c r="B591" s="6" t="str">
        <f>[12]Sheet1!A589</f>
        <v>ERITRÉIA</v>
      </c>
      <c r="C591" s="10">
        <f>[12]Sheet1!B589</f>
        <v>0</v>
      </c>
      <c r="D591" s="10">
        <f>[12]Sheet1!C589</f>
        <v>0</v>
      </c>
      <c r="E591" s="10">
        <f>[12]Sheet1!D589</f>
        <v>0</v>
      </c>
      <c r="F591" s="10">
        <f>[12]Sheet1!E589</f>
        <v>-131.957804229723</v>
      </c>
      <c r="G591" s="10">
        <f>[12]Sheet1!F589</f>
        <v>1734.5176269322419</v>
      </c>
      <c r="H591" s="10">
        <f>[12]Sheet1!G589</f>
        <v>0</v>
      </c>
      <c r="I591" s="10">
        <f>[12]Sheet1!H589</f>
        <v>0</v>
      </c>
      <c r="J591" s="10">
        <f>[12]Sheet1!I589</f>
        <v>0</v>
      </c>
      <c r="K591" s="10">
        <f>[12]Sheet1!J589</f>
        <v>18399.932517249559</v>
      </c>
      <c r="L591" s="10">
        <f>[12]Sheet1!K589</f>
        <v>-62.105845662480313</v>
      </c>
      <c r="M591" s="10">
        <f>[12]Sheet1!L589</f>
        <v>1898.2077471978901</v>
      </c>
      <c r="N591" s="10">
        <f>[12]Sheet1!M589</f>
        <v>0</v>
      </c>
    </row>
    <row r="592" spans="2:14" ht="14.45" customHeight="1" thickBot="1" x14ac:dyDescent="0.3">
      <c r="B592" s="5" t="str">
        <f>[12]Sheet1!A590</f>
        <v>ILHAS COOK</v>
      </c>
      <c r="C592" s="9">
        <f>[12]Sheet1!B590</f>
        <v>0</v>
      </c>
      <c r="D592" s="9">
        <f>[12]Sheet1!C590</f>
        <v>0</v>
      </c>
      <c r="E592" s="9">
        <f>[12]Sheet1!D590</f>
        <v>0</v>
      </c>
      <c r="F592" s="9">
        <f>[12]Sheet1!E590</f>
        <v>0</v>
      </c>
      <c r="G592" s="9">
        <f>[12]Sheet1!F590</f>
        <v>0</v>
      </c>
      <c r="H592" s="9">
        <f>[12]Sheet1!G590</f>
        <v>1412.677051303654</v>
      </c>
      <c r="I592" s="9">
        <f>[12]Sheet1!H590</f>
        <v>0</v>
      </c>
      <c r="J592" s="9">
        <f>[12]Sheet1!I590</f>
        <v>1811.405120939176</v>
      </c>
      <c r="K592" s="9">
        <f>[12]Sheet1!J590</f>
        <v>-91.662308650497835</v>
      </c>
      <c r="L592" s="9">
        <f>[12]Sheet1!K590</f>
        <v>6739.0561161370551</v>
      </c>
      <c r="M592" s="9">
        <f>[12]Sheet1!L590</f>
        <v>-1530.0070537015961</v>
      </c>
      <c r="N592" s="9">
        <f>[12]Sheet1!M590</f>
        <v>0</v>
      </c>
    </row>
    <row r="593" spans="2:14" ht="14.45" customHeight="1" thickBot="1" x14ac:dyDescent="0.3">
      <c r="B593" s="4" t="str">
        <f>[12]Sheet1!A591</f>
        <v>TADJIQUISTÃO</v>
      </c>
      <c r="C593" s="8">
        <f>[12]Sheet1!B591</f>
        <v>0</v>
      </c>
      <c r="D593" s="8">
        <f>[12]Sheet1!C591</f>
        <v>0</v>
      </c>
      <c r="E593" s="8">
        <f>[12]Sheet1!D591</f>
        <v>0</v>
      </c>
      <c r="F593" s="8">
        <f>[12]Sheet1!E591</f>
        <v>-1171.9212269314551</v>
      </c>
      <c r="G593" s="8">
        <f>[12]Sheet1!F591</f>
        <v>-2006.316734595036</v>
      </c>
      <c r="H593" s="8">
        <f>[12]Sheet1!G591</f>
        <v>0</v>
      </c>
      <c r="I593" s="8">
        <f>[12]Sheet1!H591</f>
        <v>3013.6106676351228</v>
      </c>
      <c r="J593" s="8">
        <f>[12]Sheet1!I591</f>
        <v>0</v>
      </c>
      <c r="K593" s="8">
        <f>[12]Sheet1!J591</f>
        <v>0</v>
      </c>
      <c r="L593" s="8">
        <f>[12]Sheet1!K591</f>
        <v>415.34048210885612</v>
      </c>
      <c r="M593" s="8">
        <f>[12]Sheet1!L591</f>
        <v>5154.4405616333488</v>
      </c>
      <c r="N593" s="8">
        <f>[12]Sheet1!M591</f>
        <v>0</v>
      </c>
    </row>
    <row r="594" spans="2:14" ht="14.45" customHeight="1" thickBot="1" x14ac:dyDescent="0.3">
      <c r="B594" s="5" t="str">
        <f>[12]Sheet1!A592</f>
        <v>SÃO VICENTE E GRANADINAS</v>
      </c>
      <c r="C594" s="9">
        <f>[12]Sheet1!B592</f>
        <v>0</v>
      </c>
      <c r="D594" s="9">
        <f>[12]Sheet1!C592</f>
        <v>0</v>
      </c>
      <c r="E594" s="9">
        <f>[12]Sheet1!D592</f>
        <v>0</v>
      </c>
      <c r="F594" s="9">
        <f>[12]Sheet1!E592</f>
        <v>0</v>
      </c>
      <c r="G594" s="9">
        <f>[12]Sheet1!F592</f>
        <v>540.18603093784304</v>
      </c>
      <c r="H594" s="9">
        <f>[12]Sheet1!G592</f>
        <v>-3264.7844534606061</v>
      </c>
      <c r="I594" s="9">
        <f>[12]Sheet1!H592</f>
        <v>124.8072619504774</v>
      </c>
      <c r="J594" s="9">
        <f>[12]Sheet1!I592</f>
        <v>-138.44138123496401</v>
      </c>
      <c r="K594" s="9">
        <f>[12]Sheet1!J592</f>
        <v>0</v>
      </c>
      <c r="L594" s="9">
        <f>[12]Sheet1!K592</f>
        <v>0</v>
      </c>
      <c r="M594" s="9">
        <f>[12]Sheet1!L592</f>
        <v>167.68745320040421</v>
      </c>
      <c r="N594" s="9">
        <f>[12]Sheet1!M592</f>
        <v>0</v>
      </c>
    </row>
    <row r="595" spans="2:14" ht="14.45" customHeight="1" thickBot="1" x14ac:dyDescent="0.3">
      <c r="B595" s="6" t="str">
        <f>[12]Sheet1!A593</f>
        <v>SUDÃO DO SUL</v>
      </c>
      <c r="C595" s="10">
        <f>[12]Sheet1!B593</f>
        <v>0</v>
      </c>
      <c r="D595" s="10">
        <f>[12]Sheet1!C593</f>
        <v>0</v>
      </c>
      <c r="E595" s="10">
        <f>[12]Sheet1!D593</f>
        <v>0</v>
      </c>
      <c r="F595" s="10">
        <f>[12]Sheet1!E593</f>
        <v>0</v>
      </c>
      <c r="G595" s="10">
        <f>[12]Sheet1!F593</f>
        <v>0</v>
      </c>
      <c r="H595" s="10">
        <f>[12]Sheet1!G593</f>
        <v>0</v>
      </c>
      <c r="I595" s="10">
        <f>[12]Sheet1!H593</f>
        <v>0</v>
      </c>
      <c r="J595" s="10">
        <f>[12]Sheet1!I593</f>
        <v>1449.5179382442229</v>
      </c>
      <c r="K595" s="10">
        <f>[12]Sheet1!J593</f>
        <v>0</v>
      </c>
      <c r="L595" s="10">
        <f>[12]Sheet1!K593</f>
        <v>0</v>
      </c>
      <c r="M595" s="10">
        <f>[12]Sheet1!L593</f>
        <v>1530.0070537015961</v>
      </c>
      <c r="N595" s="10">
        <f>[12]Sheet1!M593</f>
        <v>0</v>
      </c>
    </row>
    <row r="596" spans="2:14" ht="14.45" customHeight="1" thickBot="1" x14ac:dyDescent="0.3">
      <c r="B596" s="5" t="str">
        <f>[12]Sheet1!A594</f>
        <v>TCHECOSLOVÁQUIA</v>
      </c>
      <c r="C596" s="9">
        <f>[12]Sheet1!B594</f>
        <v>0</v>
      </c>
      <c r="D596" s="9">
        <f>[12]Sheet1!C594</f>
        <v>0</v>
      </c>
      <c r="E596" s="9">
        <f>[12]Sheet1!D594</f>
        <v>0</v>
      </c>
      <c r="F596" s="9">
        <f>[12]Sheet1!E594</f>
        <v>0</v>
      </c>
      <c r="G596" s="9">
        <f>[12]Sheet1!F594</f>
        <v>1802.0141409069511</v>
      </c>
      <c r="H596" s="9">
        <f>[12]Sheet1!G594</f>
        <v>0</v>
      </c>
      <c r="I596" s="9">
        <f>[12]Sheet1!H594</f>
        <v>0</v>
      </c>
      <c r="J596" s="9">
        <f>[12]Sheet1!I594</f>
        <v>0</v>
      </c>
      <c r="K596" s="9">
        <f>[12]Sheet1!J594</f>
        <v>0</v>
      </c>
      <c r="L596" s="9">
        <f>[12]Sheet1!K594</f>
        <v>0</v>
      </c>
      <c r="M596" s="9">
        <f>[12]Sheet1!L594</f>
        <v>0</v>
      </c>
      <c r="N596" s="9">
        <f>[12]Sheet1!M594</f>
        <v>0</v>
      </c>
    </row>
    <row r="597" spans="2:14" ht="14.45" customHeight="1" thickBot="1" x14ac:dyDescent="0.3">
      <c r="B597" s="6" t="str">
        <f>[12]Sheet1!A595</f>
        <v>ILHAS SALOMÃO</v>
      </c>
      <c r="C597" s="10">
        <f>[12]Sheet1!B595</f>
        <v>1178.961626982689</v>
      </c>
      <c r="D597" s="10">
        <f>[12]Sheet1!C595</f>
        <v>1871.1981949216281</v>
      </c>
      <c r="E597" s="10">
        <f>[12]Sheet1!D595</f>
        <v>-1774.1645183969999</v>
      </c>
      <c r="F597" s="10">
        <f>[12]Sheet1!E595</f>
        <v>14.16522509041943</v>
      </c>
      <c r="G597" s="10">
        <f>[12]Sheet1!F595</f>
        <v>-98.187653755162046</v>
      </c>
      <c r="H597" s="10">
        <f>[12]Sheet1!G595</f>
        <v>-197.16957595820941</v>
      </c>
      <c r="I597" s="10">
        <f>[12]Sheet1!H595</f>
        <v>0.7684153314392006</v>
      </c>
      <c r="J597" s="10">
        <f>[12]Sheet1!I595</f>
        <v>-150.06730782630601</v>
      </c>
      <c r="K597" s="10">
        <f>[12]Sheet1!J595</f>
        <v>0</v>
      </c>
      <c r="L597" s="10">
        <f>[12]Sheet1!K595</f>
        <v>0</v>
      </c>
      <c r="M597" s="10">
        <f>[12]Sheet1!L595</f>
        <v>1554.1670527806291</v>
      </c>
      <c r="N597" s="10">
        <f>[12]Sheet1!M595</f>
        <v>0</v>
      </c>
    </row>
    <row r="598" spans="2:14" ht="14.45" customHeight="1" thickBot="1" x14ac:dyDescent="0.3">
      <c r="B598" s="5" t="str">
        <f>[12]Sheet1!A596</f>
        <v>SUAZILÂNDIA</v>
      </c>
      <c r="C598" s="9">
        <f>[12]Sheet1!B596</f>
        <v>0</v>
      </c>
      <c r="D598" s="9">
        <f>[12]Sheet1!C596</f>
        <v>0</v>
      </c>
      <c r="E598" s="9">
        <f>[12]Sheet1!D596</f>
        <v>0</v>
      </c>
      <c r="F598" s="9">
        <f>[12]Sheet1!E596</f>
        <v>0</v>
      </c>
      <c r="G598" s="9">
        <f>[12]Sheet1!F596</f>
        <v>0</v>
      </c>
      <c r="H598" s="9">
        <f>[12]Sheet1!G596</f>
        <v>0</v>
      </c>
      <c r="I598" s="9">
        <f>[12]Sheet1!H596</f>
        <v>1685.5484637078821</v>
      </c>
      <c r="J598" s="9">
        <f>[12]Sheet1!I596</f>
        <v>-1980.5685033945381</v>
      </c>
      <c r="K598" s="9">
        <f>[12]Sheet1!J596</f>
        <v>2371.426596781987</v>
      </c>
      <c r="L598" s="9">
        <f>[12]Sheet1!K596</f>
        <v>2310.6878807633452</v>
      </c>
      <c r="M598" s="9">
        <f>[12]Sheet1!L596</f>
        <v>-2276.987829633807</v>
      </c>
      <c r="N598" s="9">
        <f>[12]Sheet1!M596</f>
        <v>0</v>
      </c>
    </row>
    <row r="599" spans="2:14" ht="14.45" customHeight="1" thickBot="1" x14ac:dyDescent="0.3">
      <c r="B599" s="4" t="str">
        <f>[12]Sheet1!A597</f>
        <v>DJIBUTI</v>
      </c>
      <c r="C599" s="8">
        <f>[12]Sheet1!B597</f>
        <v>0</v>
      </c>
      <c r="D599" s="8">
        <f>[12]Sheet1!C597</f>
        <v>0</v>
      </c>
      <c r="E599" s="8">
        <f>[12]Sheet1!D597</f>
        <v>0</v>
      </c>
      <c r="F599" s="8">
        <f>[12]Sheet1!E597</f>
        <v>0</v>
      </c>
      <c r="G599" s="8">
        <f>[12]Sheet1!F597</f>
        <v>0</v>
      </c>
      <c r="H599" s="8">
        <f>[12]Sheet1!G597</f>
        <v>0</v>
      </c>
      <c r="I599" s="8">
        <f>[12]Sheet1!H597</f>
        <v>0</v>
      </c>
      <c r="J599" s="8">
        <f>[12]Sheet1!I597</f>
        <v>0</v>
      </c>
      <c r="K599" s="8">
        <f>[12]Sheet1!J597</f>
        <v>0</v>
      </c>
      <c r="L599" s="8">
        <f>[12]Sheet1!K597</f>
        <v>1787.2044855410479</v>
      </c>
      <c r="M599" s="8">
        <f>[12]Sheet1!L597</f>
        <v>0</v>
      </c>
      <c r="N599" s="8">
        <f>[12]Sheet1!M597</f>
        <v>0</v>
      </c>
    </row>
    <row r="600" spans="2:14" ht="14.45" customHeight="1" thickBot="1" x14ac:dyDescent="0.3">
      <c r="B600" s="5" t="str">
        <f>[12]Sheet1!A598</f>
        <v>QUIRGUISTÃO</v>
      </c>
      <c r="C600" s="9">
        <f>[12]Sheet1!B598</f>
        <v>-3868.5471919873271</v>
      </c>
      <c r="D600" s="9">
        <f>[12]Sheet1!C598</f>
        <v>0</v>
      </c>
      <c r="E600" s="9">
        <f>[12]Sheet1!D598</f>
        <v>0</v>
      </c>
      <c r="F600" s="9">
        <f>[12]Sheet1!E598</f>
        <v>0</v>
      </c>
      <c r="G600" s="9">
        <f>[12]Sheet1!F598</f>
        <v>0</v>
      </c>
      <c r="H600" s="9">
        <f>[12]Sheet1!G598</f>
        <v>0</v>
      </c>
      <c r="I600" s="9">
        <f>[12]Sheet1!H598</f>
        <v>0</v>
      </c>
      <c r="J600" s="9">
        <f>[12]Sheet1!I598</f>
        <v>0</v>
      </c>
      <c r="K600" s="9">
        <f>[12]Sheet1!J598</f>
        <v>0</v>
      </c>
      <c r="L600" s="9">
        <f>[12]Sheet1!K598</f>
        <v>8213.3717064572302</v>
      </c>
      <c r="M600" s="9">
        <f>[12]Sheet1!L598</f>
        <v>0</v>
      </c>
      <c r="N600" s="9">
        <f>[12]Sheet1!M598</f>
        <v>0</v>
      </c>
    </row>
    <row r="601" spans="2:14" ht="14.45" customHeight="1" thickBot="1" x14ac:dyDescent="0.3">
      <c r="B601" s="6" t="str">
        <f>[12]Sheet1!A599</f>
        <v>TUVALU</v>
      </c>
      <c r="C601" s="10">
        <f>[12]Sheet1!B599</f>
        <v>32007.921145601162</v>
      </c>
      <c r="D601" s="10">
        <f>[12]Sheet1!C599</f>
        <v>-35512.967043092467</v>
      </c>
      <c r="E601" s="10">
        <f>[12]Sheet1!D599</f>
        <v>0</v>
      </c>
      <c r="F601" s="10">
        <f>[12]Sheet1!E599</f>
        <v>0</v>
      </c>
      <c r="G601" s="10">
        <f>[12]Sheet1!F599</f>
        <v>0</v>
      </c>
      <c r="H601" s="10">
        <f>[12]Sheet1!G599</f>
        <v>-23983.23729787804</v>
      </c>
      <c r="I601" s="10">
        <f>[12]Sheet1!H599</f>
        <v>0</v>
      </c>
      <c r="J601" s="10">
        <f>[12]Sheet1!I599</f>
        <v>0</v>
      </c>
      <c r="K601" s="10">
        <f>[12]Sheet1!J599</f>
        <v>0</v>
      </c>
      <c r="L601" s="10">
        <f>[12]Sheet1!K599</f>
        <v>0</v>
      </c>
      <c r="M601" s="10">
        <f>[12]Sheet1!L599</f>
        <v>0</v>
      </c>
      <c r="N601" s="10">
        <f>[12]Sheet1!M599</f>
        <v>0</v>
      </c>
    </row>
    <row r="602" spans="2:14" ht="14.45" customHeight="1" thickBot="1" x14ac:dyDescent="0.3">
      <c r="B602" s="5" t="str">
        <f>[12]Sheet1!A600</f>
        <v>PAPUA-NOVA GUINÉ</v>
      </c>
      <c r="C602" s="9">
        <f>[12]Sheet1!B600</f>
        <v>0</v>
      </c>
      <c r="D602" s="9">
        <f>[12]Sheet1!C600</f>
        <v>0</v>
      </c>
      <c r="E602" s="9">
        <f>[12]Sheet1!D600</f>
        <v>0</v>
      </c>
      <c r="F602" s="9">
        <f>[12]Sheet1!E600</f>
        <v>0</v>
      </c>
      <c r="G602" s="9">
        <f>[12]Sheet1!F600</f>
        <v>0</v>
      </c>
      <c r="H602" s="9">
        <f>[12]Sheet1!G600</f>
        <v>0</v>
      </c>
      <c r="I602" s="9">
        <f>[12]Sheet1!H600</f>
        <v>106.9015883220477</v>
      </c>
      <c r="J602" s="9">
        <f>[12]Sheet1!I600</f>
        <v>0</v>
      </c>
      <c r="K602" s="9">
        <f>[12]Sheet1!J600</f>
        <v>0</v>
      </c>
      <c r="L602" s="9">
        <f>[12]Sheet1!K600</f>
        <v>0</v>
      </c>
      <c r="M602" s="9">
        <f>[12]Sheet1!L600</f>
        <v>0</v>
      </c>
      <c r="N602" s="9">
        <f>[12]Sheet1!M600</f>
        <v>0</v>
      </c>
    </row>
    <row r="603" spans="2:14" ht="14.45" customHeight="1" thickBot="1" x14ac:dyDescent="0.3">
      <c r="B603" s="6" t="str">
        <f>[12]Sheet1!A601</f>
        <v>LESOTO</v>
      </c>
      <c r="C603" s="10">
        <f>[12]Sheet1!B601</f>
        <v>0</v>
      </c>
      <c r="D603" s="10">
        <f>[12]Sheet1!C601</f>
        <v>0</v>
      </c>
      <c r="E603" s="10">
        <f>[12]Sheet1!D601</f>
        <v>0</v>
      </c>
      <c r="F603" s="10">
        <f>[12]Sheet1!E601</f>
        <v>0</v>
      </c>
      <c r="G603" s="10">
        <f>[12]Sheet1!F601</f>
        <v>0</v>
      </c>
      <c r="H603" s="10">
        <f>[12]Sheet1!G601</f>
        <v>0</v>
      </c>
      <c r="I603" s="10">
        <f>[12]Sheet1!H601</f>
        <v>0</v>
      </c>
      <c r="J603" s="10">
        <f>[12]Sheet1!I601</f>
        <v>0</v>
      </c>
      <c r="K603" s="10">
        <f>[12]Sheet1!J601</f>
        <v>0</v>
      </c>
      <c r="L603" s="10">
        <f>[12]Sheet1!K601</f>
        <v>0</v>
      </c>
      <c r="M603" s="10">
        <f>[12]Sheet1!L601</f>
        <v>378.03672307764049</v>
      </c>
      <c r="N603" s="10">
        <f>[12]Sheet1!M601</f>
        <v>0</v>
      </c>
    </row>
    <row r="604" spans="2:14" ht="14.45" customHeight="1" thickBot="1" x14ac:dyDescent="0.3">
      <c r="B604" s="5" t="str">
        <f>[12]Sheet1!A602</f>
        <v>IUGOSLÁVIA</v>
      </c>
      <c r="C604" s="9">
        <f>[12]Sheet1!B602</f>
        <v>0</v>
      </c>
      <c r="D604" s="9">
        <f>[12]Sheet1!C602</f>
        <v>1323.2044378374369</v>
      </c>
      <c r="E604" s="9">
        <f>[12]Sheet1!D602</f>
        <v>-1274.230861433155</v>
      </c>
      <c r="F604" s="9">
        <f>[12]Sheet1!E602</f>
        <v>49.408536673356139</v>
      </c>
      <c r="G604" s="9">
        <f>[12]Sheet1!F602</f>
        <v>-4078.7244668663129</v>
      </c>
      <c r="H604" s="9">
        <f>[12]Sheet1!G602</f>
        <v>0</v>
      </c>
      <c r="I604" s="9">
        <f>[12]Sheet1!H602</f>
        <v>0</v>
      </c>
      <c r="J604" s="9">
        <f>[12]Sheet1!I602</f>
        <v>0</v>
      </c>
      <c r="K604" s="9">
        <f>[12]Sheet1!J602</f>
        <v>0</v>
      </c>
      <c r="L604" s="9">
        <f>[12]Sheet1!K602</f>
        <v>0</v>
      </c>
      <c r="M604" s="9">
        <f>[12]Sheet1!L602</f>
        <v>0</v>
      </c>
      <c r="N604" s="9">
        <f>[12]Sheet1!M602</f>
        <v>0</v>
      </c>
    </row>
    <row r="605" spans="2:14" ht="14.45" customHeight="1" thickBot="1" x14ac:dyDescent="0.3">
      <c r="B605" s="4" t="str">
        <f>[12]Sheet1!A603</f>
        <v>MALAWI</v>
      </c>
      <c r="C605" s="8">
        <f>[12]Sheet1!B603</f>
        <v>-1851.4517942802649</v>
      </c>
      <c r="D605" s="8">
        <f>[12]Sheet1!C603</f>
        <v>177.26448603870429</v>
      </c>
      <c r="E605" s="8">
        <f>[12]Sheet1!D603</f>
        <v>-13.40987186418033</v>
      </c>
      <c r="F605" s="8">
        <f>[12]Sheet1!E603</f>
        <v>-271.30570443641932</v>
      </c>
      <c r="G605" s="8">
        <f>[12]Sheet1!F603</f>
        <v>1708.972317620465</v>
      </c>
      <c r="H605" s="8">
        <f>[12]Sheet1!G603</f>
        <v>-706.52715621344169</v>
      </c>
      <c r="I605" s="8">
        <f>[12]Sheet1!H603</f>
        <v>-2109.182977586463</v>
      </c>
      <c r="J605" s="8">
        <f>[12]Sheet1!I603</f>
        <v>-609.33511080567109</v>
      </c>
      <c r="K605" s="8">
        <f>[12]Sheet1!J603</f>
        <v>0</v>
      </c>
      <c r="L605" s="8">
        <f>[12]Sheet1!K603</f>
        <v>0</v>
      </c>
      <c r="M605" s="8">
        <f>[12]Sheet1!L603</f>
        <v>0</v>
      </c>
      <c r="N605" s="8">
        <f>[12]Sheet1!M603</f>
        <v>0</v>
      </c>
    </row>
    <row r="606" spans="2:14" ht="14.45" customHeight="1" thickBot="1" x14ac:dyDescent="0.3">
      <c r="B606" s="5" t="str">
        <f>[12]Sheet1!A604</f>
        <v>UNIÃO SOVIÉTICA</v>
      </c>
      <c r="C606" s="9">
        <f>[12]Sheet1!B604</f>
        <v>7597.5503602636827</v>
      </c>
      <c r="D606" s="9">
        <f>[12]Sheet1!C604</f>
        <v>0</v>
      </c>
      <c r="E606" s="9">
        <f>[12]Sheet1!D604</f>
        <v>0</v>
      </c>
      <c r="F606" s="9">
        <f>[12]Sheet1!E604</f>
        <v>0</v>
      </c>
      <c r="G606" s="9">
        <f>[12]Sheet1!F604</f>
        <v>-6681.3618989429951</v>
      </c>
      <c r="H606" s="9">
        <f>[12]Sheet1!G604</f>
        <v>0</v>
      </c>
      <c r="I606" s="9">
        <f>[12]Sheet1!H604</f>
        <v>0</v>
      </c>
      <c r="J606" s="9">
        <f>[12]Sheet1!I604</f>
        <v>0</v>
      </c>
      <c r="K606" s="9">
        <f>[12]Sheet1!J604</f>
        <v>0</v>
      </c>
      <c r="L606" s="9">
        <f>[12]Sheet1!K604</f>
        <v>0</v>
      </c>
      <c r="M606" s="9">
        <f>[12]Sheet1!L604</f>
        <v>0</v>
      </c>
      <c r="N606" s="9">
        <f>[12]Sheet1!M604</f>
        <v>0</v>
      </c>
    </row>
    <row r="607" spans="2:14" ht="14.45" customHeight="1" thickBot="1" x14ac:dyDescent="0.3">
      <c r="B607" s="6" t="str">
        <f>[12]Sheet1!A605</f>
        <v>ESTADOS FEDERADOS DA MICRONÉSIA</v>
      </c>
      <c r="C607" s="10">
        <f>[12]Sheet1!B605</f>
        <v>0</v>
      </c>
      <c r="D607" s="10">
        <f>[12]Sheet1!C605</f>
        <v>0</v>
      </c>
      <c r="E607" s="10">
        <f>[12]Sheet1!D605</f>
        <v>0</v>
      </c>
      <c r="F607" s="10">
        <f>[12]Sheet1!E605</f>
        <v>94.826137548036286</v>
      </c>
      <c r="G607" s="10">
        <f>[12]Sheet1!F605</f>
        <v>2092.819231632131</v>
      </c>
      <c r="H607" s="10">
        <f>[12]Sheet1!G605</f>
        <v>-2108.867907363699</v>
      </c>
      <c r="I607" s="10">
        <f>[12]Sheet1!H605</f>
        <v>0</v>
      </c>
      <c r="J607" s="10">
        <f>[12]Sheet1!I605</f>
        <v>0</v>
      </c>
      <c r="K607" s="10">
        <f>[12]Sheet1!J605</f>
        <v>0</v>
      </c>
      <c r="L607" s="10">
        <f>[12]Sheet1!K605</f>
        <v>0</v>
      </c>
      <c r="M607" s="10">
        <f>[12]Sheet1!L605</f>
        <v>0</v>
      </c>
      <c r="N607" s="10">
        <f>[12]Sheet1!M605</f>
        <v>0</v>
      </c>
    </row>
    <row r="608" spans="2:14" ht="14.45" customHeight="1" thickBot="1" x14ac:dyDescent="0.3">
      <c r="B608" s="5" t="str">
        <f>[12]Sheet1!A606</f>
        <v>ISLÂNDIA</v>
      </c>
      <c r="C608" s="9">
        <f>[12]Sheet1!B606</f>
        <v>-5344.7505894605829</v>
      </c>
      <c r="D608" s="9">
        <f>[12]Sheet1!C606</f>
        <v>13710.692507865249</v>
      </c>
      <c r="E608" s="9">
        <f>[12]Sheet1!D606</f>
        <v>10052.06027010053</v>
      </c>
      <c r="F608" s="9">
        <f>[12]Sheet1!E606</f>
        <v>28228.85753878743</v>
      </c>
      <c r="G608" s="9">
        <f>[12]Sheet1!F606</f>
        <v>-1389.912492185485</v>
      </c>
      <c r="H608" s="9">
        <f>[12]Sheet1!G606</f>
        <v>-19.890472323817448</v>
      </c>
      <c r="I608" s="9">
        <f>[12]Sheet1!H606</f>
        <v>-14496.47437644262</v>
      </c>
      <c r="J608" s="9">
        <f>[12]Sheet1!I606</f>
        <v>9883.0768516651588</v>
      </c>
      <c r="K608" s="9">
        <f>[12]Sheet1!J606</f>
        <v>-16958.164502250929</v>
      </c>
      <c r="L608" s="9">
        <f>[12]Sheet1!K606</f>
        <v>1467.0374494774469</v>
      </c>
      <c r="M608" s="9">
        <f>[12]Sheet1!L606</f>
        <v>0</v>
      </c>
      <c r="N608" s="9">
        <f>[12]Sheet1!M606</f>
        <v>0</v>
      </c>
    </row>
    <row r="609" spans="2:14" ht="14.45" customHeight="1" thickBot="1" x14ac:dyDescent="0.3">
      <c r="B609" s="6" t="str">
        <f>[12]Sheet1!A607</f>
        <v>LIECHTENSTEIN</v>
      </c>
      <c r="C609" s="10">
        <f>[12]Sheet1!B607</f>
        <v>0</v>
      </c>
      <c r="D609" s="10">
        <f>[12]Sheet1!C607</f>
        <v>0</v>
      </c>
      <c r="E609" s="10">
        <f>[12]Sheet1!D607</f>
        <v>-70558.52289664869</v>
      </c>
      <c r="F609" s="10">
        <f>[12]Sheet1!E607</f>
        <v>0</v>
      </c>
      <c r="G609" s="10">
        <f>[12]Sheet1!F607</f>
        <v>-23.547499810013051</v>
      </c>
      <c r="H609" s="10">
        <f>[12]Sheet1!G607</f>
        <v>0</v>
      </c>
      <c r="I609" s="10">
        <f>[12]Sheet1!H607</f>
        <v>0</v>
      </c>
      <c r="J609" s="10">
        <f>[12]Sheet1!I607</f>
        <v>0</v>
      </c>
      <c r="K609" s="10">
        <f>[12]Sheet1!J607</f>
        <v>0</v>
      </c>
      <c r="L609" s="10">
        <f>[12]Sheet1!K607</f>
        <v>-1951.705268333154</v>
      </c>
      <c r="M609" s="10">
        <f>[12]Sheet1!L607</f>
        <v>0</v>
      </c>
      <c r="N609" s="10">
        <f>[12]Sheet1!M607</f>
        <v>0</v>
      </c>
    </row>
    <row r="610" spans="2:14" ht="14.45" customHeight="1" thickBot="1" x14ac:dyDescent="0.3">
      <c r="B610" s="5" t="str">
        <f>[12]Sheet1!A608</f>
        <v>OMÃ</v>
      </c>
      <c r="C610" s="9">
        <f>[12]Sheet1!B608</f>
        <v>0</v>
      </c>
      <c r="D610" s="9">
        <f>[12]Sheet1!C608</f>
        <v>0</v>
      </c>
      <c r="E610" s="9">
        <f>[12]Sheet1!D608</f>
        <v>-3654.2705756150458</v>
      </c>
      <c r="F610" s="9">
        <f>[12]Sheet1!E608</f>
        <v>0</v>
      </c>
      <c r="G610" s="9">
        <f>[12]Sheet1!F608</f>
        <v>2352.2378599071271</v>
      </c>
      <c r="H610" s="9">
        <f>[12]Sheet1!G608</f>
        <v>1800.6679265815401</v>
      </c>
      <c r="I610" s="9">
        <f>[12]Sheet1!H608</f>
        <v>0</v>
      </c>
      <c r="J610" s="9">
        <f>[12]Sheet1!I608</f>
        <v>0</v>
      </c>
      <c r="K610" s="9">
        <f>[12]Sheet1!J608</f>
        <v>1500.640628707082</v>
      </c>
      <c r="L610" s="9">
        <f>[12]Sheet1!K608</f>
        <v>-25227.450373217001</v>
      </c>
      <c r="M610" s="9">
        <f>[12]Sheet1!L608</f>
        <v>-29720.338843002992</v>
      </c>
      <c r="N610" s="9">
        <f>[12]Sheet1!M608</f>
        <v>0</v>
      </c>
    </row>
    <row r="611" spans="2:14" ht="14.45" customHeight="1" thickBot="1" x14ac:dyDescent="0.3">
      <c r="B611" s="4" t="str">
        <f>[12]Sheet1!A609</f>
        <v>NÃO ESPECIFICADO</v>
      </c>
      <c r="C611" s="8">
        <f>[12]Sheet1!B609</f>
        <v>3464.2430516927338</v>
      </c>
      <c r="D611" s="8">
        <f>[12]Sheet1!C609</f>
        <v>-4183.893473616964</v>
      </c>
      <c r="E611" s="8">
        <f>[12]Sheet1!D609</f>
        <v>-659.44275938706596</v>
      </c>
      <c r="F611" s="8">
        <f>[12]Sheet1!E609</f>
        <v>2019.7222091794661</v>
      </c>
      <c r="G611" s="8">
        <f>[12]Sheet1!F609</f>
        <v>-6184.0534922338929</v>
      </c>
      <c r="H611" s="8">
        <f>[12]Sheet1!G609</f>
        <v>853.83120202102509</v>
      </c>
      <c r="I611" s="8">
        <f>[12]Sheet1!H609</f>
        <v>0</v>
      </c>
      <c r="J611" s="8">
        <f>[12]Sheet1!I609</f>
        <v>-6.8959404164052103</v>
      </c>
      <c r="K611" s="8">
        <f>[12]Sheet1!J609</f>
        <v>-1446.5723895595561</v>
      </c>
      <c r="L611" s="8">
        <f>[12]Sheet1!K609</f>
        <v>1856.594139028696</v>
      </c>
      <c r="M611" s="8">
        <f>[12]Sheet1!L609</f>
        <v>188.75246235219791</v>
      </c>
      <c r="N611" s="8">
        <f>[12]Sheet1!M609</f>
        <v>-250.6366426484858</v>
      </c>
    </row>
    <row r="612" spans="2:14" ht="20.100000000000001" customHeight="1" thickBot="1" x14ac:dyDescent="0.3">
      <c r="B612" s="30" t="s">
        <v>126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2:14" ht="20.100000000000001" customHeight="1" thickBot="1" x14ac:dyDescent="0.3">
      <c r="B613" s="30" t="s">
        <v>38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</row>
    <row r="614" spans="2:14" ht="20.100000000000001" customHeight="1" x14ac:dyDescent="0.25">
      <c r="B614" s="45" t="s">
        <v>140</v>
      </c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</row>
  </sheetData>
  <mergeCells count="4">
    <mergeCell ref="B2:N2"/>
    <mergeCell ref="B612:N612"/>
    <mergeCell ref="B613:N613"/>
    <mergeCell ref="B614:N614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E22E5-8A79-4391-91A9-6C306C29C6DF}">
  <dimension ref="A2:AQ197"/>
  <sheetViews>
    <sheetView topLeftCell="B1" zoomScaleNormal="100" workbookViewId="0">
      <pane xSplit="1" topLeftCell="Z1" activePane="topRight" state="frozen"/>
      <selection activeCell="AF4" sqref="AF4"/>
      <selection pane="topRight" activeCell="AF4" sqref="AF4"/>
    </sheetView>
  </sheetViews>
  <sheetFormatPr defaultRowHeight="15" x14ac:dyDescent="0.25"/>
  <cols>
    <col min="2" max="2" width="56.5703125" customWidth="1"/>
    <col min="3" max="3" width="10.85546875" customWidth="1"/>
    <col min="4" max="4" width="12" customWidth="1"/>
    <col min="5" max="5" width="10.42578125" customWidth="1"/>
    <col min="6" max="6" width="11.5703125" customWidth="1"/>
    <col min="7" max="7" width="11.42578125" customWidth="1"/>
    <col min="8" max="8" width="10.42578125" customWidth="1"/>
    <col min="9" max="9" width="10.5703125" customWidth="1"/>
    <col min="10" max="10" width="11.85546875" customWidth="1"/>
    <col min="11" max="11" width="12.140625" customWidth="1"/>
    <col min="12" max="12" width="11.5703125" customWidth="1"/>
    <col min="13" max="13" width="10.42578125" customWidth="1"/>
    <col min="14" max="14" width="10" customWidth="1"/>
    <col min="15" max="15" width="9.42578125" customWidth="1"/>
    <col min="16" max="16" width="9.5703125" customWidth="1"/>
    <col min="17" max="17" width="11.140625" customWidth="1"/>
    <col min="18" max="18" width="10" customWidth="1"/>
    <col min="19" max="19" width="10.42578125" customWidth="1"/>
    <col min="20" max="20" width="10.85546875" customWidth="1"/>
    <col min="21" max="21" width="10.42578125" customWidth="1"/>
    <col min="22" max="23" width="10" customWidth="1"/>
    <col min="24" max="24" width="9.85546875" customWidth="1"/>
    <col min="25" max="25" width="10" customWidth="1"/>
    <col min="26" max="26" width="10.140625" customWidth="1"/>
    <col min="27" max="27" width="11.42578125" customWidth="1"/>
    <col min="28" max="28" width="10.42578125" bestFit="1" customWidth="1"/>
    <col min="29" max="29" width="10.5703125" customWidth="1"/>
    <col min="30" max="30" width="13.140625" customWidth="1"/>
    <col min="31" max="31" width="11.140625" customWidth="1"/>
    <col min="32" max="32" width="12.140625" bestFit="1" customWidth="1"/>
  </cols>
  <sheetData>
    <row r="2" spans="1:43" s="51" customFormat="1" ht="51.75" customHeight="1" x14ac:dyDescent="0.3">
      <c r="A2" s="46"/>
      <c r="B2" s="47" t="s">
        <v>141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9"/>
      <c r="AD2" s="49"/>
      <c r="AE2" s="49"/>
      <c r="AF2" s="49"/>
      <c r="AG2" s="50"/>
      <c r="AH2" s="46"/>
      <c r="AI2" s="46"/>
      <c r="AJ2" s="46"/>
      <c r="AK2" s="46"/>
      <c r="AL2" s="46"/>
      <c r="AM2" s="46"/>
      <c r="AN2" s="46"/>
      <c r="AO2" s="46"/>
      <c r="AP2" s="46"/>
      <c r="AQ2" s="46"/>
    </row>
    <row r="3" spans="1:43" s="55" customFormat="1" ht="30.75" customHeight="1" x14ac:dyDescent="0.3">
      <c r="A3" s="52"/>
      <c r="B3" s="53" t="s">
        <v>142</v>
      </c>
      <c r="C3" s="53" t="s">
        <v>143</v>
      </c>
      <c r="D3" s="53" t="s">
        <v>144</v>
      </c>
      <c r="E3" s="53" t="s">
        <v>145</v>
      </c>
      <c r="F3" s="53" t="s">
        <v>146</v>
      </c>
      <c r="G3" s="53" t="s">
        <v>147</v>
      </c>
      <c r="H3" s="53" t="s">
        <v>148</v>
      </c>
      <c r="I3" s="53" t="s">
        <v>149</v>
      </c>
      <c r="J3" s="53" t="s">
        <v>150</v>
      </c>
      <c r="K3" s="53" t="s">
        <v>151</v>
      </c>
      <c r="L3" s="53" t="s">
        <v>152</v>
      </c>
      <c r="M3" s="53" t="s">
        <v>153</v>
      </c>
      <c r="N3" s="53" t="s">
        <v>154</v>
      </c>
      <c r="O3" s="53" t="s">
        <v>155</v>
      </c>
      <c r="P3" s="53" t="s">
        <v>156</v>
      </c>
      <c r="Q3" s="53" t="s">
        <v>157</v>
      </c>
      <c r="R3" s="53" t="s">
        <v>158</v>
      </c>
      <c r="S3" s="53" t="s">
        <v>159</v>
      </c>
      <c r="T3" s="53" t="s">
        <v>160</v>
      </c>
      <c r="U3" s="53" t="s">
        <v>108</v>
      </c>
      <c r="V3" s="53" t="s">
        <v>109</v>
      </c>
      <c r="W3" s="53" t="s">
        <v>110</v>
      </c>
      <c r="X3" s="53" t="s">
        <v>111</v>
      </c>
      <c r="Y3" s="53" t="s">
        <v>112</v>
      </c>
      <c r="Z3" s="53" t="s">
        <v>113</v>
      </c>
      <c r="AA3" s="53" t="s">
        <v>114</v>
      </c>
      <c r="AB3" s="53" t="s">
        <v>115</v>
      </c>
      <c r="AC3" s="53" t="s">
        <v>116</v>
      </c>
      <c r="AD3" s="53" t="s">
        <v>117</v>
      </c>
      <c r="AE3" s="53" t="s">
        <v>118</v>
      </c>
      <c r="AF3" s="53" t="s">
        <v>138</v>
      </c>
      <c r="AG3" s="54"/>
      <c r="AH3" s="52"/>
      <c r="AI3" s="52"/>
      <c r="AJ3" s="52"/>
      <c r="AK3" s="52"/>
      <c r="AL3" s="52"/>
      <c r="AM3" s="52"/>
      <c r="AN3" s="52"/>
      <c r="AO3" s="52"/>
      <c r="AP3" s="52"/>
      <c r="AQ3" s="52"/>
    </row>
    <row r="4" spans="1:43" s="51" customFormat="1" ht="16.5" x14ac:dyDescent="0.3">
      <c r="A4" s="46"/>
      <c r="B4" s="56" t="s">
        <v>161</v>
      </c>
      <c r="C4" s="57">
        <v>25596</v>
      </c>
      <c r="D4" s="57">
        <v>43097</v>
      </c>
      <c r="E4" s="57">
        <v>30159</v>
      </c>
      <c r="F4" s="57">
        <v>36662</v>
      </c>
      <c r="G4" s="57">
        <v>29434</v>
      </c>
      <c r="H4" s="57">
        <v>32408</v>
      </c>
      <c r="I4" s="57">
        <v>21000</v>
      </c>
      <c r="J4" s="57">
        <v>25740</v>
      </c>
      <c r="K4" s="57">
        <v>18213</v>
      </c>
      <c r="L4" s="57">
        <v>18655</v>
      </c>
      <c r="M4" s="57">
        <v>14438</v>
      </c>
      <c r="N4" s="57">
        <v>15889</v>
      </c>
      <c r="O4" s="57">
        <v>11998</v>
      </c>
      <c r="P4" s="57">
        <v>13939</v>
      </c>
      <c r="Q4" s="57">
        <v>13747</v>
      </c>
      <c r="R4" s="57">
        <v>16872</v>
      </c>
      <c r="S4" s="57">
        <v>15242</v>
      </c>
      <c r="T4" s="57">
        <v>16056</v>
      </c>
      <c r="U4" s="57">
        <v>8145</v>
      </c>
      <c r="V4" s="57">
        <v>12585</v>
      </c>
      <c r="W4" s="57">
        <v>11170</v>
      </c>
      <c r="X4" s="57">
        <v>11549</v>
      </c>
      <c r="Y4" s="57">
        <v>10806</v>
      </c>
      <c r="Z4" s="57">
        <v>14255</v>
      </c>
      <c r="AA4" s="57">
        <v>12376</v>
      </c>
      <c r="AB4" s="57">
        <v>17251</v>
      </c>
      <c r="AC4" s="57">
        <v>18121</v>
      </c>
      <c r="AD4" s="57">
        <v>19181</v>
      </c>
      <c r="AE4" s="57">
        <v>17456</v>
      </c>
      <c r="AF4" s="57">
        <v>24259</v>
      </c>
      <c r="AG4" s="50"/>
      <c r="AH4" s="46" t="s">
        <v>48</v>
      </c>
      <c r="AI4" s="46"/>
      <c r="AJ4" s="46"/>
      <c r="AK4" s="46"/>
      <c r="AL4" s="46"/>
      <c r="AM4" s="46"/>
      <c r="AN4" s="46"/>
      <c r="AO4" s="46"/>
      <c r="AP4" s="46"/>
      <c r="AQ4" s="46"/>
    </row>
    <row r="5" spans="1:43" s="51" customFormat="1" ht="17.25" x14ac:dyDescent="0.3">
      <c r="A5" s="46"/>
      <c r="B5" s="58" t="s">
        <v>162</v>
      </c>
      <c r="C5" s="59">
        <v>1052</v>
      </c>
      <c r="D5" s="59">
        <v>1615</v>
      </c>
      <c r="E5" s="59">
        <v>1573</v>
      </c>
      <c r="F5" s="59">
        <v>1524</v>
      </c>
      <c r="G5" s="59">
        <v>1215</v>
      </c>
      <c r="H5" s="59">
        <v>1151</v>
      </c>
      <c r="I5" s="59">
        <v>778</v>
      </c>
      <c r="J5" s="59">
        <v>801</v>
      </c>
      <c r="K5" s="59">
        <v>659</v>
      </c>
      <c r="L5" s="59">
        <v>756</v>
      </c>
      <c r="M5" s="59">
        <v>550</v>
      </c>
      <c r="N5" s="59">
        <v>456</v>
      </c>
      <c r="O5" s="59">
        <v>866</v>
      </c>
      <c r="P5" s="59">
        <v>742</v>
      </c>
      <c r="Q5" s="59">
        <v>1068</v>
      </c>
      <c r="R5" s="59">
        <v>2184</v>
      </c>
      <c r="S5" s="59">
        <v>1506</v>
      </c>
      <c r="T5" s="59">
        <v>1316</v>
      </c>
      <c r="U5" s="59">
        <v>563</v>
      </c>
      <c r="V5" s="59">
        <v>1193</v>
      </c>
      <c r="W5" s="59">
        <v>1032</v>
      </c>
      <c r="X5" s="59">
        <v>925</v>
      </c>
      <c r="Y5" s="59">
        <v>923</v>
      </c>
      <c r="Z5" s="59">
        <v>1221</v>
      </c>
      <c r="AA5" s="59">
        <v>1464</v>
      </c>
      <c r="AB5" s="59">
        <v>1784</v>
      </c>
      <c r="AC5" s="59">
        <v>3354</v>
      </c>
      <c r="AD5" s="59">
        <v>4466</v>
      </c>
      <c r="AE5" s="59">
        <v>3412</v>
      </c>
      <c r="AF5" s="59">
        <v>6717</v>
      </c>
      <c r="AG5" s="50"/>
      <c r="AH5" s="46" t="s">
        <v>163</v>
      </c>
      <c r="AI5" s="46"/>
      <c r="AJ5" s="46"/>
      <c r="AK5" s="46"/>
      <c r="AL5" s="46"/>
      <c r="AM5" s="46"/>
      <c r="AN5" s="46"/>
      <c r="AO5" s="46"/>
      <c r="AP5" s="46"/>
      <c r="AQ5" s="46"/>
    </row>
    <row r="6" spans="1:43" s="51" customFormat="1" ht="17.25" x14ac:dyDescent="0.3">
      <c r="A6" s="46"/>
      <c r="B6" s="60" t="s">
        <v>164</v>
      </c>
      <c r="C6" s="61">
        <v>2244</v>
      </c>
      <c r="D6" s="61">
        <v>5423</v>
      </c>
      <c r="E6" s="61">
        <v>2285</v>
      </c>
      <c r="F6" s="61">
        <v>2842</v>
      </c>
      <c r="G6" s="61">
        <v>2052</v>
      </c>
      <c r="H6" s="61">
        <v>3004</v>
      </c>
      <c r="I6" s="61">
        <v>2021</v>
      </c>
      <c r="J6" s="61">
        <v>2465</v>
      </c>
      <c r="K6" s="61">
        <v>1564</v>
      </c>
      <c r="L6" s="61">
        <v>1430</v>
      </c>
      <c r="M6" s="61">
        <v>1438</v>
      </c>
      <c r="N6" s="61">
        <v>1612</v>
      </c>
      <c r="O6" s="61">
        <v>1224</v>
      </c>
      <c r="P6" s="61">
        <v>903</v>
      </c>
      <c r="Q6" s="61">
        <v>1762</v>
      </c>
      <c r="R6" s="61">
        <v>1685</v>
      </c>
      <c r="S6" s="61">
        <v>1180</v>
      </c>
      <c r="T6" s="61">
        <v>1733</v>
      </c>
      <c r="U6" s="61">
        <v>1042</v>
      </c>
      <c r="V6" s="61">
        <v>1416</v>
      </c>
      <c r="W6" s="61">
        <v>1176</v>
      </c>
      <c r="X6" s="61">
        <v>1252</v>
      </c>
      <c r="Y6" s="61">
        <v>1206</v>
      </c>
      <c r="Z6" s="61">
        <v>1447</v>
      </c>
      <c r="AA6" s="61">
        <v>1043</v>
      </c>
      <c r="AB6" s="61">
        <v>1621</v>
      </c>
      <c r="AC6" s="61">
        <v>1593</v>
      </c>
      <c r="AD6" s="61">
        <v>1671</v>
      </c>
      <c r="AE6" s="61">
        <v>1384</v>
      </c>
      <c r="AF6" s="61">
        <v>2061</v>
      </c>
      <c r="AG6" s="50"/>
      <c r="AH6" s="46" t="s">
        <v>165</v>
      </c>
      <c r="AI6" s="46"/>
      <c r="AJ6" s="46"/>
      <c r="AK6" s="46"/>
      <c r="AL6" s="46"/>
      <c r="AM6" s="46"/>
      <c r="AN6" s="46"/>
      <c r="AO6" s="46"/>
      <c r="AP6" s="46"/>
      <c r="AQ6" s="46"/>
    </row>
    <row r="7" spans="1:43" s="51" customFormat="1" ht="17.25" x14ac:dyDescent="0.3">
      <c r="A7" s="46"/>
      <c r="B7" s="58" t="s">
        <v>166</v>
      </c>
      <c r="C7" s="59">
        <v>4260</v>
      </c>
      <c r="D7" s="59">
        <v>5829</v>
      </c>
      <c r="E7" s="59">
        <v>4606</v>
      </c>
      <c r="F7" s="59">
        <v>4494</v>
      </c>
      <c r="G7" s="59">
        <v>4000</v>
      </c>
      <c r="H7" s="59">
        <v>4919</v>
      </c>
      <c r="I7" s="59">
        <v>2959</v>
      </c>
      <c r="J7" s="59">
        <v>2871</v>
      </c>
      <c r="K7" s="59">
        <v>2539</v>
      </c>
      <c r="L7" s="59">
        <v>2980</v>
      </c>
      <c r="M7" s="59">
        <v>2116</v>
      </c>
      <c r="N7" s="59">
        <v>1900</v>
      </c>
      <c r="O7" s="59">
        <v>2188</v>
      </c>
      <c r="P7" s="59">
        <v>2910</v>
      </c>
      <c r="Q7" s="59">
        <v>1052</v>
      </c>
      <c r="R7" s="59">
        <v>1254</v>
      </c>
      <c r="S7" s="59">
        <v>1829</v>
      </c>
      <c r="T7" s="59">
        <v>1496</v>
      </c>
      <c r="U7" s="59">
        <v>726</v>
      </c>
      <c r="V7" s="59">
        <v>794</v>
      </c>
      <c r="W7" s="59">
        <v>926</v>
      </c>
      <c r="X7" s="59">
        <v>739</v>
      </c>
      <c r="Y7" s="59">
        <v>822</v>
      </c>
      <c r="Z7" s="59">
        <v>847</v>
      </c>
      <c r="AA7" s="59">
        <v>666</v>
      </c>
      <c r="AB7" s="59">
        <v>1011</v>
      </c>
      <c r="AC7" s="59">
        <v>1196</v>
      </c>
      <c r="AD7" s="59">
        <v>1269</v>
      </c>
      <c r="AE7" s="59">
        <v>1125</v>
      </c>
      <c r="AF7" s="59">
        <v>1211</v>
      </c>
      <c r="AG7" s="50"/>
      <c r="AH7" s="46" t="s">
        <v>167</v>
      </c>
      <c r="AI7" s="46"/>
      <c r="AJ7" s="46"/>
      <c r="AK7" s="46"/>
      <c r="AL7" s="46"/>
      <c r="AM7" s="46"/>
      <c r="AN7" s="46"/>
      <c r="AO7" s="46"/>
      <c r="AP7" s="46"/>
      <c r="AQ7" s="46"/>
    </row>
    <row r="8" spans="1:43" s="51" customFormat="1" ht="17.25" x14ac:dyDescent="0.3">
      <c r="A8" s="46"/>
      <c r="B8" s="60" t="s">
        <v>168</v>
      </c>
      <c r="C8" s="61">
        <v>1359</v>
      </c>
      <c r="D8" s="61">
        <v>2861</v>
      </c>
      <c r="E8" s="61">
        <v>1566</v>
      </c>
      <c r="F8" s="61">
        <v>2642</v>
      </c>
      <c r="G8" s="61">
        <v>1386</v>
      </c>
      <c r="H8" s="61">
        <v>2245</v>
      </c>
      <c r="I8" s="61">
        <v>881</v>
      </c>
      <c r="J8" s="61">
        <v>1782</v>
      </c>
      <c r="K8" s="61">
        <v>812</v>
      </c>
      <c r="L8" s="61">
        <v>1439</v>
      </c>
      <c r="M8" s="61">
        <v>712</v>
      </c>
      <c r="N8" s="61">
        <v>1218</v>
      </c>
      <c r="O8" s="61">
        <v>542</v>
      </c>
      <c r="P8" s="61">
        <v>917</v>
      </c>
      <c r="Q8" s="61">
        <v>871</v>
      </c>
      <c r="R8" s="61">
        <v>1344</v>
      </c>
      <c r="S8" s="61">
        <v>1039</v>
      </c>
      <c r="T8" s="61">
        <v>1291</v>
      </c>
      <c r="U8" s="61">
        <v>613</v>
      </c>
      <c r="V8" s="61">
        <v>607</v>
      </c>
      <c r="W8" s="61">
        <v>598</v>
      </c>
      <c r="X8" s="61">
        <v>487</v>
      </c>
      <c r="Y8" s="61">
        <v>590</v>
      </c>
      <c r="Z8" s="61">
        <v>819</v>
      </c>
      <c r="AA8" s="61">
        <v>691</v>
      </c>
      <c r="AB8" s="61">
        <v>1061</v>
      </c>
      <c r="AC8" s="61">
        <v>790</v>
      </c>
      <c r="AD8" s="61">
        <v>1069</v>
      </c>
      <c r="AE8" s="61">
        <v>837</v>
      </c>
      <c r="AF8" s="61">
        <v>1115</v>
      </c>
      <c r="AG8" s="50"/>
      <c r="AH8" s="46" t="s">
        <v>169</v>
      </c>
      <c r="AI8" s="46"/>
      <c r="AJ8" s="46"/>
      <c r="AK8" s="46"/>
      <c r="AL8" s="46"/>
      <c r="AM8" s="46"/>
      <c r="AN8" s="46"/>
      <c r="AO8" s="46"/>
      <c r="AP8" s="46"/>
      <c r="AQ8" s="46"/>
    </row>
    <row r="9" spans="1:43" s="51" customFormat="1" ht="17.25" x14ac:dyDescent="0.3">
      <c r="A9" s="46"/>
      <c r="B9" s="58" t="s">
        <v>170</v>
      </c>
      <c r="C9" s="59">
        <v>2045</v>
      </c>
      <c r="D9" s="59">
        <v>2852</v>
      </c>
      <c r="E9" s="59">
        <v>2046</v>
      </c>
      <c r="F9" s="59">
        <v>2289</v>
      </c>
      <c r="G9" s="59">
        <v>2310</v>
      </c>
      <c r="H9" s="59">
        <v>1772</v>
      </c>
      <c r="I9" s="59">
        <v>1684</v>
      </c>
      <c r="J9" s="59">
        <v>1613</v>
      </c>
      <c r="K9" s="59">
        <v>1231</v>
      </c>
      <c r="L9" s="59">
        <v>1380</v>
      </c>
      <c r="M9" s="59">
        <v>910</v>
      </c>
      <c r="N9" s="59">
        <v>1035</v>
      </c>
      <c r="O9" s="59">
        <v>783</v>
      </c>
      <c r="P9" s="59">
        <v>1044</v>
      </c>
      <c r="Q9" s="59">
        <v>532</v>
      </c>
      <c r="R9" s="59">
        <v>439</v>
      </c>
      <c r="S9" s="59">
        <v>775</v>
      </c>
      <c r="T9" s="59">
        <v>866</v>
      </c>
      <c r="U9" s="59">
        <v>406</v>
      </c>
      <c r="V9" s="59">
        <v>550</v>
      </c>
      <c r="W9" s="59">
        <v>552</v>
      </c>
      <c r="X9" s="59">
        <v>699</v>
      </c>
      <c r="Y9" s="59">
        <v>700</v>
      </c>
      <c r="Z9" s="59">
        <v>940</v>
      </c>
      <c r="AA9" s="59">
        <v>730</v>
      </c>
      <c r="AB9" s="59">
        <v>874</v>
      </c>
      <c r="AC9" s="59">
        <v>1015</v>
      </c>
      <c r="AD9" s="59">
        <v>914</v>
      </c>
      <c r="AE9" s="59">
        <v>902</v>
      </c>
      <c r="AF9" s="59">
        <v>1108</v>
      </c>
      <c r="AG9" s="50"/>
      <c r="AH9" s="46" t="s">
        <v>171</v>
      </c>
      <c r="AI9" s="46"/>
      <c r="AJ9" s="46"/>
      <c r="AK9" s="46"/>
      <c r="AL9" s="46"/>
      <c r="AM9" s="46"/>
      <c r="AN9" s="46"/>
      <c r="AO9" s="46"/>
      <c r="AP9" s="46"/>
      <c r="AQ9" s="46"/>
    </row>
    <row r="10" spans="1:43" s="51" customFormat="1" ht="17.25" x14ac:dyDescent="0.3">
      <c r="A10" s="46"/>
      <c r="B10" s="60" t="s">
        <v>172</v>
      </c>
      <c r="C10" s="61">
        <v>866</v>
      </c>
      <c r="D10" s="61">
        <v>1544</v>
      </c>
      <c r="E10" s="61">
        <v>1168</v>
      </c>
      <c r="F10" s="61">
        <v>1818</v>
      </c>
      <c r="G10" s="61">
        <v>1167</v>
      </c>
      <c r="H10" s="61">
        <v>1484</v>
      </c>
      <c r="I10" s="61">
        <v>973</v>
      </c>
      <c r="J10" s="61">
        <v>1572</v>
      </c>
      <c r="K10" s="61">
        <v>880</v>
      </c>
      <c r="L10" s="61">
        <v>1074</v>
      </c>
      <c r="M10" s="61">
        <v>774</v>
      </c>
      <c r="N10" s="61">
        <v>961</v>
      </c>
      <c r="O10" s="61">
        <v>483</v>
      </c>
      <c r="P10" s="61">
        <v>737</v>
      </c>
      <c r="Q10" s="61">
        <v>711</v>
      </c>
      <c r="R10" s="61">
        <v>966</v>
      </c>
      <c r="S10" s="61">
        <v>808</v>
      </c>
      <c r="T10" s="61">
        <v>883</v>
      </c>
      <c r="U10" s="61">
        <v>460</v>
      </c>
      <c r="V10" s="61">
        <v>837</v>
      </c>
      <c r="W10" s="61">
        <v>570</v>
      </c>
      <c r="X10" s="61">
        <v>677</v>
      </c>
      <c r="Y10" s="61">
        <v>446</v>
      </c>
      <c r="Z10" s="61">
        <v>983</v>
      </c>
      <c r="AA10" s="61">
        <v>526</v>
      </c>
      <c r="AB10" s="61">
        <v>934</v>
      </c>
      <c r="AC10" s="61">
        <v>701</v>
      </c>
      <c r="AD10" s="61">
        <v>1054</v>
      </c>
      <c r="AE10" s="61">
        <v>755</v>
      </c>
      <c r="AF10" s="61">
        <v>1069</v>
      </c>
      <c r="AG10" s="50"/>
      <c r="AH10" s="46" t="s">
        <v>173</v>
      </c>
      <c r="AI10" s="46"/>
      <c r="AJ10" s="46"/>
      <c r="AK10" s="46"/>
      <c r="AL10" s="46"/>
      <c r="AM10" s="46"/>
      <c r="AN10" s="46"/>
      <c r="AO10" s="46"/>
      <c r="AP10" s="46"/>
      <c r="AQ10" s="46"/>
    </row>
    <row r="11" spans="1:43" s="51" customFormat="1" ht="17.25" x14ac:dyDescent="0.3">
      <c r="A11" s="46"/>
      <c r="B11" s="58" t="s">
        <v>174</v>
      </c>
      <c r="C11" s="59">
        <v>4</v>
      </c>
      <c r="D11" s="59">
        <v>5</v>
      </c>
      <c r="E11" s="59">
        <v>13</v>
      </c>
      <c r="F11" s="59">
        <v>36</v>
      </c>
      <c r="G11" s="59">
        <v>10</v>
      </c>
      <c r="H11" s="59">
        <v>17</v>
      </c>
      <c r="I11" s="59">
        <v>13</v>
      </c>
      <c r="J11" s="59">
        <v>27</v>
      </c>
      <c r="K11" s="59">
        <v>17</v>
      </c>
      <c r="L11" s="59">
        <v>6</v>
      </c>
      <c r="M11" s="59">
        <v>7</v>
      </c>
      <c r="N11" s="59">
        <v>10</v>
      </c>
      <c r="O11" s="59">
        <v>8</v>
      </c>
      <c r="P11" s="59">
        <v>13</v>
      </c>
      <c r="Q11" s="59">
        <v>9</v>
      </c>
      <c r="R11" s="59">
        <v>10</v>
      </c>
      <c r="S11" s="59">
        <v>10</v>
      </c>
      <c r="T11" s="59">
        <v>24</v>
      </c>
      <c r="U11" s="59">
        <v>3</v>
      </c>
      <c r="V11" s="59">
        <v>24</v>
      </c>
      <c r="W11" s="59">
        <v>35</v>
      </c>
      <c r="X11" s="59">
        <v>26</v>
      </c>
      <c r="Y11" s="59">
        <v>26</v>
      </c>
      <c r="Z11" s="59">
        <v>64</v>
      </c>
      <c r="AA11" s="59">
        <v>250</v>
      </c>
      <c r="AB11" s="59">
        <v>681</v>
      </c>
      <c r="AC11" s="59">
        <v>587</v>
      </c>
      <c r="AD11" s="59">
        <v>229</v>
      </c>
      <c r="AE11" s="59">
        <v>952</v>
      </c>
      <c r="AF11" s="59">
        <v>754</v>
      </c>
      <c r="AG11" s="50"/>
      <c r="AH11" s="46"/>
      <c r="AI11" s="46"/>
      <c r="AJ11" s="46"/>
      <c r="AK11" s="46"/>
      <c r="AL11" s="46"/>
      <c r="AM11" s="46"/>
      <c r="AN11" s="46"/>
      <c r="AO11" s="46"/>
      <c r="AP11" s="46"/>
      <c r="AQ11" s="46"/>
    </row>
    <row r="12" spans="1:43" s="51" customFormat="1" ht="17.25" x14ac:dyDescent="0.3">
      <c r="A12" s="46"/>
      <c r="B12" s="60" t="s">
        <v>175</v>
      </c>
      <c r="C12" s="61">
        <v>1268</v>
      </c>
      <c r="D12" s="61">
        <v>1866</v>
      </c>
      <c r="E12" s="61">
        <v>1679</v>
      </c>
      <c r="F12" s="61">
        <v>1866</v>
      </c>
      <c r="G12" s="61">
        <v>1634</v>
      </c>
      <c r="H12" s="61">
        <v>1244</v>
      </c>
      <c r="I12" s="61">
        <v>651</v>
      </c>
      <c r="J12" s="61">
        <v>786</v>
      </c>
      <c r="K12" s="61">
        <v>708</v>
      </c>
      <c r="L12" s="61">
        <v>547</v>
      </c>
      <c r="M12" s="61">
        <v>690</v>
      </c>
      <c r="N12" s="61">
        <v>558</v>
      </c>
      <c r="O12" s="61">
        <v>352</v>
      </c>
      <c r="P12" s="61">
        <v>409</v>
      </c>
      <c r="Q12" s="61">
        <v>763</v>
      </c>
      <c r="R12" s="61">
        <v>760</v>
      </c>
      <c r="S12" s="61">
        <v>882</v>
      </c>
      <c r="T12" s="61">
        <v>757</v>
      </c>
      <c r="U12" s="61">
        <v>364</v>
      </c>
      <c r="V12" s="61">
        <v>482</v>
      </c>
      <c r="W12" s="61">
        <v>455</v>
      </c>
      <c r="X12" s="61">
        <v>556</v>
      </c>
      <c r="Y12" s="61">
        <v>449</v>
      </c>
      <c r="Z12" s="61">
        <v>661</v>
      </c>
      <c r="AA12" s="61">
        <v>560</v>
      </c>
      <c r="AB12" s="61">
        <v>648</v>
      </c>
      <c r="AC12" s="61">
        <v>658</v>
      </c>
      <c r="AD12" s="61">
        <v>686</v>
      </c>
      <c r="AE12" s="61">
        <v>791</v>
      </c>
      <c r="AF12" s="61">
        <v>691</v>
      </c>
      <c r="AG12" s="50"/>
      <c r="AH12" s="46"/>
      <c r="AI12" s="46"/>
      <c r="AJ12" s="46"/>
      <c r="AK12" s="46"/>
      <c r="AL12" s="46"/>
      <c r="AM12" s="46"/>
      <c r="AN12" s="46"/>
      <c r="AO12" s="46"/>
      <c r="AP12" s="46"/>
      <c r="AQ12" s="46"/>
    </row>
    <row r="13" spans="1:43" s="51" customFormat="1" ht="17.25" x14ac:dyDescent="0.3">
      <c r="A13" s="46"/>
      <c r="B13" s="58" t="s">
        <v>176</v>
      </c>
      <c r="C13" s="59">
        <v>1006</v>
      </c>
      <c r="D13" s="59">
        <v>1260</v>
      </c>
      <c r="E13" s="59">
        <v>1312</v>
      </c>
      <c r="F13" s="59">
        <v>1005</v>
      </c>
      <c r="G13" s="59">
        <v>1367</v>
      </c>
      <c r="H13" s="59">
        <v>656</v>
      </c>
      <c r="I13" s="59">
        <v>669</v>
      </c>
      <c r="J13" s="59">
        <v>683</v>
      </c>
      <c r="K13" s="59">
        <v>590</v>
      </c>
      <c r="L13" s="59">
        <v>706</v>
      </c>
      <c r="M13" s="59">
        <v>466</v>
      </c>
      <c r="N13" s="59">
        <v>348</v>
      </c>
      <c r="O13" s="59">
        <v>360</v>
      </c>
      <c r="P13" s="59">
        <v>442</v>
      </c>
      <c r="Q13" s="59">
        <v>1147</v>
      </c>
      <c r="R13" s="59">
        <v>1005</v>
      </c>
      <c r="S13" s="59">
        <v>810</v>
      </c>
      <c r="T13" s="59">
        <v>807</v>
      </c>
      <c r="U13" s="59">
        <v>444</v>
      </c>
      <c r="V13" s="59">
        <v>504</v>
      </c>
      <c r="W13" s="59">
        <v>440</v>
      </c>
      <c r="X13" s="59">
        <v>331</v>
      </c>
      <c r="Y13" s="59">
        <v>375</v>
      </c>
      <c r="Z13" s="59">
        <v>466</v>
      </c>
      <c r="AA13" s="59">
        <v>450</v>
      </c>
      <c r="AB13" s="59">
        <v>619</v>
      </c>
      <c r="AC13" s="59">
        <v>619</v>
      </c>
      <c r="AD13" s="59">
        <v>482</v>
      </c>
      <c r="AE13" s="59">
        <v>656</v>
      </c>
      <c r="AF13" s="59">
        <v>632</v>
      </c>
      <c r="AG13" s="50"/>
      <c r="AH13" s="46"/>
      <c r="AI13" s="46"/>
      <c r="AJ13" s="46"/>
      <c r="AK13" s="46"/>
      <c r="AL13" s="46"/>
      <c r="AM13" s="46"/>
      <c r="AN13" s="46"/>
      <c r="AO13" s="46"/>
      <c r="AP13" s="46"/>
      <c r="AQ13" s="46"/>
    </row>
    <row r="14" spans="1:43" s="51" customFormat="1" ht="17.25" x14ac:dyDescent="0.3">
      <c r="A14" s="46"/>
      <c r="B14" s="60" t="s">
        <v>177</v>
      </c>
      <c r="C14" s="61">
        <v>843</v>
      </c>
      <c r="D14" s="61">
        <v>1340</v>
      </c>
      <c r="E14" s="61">
        <v>1072</v>
      </c>
      <c r="F14" s="61">
        <v>1309</v>
      </c>
      <c r="G14" s="61">
        <v>1085</v>
      </c>
      <c r="H14" s="61">
        <v>1176</v>
      </c>
      <c r="I14" s="61">
        <v>934</v>
      </c>
      <c r="J14" s="61">
        <v>851</v>
      </c>
      <c r="K14" s="61">
        <v>751</v>
      </c>
      <c r="L14" s="61">
        <v>724</v>
      </c>
      <c r="M14" s="61">
        <v>628</v>
      </c>
      <c r="N14" s="61">
        <v>615</v>
      </c>
      <c r="O14" s="61">
        <v>623</v>
      </c>
      <c r="P14" s="61">
        <v>801</v>
      </c>
      <c r="Q14" s="61">
        <v>611</v>
      </c>
      <c r="R14" s="61">
        <v>610</v>
      </c>
      <c r="S14" s="61">
        <v>732</v>
      </c>
      <c r="T14" s="61">
        <v>517</v>
      </c>
      <c r="U14" s="61">
        <v>367</v>
      </c>
      <c r="V14" s="61">
        <v>596</v>
      </c>
      <c r="W14" s="61">
        <v>445</v>
      </c>
      <c r="X14" s="61">
        <v>448</v>
      </c>
      <c r="Y14" s="61">
        <v>432</v>
      </c>
      <c r="Z14" s="61">
        <v>566</v>
      </c>
      <c r="AA14" s="61">
        <v>451</v>
      </c>
      <c r="AB14" s="61">
        <v>501</v>
      </c>
      <c r="AC14" s="61">
        <v>514</v>
      </c>
      <c r="AD14" s="61">
        <v>528</v>
      </c>
      <c r="AE14" s="61">
        <v>524</v>
      </c>
      <c r="AF14" s="61">
        <v>589</v>
      </c>
      <c r="AG14" s="50"/>
      <c r="AH14" s="46"/>
      <c r="AI14" s="46"/>
      <c r="AJ14" s="46"/>
      <c r="AK14" s="46"/>
      <c r="AL14" s="46"/>
      <c r="AM14" s="46"/>
      <c r="AN14" s="46"/>
      <c r="AO14" s="46"/>
      <c r="AP14" s="46"/>
      <c r="AQ14" s="46"/>
    </row>
    <row r="15" spans="1:43" s="51" customFormat="1" ht="17.25" x14ac:dyDescent="0.3">
      <c r="A15" s="46"/>
      <c r="B15" s="58" t="s">
        <v>178</v>
      </c>
      <c r="C15" s="59">
        <v>488</v>
      </c>
      <c r="D15" s="59">
        <v>569</v>
      </c>
      <c r="E15" s="59">
        <v>611</v>
      </c>
      <c r="F15" s="59">
        <v>634</v>
      </c>
      <c r="G15" s="59">
        <v>484</v>
      </c>
      <c r="H15" s="59">
        <v>354</v>
      </c>
      <c r="I15" s="59">
        <v>295</v>
      </c>
      <c r="J15" s="59">
        <v>290</v>
      </c>
      <c r="K15" s="59">
        <v>235</v>
      </c>
      <c r="L15" s="59">
        <v>241</v>
      </c>
      <c r="M15" s="59">
        <v>117</v>
      </c>
      <c r="N15" s="59">
        <v>177</v>
      </c>
      <c r="O15" s="59">
        <v>154</v>
      </c>
      <c r="P15" s="59">
        <v>157</v>
      </c>
      <c r="Q15" s="59">
        <v>293</v>
      </c>
      <c r="R15" s="59">
        <v>387</v>
      </c>
      <c r="S15" s="59">
        <v>384</v>
      </c>
      <c r="T15" s="59">
        <v>394</v>
      </c>
      <c r="U15" s="59">
        <v>294</v>
      </c>
      <c r="V15" s="59">
        <v>350</v>
      </c>
      <c r="W15" s="59">
        <v>371</v>
      </c>
      <c r="X15" s="59">
        <v>324</v>
      </c>
      <c r="Y15" s="59">
        <v>402</v>
      </c>
      <c r="Z15" s="59">
        <v>480</v>
      </c>
      <c r="AA15" s="59">
        <v>376</v>
      </c>
      <c r="AB15" s="59">
        <v>416</v>
      </c>
      <c r="AC15" s="59">
        <v>470</v>
      </c>
      <c r="AD15" s="59">
        <v>465</v>
      </c>
      <c r="AE15" s="59">
        <v>499</v>
      </c>
      <c r="AF15" s="59">
        <v>539</v>
      </c>
      <c r="AG15" s="50"/>
      <c r="AH15" s="46"/>
      <c r="AI15" s="46"/>
      <c r="AJ15" s="46"/>
      <c r="AK15" s="46"/>
      <c r="AL15" s="46"/>
      <c r="AM15" s="46"/>
      <c r="AN15" s="46"/>
      <c r="AO15" s="46"/>
      <c r="AP15" s="46"/>
      <c r="AQ15" s="46"/>
    </row>
    <row r="16" spans="1:43" s="51" customFormat="1" ht="17.25" x14ac:dyDescent="0.3">
      <c r="A16" s="46"/>
      <c r="B16" s="60" t="s">
        <v>179</v>
      </c>
      <c r="C16" s="61">
        <v>487</v>
      </c>
      <c r="D16" s="61">
        <v>951</v>
      </c>
      <c r="E16" s="61">
        <v>1325</v>
      </c>
      <c r="F16" s="61">
        <v>979</v>
      </c>
      <c r="G16" s="61">
        <v>635</v>
      </c>
      <c r="H16" s="61">
        <v>824</v>
      </c>
      <c r="I16" s="61">
        <v>632</v>
      </c>
      <c r="J16" s="61">
        <v>797</v>
      </c>
      <c r="K16" s="61">
        <v>1227</v>
      </c>
      <c r="L16" s="61">
        <v>709</v>
      </c>
      <c r="M16" s="61">
        <v>341</v>
      </c>
      <c r="N16" s="61">
        <v>350</v>
      </c>
      <c r="O16" s="61">
        <v>220</v>
      </c>
      <c r="P16" s="61">
        <v>189</v>
      </c>
      <c r="Q16" s="61">
        <v>381</v>
      </c>
      <c r="R16" s="61">
        <v>875</v>
      </c>
      <c r="S16" s="61">
        <v>574</v>
      </c>
      <c r="T16" s="61">
        <v>312</v>
      </c>
      <c r="U16" s="61">
        <v>144</v>
      </c>
      <c r="V16" s="61">
        <v>619</v>
      </c>
      <c r="W16" s="61">
        <v>365</v>
      </c>
      <c r="X16" s="61">
        <v>536</v>
      </c>
      <c r="Y16" s="61">
        <v>270</v>
      </c>
      <c r="Z16" s="61">
        <v>233</v>
      </c>
      <c r="AA16" s="61">
        <v>204</v>
      </c>
      <c r="AB16" s="61">
        <v>324</v>
      </c>
      <c r="AC16" s="61">
        <v>288</v>
      </c>
      <c r="AD16" s="61">
        <v>192</v>
      </c>
      <c r="AE16" s="61">
        <v>349</v>
      </c>
      <c r="AF16" s="61">
        <v>462</v>
      </c>
      <c r="AG16" s="50"/>
      <c r="AH16" s="46"/>
      <c r="AI16" s="46"/>
      <c r="AJ16" s="46"/>
      <c r="AK16" s="46"/>
      <c r="AL16" s="46"/>
      <c r="AM16" s="46"/>
      <c r="AN16" s="46"/>
      <c r="AO16" s="46"/>
      <c r="AP16" s="46"/>
      <c r="AQ16" s="46"/>
    </row>
    <row r="17" spans="1:43" s="51" customFormat="1" ht="17.25" x14ac:dyDescent="0.3">
      <c r="A17" s="46"/>
      <c r="B17" s="58" t="s">
        <v>180</v>
      </c>
      <c r="C17" s="59">
        <v>779</v>
      </c>
      <c r="D17" s="59">
        <v>1035</v>
      </c>
      <c r="E17" s="59">
        <v>743</v>
      </c>
      <c r="F17" s="59">
        <v>570</v>
      </c>
      <c r="G17" s="59">
        <v>631</v>
      </c>
      <c r="H17" s="59">
        <v>429</v>
      </c>
      <c r="I17" s="59">
        <v>399</v>
      </c>
      <c r="J17" s="59">
        <v>467</v>
      </c>
      <c r="K17" s="59">
        <v>281</v>
      </c>
      <c r="L17" s="59">
        <v>233</v>
      </c>
      <c r="M17" s="59">
        <v>189</v>
      </c>
      <c r="N17" s="59">
        <v>246</v>
      </c>
      <c r="O17" s="59">
        <v>127</v>
      </c>
      <c r="P17" s="59">
        <v>267</v>
      </c>
      <c r="Q17" s="59">
        <v>268</v>
      </c>
      <c r="R17" s="59">
        <v>231</v>
      </c>
      <c r="S17" s="59">
        <v>342</v>
      </c>
      <c r="T17" s="59">
        <v>376</v>
      </c>
      <c r="U17" s="59">
        <v>197</v>
      </c>
      <c r="V17" s="59">
        <v>287</v>
      </c>
      <c r="W17" s="59">
        <v>176</v>
      </c>
      <c r="X17" s="59">
        <v>271</v>
      </c>
      <c r="Y17" s="59">
        <v>237</v>
      </c>
      <c r="Z17" s="59">
        <v>304</v>
      </c>
      <c r="AA17" s="59">
        <v>312</v>
      </c>
      <c r="AB17" s="59">
        <v>326</v>
      </c>
      <c r="AC17" s="59">
        <v>444</v>
      </c>
      <c r="AD17" s="59">
        <v>384</v>
      </c>
      <c r="AE17" s="59">
        <v>340</v>
      </c>
      <c r="AF17" s="59">
        <v>433</v>
      </c>
      <c r="AG17" s="50"/>
      <c r="AH17" s="46"/>
      <c r="AI17" s="46"/>
      <c r="AJ17" s="46"/>
      <c r="AK17" s="46"/>
      <c r="AL17" s="46"/>
      <c r="AM17" s="46"/>
      <c r="AN17" s="46"/>
      <c r="AO17" s="46"/>
      <c r="AP17" s="46"/>
      <c r="AQ17" s="46"/>
    </row>
    <row r="18" spans="1:43" s="51" customFormat="1" ht="17.25" x14ac:dyDescent="0.3">
      <c r="A18" s="46"/>
      <c r="B18" s="60" t="s">
        <v>181</v>
      </c>
      <c r="C18" s="61">
        <v>432</v>
      </c>
      <c r="D18" s="61">
        <v>2222</v>
      </c>
      <c r="E18" s="61">
        <v>335</v>
      </c>
      <c r="F18" s="61">
        <v>1918</v>
      </c>
      <c r="G18" s="61">
        <v>436</v>
      </c>
      <c r="H18" s="61">
        <v>1724</v>
      </c>
      <c r="I18" s="61">
        <v>281</v>
      </c>
      <c r="J18" s="61">
        <v>849</v>
      </c>
      <c r="K18" s="61">
        <v>103</v>
      </c>
      <c r="L18" s="61">
        <v>222</v>
      </c>
      <c r="M18" s="61">
        <v>65</v>
      </c>
      <c r="N18" s="61">
        <v>92</v>
      </c>
      <c r="O18" s="61">
        <v>34</v>
      </c>
      <c r="P18" s="61">
        <v>27</v>
      </c>
      <c r="Q18" s="61">
        <v>35</v>
      </c>
      <c r="R18" s="61">
        <v>83</v>
      </c>
      <c r="S18" s="61">
        <v>73</v>
      </c>
      <c r="T18" s="61">
        <v>113</v>
      </c>
      <c r="U18" s="61">
        <v>66</v>
      </c>
      <c r="V18" s="61">
        <v>63</v>
      </c>
      <c r="W18" s="61">
        <v>132</v>
      </c>
      <c r="X18" s="61">
        <v>95</v>
      </c>
      <c r="Y18" s="61">
        <v>75</v>
      </c>
      <c r="Z18" s="61">
        <v>116</v>
      </c>
      <c r="AA18" s="61">
        <v>37</v>
      </c>
      <c r="AB18" s="61">
        <v>318</v>
      </c>
      <c r="AC18" s="61">
        <v>156</v>
      </c>
      <c r="AD18" s="61">
        <v>218</v>
      </c>
      <c r="AE18" s="61">
        <v>168</v>
      </c>
      <c r="AF18" s="61">
        <v>427</v>
      </c>
      <c r="AG18" s="50"/>
      <c r="AH18" s="46"/>
      <c r="AI18" s="46"/>
      <c r="AJ18" s="46"/>
      <c r="AK18" s="46"/>
      <c r="AL18" s="46"/>
      <c r="AM18" s="46"/>
      <c r="AN18" s="46"/>
      <c r="AO18" s="46"/>
      <c r="AP18" s="46"/>
      <c r="AQ18" s="46"/>
    </row>
    <row r="19" spans="1:43" s="51" customFormat="1" ht="17.25" x14ac:dyDescent="0.3">
      <c r="A19" s="46"/>
      <c r="B19" s="58" t="s">
        <v>182</v>
      </c>
      <c r="C19" s="59">
        <v>707</v>
      </c>
      <c r="D19" s="59">
        <v>1140</v>
      </c>
      <c r="E19" s="59">
        <v>767</v>
      </c>
      <c r="F19" s="59">
        <v>1222</v>
      </c>
      <c r="G19" s="59">
        <v>1457</v>
      </c>
      <c r="H19" s="59">
        <v>1212</v>
      </c>
      <c r="I19" s="59">
        <v>1125</v>
      </c>
      <c r="J19" s="59">
        <v>1104</v>
      </c>
      <c r="K19" s="59">
        <v>638</v>
      </c>
      <c r="L19" s="59">
        <v>572</v>
      </c>
      <c r="M19" s="59">
        <v>509</v>
      </c>
      <c r="N19" s="59">
        <v>964</v>
      </c>
      <c r="O19" s="59">
        <v>262</v>
      </c>
      <c r="P19" s="59">
        <v>325</v>
      </c>
      <c r="Q19" s="59">
        <v>384</v>
      </c>
      <c r="R19" s="59">
        <v>403</v>
      </c>
      <c r="S19" s="59">
        <v>415</v>
      </c>
      <c r="T19" s="59">
        <v>371</v>
      </c>
      <c r="U19" s="59">
        <v>210</v>
      </c>
      <c r="V19" s="59">
        <v>250</v>
      </c>
      <c r="W19" s="59">
        <v>324</v>
      </c>
      <c r="X19" s="59">
        <v>316</v>
      </c>
      <c r="Y19" s="59">
        <v>328</v>
      </c>
      <c r="Z19" s="59">
        <v>356</v>
      </c>
      <c r="AA19" s="59">
        <v>352</v>
      </c>
      <c r="AB19" s="59">
        <v>293</v>
      </c>
      <c r="AC19" s="59">
        <v>296</v>
      </c>
      <c r="AD19" s="59">
        <v>331</v>
      </c>
      <c r="AE19" s="59">
        <v>274</v>
      </c>
      <c r="AF19" s="59">
        <v>412</v>
      </c>
      <c r="AG19" s="50"/>
      <c r="AH19" s="46"/>
      <c r="AI19" s="46"/>
      <c r="AJ19" s="46"/>
      <c r="AK19" s="46"/>
      <c r="AL19" s="46"/>
      <c r="AM19" s="46"/>
      <c r="AN19" s="46"/>
      <c r="AO19" s="46"/>
      <c r="AP19" s="46"/>
      <c r="AQ19" s="46"/>
    </row>
    <row r="20" spans="1:43" s="51" customFormat="1" ht="17.25" x14ac:dyDescent="0.3">
      <c r="A20" s="46"/>
      <c r="B20" s="60" t="s">
        <v>183</v>
      </c>
      <c r="C20" s="61">
        <v>126</v>
      </c>
      <c r="D20" s="61">
        <v>200</v>
      </c>
      <c r="E20" s="61">
        <v>199</v>
      </c>
      <c r="F20" s="61">
        <v>146</v>
      </c>
      <c r="G20" s="61">
        <v>259</v>
      </c>
      <c r="H20" s="61">
        <v>119</v>
      </c>
      <c r="I20" s="61">
        <v>250</v>
      </c>
      <c r="J20" s="61">
        <v>341</v>
      </c>
      <c r="K20" s="61">
        <v>103</v>
      </c>
      <c r="L20" s="61">
        <v>134</v>
      </c>
      <c r="M20" s="61">
        <v>77</v>
      </c>
      <c r="N20" s="61">
        <v>270</v>
      </c>
      <c r="O20" s="61">
        <v>58</v>
      </c>
      <c r="P20" s="61">
        <v>67</v>
      </c>
      <c r="Q20" s="61">
        <v>77</v>
      </c>
      <c r="R20" s="61">
        <v>161</v>
      </c>
      <c r="S20" s="61">
        <v>105</v>
      </c>
      <c r="T20" s="61">
        <v>232</v>
      </c>
      <c r="U20" s="61">
        <v>52</v>
      </c>
      <c r="V20" s="61">
        <v>185</v>
      </c>
      <c r="W20" s="61">
        <v>165</v>
      </c>
      <c r="X20" s="61">
        <v>96</v>
      </c>
      <c r="Y20" s="61">
        <v>92</v>
      </c>
      <c r="Z20" s="61">
        <v>286</v>
      </c>
      <c r="AA20" s="61">
        <v>106</v>
      </c>
      <c r="AB20" s="61">
        <v>127</v>
      </c>
      <c r="AC20" s="61">
        <v>262</v>
      </c>
      <c r="AD20" s="61">
        <v>196</v>
      </c>
      <c r="AE20" s="61">
        <v>236</v>
      </c>
      <c r="AF20" s="61">
        <v>371</v>
      </c>
      <c r="AG20" s="50"/>
      <c r="AH20" s="46"/>
      <c r="AI20" s="46"/>
      <c r="AJ20" s="46"/>
      <c r="AK20" s="46"/>
      <c r="AL20" s="46"/>
      <c r="AM20" s="46"/>
      <c r="AN20" s="46"/>
      <c r="AO20" s="46"/>
      <c r="AP20" s="46"/>
      <c r="AQ20" s="46"/>
    </row>
    <row r="21" spans="1:43" s="51" customFormat="1" ht="17.25" x14ac:dyDescent="0.3">
      <c r="A21" s="46"/>
      <c r="B21" s="58" t="s">
        <v>184</v>
      </c>
      <c r="C21" s="59">
        <v>463</v>
      </c>
      <c r="D21" s="59">
        <v>572</v>
      </c>
      <c r="E21" s="59">
        <v>469</v>
      </c>
      <c r="F21" s="59">
        <v>470</v>
      </c>
      <c r="G21" s="59">
        <v>540</v>
      </c>
      <c r="H21" s="59">
        <v>443</v>
      </c>
      <c r="I21" s="59">
        <v>427</v>
      </c>
      <c r="J21" s="59">
        <v>439</v>
      </c>
      <c r="K21" s="59">
        <v>390</v>
      </c>
      <c r="L21" s="59">
        <v>291</v>
      </c>
      <c r="M21" s="59">
        <v>353</v>
      </c>
      <c r="N21" s="59">
        <v>364</v>
      </c>
      <c r="O21" s="59">
        <v>163</v>
      </c>
      <c r="P21" s="59">
        <v>234</v>
      </c>
      <c r="Q21" s="59">
        <v>387</v>
      </c>
      <c r="R21" s="59">
        <v>388</v>
      </c>
      <c r="S21" s="59">
        <v>323</v>
      </c>
      <c r="T21" s="59">
        <v>432</v>
      </c>
      <c r="U21" s="59">
        <v>231</v>
      </c>
      <c r="V21" s="59">
        <v>343</v>
      </c>
      <c r="W21" s="59">
        <v>359</v>
      </c>
      <c r="X21" s="59">
        <v>357</v>
      </c>
      <c r="Y21" s="59">
        <v>298</v>
      </c>
      <c r="Z21" s="59">
        <v>420</v>
      </c>
      <c r="AA21" s="59">
        <v>299</v>
      </c>
      <c r="AB21" s="59">
        <v>313</v>
      </c>
      <c r="AC21" s="59">
        <v>420</v>
      </c>
      <c r="AD21" s="59">
        <v>300</v>
      </c>
      <c r="AE21" s="59">
        <v>305</v>
      </c>
      <c r="AF21" s="59">
        <v>339</v>
      </c>
      <c r="AG21" s="50"/>
      <c r="AH21" s="46"/>
      <c r="AI21" s="46"/>
      <c r="AJ21" s="46"/>
      <c r="AK21" s="46"/>
      <c r="AL21" s="46"/>
      <c r="AM21" s="46"/>
      <c r="AN21" s="46"/>
      <c r="AO21" s="46"/>
      <c r="AP21" s="46"/>
      <c r="AQ21" s="46"/>
    </row>
    <row r="22" spans="1:43" s="51" customFormat="1" ht="17.25" x14ac:dyDescent="0.3">
      <c r="A22" s="46"/>
      <c r="B22" s="60" t="s">
        <v>185</v>
      </c>
      <c r="C22" s="61">
        <v>262</v>
      </c>
      <c r="D22" s="61">
        <v>654</v>
      </c>
      <c r="E22" s="61">
        <v>445</v>
      </c>
      <c r="F22" s="61">
        <v>388</v>
      </c>
      <c r="G22" s="61">
        <v>362</v>
      </c>
      <c r="H22" s="61">
        <v>320</v>
      </c>
      <c r="I22" s="61">
        <v>261</v>
      </c>
      <c r="J22" s="61">
        <v>504</v>
      </c>
      <c r="K22" s="61">
        <v>642</v>
      </c>
      <c r="L22" s="61">
        <v>212</v>
      </c>
      <c r="M22" s="61">
        <v>325</v>
      </c>
      <c r="N22" s="61">
        <v>232</v>
      </c>
      <c r="O22" s="61">
        <v>222</v>
      </c>
      <c r="P22" s="61">
        <v>157</v>
      </c>
      <c r="Q22" s="61">
        <v>148</v>
      </c>
      <c r="R22" s="61">
        <v>301</v>
      </c>
      <c r="S22" s="61">
        <v>145</v>
      </c>
      <c r="T22" s="61">
        <v>321</v>
      </c>
      <c r="U22" s="61">
        <v>148</v>
      </c>
      <c r="V22" s="61">
        <v>236</v>
      </c>
      <c r="W22" s="61">
        <v>197</v>
      </c>
      <c r="X22" s="61">
        <v>211</v>
      </c>
      <c r="Y22" s="61">
        <v>117</v>
      </c>
      <c r="Z22" s="61">
        <v>206</v>
      </c>
      <c r="AA22" s="61">
        <v>213</v>
      </c>
      <c r="AB22" s="61">
        <v>206</v>
      </c>
      <c r="AC22" s="61">
        <v>234</v>
      </c>
      <c r="AD22" s="61">
        <v>217</v>
      </c>
      <c r="AE22" s="61">
        <v>198</v>
      </c>
      <c r="AF22" s="61">
        <v>292</v>
      </c>
      <c r="AG22" s="50"/>
      <c r="AH22" s="46"/>
      <c r="AI22" s="46"/>
      <c r="AJ22" s="46"/>
      <c r="AK22" s="46"/>
      <c r="AL22" s="46"/>
      <c r="AM22" s="46"/>
      <c r="AN22" s="46"/>
      <c r="AO22" s="46"/>
      <c r="AP22" s="46"/>
      <c r="AQ22" s="46"/>
    </row>
    <row r="23" spans="1:43" s="51" customFormat="1" ht="17.25" x14ac:dyDescent="0.3">
      <c r="A23" s="46"/>
      <c r="B23" s="58" t="s">
        <v>186</v>
      </c>
      <c r="C23" s="59">
        <v>598</v>
      </c>
      <c r="D23" s="59">
        <v>666</v>
      </c>
      <c r="E23" s="59">
        <v>795</v>
      </c>
      <c r="F23" s="59">
        <v>632</v>
      </c>
      <c r="G23" s="59">
        <v>785</v>
      </c>
      <c r="H23" s="59">
        <v>602</v>
      </c>
      <c r="I23" s="59">
        <v>601</v>
      </c>
      <c r="J23" s="59">
        <v>799</v>
      </c>
      <c r="K23" s="59">
        <v>584</v>
      </c>
      <c r="L23" s="59">
        <v>360</v>
      </c>
      <c r="M23" s="59">
        <v>446</v>
      </c>
      <c r="N23" s="59">
        <v>582</v>
      </c>
      <c r="O23" s="59">
        <v>318</v>
      </c>
      <c r="P23" s="59">
        <v>249</v>
      </c>
      <c r="Q23" s="59">
        <v>285</v>
      </c>
      <c r="R23" s="59">
        <v>226</v>
      </c>
      <c r="S23" s="59">
        <v>336</v>
      </c>
      <c r="T23" s="59">
        <v>286</v>
      </c>
      <c r="U23" s="59">
        <v>105</v>
      </c>
      <c r="V23" s="59">
        <v>197</v>
      </c>
      <c r="W23" s="59">
        <v>163</v>
      </c>
      <c r="X23" s="59">
        <v>209</v>
      </c>
      <c r="Y23" s="59">
        <v>172</v>
      </c>
      <c r="Z23" s="59">
        <v>219</v>
      </c>
      <c r="AA23" s="59">
        <v>174</v>
      </c>
      <c r="AB23" s="59">
        <v>284</v>
      </c>
      <c r="AC23" s="59">
        <v>214</v>
      </c>
      <c r="AD23" s="59">
        <v>182</v>
      </c>
      <c r="AE23" s="59">
        <v>211</v>
      </c>
      <c r="AF23" s="59">
        <v>267</v>
      </c>
      <c r="AG23" s="50"/>
      <c r="AH23" s="46"/>
      <c r="AI23" s="46"/>
      <c r="AJ23" s="46"/>
      <c r="AK23" s="46"/>
      <c r="AL23" s="46"/>
      <c r="AM23" s="46"/>
      <c r="AN23" s="46"/>
      <c r="AO23" s="46"/>
      <c r="AP23" s="46"/>
      <c r="AQ23" s="46"/>
    </row>
    <row r="24" spans="1:43" s="51" customFormat="1" ht="17.25" x14ac:dyDescent="0.3">
      <c r="A24" s="46"/>
      <c r="B24" s="60" t="s">
        <v>187</v>
      </c>
      <c r="C24" s="61">
        <v>119</v>
      </c>
      <c r="D24" s="61">
        <v>211</v>
      </c>
      <c r="E24" s="61">
        <v>110</v>
      </c>
      <c r="F24" s="61">
        <v>186</v>
      </c>
      <c r="G24" s="61">
        <v>173</v>
      </c>
      <c r="H24" s="61">
        <v>178</v>
      </c>
      <c r="I24" s="61">
        <v>94</v>
      </c>
      <c r="J24" s="61">
        <v>110</v>
      </c>
      <c r="K24" s="61">
        <v>95</v>
      </c>
      <c r="L24" s="61">
        <v>110</v>
      </c>
      <c r="M24" s="61">
        <v>45</v>
      </c>
      <c r="N24" s="61">
        <v>88</v>
      </c>
      <c r="O24" s="61">
        <v>43</v>
      </c>
      <c r="P24" s="61">
        <v>46</v>
      </c>
      <c r="Q24" s="61">
        <v>78</v>
      </c>
      <c r="R24" s="61">
        <v>78</v>
      </c>
      <c r="S24" s="61">
        <v>63</v>
      </c>
      <c r="T24" s="61">
        <v>75</v>
      </c>
      <c r="U24" s="61">
        <v>46</v>
      </c>
      <c r="V24" s="61">
        <v>87</v>
      </c>
      <c r="W24" s="61">
        <v>77</v>
      </c>
      <c r="X24" s="61">
        <v>80</v>
      </c>
      <c r="Y24" s="61">
        <v>103</v>
      </c>
      <c r="Z24" s="61">
        <v>110</v>
      </c>
      <c r="AA24" s="61">
        <v>136</v>
      </c>
      <c r="AB24" s="61">
        <v>121</v>
      </c>
      <c r="AC24" s="61">
        <v>183</v>
      </c>
      <c r="AD24" s="61">
        <v>202</v>
      </c>
      <c r="AE24" s="61">
        <v>167</v>
      </c>
      <c r="AF24" s="61">
        <v>255</v>
      </c>
      <c r="AG24" s="50"/>
      <c r="AH24" s="46"/>
      <c r="AI24" s="46"/>
      <c r="AJ24" s="46"/>
      <c r="AK24" s="46"/>
      <c r="AL24" s="46"/>
      <c r="AM24" s="46"/>
      <c r="AN24" s="46"/>
      <c r="AO24" s="46"/>
      <c r="AP24" s="46"/>
      <c r="AQ24" s="46"/>
    </row>
    <row r="25" spans="1:43" s="51" customFormat="1" ht="17.25" x14ac:dyDescent="0.3">
      <c r="A25" s="46"/>
      <c r="B25" s="58" t="s">
        <v>188</v>
      </c>
      <c r="C25" s="59">
        <v>491</v>
      </c>
      <c r="D25" s="59">
        <v>1052</v>
      </c>
      <c r="E25" s="59">
        <v>805</v>
      </c>
      <c r="F25" s="59">
        <v>1356</v>
      </c>
      <c r="G25" s="59">
        <v>1472</v>
      </c>
      <c r="H25" s="59">
        <v>1432</v>
      </c>
      <c r="I25" s="59">
        <v>877</v>
      </c>
      <c r="J25" s="59">
        <v>1044</v>
      </c>
      <c r="K25" s="59">
        <v>667</v>
      </c>
      <c r="L25" s="59">
        <v>627</v>
      </c>
      <c r="M25" s="59">
        <v>302</v>
      </c>
      <c r="N25" s="59">
        <v>420</v>
      </c>
      <c r="O25" s="59">
        <v>319</v>
      </c>
      <c r="P25" s="59">
        <v>282</v>
      </c>
      <c r="Q25" s="59">
        <v>271</v>
      </c>
      <c r="R25" s="59">
        <v>360</v>
      </c>
      <c r="S25" s="59">
        <v>348</v>
      </c>
      <c r="T25" s="59">
        <v>357</v>
      </c>
      <c r="U25" s="59">
        <v>224</v>
      </c>
      <c r="V25" s="59">
        <v>215</v>
      </c>
      <c r="W25" s="59">
        <v>252</v>
      </c>
      <c r="X25" s="59">
        <v>209</v>
      </c>
      <c r="Y25" s="59">
        <v>258</v>
      </c>
      <c r="Z25" s="59">
        <v>304</v>
      </c>
      <c r="AA25" s="59">
        <v>296</v>
      </c>
      <c r="AB25" s="59">
        <v>251</v>
      </c>
      <c r="AC25" s="59">
        <v>264</v>
      </c>
      <c r="AD25" s="59">
        <v>212</v>
      </c>
      <c r="AE25" s="59">
        <v>176</v>
      </c>
      <c r="AF25" s="59">
        <v>202</v>
      </c>
      <c r="AG25" s="50"/>
      <c r="AH25" s="46"/>
      <c r="AI25" s="46"/>
      <c r="AJ25" s="46"/>
      <c r="AK25" s="46"/>
      <c r="AL25" s="46"/>
      <c r="AM25" s="46"/>
      <c r="AN25" s="46"/>
      <c r="AO25" s="46"/>
      <c r="AP25" s="46"/>
      <c r="AQ25" s="46"/>
    </row>
    <row r="26" spans="1:43" s="51" customFormat="1" ht="17.25" x14ac:dyDescent="0.3">
      <c r="A26" s="46"/>
      <c r="B26" s="60" t="s">
        <v>189</v>
      </c>
      <c r="C26" s="61">
        <v>200</v>
      </c>
      <c r="D26" s="61">
        <v>269</v>
      </c>
      <c r="E26" s="61">
        <v>242</v>
      </c>
      <c r="F26" s="61">
        <v>289</v>
      </c>
      <c r="G26" s="61">
        <v>254</v>
      </c>
      <c r="H26" s="61">
        <v>205</v>
      </c>
      <c r="I26" s="61">
        <v>143</v>
      </c>
      <c r="J26" s="61">
        <v>206</v>
      </c>
      <c r="K26" s="61">
        <v>141</v>
      </c>
      <c r="L26" s="61">
        <v>114</v>
      </c>
      <c r="M26" s="61">
        <v>73</v>
      </c>
      <c r="N26" s="61">
        <v>105</v>
      </c>
      <c r="O26" s="61">
        <v>134</v>
      </c>
      <c r="P26" s="61">
        <v>110</v>
      </c>
      <c r="Q26" s="61">
        <v>119</v>
      </c>
      <c r="R26" s="61">
        <v>134</v>
      </c>
      <c r="S26" s="61">
        <v>109</v>
      </c>
      <c r="T26" s="61">
        <v>112</v>
      </c>
      <c r="U26" s="61">
        <v>76</v>
      </c>
      <c r="V26" s="61">
        <v>180</v>
      </c>
      <c r="W26" s="61">
        <v>138</v>
      </c>
      <c r="X26" s="61">
        <v>178</v>
      </c>
      <c r="Y26" s="61">
        <v>172</v>
      </c>
      <c r="Z26" s="61">
        <v>185</v>
      </c>
      <c r="AA26" s="61">
        <v>120</v>
      </c>
      <c r="AB26" s="61">
        <v>151</v>
      </c>
      <c r="AC26" s="61">
        <v>181</v>
      </c>
      <c r="AD26" s="61">
        <v>208</v>
      </c>
      <c r="AE26" s="61">
        <v>143</v>
      </c>
      <c r="AF26" s="61">
        <v>200</v>
      </c>
      <c r="AG26" s="50"/>
      <c r="AH26" s="46"/>
      <c r="AI26" s="46"/>
      <c r="AJ26" s="46"/>
      <c r="AK26" s="46"/>
      <c r="AL26" s="46"/>
      <c r="AM26" s="46"/>
      <c r="AN26" s="46"/>
      <c r="AO26" s="46"/>
      <c r="AP26" s="46"/>
      <c r="AQ26" s="46"/>
    </row>
    <row r="27" spans="1:43" s="51" customFormat="1" ht="17.25" x14ac:dyDescent="0.3">
      <c r="A27" s="46"/>
      <c r="B27" s="58" t="s">
        <v>190</v>
      </c>
      <c r="C27" s="59">
        <v>242</v>
      </c>
      <c r="D27" s="59">
        <v>334</v>
      </c>
      <c r="E27" s="59">
        <v>272</v>
      </c>
      <c r="F27" s="59">
        <v>352</v>
      </c>
      <c r="G27" s="59">
        <v>264</v>
      </c>
      <c r="H27" s="59">
        <v>271</v>
      </c>
      <c r="I27" s="59">
        <v>197</v>
      </c>
      <c r="J27" s="59">
        <v>278</v>
      </c>
      <c r="K27" s="59">
        <v>126</v>
      </c>
      <c r="L27" s="59">
        <v>108</v>
      </c>
      <c r="M27" s="59">
        <v>76</v>
      </c>
      <c r="N27" s="59">
        <v>138</v>
      </c>
      <c r="O27" s="59">
        <v>47</v>
      </c>
      <c r="P27" s="59">
        <v>53</v>
      </c>
      <c r="Q27" s="59">
        <v>71</v>
      </c>
      <c r="R27" s="59">
        <v>80</v>
      </c>
      <c r="S27" s="59">
        <v>104</v>
      </c>
      <c r="T27" s="59">
        <v>124</v>
      </c>
      <c r="U27" s="59">
        <v>43</v>
      </c>
      <c r="V27" s="59">
        <v>103</v>
      </c>
      <c r="W27" s="59">
        <v>83</v>
      </c>
      <c r="X27" s="59">
        <v>106</v>
      </c>
      <c r="Y27" s="59">
        <v>144</v>
      </c>
      <c r="Z27" s="59">
        <v>119</v>
      </c>
      <c r="AA27" s="59">
        <v>109</v>
      </c>
      <c r="AB27" s="59">
        <v>109</v>
      </c>
      <c r="AC27" s="59">
        <v>201</v>
      </c>
      <c r="AD27" s="59">
        <v>115</v>
      </c>
      <c r="AE27" s="59">
        <v>160</v>
      </c>
      <c r="AF27" s="59">
        <v>190</v>
      </c>
      <c r="AG27" s="50"/>
      <c r="AH27" s="46"/>
      <c r="AI27" s="46"/>
      <c r="AJ27" s="46"/>
      <c r="AK27" s="46"/>
      <c r="AL27" s="46"/>
      <c r="AM27" s="46"/>
      <c r="AN27" s="46"/>
      <c r="AO27" s="46"/>
      <c r="AP27" s="46"/>
      <c r="AQ27" s="46"/>
    </row>
    <row r="28" spans="1:43" s="51" customFormat="1" ht="17.25" x14ac:dyDescent="0.3">
      <c r="A28" s="46"/>
      <c r="B28" s="60" t="s">
        <v>191</v>
      </c>
      <c r="C28" s="61">
        <v>141</v>
      </c>
      <c r="D28" s="61">
        <v>600</v>
      </c>
      <c r="E28" s="61">
        <v>216</v>
      </c>
      <c r="F28" s="61">
        <v>469</v>
      </c>
      <c r="G28" s="61">
        <v>275</v>
      </c>
      <c r="H28" s="61">
        <v>451</v>
      </c>
      <c r="I28" s="61">
        <v>225</v>
      </c>
      <c r="J28" s="61">
        <v>294</v>
      </c>
      <c r="K28" s="61">
        <v>191</v>
      </c>
      <c r="L28" s="61">
        <v>357</v>
      </c>
      <c r="M28" s="61">
        <v>246</v>
      </c>
      <c r="N28" s="61">
        <v>264</v>
      </c>
      <c r="O28" s="61">
        <v>105</v>
      </c>
      <c r="P28" s="61">
        <v>210</v>
      </c>
      <c r="Q28" s="61">
        <v>191</v>
      </c>
      <c r="R28" s="61">
        <v>310</v>
      </c>
      <c r="S28" s="61">
        <v>161</v>
      </c>
      <c r="T28" s="61">
        <v>179</v>
      </c>
      <c r="U28" s="61">
        <v>111</v>
      </c>
      <c r="V28" s="61">
        <v>174</v>
      </c>
      <c r="W28" s="61">
        <v>117</v>
      </c>
      <c r="X28" s="61">
        <v>147</v>
      </c>
      <c r="Y28" s="61">
        <v>120</v>
      </c>
      <c r="Z28" s="61">
        <v>207</v>
      </c>
      <c r="AA28" s="61">
        <v>113</v>
      </c>
      <c r="AB28" s="61">
        <v>258</v>
      </c>
      <c r="AC28" s="61">
        <v>131</v>
      </c>
      <c r="AD28" s="61">
        <v>238</v>
      </c>
      <c r="AE28" s="61">
        <v>141</v>
      </c>
      <c r="AF28" s="61">
        <v>190</v>
      </c>
      <c r="AG28" s="50"/>
      <c r="AH28" s="46"/>
      <c r="AI28" s="46"/>
      <c r="AJ28" s="46"/>
      <c r="AK28" s="46"/>
      <c r="AL28" s="46"/>
      <c r="AM28" s="46"/>
      <c r="AN28" s="46"/>
      <c r="AO28" s="46"/>
      <c r="AP28" s="46"/>
      <c r="AQ28" s="46"/>
    </row>
    <row r="29" spans="1:43" s="51" customFormat="1" ht="17.25" x14ac:dyDescent="0.3">
      <c r="A29" s="46"/>
      <c r="B29" s="58" t="s">
        <v>192</v>
      </c>
      <c r="C29" s="59">
        <v>200</v>
      </c>
      <c r="D29" s="59">
        <v>433</v>
      </c>
      <c r="E29" s="59">
        <v>392</v>
      </c>
      <c r="F29" s="59">
        <v>355</v>
      </c>
      <c r="G29" s="59">
        <v>319</v>
      </c>
      <c r="H29" s="59">
        <v>417</v>
      </c>
      <c r="I29" s="59">
        <v>345</v>
      </c>
      <c r="J29" s="59">
        <v>321</v>
      </c>
      <c r="K29" s="59">
        <v>278</v>
      </c>
      <c r="L29" s="59">
        <v>327</v>
      </c>
      <c r="M29" s="59">
        <v>239</v>
      </c>
      <c r="N29" s="59">
        <v>197</v>
      </c>
      <c r="O29" s="59">
        <v>182</v>
      </c>
      <c r="P29" s="59">
        <v>167</v>
      </c>
      <c r="Q29" s="59">
        <v>203</v>
      </c>
      <c r="R29" s="59">
        <v>165</v>
      </c>
      <c r="S29" s="59">
        <v>113</v>
      </c>
      <c r="T29" s="59">
        <v>165</v>
      </c>
      <c r="U29" s="59">
        <v>95</v>
      </c>
      <c r="V29" s="59">
        <v>185</v>
      </c>
      <c r="W29" s="59">
        <v>139</v>
      </c>
      <c r="X29" s="59">
        <v>187</v>
      </c>
      <c r="Y29" s="59">
        <v>81</v>
      </c>
      <c r="Z29" s="59">
        <v>117</v>
      </c>
      <c r="AA29" s="59">
        <v>113</v>
      </c>
      <c r="AB29" s="59">
        <v>140</v>
      </c>
      <c r="AC29" s="59">
        <v>148</v>
      </c>
      <c r="AD29" s="59">
        <v>150</v>
      </c>
      <c r="AE29" s="59">
        <v>154</v>
      </c>
      <c r="AF29" s="59">
        <v>188</v>
      </c>
      <c r="AG29" s="50"/>
      <c r="AH29" s="46"/>
      <c r="AI29" s="46"/>
      <c r="AJ29" s="46"/>
      <c r="AK29" s="46"/>
      <c r="AL29" s="46"/>
      <c r="AM29" s="46"/>
      <c r="AN29" s="46"/>
      <c r="AO29" s="46"/>
      <c r="AP29" s="46"/>
      <c r="AQ29" s="46"/>
    </row>
    <row r="30" spans="1:43" s="51" customFormat="1" ht="17.25" x14ac:dyDescent="0.3">
      <c r="A30" s="46"/>
      <c r="B30" s="60" t="s">
        <v>193</v>
      </c>
      <c r="C30" s="61">
        <v>31</v>
      </c>
      <c r="D30" s="61">
        <v>55</v>
      </c>
      <c r="E30" s="61">
        <v>57</v>
      </c>
      <c r="F30" s="61">
        <v>59</v>
      </c>
      <c r="G30" s="61">
        <v>84</v>
      </c>
      <c r="H30" s="61">
        <v>72</v>
      </c>
      <c r="I30" s="61">
        <v>58</v>
      </c>
      <c r="J30" s="61">
        <v>62</v>
      </c>
      <c r="K30" s="61">
        <v>53</v>
      </c>
      <c r="L30" s="61">
        <v>66</v>
      </c>
      <c r="M30" s="61">
        <v>64</v>
      </c>
      <c r="N30" s="61">
        <v>42</v>
      </c>
      <c r="O30" s="61">
        <v>105</v>
      </c>
      <c r="P30" s="61">
        <v>57</v>
      </c>
      <c r="Q30" s="61">
        <v>61</v>
      </c>
      <c r="R30" s="61">
        <v>34</v>
      </c>
      <c r="S30" s="61">
        <v>22</v>
      </c>
      <c r="T30" s="61">
        <v>25</v>
      </c>
      <c r="U30" s="61">
        <v>20</v>
      </c>
      <c r="V30" s="61">
        <v>16</v>
      </c>
      <c r="W30" s="61">
        <v>37</v>
      </c>
      <c r="X30" s="61">
        <v>21</v>
      </c>
      <c r="Y30" s="61">
        <v>85</v>
      </c>
      <c r="Z30" s="61">
        <v>231</v>
      </c>
      <c r="AA30" s="61">
        <v>164</v>
      </c>
      <c r="AB30" s="61">
        <v>286</v>
      </c>
      <c r="AC30" s="61">
        <v>128</v>
      </c>
      <c r="AD30" s="61">
        <v>124</v>
      </c>
      <c r="AE30" s="61">
        <v>119</v>
      </c>
      <c r="AF30" s="61">
        <v>184</v>
      </c>
      <c r="AG30" s="50"/>
      <c r="AH30" s="46"/>
      <c r="AI30" s="46"/>
      <c r="AJ30" s="46"/>
      <c r="AK30" s="46"/>
      <c r="AL30" s="46"/>
      <c r="AM30" s="46"/>
      <c r="AN30" s="46"/>
      <c r="AO30" s="46"/>
      <c r="AP30" s="46"/>
      <c r="AQ30" s="46"/>
    </row>
    <row r="31" spans="1:43" s="51" customFormat="1" ht="17.25" x14ac:dyDescent="0.3">
      <c r="A31" s="46"/>
      <c r="B31" s="58" t="s">
        <v>194</v>
      </c>
      <c r="C31" s="59">
        <v>175</v>
      </c>
      <c r="D31" s="59">
        <v>465</v>
      </c>
      <c r="E31" s="59">
        <v>208</v>
      </c>
      <c r="F31" s="59">
        <v>421</v>
      </c>
      <c r="G31" s="59">
        <v>131</v>
      </c>
      <c r="H31" s="59">
        <v>357</v>
      </c>
      <c r="I31" s="59">
        <v>130</v>
      </c>
      <c r="J31" s="59">
        <v>283</v>
      </c>
      <c r="K31" s="59">
        <v>81</v>
      </c>
      <c r="L31" s="59">
        <v>135</v>
      </c>
      <c r="M31" s="59">
        <v>69</v>
      </c>
      <c r="N31" s="59">
        <v>189</v>
      </c>
      <c r="O31" s="59">
        <v>45</v>
      </c>
      <c r="P31" s="59">
        <v>125</v>
      </c>
      <c r="Q31" s="59">
        <v>66</v>
      </c>
      <c r="R31" s="59">
        <v>182</v>
      </c>
      <c r="S31" s="59">
        <v>52</v>
      </c>
      <c r="T31" s="59">
        <v>132</v>
      </c>
      <c r="U31" s="59">
        <v>27</v>
      </c>
      <c r="V31" s="59">
        <v>62</v>
      </c>
      <c r="W31" s="59">
        <v>43</v>
      </c>
      <c r="X31" s="59">
        <v>88</v>
      </c>
      <c r="Y31" s="59">
        <v>41</v>
      </c>
      <c r="Z31" s="59">
        <v>96</v>
      </c>
      <c r="AA31" s="59">
        <v>55</v>
      </c>
      <c r="AB31" s="59">
        <v>150</v>
      </c>
      <c r="AC31" s="59">
        <v>37</v>
      </c>
      <c r="AD31" s="59">
        <v>132</v>
      </c>
      <c r="AE31" s="59">
        <v>63</v>
      </c>
      <c r="AF31" s="59">
        <v>178</v>
      </c>
      <c r="AG31" s="50"/>
      <c r="AH31" s="46"/>
      <c r="AI31" s="46"/>
      <c r="AJ31" s="46"/>
      <c r="AK31" s="46"/>
      <c r="AL31" s="46"/>
      <c r="AM31" s="46"/>
      <c r="AN31" s="46"/>
      <c r="AO31" s="46"/>
      <c r="AP31" s="46"/>
      <c r="AQ31" s="46"/>
    </row>
    <row r="32" spans="1:43" s="51" customFormat="1" ht="17.25" x14ac:dyDescent="0.3">
      <c r="A32" s="46"/>
      <c r="B32" s="60" t="s">
        <v>195</v>
      </c>
      <c r="C32" s="61">
        <v>45</v>
      </c>
      <c r="D32" s="61">
        <v>241</v>
      </c>
      <c r="E32" s="61">
        <v>46</v>
      </c>
      <c r="F32" s="61">
        <v>157</v>
      </c>
      <c r="G32" s="61">
        <v>56</v>
      </c>
      <c r="H32" s="61">
        <v>123</v>
      </c>
      <c r="I32" s="61">
        <v>40</v>
      </c>
      <c r="J32" s="61">
        <v>38</v>
      </c>
      <c r="K32" s="61">
        <v>24</v>
      </c>
      <c r="L32" s="61">
        <v>65</v>
      </c>
      <c r="M32" s="61">
        <v>23</v>
      </c>
      <c r="N32" s="61">
        <v>54</v>
      </c>
      <c r="O32" s="61">
        <v>13</v>
      </c>
      <c r="P32" s="61">
        <v>28</v>
      </c>
      <c r="Q32" s="61">
        <v>15</v>
      </c>
      <c r="R32" s="61">
        <v>20</v>
      </c>
      <c r="S32" s="61">
        <v>14</v>
      </c>
      <c r="T32" s="61">
        <v>18</v>
      </c>
      <c r="U32" s="61">
        <v>27</v>
      </c>
      <c r="V32" s="61">
        <v>54</v>
      </c>
      <c r="W32" s="61">
        <v>27</v>
      </c>
      <c r="X32" s="61">
        <v>32</v>
      </c>
      <c r="Y32" s="61">
        <v>25</v>
      </c>
      <c r="Z32" s="61">
        <v>36</v>
      </c>
      <c r="AA32" s="61">
        <v>28</v>
      </c>
      <c r="AB32" s="61">
        <v>33</v>
      </c>
      <c r="AC32" s="61">
        <v>34</v>
      </c>
      <c r="AD32" s="61">
        <v>62</v>
      </c>
      <c r="AE32" s="61">
        <v>91</v>
      </c>
      <c r="AF32" s="61">
        <v>174</v>
      </c>
      <c r="AG32" s="50"/>
      <c r="AH32" s="46"/>
      <c r="AI32" s="46"/>
      <c r="AJ32" s="46"/>
      <c r="AK32" s="46"/>
      <c r="AL32" s="46"/>
      <c r="AM32" s="46"/>
      <c r="AN32" s="46"/>
      <c r="AO32" s="46"/>
      <c r="AP32" s="46"/>
      <c r="AQ32" s="46"/>
    </row>
    <row r="33" spans="1:43" s="51" customFormat="1" ht="17.25" x14ac:dyDescent="0.3">
      <c r="A33" s="46"/>
      <c r="B33" s="58" t="s">
        <v>196</v>
      </c>
      <c r="C33" s="59">
        <v>361</v>
      </c>
      <c r="D33" s="59">
        <v>645</v>
      </c>
      <c r="E33" s="59">
        <v>353</v>
      </c>
      <c r="F33" s="59">
        <v>646</v>
      </c>
      <c r="G33" s="59">
        <v>214</v>
      </c>
      <c r="H33" s="59">
        <v>416</v>
      </c>
      <c r="I33" s="59">
        <v>156</v>
      </c>
      <c r="J33" s="59">
        <v>192</v>
      </c>
      <c r="K33" s="59">
        <v>84</v>
      </c>
      <c r="L33" s="59">
        <v>107</v>
      </c>
      <c r="M33" s="59">
        <v>73</v>
      </c>
      <c r="N33" s="59">
        <v>140</v>
      </c>
      <c r="O33" s="59">
        <v>65</v>
      </c>
      <c r="P33" s="59">
        <v>158</v>
      </c>
      <c r="Q33" s="59">
        <v>80</v>
      </c>
      <c r="R33" s="59">
        <v>100</v>
      </c>
      <c r="S33" s="59">
        <v>76</v>
      </c>
      <c r="T33" s="59">
        <v>117</v>
      </c>
      <c r="U33" s="59">
        <v>21</v>
      </c>
      <c r="V33" s="59">
        <v>76</v>
      </c>
      <c r="W33" s="59">
        <v>59</v>
      </c>
      <c r="X33" s="59">
        <v>98</v>
      </c>
      <c r="Y33" s="59">
        <v>91</v>
      </c>
      <c r="Z33" s="59">
        <v>135</v>
      </c>
      <c r="AA33" s="59">
        <v>115</v>
      </c>
      <c r="AB33" s="59">
        <v>170</v>
      </c>
      <c r="AC33" s="59">
        <v>139</v>
      </c>
      <c r="AD33" s="59">
        <v>184</v>
      </c>
      <c r="AE33" s="59">
        <v>187</v>
      </c>
      <c r="AF33" s="59">
        <v>162</v>
      </c>
      <c r="AG33" s="50"/>
      <c r="AH33" s="46"/>
      <c r="AI33" s="46"/>
      <c r="AJ33" s="46"/>
      <c r="AK33" s="46"/>
      <c r="AL33" s="46"/>
      <c r="AM33" s="46"/>
      <c r="AN33" s="46"/>
      <c r="AO33" s="46"/>
      <c r="AP33" s="46"/>
      <c r="AQ33" s="46"/>
    </row>
    <row r="34" spans="1:43" s="51" customFormat="1" ht="17.25" x14ac:dyDescent="0.3">
      <c r="A34" s="46"/>
      <c r="B34" s="60" t="s">
        <v>197</v>
      </c>
      <c r="C34" s="61">
        <v>20</v>
      </c>
      <c r="D34" s="61">
        <v>393</v>
      </c>
      <c r="E34" s="61">
        <v>47</v>
      </c>
      <c r="F34" s="61">
        <v>418</v>
      </c>
      <c r="G34" s="61">
        <v>76</v>
      </c>
      <c r="H34" s="61">
        <v>256</v>
      </c>
      <c r="I34" s="61">
        <v>23</v>
      </c>
      <c r="J34" s="61">
        <v>85</v>
      </c>
      <c r="K34" s="61">
        <v>26</v>
      </c>
      <c r="L34" s="61">
        <v>49</v>
      </c>
      <c r="M34" s="61">
        <v>18</v>
      </c>
      <c r="N34" s="61">
        <v>65</v>
      </c>
      <c r="O34" s="61">
        <v>24</v>
      </c>
      <c r="P34" s="61">
        <v>56</v>
      </c>
      <c r="Q34" s="61">
        <v>7</v>
      </c>
      <c r="R34" s="61">
        <v>50</v>
      </c>
      <c r="S34" s="61">
        <v>24</v>
      </c>
      <c r="T34" s="61">
        <v>23</v>
      </c>
      <c r="U34" s="61">
        <v>12</v>
      </c>
      <c r="V34" s="61">
        <v>26</v>
      </c>
      <c r="W34" s="61">
        <v>7</v>
      </c>
      <c r="X34" s="61">
        <v>4</v>
      </c>
      <c r="Y34" s="61">
        <v>7</v>
      </c>
      <c r="Z34" s="61">
        <v>2</v>
      </c>
      <c r="AA34" s="61">
        <v>10</v>
      </c>
      <c r="AB34" s="61">
        <v>127</v>
      </c>
      <c r="AC34" s="61">
        <v>27</v>
      </c>
      <c r="AD34" s="61">
        <v>172</v>
      </c>
      <c r="AE34" s="61">
        <v>39</v>
      </c>
      <c r="AF34" s="61">
        <v>159</v>
      </c>
      <c r="AG34" s="50"/>
      <c r="AH34" s="46"/>
      <c r="AI34" s="46"/>
      <c r="AJ34" s="46"/>
      <c r="AK34" s="46"/>
      <c r="AL34" s="46"/>
      <c r="AM34" s="46"/>
      <c r="AN34" s="46"/>
      <c r="AO34" s="46"/>
      <c r="AP34" s="46"/>
      <c r="AQ34" s="46"/>
    </row>
    <row r="35" spans="1:43" s="51" customFormat="1" ht="17.25" x14ac:dyDescent="0.3">
      <c r="A35" s="46"/>
      <c r="B35" s="58" t="s">
        <v>198</v>
      </c>
      <c r="C35" s="59">
        <v>471</v>
      </c>
      <c r="D35" s="59">
        <v>696</v>
      </c>
      <c r="E35" s="59">
        <v>621</v>
      </c>
      <c r="F35" s="59">
        <v>540</v>
      </c>
      <c r="G35" s="59">
        <v>647</v>
      </c>
      <c r="H35" s="59">
        <v>421</v>
      </c>
      <c r="I35" s="59">
        <v>340</v>
      </c>
      <c r="J35" s="59">
        <v>411</v>
      </c>
      <c r="K35" s="59">
        <v>286</v>
      </c>
      <c r="L35" s="59">
        <v>276</v>
      </c>
      <c r="M35" s="59">
        <v>238</v>
      </c>
      <c r="N35" s="59">
        <v>231</v>
      </c>
      <c r="O35" s="59">
        <v>226</v>
      </c>
      <c r="P35" s="59">
        <v>295</v>
      </c>
      <c r="Q35" s="59">
        <v>182</v>
      </c>
      <c r="R35" s="59">
        <v>144</v>
      </c>
      <c r="S35" s="59">
        <v>157</v>
      </c>
      <c r="T35" s="59">
        <v>185</v>
      </c>
      <c r="U35" s="59">
        <v>84</v>
      </c>
      <c r="V35" s="59">
        <v>123</v>
      </c>
      <c r="W35" s="59">
        <v>154</v>
      </c>
      <c r="X35" s="59">
        <v>190</v>
      </c>
      <c r="Y35" s="59">
        <v>168</v>
      </c>
      <c r="Z35" s="59">
        <v>148</v>
      </c>
      <c r="AA35" s="59">
        <v>136</v>
      </c>
      <c r="AB35" s="59">
        <v>172</v>
      </c>
      <c r="AC35" s="59">
        <v>179</v>
      </c>
      <c r="AD35" s="59">
        <v>170</v>
      </c>
      <c r="AE35" s="59">
        <v>185</v>
      </c>
      <c r="AF35" s="59">
        <v>150</v>
      </c>
      <c r="AG35" s="50"/>
      <c r="AH35" s="46"/>
      <c r="AI35" s="46"/>
      <c r="AJ35" s="46"/>
      <c r="AK35" s="46"/>
      <c r="AL35" s="46"/>
      <c r="AM35" s="46"/>
      <c r="AN35" s="46"/>
      <c r="AO35" s="46"/>
      <c r="AP35" s="46"/>
      <c r="AQ35" s="46"/>
    </row>
    <row r="36" spans="1:43" s="51" customFormat="1" ht="17.25" x14ac:dyDescent="0.3">
      <c r="A36" s="46"/>
      <c r="B36" s="60" t="s">
        <v>199</v>
      </c>
      <c r="C36" s="61">
        <v>106</v>
      </c>
      <c r="D36" s="61">
        <v>177</v>
      </c>
      <c r="E36" s="61">
        <v>234</v>
      </c>
      <c r="F36" s="61">
        <v>169</v>
      </c>
      <c r="G36" s="61">
        <v>162</v>
      </c>
      <c r="H36" s="61">
        <v>112</v>
      </c>
      <c r="I36" s="61">
        <v>66</v>
      </c>
      <c r="J36" s="61">
        <v>56</v>
      </c>
      <c r="K36" s="61">
        <v>59</v>
      </c>
      <c r="L36" s="61">
        <v>57</v>
      </c>
      <c r="M36" s="61">
        <v>198</v>
      </c>
      <c r="N36" s="61">
        <v>56</v>
      </c>
      <c r="O36" s="61">
        <v>54</v>
      </c>
      <c r="P36" s="61">
        <v>31</v>
      </c>
      <c r="Q36" s="61">
        <v>110</v>
      </c>
      <c r="R36" s="61">
        <v>100</v>
      </c>
      <c r="S36" s="61">
        <v>120</v>
      </c>
      <c r="T36" s="61">
        <v>81</v>
      </c>
      <c r="U36" s="61">
        <v>37</v>
      </c>
      <c r="V36" s="61">
        <v>68</v>
      </c>
      <c r="W36" s="61">
        <v>117</v>
      </c>
      <c r="X36" s="61">
        <v>109</v>
      </c>
      <c r="Y36" s="61">
        <v>100</v>
      </c>
      <c r="Z36" s="61">
        <v>112</v>
      </c>
      <c r="AA36" s="61">
        <v>100</v>
      </c>
      <c r="AB36" s="61">
        <v>111</v>
      </c>
      <c r="AC36" s="61">
        <v>99</v>
      </c>
      <c r="AD36" s="61">
        <v>111</v>
      </c>
      <c r="AE36" s="61">
        <v>101</v>
      </c>
      <c r="AF36" s="61">
        <v>120</v>
      </c>
      <c r="AG36" s="50"/>
      <c r="AH36" s="46"/>
      <c r="AI36" s="46"/>
      <c r="AJ36" s="46"/>
      <c r="AK36" s="46"/>
      <c r="AL36" s="46"/>
      <c r="AM36" s="46"/>
      <c r="AN36" s="46"/>
      <c r="AO36" s="46"/>
      <c r="AP36" s="46"/>
      <c r="AQ36" s="46"/>
    </row>
    <row r="37" spans="1:43" s="51" customFormat="1" ht="17.25" x14ac:dyDescent="0.3">
      <c r="A37" s="46"/>
      <c r="B37" s="58" t="s">
        <v>200</v>
      </c>
      <c r="C37" s="59"/>
      <c r="D37" s="59"/>
      <c r="E37" s="59"/>
      <c r="F37" s="59"/>
      <c r="G37" s="59"/>
      <c r="H37" s="59"/>
      <c r="I37" s="59">
        <v>1</v>
      </c>
      <c r="J37" s="59"/>
      <c r="K37" s="59"/>
      <c r="L37" s="59"/>
      <c r="M37" s="59"/>
      <c r="N37" s="59"/>
      <c r="O37" s="59">
        <v>1</v>
      </c>
      <c r="P37" s="59"/>
      <c r="Q37" s="59">
        <v>46</v>
      </c>
      <c r="R37" s="59"/>
      <c r="S37" s="59">
        <v>3</v>
      </c>
      <c r="T37" s="59"/>
      <c r="U37" s="59">
        <v>1</v>
      </c>
      <c r="V37" s="59"/>
      <c r="W37" s="59">
        <v>2</v>
      </c>
      <c r="X37" s="59"/>
      <c r="Y37" s="59"/>
      <c r="Z37" s="59">
        <v>1</v>
      </c>
      <c r="AA37" s="59">
        <v>2</v>
      </c>
      <c r="AB37" s="59">
        <v>128</v>
      </c>
      <c r="AC37" s="59">
        <v>1</v>
      </c>
      <c r="AD37" s="59">
        <v>170</v>
      </c>
      <c r="AE37" s="59">
        <v>4</v>
      </c>
      <c r="AF37" s="59">
        <v>115</v>
      </c>
      <c r="AG37" s="50"/>
      <c r="AH37" s="46"/>
      <c r="AI37" s="46"/>
      <c r="AJ37" s="46"/>
      <c r="AK37" s="46"/>
      <c r="AL37" s="46"/>
      <c r="AM37" s="46"/>
      <c r="AN37" s="46"/>
      <c r="AO37" s="46"/>
      <c r="AP37" s="46"/>
      <c r="AQ37" s="46"/>
    </row>
    <row r="38" spans="1:43" s="51" customFormat="1" ht="17.25" x14ac:dyDescent="0.3">
      <c r="A38" s="46"/>
      <c r="B38" s="60" t="s">
        <v>201</v>
      </c>
      <c r="C38" s="61">
        <v>126</v>
      </c>
      <c r="D38" s="61">
        <v>50</v>
      </c>
      <c r="E38" s="61">
        <v>72</v>
      </c>
      <c r="F38" s="61">
        <v>79</v>
      </c>
      <c r="G38" s="61">
        <v>74</v>
      </c>
      <c r="H38" s="61">
        <v>54</v>
      </c>
      <c r="I38" s="61">
        <v>54</v>
      </c>
      <c r="J38" s="61">
        <v>62</v>
      </c>
      <c r="K38" s="61">
        <v>21</v>
      </c>
      <c r="L38" s="61">
        <v>22</v>
      </c>
      <c r="M38" s="61">
        <v>17</v>
      </c>
      <c r="N38" s="61">
        <v>43</v>
      </c>
      <c r="O38" s="61">
        <v>26</v>
      </c>
      <c r="P38" s="61">
        <v>8</v>
      </c>
      <c r="Q38" s="61">
        <v>34</v>
      </c>
      <c r="R38" s="61">
        <v>47</v>
      </c>
      <c r="S38" s="61">
        <v>32</v>
      </c>
      <c r="T38" s="61">
        <v>55</v>
      </c>
      <c r="U38" s="61">
        <v>38</v>
      </c>
      <c r="V38" s="61">
        <v>49</v>
      </c>
      <c r="W38" s="61">
        <v>127</v>
      </c>
      <c r="X38" s="61">
        <v>41</v>
      </c>
      <c r="Y38" s="61">
        <v>47</v>
      </c>
      <c r="Z38" s="61">
        <v>129</v>
      </c>
      <c r="AA38" s="61">
        <v>82</v>
      </c>
      <c r="AB38" s="61">
        <v>68</v>
      </c>
      <c r="AC38" s="61">
        <v>101</v>
      </c>
      <c r="AD38" s="61">
        <v>47</v>
      </c>
      <c r="AE38" s="61">
        <v>105</v>
      </c>
      <c r="AF38" s="61">
        <v>110</v>
      </c>
      <c r="AG38" s="50"/>
      <c r="AH38" s="46"/>
      <c r="AI38" s="46"/>
      <c r="AJ38" s="46"/>
      <c r="AK38" s="46"/>
      <c r="AL38" s="46"/>
      <c r="AM38" s="46"/>
      <c r="AN38" s="46"/>
      <c r="AO38" s="46"/>
      <c r="AP38" s="46"/>
      <c r="AQ38" s="46"/>
    </row>
    <row r="39" spans="1:43" s="51" customFormat="1" ht="17.25" x14ac:dyDescent="0.3">
      <c r="A39" s="46"/>
      <c r="B39" s="58" t="s">
        <v>202</v>
      </c>
      <c r="C39" s="59">
        <v>118</v>
      </c>
      <c r="D39" s="59">
        <v>117</v>
      </c>
      <c r="E39" s="59">
        <v>137</v>
      </c>
      <c r="F39" s="59">
        <v>169</v>
      </c>
      <c r="G39" s="59">
        <v>187</v>
      </c>
      <c r="H39" s="59">
        <v>151</v>
      </c>
      <c r="I39" s="59">
        <v>71</v>
      </c>
      <c r="J39" s="59">
        <v>134</v>
      </c>
      <c r="K39" s="59">
        <v>69</v>
      </c>
      <c r="L39" s="59">
        <v>123</v>
      </c>
      <c r="M39" s="59">
        <v>80</v>
      </c>
      <c r="N39" s="59">
        <v>74</v>
      </c>
      <c r="O39" s="59">
        <v>86</v>
      </c>
      <c r="P39" s="59">
        <v>26</v>
      </c>
      <c r="Q39" s="59">
        <v>126</v>
      </c>
      <c r="R39" s="59">
        <v>64</v>
      </c>
      <c r="S39" s="59">
        <v>77</v>
      </c>
      <c r="T39" s="59">
        <v>76</v>
      </c>
      <c r="U39" s="59">
        <v>36</v>
      </c>
      <c r="V39" s="59">
        <v>107</v>
      </c>
      <c r="W39" s="59">
        <v>151</v>
      </c>
      <c r="X39" s="59">
        <v>103</v>
      </c>
      <c r="Y39" s="59">
        <v>135</v>
      </c>
      <c r="Z39" s="59">
        <v>148</v>
      </c>
      <c r="AA39" s="59">
        <v>165</v>
      </c>
      <c r="AB39" s="59">
        <v>137</v>
      </c>
      <c r="AC39" s="59">
        <v>116</v>
      </c>
      <c r="AD39" s="59">
        <v>92</v>
      </c>
      <c r="AE39" s="59">
        <v>81</v>
      </c>
      <c r="AF39" s="59">
        <v>102</v>
      </c>
      <c r="AG39" s="50"/>
      <c r="AH39" s="46"/>
      <c r="AI39" s="46"/>
      <c r="AJ39" s="46"/>
      <c r="AK39" s="46"/>
      <c r="AL39" s="46"/>
      <c r="AM39" s="46"/>
      <c r="AN39" s="46"/>
      <c r="AO39" s="46"/>
      <c r="AP39" s="46"/>
      <c r="AQ39" s="46"/>
    </row>
    <row r="40" spans="1:43" s="51" customFormat="1" ht="17.25" x14ac:dyDescent="0.3">
      <c r="A40" s="46"/>
      <c r="B40" s="60" t="s">
        <v>203</v>
      </c>
      <c r="C40" s="61">
        <v>533</v>
      </c>
      <c r="D40" s="61">
        <v>232</v>
      </c>
      <c r="E40" s="61">
        <v>266</v>
      </c>
      <c r="F40" s="61">
        <v>253</v>
      </c>
      <c r="G40" s="61">
        <v>443</v>
      </c>
      <c r="H40" s="61">
        <v>178</v>
      </c>
      <c r="I40" s="61">
        <v>310</v>
      </c>
      <c r="J40" s="61">
        <v>137</v>
      </c>
      <c r="K40" s="61">
        <v>97</v>
      </c>
      <c r="L40" s="61">
        <v>108</v>
      </c>
      <c r="M40" s="61">
        <v>79</v>
      </c>
      <c r="N40" s="61">
        <v>83</v>
      </c>
      <c r="O40" s="61">
        <v>147</v>
      </c>
      <c r="P40" s="61">
        <v>92</v>
      </c>
      <c r="Q40" s="61">
        <v>127</v>
      </c>
      <c r="R40" s="61">
        <v>106</v>
      </c>
      <c r="S40" s="61">
        <v>78</v>
      </c>
      <c r="T40" s="61">
        <v>104</v>
      </c>
      <c r="U40" s="61">
        <v>38</v>
      </c>
      <c r="V40" s="61">
        <v>76</v>
      </c>
      <c r="W40" s="61">
        <v>89</v>
      </c>
      <c r="X40" s="61">
        <v>89</v>
      </c>
      <c r="Y40" s="61">
        <v>71</v>
      </c>
      <c r="Z40" s="61">
        <v>80</v>
      </c>
      <c r="AA40" s="61">
        <v>88</v>
      </c>
      <c r="AB40" s="61">
        <v>97</v>
      </c>
      <c r="AC40" s="61">
        <v>119</v>
      </c>
      <c r="AD40" s="61">
        <v>69</v>
      </c>
      <c r="AE40" s="61">
        <v>65</v>
      </c>
      <c r="AF40" s="61">
        <v>87</v>
      </c>
      <c r="AG40" s="50"/>
      <c r="AH40" s="46"/>
      <c r="AI40" s="46"/>
      <c r="AJ40" s="46"/>
      <c r="AK40" s="46"/>
      <c r="AL40" s="46"/>
      <c r="AM40" s="46"/>
      <c r="AN40" s="46"/>
      <c r="AO40" s="46"/>
      <c r="AP40" s="46"/>
      <c r="AQ40" s="46"/>
    </row>
    <row r="41" spans="1:43" s="51" customFormat="1" ht="17.25" x14ac:dyDescent="0.3">
      <c r="A41" s="46"/>
      <c r="B41" s="58" t="s">
        <v>204</v>
      </c>
      <c r="C41" s="59">
        <v>311</v>
      </c>
      <c r="D41" s="59">
        <v>218</v>
      </c>
      <c r="E41" s="59">
        <v>271</v>
      </c>
      <c r="F41" s="59">
        <v>369</v>
      </c>
      <c r="G41" s="59">
        <v>238</v>
      </c>
      <c r="H41" s="59">
        <v>274</v>
      </c>
      <c r="I41" s="59">
        <v>184</v>
      </c>
      <c r="J41" s="59">
        <v>245</v>
      </c>
      <c r="K41" s="59">
        <v>306</v>
      </c>
      <c r="L41" s="59">
        <v>105</v>
      </c>
      <c r="M41" s="59">
        <v>277</v>
      </c>
      <c r="N41" s="59">
        <v>105</v>
      </c>
      <c r="O41" s="59">
        <v>145</v>
      </c>
      <c r="P41" s="59">
        <v>147</v>
      </c>
      <c r="Q41" s="59">
        <v>96</v>
      </c>
      <c r="R41" s="59">
        <v>119</v>
      </c>
      <c r="S41" s="59">
        <v>164</v>
      </c>
      <c r="T41" s="59">
        <v>136</v>
      </c>
      <c r="U41" s="59">
        <v>32</v>
      </c>
      <c r="V41" s="59">
        <v>93</v>
      </c>
      <c r="W41" s="59">
        <v>58</v>
      </c>
      <c r="X41" s="59">
        <v>61</v>
      </c>
      <c r="Y41" s="59">
        <v>99</v>
      </c>
      <c r="Z41" s="59">
        <v>60</v>
      </c>
      <c r="AA41" s="59">
        <v>98</v>
      </c>
      <c r="AB41" s="59">
        <v>217</v>
      </c>
      <c r="AC41" s="59">
        <v>77</v>
      </c>
      <c r="AD41" s="59">
        <v>73</v>
      </c>
      <c r="AE41" s="59">
        <v>83</v>
      </c>
      <c r="AF41" s="59">
        <v>85</v>
      </c>
      <c r="AG41" s="50"/>
      <c r="AH41" s="46"/>
      <c r="AI41" s="46"/>
      <c r="AJ41" s="46"/>
      <c r="AK41" s="46"/>
      <c r="AL41" s="46"/>
      <c r="AM41" s="46"/>
      <c r="AN41" s="46"/>
      <c r="AO41" s="46"/>
      <c r="AP41" s="46"/>
      <c r="AQ41" s="46"/>
    </row>
    <row r="42" spans="1:43" s="51" customFormat="1" ht="17.25" x14ac:dyDescent="0.3">
      <c r="A42" s="46"/>
      <c r="B42" s="60" t="s">
        <v>205</v>
      </c>
      <c r="C42" s="61">
        <v>179</v>
      </c>
      <c r="D42" s="61">
        <v>352</v>
      </c>
      <c r="E42" s="61">
        <v>184</v>
      </c>
      <c r="F42" s="61">
        <v>301</v>
      </c>
      <c r="G42" s="61">
        <v>143</v>
      </c>
      <c r="H42" s="61">
        <v>315</v>
      </c>
      <c r="I42" s="61">
        <v>148</v>
      </c>
      <c r="J42" s="61">
        <v>162</v>
      </c>
      <c r="K42" s="61">
        <v>156</v>
      </c>
      <c r="L42" s="61">
        <v>85</v>
      </c>
      <c r="M42" s="61">
        <v>76</v>
      </c>
      <c r="N42" s="61">
        <v>118</v>
      </c>
      <c r="O42" s="61">
        <v>81</v>
      </c>
      <c r="P42" s="61">
        <v>107</v>
      </c>
      <c r="Q42" s="61">
        <v>52</v>
      </c>
      <c r="R42" s="61">
        <v>67</v>
      </c>
      <c r="S42" s="61">
        <v>46</v>
      </c>
      <c r="T42" s="61">
        <v>78</v>
      </c>
      <c r="U42" s="61">
        <v>32</v>
      </c>
      <c r="V42" s="61">
        <v>21</v>
      </c>
      <c r="W42" s="61">
        <v>24</v>
      </c>
      <c r="X42" s="61">
        <v>39</v>
      </c>
      <c r="Y42" s="61">
        <v>23</v>
      </c>
      <c r="Z42" s="61">
        <v>44</v>
      </c>
      <c r="AA42" s="61">
        <v>51</v>
      </c>
      <c r="AB42" s="61">
        <v>57</v>
      </c>
      <c r="AC42" s="61">
        <v>47</v>
      </c>
      <c r="AD42" s="61">
        <v>84</v>
      </c>
      <c r="AE42" s="61">
        <v>31</v>
      </c>
      <c r="AF42" s="61">
        <v>79</v>
      </c>
      <c r="AG42" s="50"/>
      <c r="AH42" s="46"/>
      <c r="AI42" s="46"/>
      <c r="AJ42" s="46"/>
      <c r="AK42" s="46"/>
      <c r="AL42" s="46"/>
      <c r="AM42" s="46"/>
      <c r="AN42" s="46"/>
      <c r="AO42" s="46"/>
      <c r="AP42" s="46"/>
      <c r="AQ42" s="46"/>
    </row>
    <row r="43" spans="1:43" s="51" customFormat="1" ht="17.25" x14ac:dyDescent="0.3">
      <c r="A43" s="46"/>
      <c r="B43" s="58" t="s">
        <v>206</v>
      </c>
      <c r="C43" s="59">
        <v>1</v>
      </c>
      <c r="D43" s="59">
        <v>3</v>
      </c>
      <c r="E43" s="59">
        <v>1</v>
      </c>
      <c r="F43" s="59">
        <v>2</v>
      </c>
      <c r="G43" s="59"/>
      <c r="H43" s="59">
        <v>3</v>
      </c>
      <c r="I43" s="59">
        <v>2</v>
      </c>
      <c r="J43" s="59">
        <v>6</v>
      </c>
      <c r="K43" s="59">
        <v>1</v>
      </c>
      <c r="L43" s="59">
        <v>6</v>
      </c>
      <c r="M43" s="59"/>
      <c r="N43" s="59"/>
      <c r="O43" s="59">
        <v>6</v>
      </c>
      <c r="P43" s="59">
        <v>7</v>
      </c>
      <c r="Q43" s="59">
        <v>3</v>
      </c>
      <c r="R43" s="59">
        <v>12</v>
      </c>
      <c r="S43" s="59">
        <v>10</v>
      </c>
      <c r="T43" s="59">
        <v>7</v>
      </c>
      <c r="U43" s="59">
        <v>4</v>
      </c>
      <c r="V43" s="59">
        <v>1</v>
      </c>
      <c r="W43" s="59">
        <v>4</v>
      </c>
      <c r="X43" s="59">
        <v>9</v>
      </c>
      <c r="Y43" s="59">
        <v>5</v>
      </c>
      <c r="Z43" s="59">
        <v>1</v>
      </c>
      <c r="AA43" s="59">
        <v>11</v>
      </c>
      <c r="AB43" s="59">
        <v>63</v>
      </c>
      <c r="AC43" s="59">
        <v>7</v>
      </c>
      <c r="AD43" s="59">
        <v>75</v>
      </c>
      <c r="AE43" s="59">
        <v>12</v>
      </c>
      <c r="AF43" s="59">
        <v>79</v>
      </c>
      <c r="AG43" s="50"/>
      <c r="AH43" s="46"/>
      <c r="AI43" s="46"/>
      <c r="AJ43" s="46"/>
      <c r="AK43" s="46"/>
      <c r="AL43" s="46"/>
      <c r="AM43" s="46"/>
      <c r="AN43" s="46"/>
      <c r="AO43" s="46"/>
      <c r="AP43" s="46"/>
      <c r="AQ43" s="46"/>
    </row>
    <row r="44" spans="1:43" s="51" customFormat="1" ht="17.25" x14ac:dyDescent="0.3">
      <c r="A44" s="46"/>
      <c r="B44" s="60" t="s">
        <v>207</v>
      </c>
      <c r="C44" s="61">
        <v>63</v>
      </c>
      <c r="D44" s="61">
        <v>85</v>
      </c>
      <c r="E44" s="61">
        <v>93</v>
      </c>
      <c r="F44" s="61">
        <v>62</v>
      </c>
      <c r="G44" s="61">
        <v>82</v>
      </c>
      <c r="H44" s="61">
        <v>68</v>
      </c>
      <c r="I44" s="61">
        <v>36</v>
      </c>
      <c r="J44" s="61">
        <v>46</v>
      </c>
      <c r="K44" s="61">
        <v>43</v>
      </c>
      <c r="L44" s="61">
        <v>28</v>
      </c>
      <c r="M44" s="61">
        <v>56</v>
      </c>
      <c r="N44" s="61">
        <v>55</v>
      </c>
      <c r="O44" s="61">
        <v>19</v>
      </c>
      <c r="P44" s="61">
        <v>9</v>
      </c>
      <c r="Q44" s="61">
        <v>18</v>
      </c>
      <c r="R44" s="61">
        <v>22</v>
      </c>
      <c r="S44" s="61">
        <v>24</v>
      </c>
      <c r="T44" s="61">
        <v>47</v>
      </c>
      <c r="U44" s="61">
        <v>36</v>
      </c>
      <c r="V44" s="61">
        <v>54</v>
      </c>
      <c r="W44" s="61">
        <v>63</v>
      </c>
      <c r="X44" s="61">
        <v>94</v>
      </c>
      <c r="Y44" s="61">
        <v>57</v>
      </c>
      <c r="Z44" s="61">
        <v>56</v>
      </c>
      <c r="AA44" s="61">
        <v>36</v>
      </c>
      <c r="AB44" s="61">
        <v>69</v>
      </c>
      <c r="AC44" s="61">
        <v>74</v>
      </c>
      <c r="AD44" s="61">
        <v>43</v>
      </c>
      <c r="AE44" s="61">
        <v>65</v>
      </c>
      <c r="AF44" s="61">
        <v>73</v>
      </c>
      <c r="AG44" s="50"/>
      <c r="AH44" s="46"/>
      <c r="AI44" s="46"/>
      <c r="AJ44" s="46"/>
      <c r="AK44" s="46"/>
      <c r="AL44" s="46"/>
      <c r="AM44" s="46"/>
      <c r="AN44" s="46"/>
      <c r="AO44" s="46"/>
      <c r="AP44" s="46"/>
      <c r="AQ44" s="46"/>
    </row>
    <row r="45" spans="1:43" s="51" customFormat="1" ht="17.25" x14ac:dyDescent="0.3">
      <c r="A45" s="46"/>
      <c r="B45" s="58" t="s">
        <v>208</v>
      </c>
      <c r="C45" s="59">
        <v>67</v>
      </c>
      <c r="D45" s="59">
        <v>72</v>
      </c>
      <c r="E45" s="59">
        <v>100</v>
      </c>
      <c r="F45" s="59">
        <v>92</v>
      </c>
      <c r="G45" s="59">
        <v>120</v>
      </c>
      <c r="H45" s="59">
        <v>38</v>
      </c>
      <c r="I45" s="59">
        <v>38</v>
      </c>
      <c r="J45" s="59">
        <v>38</v>
      </c>
      <c r="K45" s="59">
        <v>39</v>
      </c>
      <c r="L45" s="59">
        <v>41</v>
      </c>
      <c r="M45" s="59">
        <v>37</v>
      </c>
      <c r="N45" s="59">
        <v>30</v>
      </c>
      <c r="O45" s="59">
        <v>40</v>
      </c>
      <c r="P45" s="59">
        <v>12</v>
      </c>
      <c r="Q45" s="59">
        <v>29</v>
      </c>
      <c r="R45" s="59">
        <v>27</v>
      </c>
      <c r="S45" s="59">
        <v>25</v>
      </c>
      <c r="T45" s="59">
        <v>23</v>
      </c>
      <c r="U45" s="59">
        <v>12</v>
      </c>
      <c r="V45" s="59">
        <v>35</v>
      </c>
      <c r="W45" s="59">
        <v>40</v>
      </c>
      <c r="X45" s="59">
        <v>27</v>
      </c>
      <c r="Y45" s="59">
        <v>33</v>
      </c>
      <c r="Z45" s="59">
        <v>68</v>
      </c>
      <c r="AA45" s="59">
        <v>28</v>
      </c>
      <c r="AB45" s="59">
        <v>36</v>
      </c>
      <c r="AC45" s="59">
        <v>61</v>
      </c>
      <c r="AD45" s="59">
        <v>53</v>
      </c>
      <c r="AE45" s="59">
        <v>63</v>
      </c>
      <c r="AF45" s="59">
        <v>70</v>
      </c>
      <c r="AG45" s="50"/>
      <c r="AH45" s="46"/>
      <c r="AI45" s="46"/>
      <c r="AJ45" s="46"/>
      <c r="AK45" s="46"/>
      <c r="AL45" s="46"/>
      <c r="AM45" s="46"/>
      <c r="AN45" s="46"/>
      <c r="AO45" s="46"/>
      <c r="AP45" s="46"/>
      <c r="AQ45" s="46"/>
    </row>
    <row r="46" spans="1:43" s="51" customFormat="1" ht="17.25" x14ac:dyDescent="0.3">
      <c r="A46" s="46"/>
      <c r="B46" s="60" t="s">
        <v>209</v>
      </c>
      <c r="C46" s="61">
        <v>19</v>
      </c>
      <c r="D46" s="61">
        <v>65</v>
      </c>
      <c r="E46" s="61">
        <v>33</v>
      </c>
      <c r="F46" s="61">
        <v>12</v>
      </c>
      <c r="G46" s="61">
        <v>8</v>
      </c>
      <c r="H46" s="61">
        <v>25</v>
      </c>
      <c r="I46" s="61">
        <v>10</v>
      </c>
      <c r="J46" s="61">
        <v>28</v>
      </c>
      <c r="K46" s="61">
        <v>11</v>
      </c>
      <c r="L46" s="61">
        <v>16</v>
      </c>
      <c r="M46" s="61">
        <v>6</v>
      </c>
      <c r="N46" s="61"/>
      <c r="O46" s="61">
        <v>5</v>
      </c>
      <c r="P46" s="61">
        <v>6</v>
      </c>
      <c r="Q46" s="61">
        <v>13</v>
      </c>
      <c r="R46" s="61">
        <v>11</v>
      </c>
      <c r="S46" s="61">
        <v>8</v>
      </c>
      <c r="T46" s="61">
        <v>12</v>
      </c>
      <c r="U46" s="61">
        <v>7</v>
      </c>
      <c r="V46" s="61">
        <v>5</v>
      </c>
      <c r="W46" s="61">
        <v>11</v>
      </c>
      <c r="X46" s="61">
        <v>21</v>
      </c>
      <c r="Y46" s="61">
        <v>16</v>
      </c>
      <c r="Z46" s="61">
        <v>35</v>
      </c>
      <c r="AA46" s="61">
        <v>34</v>
      </c>
      <c r="AB46" s="61">
        <v>56</v>
      </c>
      <c r="AC46" s="61">
        <v>73</v>
      </c>
      <c r="AD46" s="61">
        <v>40</v>
      </c>
      <c r="AE46" s="61">
        <v>38</v>
      </c>
      <c r="AF46" s="61">
        <v>69</v>
      </c>
      <c r="AG46" s="50"/>
      <c r="AH46" s="46"/>
      <c r="AI46" s="46"/>
      <c r="AJ46" s="46"/>
      <c r="AK46" s="46"/>
      <c r="AL46" s="46"/>
      <c r="AM46" s="46"/>
      <c r="AN46" s="46"/>
      <c r="AO46" s="46"/>
      <c r="AP46" s="46"/>
      <c r="AQ46" s="46"/>
    </row>
    <row r="47" spans="1:43" s="51" customFormat="1" ht="17.25" x14ac:dyDescent="0.3">
      <c r="A47" s="46"/>
      <c r="B47" s="58" t="s">
        <v>210</v>
      </c>
      <c r="C47" s="59">
        <v>290</v>
      </c>
      <c r="D47" s="59">
        <v>352</v>
      </c>
      <c r="E47" s="59">
        <v>293</v>
      </c>
      <c r="F47" s="59">
        <v>245</v>
      </c>
      <c r="G47" s="59">
        <v>215</v>
      </c>
      <c r="H47" s="59">
        <v>179</v>
      </c>
      <c r="I47" s="59">
        <v>140</v>
      </c>
      <c r="J47" s="59">
        <v>207</v>
      </c>
      <c r="K47" s="59">
        <v>153</v>
      </c>
      <c r="L47" s="59">
        <v>174</v>
      </c>
      <c r="M47" s="59">
        <v>140</v>
      </c>
      <c r="N47" s="59">
        <v>158</v>
      </c>
      <c r="O47" s="59">
        <v>82</v>
      </c>
      <c r="P47" s="59">
        <v>74</v>
      </c>
      <c r="Q47" s="59">
        <v>122</v>
      </c>
      <c r="R47" s="59">
        <v>138</v>
      </c>
      <c r="S47" s="59">
        <v>110</v>
      </c>
      <c r="T47" s="59">
        <v>200</v>
      </c>
      <c r="U47" s="59">
        <v>75</v>
      </c>
      <c r="V47" s="59">
        <v>106</v>
      </c>
      <c r="W47" s="59">
        <v>78</v>
      </c>
      <c r="X47" s="59">
        <v>131</v>
      </c>
      <c r="Y47" s="59">
        <v>133</v>
      </c>
      <c r="Z47" s="59">
        <v>132</v>
      </c>
      <c r="AA47" s="59">
        <v>142</v>
      </c>
      <c r="AB47" s="59">
        <v>105</v>
      </c>
      <c r="AC47" s="59">
        <v>119</v>
      </c>
      <c r="AD47" s="59">
        <v>106</v>
      </c>
      <c r="AE47" s="59">
        <v>83</v>
      </c>
      <c r="AF47" s="59">
        <v>63</v>
      </c>
      <c r="AG47" s="50"/>
      <c r="AH47" s="46"/>
      <c r="AI47" s="46"/>
      <c r="AJ47" s="46"/>
      <c r="AK47" s="46"/>
      <c r="AL47" s="46"/>
      <c r="AM47" s="46"/>
      <c r="AN47" s="46"/>
      <c r="AO47" s="46"/>
      <c r="AP47" s="46"/>
      <c r="AQ47" s="46"/>
    </row>
    <row r="48" spans="1:43" s="51" customFormat="1" ht="17.25" x14ac:dyDescent="0.3">
      <c r="A48" s="46"/>
      <c r="B48" s="60" t="s">
        <v>211</v>
      </c>
      <c r="C48" s="61">
        <v>103</v>
      </c>
      <c r="D48" s="61">
        <v>96</v>
      </c>
      <c r="E48" s="61">
        <v>169</v>
      </c>
      <c r="F48" s="61">
        <v>158</v>
      </c>
      <c r="G48" s="61">
        <v>116</v>
      </c>
      <c r="H48" s="61">
        <v>71</v>
      </c>
      <c r="I48" s="61">
        <v>62</v>
      </c>
      <c r="J48" s="61">
        <v>148</v>
      </c>
      <c r="K48" s="61">
        <v>73</v>
      </c>
      <c r="L48" s="61">
        <v>72</v>
      </c>
      <c r="M48" s="61">
        <v>61</v>
      </c>
      <c r="N48" s="61">
        <v>132</v>
      </c>
      <c r="O48" s="61">
        <v>48</v>
      </c>
      <c r="P48" s="61">
        <v>61</v>
      </c>
      <c r="Q48" s="61">
        <v>53</v>
      </c>
      <c r="R48" s="61">
        <v>43</v>
      </c>
      <c r="S48" s="61">
        <v>56</v>
      </c>
      <c r="T48" s="61">
        <v>53</v>
      </c>
      <c r="U48" s="61">
        <v>29</v>
      </c>
      <c r="V48" s="61">
        <v>57</v>
      </c>
      <c r="W48" s="61">
        <v>35</v>
      </c>
      <c r="X48" s="61">
        <v>64</v>
      </c>
      <c r="Y48" s="61">
        <v>49</v>
      </c>
      <c r="Z48" s="61">
        <v>69</v>
      </c>
      <c r="AA48" s="61">
        <v>51</v>
      </c>
      <c r="AB48" s="61">
        <v>43</v>
      </c>
      <c r="AC48" s="61">
        <v>67</v>
      </c>
      <c r="AD48" s="61">
        <v>61</v>
      </c>
      <c r="AE48" s="61">
        <v>70</v>
      </c>
      <c r="AF48" s="61">
        <v>60</v>
      </c>
      <c r="AG48" s="50"/>
      <c r="AH48" s="46"/>
      <c r="AI48" s="46"/>
      <c r="AJ48" s="46"/>
      <c r="AK48" s="46"/>
      <c r="AL48" s="46"/>
      <c r="AM48" s="46"/>
      <c r="AN48" s="46"/>
      <c r="AO48" s="46"/>
      <c r="AP48" s="46"/>
      <c r="AQ48" s="46"/>
    </row>
    <row r="49" spans="1:43" s="51" customFormat="1" ht="17.25" x14ac:dyDescent="0.3">
      <c r="A49" s="46"/>
      <c r="B49" s="58" t="s">
        <v>212</v>
      </c>
      <c r="C49" s="59">
        <v>202</v>
      </c>
      <c r="D49" s="59">
        <v>207</v>
      </c>
      <c r="E49" s="59">
        <v>258</v>
      </c>
      <c r="F49" s="59">
        <v>294</v>
      </c>
      <c r="G49" s="59">
        <v>305</v>
      </c>
      <c r="H49" s="59">
        <v>291</v>
      </c>
      <c r="I49" s="59">
        <v>241</v>
      </c>
      <c r="J49" s="59">
        <v>230</v>
      </c>
      <c r="K49" s="59">
        <v>200</v>
      </c>
      <c r="L49" s="59">
        <v>311</v>
      </c>
      <c r="M49" s="59">
        <v>215</v>
      </c>
      <c r="N49" s="59">
        <v>197</v>
      </c>
      <c r="O49" s="59">
        <v>256</v>
      </c>
      <c r="P49" s="59">
        <v>200</v>
      </c>
      <c r="Q49" s="59">
        <v>217</v>
      </c>
      <c r="R49" s="59">
        <v>206</v>
      </c>
      <c r="S49" s="59">
        <v>78</v>
      </c>
      <c r="T49" s="59">
        <v>139</v>
      </c>
      <c r="U49" s="59">
        <v>58</v>
      </c>
      <c r="V49" s="59">
        <v>217</v>
      </c>
      <c r="W49" s="59">
        <v>121</v>
      </c>
      <c r="X49" s="59">
        <v>106</v>
      </c>
      <c r="Y49" s="59">
        <v>49</v>
      </c>
      <c r="Z49" s="59">
        <v>49</v>
      </c>
      <c r="AA49" s="59">
        <v>76</v>
      </c>
      <c r="AB49" s="59">
        <v>77</v>
      </c>
      <c r="AC49" s="59">
        <v>91</v>
      </c>
      <c r="AD49" s="59">
        <v>47</v>
      </c>
      <c r="AE49" s="59">
        <v>93</v>
      </c>
      <c r="AF49" s="59">
        <v>59</v>
      </c>
      <c r="AG49" s="50"/>
      <c r="AH49" s="46"/>
      <c r="AI49" s="46"/>
      <c r="AJ49" s="46"/>
      <c r="AK49" s="46"/>
      <c r="AL49" s="46"/>
      <c r="AM49" s="46"/>
      <c r="AN49" s="46"/>
      <c r="AO49" s="46"/>
      <c r="AP49" s="46"/>
      <c r="AQ49" s="46"/>
    </row>
    <row r="50" spans="1:43" s="51" customFormat="1" ht="17.25" x14ac:dyDescent="0.3">
      <c r="A50" s="46"/>
      <c r="B50" s="60" t="s">
        <v>213</v>
      </c>
      <c r="C50" s="61">
        <v>161</v>
      </c>
      <c r="D50" s="61">
        <v>248</v>
      </c>
      <c r="E50" s="61">
        <v>157</v>
      </c>
      <c r="F50" s="61">
        <v>190</v>
      </c>
      <c r="G50" s="61">
        <v>160</v>
      </c>
      <c r="H50" s="61">
        <v>170</v>
      </c>
      <c r="I50" s="61">
        <v>126</v>
      </c>
      <c r="J50" s="61">
        <v>141</v>
      </c>
      <c r="K50" s="61">
        <v>116</v>
      </c>
      <c r="L50" s="61">
        <v>134</v>
      </c>
      <c r="M50" s="61">
        <v>115</v>
      </c>
      <c r="N50" s="61">
        <v>91</v>
      </c>
      <c r="O50" s="61">
        <v>85</v>
      </c>
      <c r="P50" s="61">
        <v>95</v>
      </c>
      <c r="Q50" s="61">
        <v>53</v>
      </c>
      <c r="R50" s="61">
        <v>55</v>
      </c>
      <c r="S50" s="61">
        <v>71</v>
      </c>
      <c r="T50" s="61">
        <v>54</v>
      </c>
      <c r="U50" s="61">
        <v>29</v>
      </c>
      <c r="V50" s="61">
        <v>34</v>
      </c>
      <c r="W50" s="61">
        <v>41</v>
      </c>
      <c r="X50" s="61">
        <v>27</v>
      </c>
      <c r="Y50" s="61">
        <v>55</v>
      </c>
      <c r="Z50" s="61">
        <v>51</v>
      </c>
      <c r="AA50" s="61">
        <v>35</v>
      </c>
      <c r="AB50" s="61">
        <v>45</v>
      </c>
      <c r="AC50" s="61">
        <v>72</v>
      </c>
      <c r="AD50" s="61">
        <v>42</v>
      </c>
      <c r="AE50" s="61">
        <v>76</v>
      </c>
      <c r="AF50" s="61">
        <v>56</v>
      </c>
      <c r="AG50" s="50"/>
      <c r="AH50" s="46"/>
      <c r="AI50" s="46"/>
      <c r="AJ50" s="46"/>
      <c r="AK50" s="46"/>
      <c r="AL50" s="46"/>
      <c r="AM50" s="46"/>
      <c r="AN50" s="46"/>
      <c r="AO50" s="46"/>
      <c r="AP50" s="46"/>
      <c r="AQ50" s="46"/>
    </row>
    <row r="51" spans="1:43" s="51" customFormat="1" ht="17.25" x14ac:dyDescent="0.3">
      <c r="A51" s="46"/>
      <c r="B51" s="58" t="s">
        <v>214</v>
      </c>
      <c r="C51" s="59">
        <v>12</v>
      </c>
      <c r="D51" s="59">
        <v>23</v>
      </c>
      <c r="E51" s="59">
        <v>218</v>
      </c>
      <c r="F51" s="59">
        <v>65</v>
      </c>
      <c r="G51" s="59">
        <v>25</v>
      </c>
      <c r="H51" s="59">
        <v>30</v>
      </c>
      <c r="I51" s="59">
        <v>32</v>
      </c>
      <c r="J51" s="59">
        <v>55</v>
      </c>
      <c r="K51" s="59">
        <v>38</v>
      </c>
      <c r="L51" s="59">
        <v>26</v>
      </c>
      <c r="M51" s="59">
        <v>85</v>
      </c>
      <c r="N51" s="59">
        <v>53</v>
      </c>
      <c r="O51" s="59">
        <v>6</v>
      </c>
      <c r="P51" s="59">
        <v>11</v>
      </c>
      <c r="Q51" s="59">
        <v>11</v>
      </c>
      <c r="R51" s="59">
        <v>12</v>
      </c>
      <c r="S51" s="59">
        <v>9</v>
      </c>
      <c r="T51" s="59">
        <v>10</v>
      </c>
      <c r="U51" s="59">
        <v>6</v>
      </c>
      <c r="V51" s="59">
        <v>12</v>
      </c>
      <c r="W51" s="59">
        <v>7</v>
      </c>
      <c r="X51" s="59">
        <v>6</v>
      </c>
      <c r="Y51" s="59">
        <v>15</v>
      </c>
      <c r="Z51" s="59">
        <v>15</v>
      </c>
      <c r="AA51" s="59">
        <v>15</v>
      </c>
      <c r="AB51" s="59">
        <v>32</v>
      </c>
      <c r="AC51" s="59">
        <v>26</v>
      </c>
      <c r="AD51" s="59">
        <v>25</v>
      </c>
      <c r="AE51" s="59">
        <v>17</v>
      </c>
      <c r="AF51" s="59">
        <v>54</v>
      </c>
      <c r="AG51" s="50"/>
      <c r="AH51" s="46"/>
      <c r="AI51" s="46"/>
      <c r="AJ51" s="46"/>
      <c r="AK51" s="46"/>
      <c r="AL51" s="46"/>
      <c r="AM51" s="46"/>
      <c r="AN51" s="46"/>
      <c r="AO51" s="46"/>
      <c r="AP51" s="46"/>
      <c r="AQ51" s="46"/>
    </row>
    <row r="52" spans="1:43" s="51" customFormat="1" ht="17.25" x14ac:dyDescent="0.3">
      <c r="A52" s="46"/>
      <c r="B52" s="60" t="s">
        <v>215</v>
      </c>
      <c r="C52" s="61">
        <v>16</v>
      </c>
      <c r="D52" s="61">
        <v>141</v>
      </c>
      <c r="E52" s="61">
        <v>19</v>
      </c>
      <c r="F52" s="61">
        <v>137</v>
      </c>
      <c r="G52" s="61">
        <v>22</v>
      </c>
      <c r="H52" s="61">
        <v>86</v>
      </c>
      <c r="I52" s="61">
        <v>12</v>
      </c>
      <c r="J52" s="61">
        <v>21</v>
      </c>
      <c r="K52" s="61">
        <v>6</v>
      </c>
      <c r="L52" s="61">
        <v>8</v>
      </c>
      <c r="M52" s="61">
        <v>10</v>
      </c>
      <c r="N52" s="61">
        <v>19</v>
      </c>
      <c r="O52" s="61">
        <v>6</v>
      </c>
      <c r="P52" s="61">
        <v>15</v>
      </c>
      <c r="Q52" s="61">
        <v>9</v>
      </c>
      <c r="R52" s="61">
        <v>21</v>
      </c>
      <c r="S52" s="61">
        <v>43</v>
      </c>
      <c r="T52" s="61">
        <v>32</v>
      </c>
      <c r="U52" s="61">
        <v>15</v>
      </c>
      <c r="V52" s="61">
        <v>5</v>
      </c>
      <c r="W52" s="61">
        <v>6</v>
      </c>
      <c r="X52" s="61">
        <v>16</v>
      </c>
      <c r="Y52" s="61">
        <v>7</v>
      </c>
      <c r="Z52" s="61">
        <v>18</v>
      </c>
      <c r="AA52" s="61">
        <v>10</v>
      </c>
      <c r="AB52" s="61">
        <v>21</v>
      </c>
      <c r="AC52" s="61">
        <v>18</v>
      </c>
      <c r="AD52" s="61">
        <v>29</v>
      </c>
      <c r="AE52" s="61">
        <v>25</v>
      </c>
      <c r="AF52" s="61">
        <v>46</v>
      </c>
      <c r="AG52" s="50"/>
      <c r="AH52" s="46"/>
      <c r="AI52" s="46"/>
      <c r="AJ52" s="46"/>
      <c r="AK52" s="46"/>
      <c r="AL52" s="46"/>
      <c r="AM52" s="46"/>
      <c r="AN52" s="46"/>
      <c r="AO52" s="46"/>
      <c r="AP52" s="46"/>
      <c r="AQ52" s="46"/>
    </row>
    <row r="53" spans="1:43" s="51" customFormat="1" ht="17.25" x14ac:dyDescent="0.3">
      <c r="A53" s="46"/>
      <c r="B53" s="58" t="s">
        <v>216</v>
      </c>
      <c r="C53" s="59">
        <v>2</v>
      </c>
      <c r="D53" s="59"/>
      <c r="E53" s="59">
        <v>1</v>
      </c>
      <c r="F53" s="59">
        <v>1</v>
      </c>
      <c r="G53" s="59">
        <v>4</v>
      </c>
      <c r="H53" s="59">
        <v>10</v>
      </c>
      <c r="I53" s="59">
        <v>2</v>
      </c>
      <c r="J53" s="59">
        <v>4</v>
      </c>
      <c r="K53" s="59"/>
      <c r="L53" s="59">
        <v>1</v>
      </c>
      <c r="M53" s="59">
        <v>1</v>
      </c>
      <c r="N53" s="59"/>
      <c r="O53" s="59">
        <v>1</v>
      </c>
      <c r="P53" s="59">
        <v>1</v>
      </c>
      <c r="Q53" s="59"/>
      <c r="R53" s="59">
        <v>4</v>
      </c>
      <c r="S53" s="59">
        <v>3</v>
      </c>
      <c r="T53" s="59"/>
      <c r="U53" s="59">
        <v>2</v>
      </c>
      <c r="V53" s="59">
        <v>1</v>
      </c>
      <c r="W53" s="59">
        <v>1</v>
      </c>
      <c r="X53" s="59">
        <v>1</v>
      </c>
      <c r="Y53" s="59">
        <v>1</v>
      </c>
      <c r="Z53" s="59">
        <v>2</v>
      </c>
      <c r="AA53" s="59">
        <v>2</v>
      </c>
      <c r="AB53" s="59">
        <v>45</v>
      </c>
      <c r="AC53" s="59"/>
      <c r="AD53" s="59">
        <v>41</v>
      </c>
      <c r="AE53" s="59">
        <v>3</v>
      </c>
      <c r="AF53" s="59">
        <v>45</v>
      </c>
      <c r="AG53" s="50"/>
      <c r="AH53" s="46"/>
      <c r="AI53" s="46"/>
      <c r="AJ53" s="46"/>
      <c r="AK53" s="46"/>
      <c r="AL53" s="46"/>
      <c r="AM53" s="46"/>
      <c r="AN53" s="46"/>
      <c r="AO53" s="46"/>
      <c r="AP53" s="46"/>
      <c r="AQ53" s="46"/>
    </row>
    <row r="54" spans="1:43" s="51" customFormat="1" ht="17.25" x14ac:dyDescent="0.3">
      <c r="A54" s="46"/>
      <c r="B54" s="60" t="s">
        <v>217</v>
      </c>
      <c r="C54" s="61">
        <v>43</v>
      </c>
      <c r="D54" s="61">
        <v>159</v>
      </c>
      <c r="E54" s="61">
        <v>42</v>
      </c>
      <c r="F54" s="61">
        <v>59</v>
      </c>
      <c r="G54" s="61">
        <v>68</v>
      </c>
      <c r="H54" s="61">
        <v>27</v>
      </c>
      <c r="I54" s="61">
        <v>78</v>
      </c>
      <c r="J54" s="61">
        <v>74</v>
      </c>
      <c r="K54" s="61">
        <v>46</v>
      </c>
      <c r="L54" s="61">
        <v>76</v>
      </c>
      <c r="M54" s="61">
        <v>18</v>
      </c>
      <c r="N54" s="61">
        <v>41</v>
      </c>
      <c r="O54" s="61">
        <v>42</v>
      </c>
      <c r="P54" s="61">
        <v>26</v>
      </c>
      <c r="Q54" s="61">
        <v>25</v>
      </c>
      <c r="R54" s="61">
        <v>71</v>
      </c>
      <c r="S54" s="61">
        <v>43</v>
      </c>
      <c r="T54" s="61">
        <v>37</v>
      </c>
      <c r="U54" s="61">
        <v>21</v>
      </c>
      <c r="V54" s="61">
        <v>53</v>
      </c>
      <c r="W54" s="61">
        <v>44</v>
      </c>
      <c r="X54" s="61">
        <v>43</v>
      </c>
      <c r="Y54" s="61">
        <v>33</v>
      </c>
      <c r="Z54" s="61">
        <v>48</v>
      </c>
      <c r="AA54" s="61">
        <v>41</v>
      </c>
      <c r="AB54" s="61">
        <v>40</v>
      </c>
      <c r="AC54" s="61">
        <v>36</v>
      </c>
      <c r="AD54" s="61">
        <v>47</v>
      </c>
      <c r="AE54" s="61">
        <v>35</v>
      </c>
      <c r="AF54" s="61">
        <v>43</v>
      </c>
      <c r="AG54" s="50"/>
      <c r="AH54" s="46"/>
      <c r="AI54" s="46"/>
      <c r="AJ54" s="46"/>
      <c r="AK54" s="46"/>
      <c r="AL54" s="46"/>
      <c r="AM54" s="46"/>
      <c r="AN54" s="46"/>
      <c r="AO54" s="46"/>
      <c r="AP54" s="46"/>
      <c r="AQ54" s="46"/>
    </row>
    <row r="55" spans="1:43" s="51" customFormat="1" ht="17.25" x14ac:dyDescent="0.3">
      <c r="A55" s="46"/>
      <c r="B55" s="58" t="s">
        <v>218</v>
      </c>
      <c r="C55" s="59">
        <v>75</v>
      </c>
      <c r="D55" s="59">
        <v>31</v>
      </c>
      <c r="E55" s="59">
        <v>8</v>
      </c>
      <c r="F55" s="59">
        <v>30</v>
      </c>
      <c r="G55" s="59">
        <v>24</v>
      </c>
      <c r="H55" s="59">
        <v>9</v>
      </c>
      <c r="I55" s="59">
        <v>7</v>
      </c>
      <c r="J55" s="59">
        <v>14</v>
      </c>
      <c r="K55" s="59">
        <v>7</v>
      </c>
      <c r="L55" s="59">
        <v>19</v>
      </c>
      <c r="M55" s="59">
        <v>5</v>
      </c>
      <c r="N55" s="59">
        <v>3</v>
      </c>
      <c r="O55" s="59">
        <v>16</v>
      </c>
      <c r="P55" s="59">
        <v>15</v>
      </c>
      <c r="Q55" s="59">
        <v>9</v>
      </c>
      <c r="R55" s="59">
        <v>23</v>
      </c>
      <c r="S55" s="59">
        <v>33</v>
      </c>
      <c r="T55" s="59">
        <v>32</v>
      </c>
      <c r="U55" s="59">
        <v>11</v>
      </c>
      <c r="V55" s="59">
        <v>26</v>
      </c>
      <c r="W55" s="59">
        <v>20</v>
      </c>
      <c r="X55" s="59">
        <v>21</v>
      </c>
      <c r="Y55" s="59">
        <v>18</v>
      </c>
      <c r="Z55" s="59">
        <v>28</v>
      </c>
      <c r="AA55" s="59">
        <v>25</v>
      </c>
      <c r="AB55" s="59">
        <v>41</v>
      </c>
      <c r="AC55" s="59">
        <v>27</v>
      </c>
      <c r="AD55" s="59">
        <v>25</v>
      </c>
      <c r="AE55" s="59">
        <v>42</v>
      </c>
      <c r="AF55" s="59">
        <v>41</v>
      </c>
      <c r="AG55" s="50"/>
      <c r="AH55" s="46"/>
      <c r="AI55" s="46"/>
      <c r="AJ55" s="46"/>
      <c r="AK55" s="46"/>
      <c r="AL55" s="46"/>
      <c r="AM55" s="46"/>
      <c r="AN55" s="46"/>
      <c r="AO55" s="46"/>
      <c r="AP55" s="46"/>
      <c r="AQ55" s="46"/>
    </row>
    <row r="56" spans="1:43" s="51" customFormat="1" ht="17.25" x14ac:dyDescent="0.3">
      <c r="A56" s="46"/>
      <c r="B56" s="60" t="s">
        <v>219</v>
      </c>
      <c r="C56" s="61">
        <v>80</v>
      </c>
      <c r="D56" s="61">
        <v>220</v>
      </c>
      <c r="E56" s="61">
        <v>97</v>
      </c>
      <c r="F56" s="61">
        <v>212</v>
      </c>
      <c r="G56" s="61">
        <v>111</v>
      </c>
      <c r="H56" s="61">
        <v>171</v>
      </c>
      <c r="I56" s="61">
        <v>94</v>
      </c>
      <c r="J56" s="61">
        <v>172</v>
      </c>
      <c r="K56" s="61">
        <v>54</v>
      </c>
      <c r="L56" s="61">
        <v>53</v>
      </c>
      <c r="M56" s="61">
        <v>65</v>
      </c>
      <c r="N56" s="61">
        <v>59</v>
      </c>
      <c r="O56" s="61">
        <v>52</v>
      </c>
      <c r="P56" s="61">
        <v>34</v>
      </c>
      <c r="Q56" s="61">
        <v>43</v>
      </c>
      <c r="R56" s="61">
        <v>85</v>
      </c>
      <c r="S56" s="61">
        <v>62</v>
      </c>
      <c r="T56" s="61">
        <v>61</v>
      </c>
      <c r="U56" s="61">
        <v>18</v>
      </c>
      <c r="V56" s="61">
        <v>51</v>
      </c>
      <c r="W56" s="61">
        <v>41</v>
      </c>
      <c r="X56" s="61">
        <v>25</v>
      </c>
      <c r="Y56" s="61">
        <v>42</v>
      </c>
      <c r="Z56" s="61">
        <v>24</v>
      </c>
      <c r="AA56" s="61">
        <v>23</v>
      </c>
      <c r="AB56" s="61">
        <v>26</v>
      </c>
      <c r="AC56" s="61">
        <v>39</v>
      </c>
      <c r="AD56" s="61">
        <v>48</v>
      </c>
      <c r="AE56" s="61">
        <v>44</v>
      </c>
      <c r="AF56" s="61">
        <v>41</v>
      </c>
      <c r="AG56" s="50"/>
      <c r="AH56" s="46"/>
      <c r="AI56" s="46"/>
      <c r="AJ56" s="46"/>
      <c r="AK56" s="46"/>
      <c r="AL56" s="46"/>
      <c r="AM56" s="46"/>
      <c r="AN56" s="46"/>
      <c r="AO56" s="46"/>
      <c r="AP56" s="46"/>
      <c r="AQ56" s="46"/>
    </row>
    <row r="57" spans="1:43" s="51" customFormat="1" ht="17.25" x14ac:dyDescent="0.3">
      <c r="A57" s="46"/>
      <c r="B57" s="58" t="s">
        <v>220</v>
      </c>
      <c r="C57" s="59">
        <v>30</v>
      </c>
      <c r="D57" s="59">
        <v>34</v>
      </c>
      <c r="E57" s="59">
        <v>1</v>
      </c>
      <c r="F57" s="59">
        <v>110</v>
      </c>
      <c r="G57" s="59">
        <v>21</v>
      </c>
      <c r="H57" s="59">
        <v>4</v>
      </c>
      <c r="I57" s="59">
        <v>32</v>
      </c>
      <c r="J57" s="59">
        <v>152</v>
      </c>
      <c r="K57" s="59">
        <v>13</v>
      </c>
      <c r="L57" s="59">
        <v>15</v>
      </c>
      <c r="M57" s="59">
        <v>8</v>
      </c>
      <c r="N57" s="59">
        <v>15</v>
      </c>
      <c r="O57" s="59">
        <v>14</v>
      </c>
      <c r="P57" s="59">
        <v>21</v>
      </c>
      <c r="Q57" s="59">
        <v>8</v>
      </c>
      <c r="R57" s="59">
        <v>15</v>
      </c>
      <c r="S57" s="59">
        <v>36</v>
      </c>
      <c r="T57" s="59">
        <v>30</v>
      </c>
      <c r="U57" s="59">
        <v>17</v>
      </c>
      <c r="V57" s="59">
        <v>24</v>
      </c>
      <c r="W57" s="59">
        <v>25</v>
      </c>
      <c r="X57" s="59">
        <v>11</v>
      </c>
      <c r="Y57" s="59">
        <v>18</v>
      </c>
      <c r="Z57" s="59">
        <v>46</v>
      </c>
      <c r="AA57" s="59">
        <v>24</v>
      </c>
      <c r="AB57" s="59">
        <v>52</v>
      </c>
      <c r="AC57" s="59">
        <v>38</v>
      </c>
      <c r="AD57" s="59">
        <v>32</v>
      </c>
      <c r="AE57" s="59">
        <v>34</v>
      </c>
      <c r="AF57" s="59">
        <v>40</v>
      </c>
      <c r="AG57" s="50"/>
      <c r="AH57" s="46"/>
      <c r="AI57" s="46"/>
      <c r="AJ57" s="46"/>
      <c r="AK57" s="46"/>
      <c r="AL57" s="46"/>
      <c r="AM57" s="46"/>
      <c r="AN57" s="46"/>
      <c r="AO57" s="46"/>
      <c r="AP57" s="46"/>
      <c r="AQ57" s="46"/>
    </row>
    <row r="58" spans="1:43" s="51" customFormat="1" ht="17.25" x14ac:dyDescent="0.3">
      <c r="A58" s="46"/>
      <c r="B58" s="60" t="s">
        <v>221</v>
      </c>
      <c r="C58" s="61">
        <v>3</v>
      </c>
      <c r="D58" s="61">
        <v>14</v>
      </c>
      <c r="E58" s="61">
        <v>8</v>
      </c>
      <c r="F58" s="61">
        <v>12</v>
      </c>
      <c r="G58" s="61">
        <v>12</v>
      </c>
      <c r="H58" s="61">
        <v>13</v>
      </c>
      <c r="I58" s="61">
        <v>7</v>
      </c>
      <c r="J58" s="61">
        <v>5</v>
      </c>
      <c r="K58" s="61">
        <v>8</v>
      </c>
      <c r="L58" s="61">
        <v>4</v>
      </c>
      <c r="M58" s="61">
        <v>4</v>
      </c>
      <c r="N58" s="61">
        <v>7</v>
      </c>
      <c r="O58" s="61">
        <v>2</v>
      </c>
      <c r="P58" s="61">
        <v>8</v>
      </c>
      <c r="Q58" s="61">
        <v>16</v>
      </c>
      <c r="R58" s="61">
        <v>4</v>
      </c>
      <c r="S58" s="61">
        <v>18</v>
      </c>
      <c r="T58" s="61">
        <v>22</v>
      </c>
      <c r="U58" s="61">
        <v>9</v>
      </c>
      <c r="V58" s="61">
        <v>9</v>
      </c>
      <c r="W58" s="61">
        <v>7</v>
      </c>
      <c r="X58" s="61">
        <v>9</v>
      </c>
      <c r="Y58" s="61">
        <v>1</v>
      </c>
      <c r="Z58" s="61">
        <v>10</v>
      </c>
      <c r="AA58" s="61">
        <v>19</v>
      </c>
      <c r="AB58" s="61">
        <v>34</v>
      </c>
      <c r="AC58" s="61">
        <v>23</v>
      </c>
      <c r="AD58" s="61">
        <v>27</v>
      </c>
      <c r="AE58" s="61">
        <v>21</v>
      </c>
      <c r="AF58" s="61">
        <v>39</v>
      </c>
      <c r="AG58" s="50"/>
      <c r="AH58" s="46"/>
      <c r="AI58" s="46"/>
      <c r="AJ58" s="46"/>
      <c r="AK58" s="46"/>
      <c r="AL58" s="46"/>
      <c r="AM58" s="46"/>
      <c r="AN58" s="46"/>
      <c r="AO58" s="46"/>
      <c r="AP58" s="46"/>
      <c r="AQ58" s="46"/>
    </row>
    <row r="59" spans="1:43" s="51" customFormat="1" ht="17.25" x14ac:dyDescent="0.3">
      <c r="A59" s="46"/>
      <c r="B59" s="58" t="s">
        <v>222</v>
      </c>
      <c r="C59" s="59">
        <v>90</v>
      </c>
      <c r="D59" s="59">
        <v>109</v>
      </c>
      <c r="E59" s="59">
        <v>90</v>
      </c>
      <c r="F59" s="59">
        <v>107</v>
      </c>
      <c r="G59" s="59">
        <v>79</v>
      </c>
      <c r="H59" s="59">
        <v>79</v>
      </c>
      <c r="I59" s="59">
        <v>91</v>
      </c>
      <c r="J59" s="59">
        <v>79</v>
      </c>
      <c r="K59" s="59">
        <v>85</v>
      </c>
      <c r="L59" s="59">
        <v>73</v>
      </c>
      <c r="M59" s="59">
        <v>34</v>
      </c>
      <c r="N59" s="59">
        <v>32</v>
      </c>
      <c r="O59" s="59">
        <v>28</v>
      </c>
      <c r="P59" s="59">
        <v>76</v>
      </c>
      <c r="Q59" s="59">
        <v>27</v>
      </c>
      <c r="R59" s="59">
        <v>29</v>
      </c>
      <c r="S59" s="59">
        <v>31</v>
      </c>
      <c r="T59" s="59">
        <v>26</v>
      </c>
      <c r="U59" s="59">
        <v>12</v>
      </c>
      <c r="V59" s="59">
        <v>17</v>
      </c>
      <c r="W59" s="59">
        <v>28</v>
      </c>
      <c r="X59" s="59">
        <v>25</v>
      </c>
      <c r="Y59" s="59">
        <v>16</v>
      </c>
      <c r="Z59" s="59">
        <v>26</v>
      </c>
      <c r="AA59" s="59">
        <v>25</v>
      </c>
      <c r="AB59" s="59">
        <v>29</v>
      </c>
      <c r="AC59" s="59">
        <v>35</v>
      </c>
      <c r="AD59" s="59">
        <v>32</v>
      </c>
      <c r="AE59" s="59">
        <v>29</v>
      </c>
      <c r="AF59" s="59">
        <v>37</v>
      </c>
      <c r="AG59" s="50"/>
      <c r="AH59" s="46"/>
      <c r="AI59" s="46"/>
      <c r="AJ59" s="46"/>
      <c r="AK59" s="46"/>
      <c r="AL59" s="46"/>
      <c r="AM59" s="46"/>
      <c r="AN59" s="46"/>
      <c r="AO59" s="46"/>
      <c r="AP59" s="46"/>
      <c r="AQ59" s="46"/>
    </row>
    <row r="60" spans="1:43" s="51" customFormat="1" ht="17.25" x14ac:dyDescent="0.3">
      <c r="A60" s="46"/>
      <c r="B60" s="60" t="s">
        <v>223</v>
      </c>
      <c r="C60" s="61">
        <v>17</v>
      </c>
      <c r="D60" s="61">
        <v>22</v>
      </c>
      <c r="E60" s="61">
        <v>16</v>
      </c>
      <c r="F60" s="61">
        <v>16</v>
      </c>
      <c r="G60" s="61">
        <v>5</v>
      </c>
      <c r="H60" s="61">
        <v>17</v>
      </c>
      <c r="I60" s="61">
        <v>18</v>
      </c>
      <c r="J60" s="61">
        <v>9</v>
      </c>
      <c r="K60" s="61">
        <v>4</v>
      </c>
      <c r="L60" s="61">
        <v>19</v>
      </c>
      <c r="M60" s="61">
        <v>9</v>
      </c>
      <c r="N60" s="61">
        <v>5</v>
      </c>
      <c r="O60" s="61"/>
      <c r="P60" s="61"/>
      <c r="Q60" s="61">
        <v>5</v>
      </c>
      <c r="R60" s="61">
        <v>22</v>
      </c>
      <c r="S60" s="61">
        <v>19</v>
      </c>
      <c r="T60" s="61">
        <v>20</v>
      </c>
      <c r="U60" s="61">
        <v>8</v>
      </c>
      <c r="V60" s="61">
        <v>43</v>
      </c>
      <c r="W60" s="61">
        <v>15</v>
      </c>
      <c r="X60" s="61">
        <v>7</v>
      </c>
      <c r="Y60" s="61">
        <v>7</v>
      </c>
      <c r="Z60" s="61">
        <v>3</v>
      </c>
      <c r="AA60" s="61">
        <v>13</v>
      </c>
      <c r="AB60" s="61">
        <v>29</v>
      </c>
      <c r="AC60" s="61">
        <v>12</v>
      </c>
      <c r="AD60" s="61">
        <v>30</v>
      </c>
      <c r="AE60" s="61">
        <v>9</v>
      </c>
      <c r="AF60" s="61">
        <v>35</v>
      </c>
      <c r="AG60" s="50"/>
      <c r="AH60" s="46"/>
      <c r="AI60" s="46"/>
      <c r="AJ60" s="46"/>
      <c r="AK60" s="46"/>
      <c r="AL60" s="46"/>
      <c r="AM60" s="46"/>
      <c r="AN60" s="46"/>
      <c r="AO60" s="46"/>
      <c r="AP60" s="46"/>
      <c r="AQ60" s="46"/>
    </row>
    <row r="61" spans="1:43" s="51" customFormat="1" ht="17.25" x14ac:dyDescent="0.3">
      <c r="A61" s="46"/>
      <c r="B61" s="58" t="s">
        <v>224</v>
      </c>
      <c r="C61" s="59">
        <v>40</v>
      </c>
      <c r="D61" s="59">
        <v>79</v>
      </c>
      <c r="E61" s="59">
        <v>18</v>
      </c>
      <c r="F61" s="59">
        <v>40</v>
      </c>
      <c r="G61" s="59">
        <v>29</v>
      </c>
      <c r="H61" s="59">
        <v>23</v>
      </c>
      <c r="I61" s="59">
        <v>8</v>
      </c>
      <c r="J61" s="59">
        <v>7</v>
      </c>
      <c r="K61" s="59">
        <v>9</v>
      </c>
      <c r="L61" s="59">
        <v>9</v>
      </c>
      <c r="M61" s="59">
        <v>37</v>
      </c>
      <c r="N61" s="59">
        <v>14</v>
      </c>
      <c r="O61" s="59">
        <v>5</v>
      </c>
      <c r="P61" s="59">
        <v>4</v>
      </c>
      <c r="Q61" s="59">
        <v>14</v>
      </c>
      <c r="R61" s="59">
        <v>12</v>
      </c>
      <c r="S61" s="59">
        <v>12</v>
      </c>
      <c r="T61" s="59">
        <v>32</v>
      </c>
      <c r="U61" s="59">
        <v>5</v>
      </c>
      <c r="V61" s="59">
        <v>19</v>
      </c>
      <c r="W61" s="59">
        <v>23</v>
      </c>
      <c r="X61" s="59">
        <v>15</v>
      </c>
      <c r="Y61" s="59">
        <v>10</v>
      </c>
      <c r="Z61" s="59">
        <v>8</v>
      </c>
      <c r="AA61" s="59">
        <v>30</v>
      </c>
      <c r="AB61" s="59">
        <v>15</v>
      </c>
      <c r="AC61" s="59">
        <v>17</v>
      </c>
      <c r="AD61" s="59">
        <v>6</v>
      </c>
      <c r="AE61" s="59">
        <v>19</v>
      </c>
      <c r="AF61" s="59">
        <v>35</v>
      </c>
      <c r="AG61" s="50"/>
      <c r="AH61" s="46"/>
      <c r="AI61" s="46"/>
      <c r="AJ61" s="46"/>
      <c r="AK61" s="46"/>
      <c r="AL61" s="46"/>
      <c r="AM61" s="46"/>
      <c r="AN61" s="46"/>
      <c r="AO61" s="46"/>
      <c r="AP61" s="46"/>
      <c r="AQ61" s="46"/>
    </row>
    <row r="62" spans="1:43" s="51" customFormat="1" ht="17.25" x14ac:dyDescent="0.3">
      <c r="A62" s="46"/>
      <c r="B62" s="60" t="s">
        <v>225</v>
      </c>
      <c r="C62" s="61">
        <v>11</v>
      </c>
      <c r="D62" s="61">
        <v>9</v>
      </c>
      <c r="E62" s="61">
        <v>6</v>
      </c>
      <c r="F62" s="61">
        <v>6</v>
      </c>
      <c r="G62" s="61">
        <v>16</v>
      </c>
      <c r="H62" s="61">
        <v>33</v>
      </c>
      <c r="I62" s="61">
        <v>21</v>
      </c>
      <c r="J62" s="61">
        <v>9</v>
      </c>
      <c r="K62" s="61">
        <v>3</v>
      </c>
      <c r="L62" s="61">
        <v>4</v>
      </c>
      <c r="M62" s="61">
        <v>11</v>
      </c>
      <c r="N62" s="61">
        <v>9</v>
      </c>
      <c r="O62" s="61">
        <v>3</v>
      </c>
      <c r="P62" s="61">
        <v>8</v>
      </c>
      <c r="Q62" s="61">
        <v>12</v>
      </c>
      <c r="R62" s="61">
        <v>9</v>
      </c>
      <c r="S62" s="61">
        <v>10</v>
      </c>
      <c r="T62" s="61">
        <v>16</v>
      </c>
      <c r="U62" s="61">
        <v>11</v>
      </c>
      <c r="V62" s="61">
        <v>4</v>
      </c>
      <c r="W62" s="61">
        <v>8</v>
      </c>
      <c r="X62" s="61">
        <v>50</v>
      </c>
      <c r="Y62" s="61">
        <v>6</v>
      </c>
      <c r="Z62" s="61">
        <v>11</v>
      </c>
      <c r="AA62" s="61">
        <v>6</v>
      </c>
      <c r="AB62" s="61">
        <v>36</v>
      </c>
      <c r="AC62" s="61">
        <v>24</v>
      </c>
      <c r="AD62" s="61">
        <v>39</v>
      </c>
      <c r="AE62" s="61">
        <v>8</v>
      </c>
      <c r="AF62" s="61">
        <v>35</v>
      </c>
      <c r="AG62" s="50"/>
      <c r="AH62" s="46"/>
      <c r="AI62" s="46"/>
      <c r="AJ62" s="46"/>
      <c r="AK62" s="46"/>
      <c r="AL62" s="46"/>
      <c r="AM62" s="46"/>
      <c r="AN62" s="46"/>
      <c r="AO62" s="46"/>
      <c r="AP62" s="46"/>
      <c r="AQ62" s="46"/>
    </row>
    <row r="63" spans="1:43" s="51" customFormat="1" ht="17.25" x14ac:dyDescent="0.3">
      <c r="A63" s="46"/>
      <c r="B63" s="58" t="s">
        <v>226</v>
      </c>
      <c r="C63" s="59">
        <v>42</v>
      </c>
      <c r="D63" s="59">
        <v>89</v>
      </c>
      <c r="E63" s="59">
        <v>55</v>
      </c>
      <c r="F63" s="59">
        <v>36</v>
      </c>
      <c r="G63" s="59">
        <v>104</v>
      </c>
      <c r="H63" s="59">
        <v>44</v>
      </c>
      <c r="I63" s="59">
        <v>28</v>
      </c>
      <c r="J63" s="59">
        <v>20</v>
      </c>
      <c r="K63" s="59">
        <v>15</v>
      </c>
      <c r="L63" s="59">
        <v>11</v>
      </c>
      <c r="M63" s="59">
        <v>11</v>
      </c>
      <c r="N63" s="59">
        <v>9</v>
      </c>
      <c r="O63" s="59">
        <v>6</v>
      </c>
      <c r="P63" s="59">
        <v>7</v>
      </c>
      <c r="Q63" s="59">
        <v>14</v>
      </c>
      <c r="R63" s="59">
        <v>71</v>
      </c>
      <c r="S63" s="59">
        <v>43</v>
      </c>
      <c r="T63" s="59">
        <v>35</v>
      </c>
      <c r="U63" s="59">
        <v>9</v>
      </c>
      <c r="V63" s="59">
        <v>23</v>
      </c>
      <c r="W63" s="59">
        <v>13</v>
      </c>
      <c r="X63" s="59">
        <v>23</v>
      </c>
      <c r="Y63" s="59">
        <v>30</v>
      </c>
      <c r="Z63" s="59">
        <v>18</v>
      </c>
      <c r="AA63" s="59">
        <v>34</v>
      </c>
      <c r="AB63" s="59">
        <v>29</v>
      </c>
      <c r="AC63" s="59">
        <v>41</v>
      </c>
      <c r="AD63" s="59">
        <v>40</v>
      </c>
      <c r="AE63" s="59">
        <v>29</v>
      </c>
      <c r="AF63" s="59">
        <v>34</v>
      </c>
      <c r="AG63" s="50"/>
      <c r="AH63" s="46"/>
      <c r="AI63" s="46"/>
      <c r="AJ63" s="46"/>
      <c r="AK63" s="46"/>
      <c r="AL63" s="46"/>
      <c r="AM63" s="46"/>
      <c r="AN63" s="46"/>
      <c r="AO63" s="46"/>
      <c r="AP63" s="46"/>
      <c r="AQ63" s="46"/>
    </row>
    <row r="64" spans="1:43" s="51" customFormat="1" ht="17.25" x14ac:dyDescent="0.3">
      <c r="A64" s="46"/>
      <c r="B64" s="60" t="s">
        <v>227</v>
      </c>
      <c r="C64" s="61">
        <v>32</v>
      </c>
      <c r="D64" s="61">
        <v>47</v>
      </c>
      <c r="E64" s="61">
        <v>77</v>
      </c>
      <c r="F64" s="61">
        <v>32</v>
      </c>
      <c r="G64" s="61">
        <v>52</v>
      </c>
      <c r="H64" s="61">
        <v>70</v>
      </c>
      <c r="I64" s="61">
        <v>52</v>
      </c>
      <c r="J64" s="61">
        <v>65</v>
      </c>
      <c r="K64" s="61">
        <v>36</v>
      </c>
      <c r="L64" s="61">
        <v>34</v>
      </c>
      <c r="M64" s="61">
        <v>28</v>
      </c>
      <c r="N64" s="61">
        <v>38</v>
      </c>
      <c r="O64" s="61">
        <v>14</v>
      </c>
      <c r="P64" s="61">
        <v>9</v>
      </c>
      <c r="Q64" s="61">
        <v>19</v>
      </c>
      <c r="R64" s="61">
        <v>14</v>
      </c>
      <c r="S64" s="61">
        <v>23</v>
      </c>
      <c r="T64" s="61">
        <v>27</v>
      </c>
      <c r="U64" s="61">
        <v>16</v>
      </c>
      <c r="V64" s="61">
        <v>26</v>
      </c>
      <c r="W64" s="61">
        <v>9</v>
      </c>
      <c r="X64" s="61">
        <v>31</v>
      </c>
      <c r="Y64" s="61">
        <v>35</v>
      </c>
      <c r="Z64" s="61">
        <v>11</v>
      </c>
      <c r="AA64" s="61">
        <v>29</v>
      </c>
      <c r="AB64" s="61">
        <v>12</v>
      </c>
      <c r="AC64" s="61">
        <v>25</v>
      </c>
      <c r="AD64" s="61">
        <v>19</v>
      </c>
      <c r="AE64" s="61">
        <v>27</v>
      </c>
      <c r="AF64" s="61">
        <v>32</v>
      </c>
      <c r="AG64" s="50"/>
      <c r="AH64" s="46"/>
      <c r="AI64" s="46"/>
      <c r="AJ64" s="46"/>
      <c r="AK64" s="46"/>
      <c r="AL64" s="46"/>
      <c r="AM64" s="46"/>
      <c r="AN64" s="46"/>
      <c r="AO64" s="46"/>
      <c r="AP64" s="46"/>
      <c r="AQ64" s="46"/>
    </row>
    <row r="65" spans="1:43" s="51" customFormat="1" ht="17.25" x14ac:dyDescent="0.3">
      <c r="A65" s="46"/>
      <c r="B65" s="58" t="s">
        <v>228</v>
      </c>
      <c r="C65" s="59">
        <v>44</v>
      </c>
      <c r="D65" s="59">
        <v>155</v>
      </c>
      <c r="E65" s="59">
        <v>45</v>
      </c>
      <c r="F65" s="59">
        <v>99</v>
      </c>
      <c r="G65" s="59">
        <v>37</v>
      </c>
      <c r="H65" s="59">
        <v>267</v>
      </c>
      <c r="I65" s="59">
        <v>70</v>
      </c>
      <c r="J65" s="59">
        <v>48</v>
      </c>
      <c r="K65" s="59">
        <v>47</v>
      </c>
      <c r="L65" s="59">
        <v>118</v>
      </c>
      <c r="M65" s="59">
        <v>189</v>
      </c>
      <c r="N65" s="59">
        <v>71</v>
      </c>
      <c r="O65" s="59">
        <v>69</v>
      </c>
      <c r="P65" s="59">
        <v>125</v>
      </c>
      <c r="Q65" s="59">
        <v>9</v>
      </c>
      <c r="R65" s="59">
        <v>46</v>
      </c>
      <c r="S65" s="59">
        <v>15</v>
      </c>
      <c r="T65" s="59">
        <v>12</v>
      </c>
      <c r="U65" s="59">
        <v>60</v>
      </c>
      <c r="V65" s="59">
        <v>57</v>
      </c>
      <c r="W65" s="59">
        <v>13</v>
      </c>
      <c r="X65" s="59">
        <v>14</v>
      </c>
      <c r="Y65" s="59">
        <v>19</v>
      </c>
      <c r="Z65" s="59">
        <v>7</v>
      </c>
      <c r="AA65" s="59">
        <v>10</v>
      </c>
      <c r="AB65" s="59">
        <v>19</v>
      </c>
      <c r="AC65" s="59">
        <v>8</v>
      </c>
      <c r="AD65" s="59">
        <v>26</v>
      </c>
      <c r="AE65" s="59">
        <v>12</v>
      </c>
      <c r="AF65" s="59">
        <v>31</v>
      </c>
      <c r="AG65" s="50"/>
      <c r="AH65" s="46"/>
      <c r="AI65" s="46"/>
      <c r="AJ65" s="46"/>
      <c r="AK65" s="46"/>
      <c r="AL65" s="46"/>
      <c r="AM65" s="46"/>
      <c r="AN65" s="46"/>
      <c r="AO65" s="46"/>
      <c r="AP65" s="46"/>
      <c r="AQ65" s="46"/>
    </row>
    <row r="66" spans="1:43" s="51" customFormat="1" ht="17.25" x14ac:dyDescent="0.3">
      <c r="A66" s="46"/>
      <c r="B66" s="60" t="s">
        <v>229</v>
      </c>
      <c r="C66" s="61">
        <v>179</v>
      </c>
      <c r="D66" s="61">
        <v>81</v>
      </c>
      <c r="E66" s="61">
        <v>40</v>
      </c>
      <c r="F66" s="61">
        <v>70</v>
      </c>
      <c r="G66" s="61">
        <v>60</v>
      </c>
      <c r="H66" s="61">
        <v>58</v>
      </c>
      <c r="I66" s="61">
        <v>14</v>
      </c>
      <c r="J66" s="61">
        <v>39</v>
      </c>
      <c r="K66" s="61">
        <v>132</v>
      </c>
      <c r="L66" s="61">
        <v>28</v>
      </c>
      <c r="M66" s="61">
        <v>32</v>
      </c>
      <c r="N66" s="61">
        <v>23</v>
      </c>
      <c r="O66" s="61">
        <v>9</v>
      </c>
      <c r="P66" s="61">
        <v>15</v>
      </c>
      <c r="Q66" s="61">
        <v>7</v>
      </c>
      <c r="R66" s="61">
        <v>24</v>
      </c>
      <c r="S66" s="61">
        <v>6</v>
      </c>
      <c r="T66" s="61">
        <v>38</v>
      </c>
      <c r="U66" s="61">
        <v>7</v>
      </c>
      <c r="V66" s="61">
        <v>10</v>
      </c>
      <c r="W66" s="61">
        <v>9</v>
      </c>
      <c r="X66" s="61">
        <v>24</v>
      </c>
      <c r="Y66" s="61">
        <v>16</v>
      </c>
      <c r="Z66" s="61">
        <v>12</v>
      </c>
      <c r="AA66" s="61">
        <v>15</v>
      </c>
      <c r="AB66" s="61">
        <v>12</v>
      </c>
      <c r="AC66" s="61">
        <v>23</v>
      </c>
      <c r="AD66" s="61">
        <v>17</v>
      </c>
      <c r="AE66" s="61">
        <v>17</v>
      </c>
      <c r="AF66" s="61">
        <v>29</v>
      </c>
      <c r="AG66" s="50"/>
      <c r="AH66" s="46"/>
      <c r="AI66" s="46"/>
      <c r="AJ66" s="46"/>
      <c r="AK66" s="46"/>
      <c r="AL66" s="46"/>
      <c r="AM66" s="46"/>
      <c r="AN66" s="46"/>
      <c r="AO66" s="46"/>
      <c r="AP66" s="46"/>
      <c r="AQ66" s="46"/>
    </row>
    <row r="67" spans="1:43" s="51" customFormat="1" ht="17.25" x14ac:dyDescent="0.3">
      <c r="A67" s="46"/>
      <c r="B67" s="58" t="s">
        <v>230</v>
      </c>
      <c r="C67" s="59">
        <v>8</v>
      </c>
      <c r="D67" s="59">
        <v>78</v>
      </c>
      <c r="E67" s="59">
        <v>2</v>
      </c>
      <c r="F67" s="59">
        <v>54</v>
      </c>
      <c r="G67" s="59">
        <v>19</v>
      </c>
      <c r="H67" s="59">
        <v>139</v>
      </c>
      <c r="I67" s="59">
        <v>16</v>
      </c>
      <c r="J67" s="59">
        <v>100</v>
      </c>
      <c r="K67" s="59"/>
      <c r="L67" s="59">
        <v>13</v>
      </c>
      <c r="M67" s="59">
        <v>4</v>
      </c>
      <c r="N67" s="59">
        <v>9</v>
      </c>
      <c r="O67" s="59"/>
      <c r="P67" s="59">
        <v>18</v>
      </c>
      <c r="Q67" s="59"/>
      <c r="R67" s="59">
        <v>9</v>
      </c>
      <c r="S67" s="59"/>
      <c r="T67" s="59">
        <v>8</v>
      </c>
      <c r="U67" s="59">
        <v>1</v>
      </c>
      <c r="V67" s="59">
        <v>1</v>
      </c>
      <c r="W67" s="59"/>
      <c r="X67" s="59"/>
      <c r="Y67" s="59"/>
      <c r="Z67" s="59">
        <v>4</v>
      </c>
      <c r="AA67" s="59"/>
      <c r="AB67" s="59">
        <v>68</v>
      </c>
      <c r="AC67" s="59">
        <v>8</v>
      </c>
      <c r="AD67" s="59">
        <v>66</v>
      </c>
      <c r="AE67" s="59">
        <v>1</v>
      </c>
      <c r="AF67" s="59">
        <v>27</v>
      </c>
      <c r="AG67" s="50"/>
      <c r="AH67" s="46"/>
      <c r="AI67" s="46"/>
      <c r="AJ67" s="46"/>
      <c r="AK67" s="46"/>
      <c r="AL67" s="46"/>
      <c r="AM67" s="46"/>
      <c r="AN67" s="46"/>
      <c r="AO67" s="46"/>
      <c r="AP67" s="46"/>
      <c r="AQ67" s="46"/>
    </row>
    <row r="68" spans="1:43" s="51" customFormat="1" ht="17.25" x14ac:dyDescent="0.3">
      <c r="A68" s="46"/>
      <c r="B68" s="60" t="s">
        <v>231</v>
      </c>
      <c r="C68" s="61">
        <v>18</v>
      </c>
      <c r="D68" s="61">
        <v>30</v>
      </c>
      <c r="E68" s="61">
        <v>34</v>
      </c>
      <c r="F68" s="61">
        <v>25</v>
      </c>
      <c r="G68" s="61">
        <v>35</v>
      </c>
      <c r="H68" s="61">
        <v>32</v>
      </c>
      <c r="I68" s="61">
        <v>18</v>
      </c>
      <c r="J68" s="61">
        <v>13</v>
      </c>
      <c r="K68" s="61">
        <v>4</v>
      </c>
      <c r="L68" s="61">
        <v>22</v>
      </c>
      <c r="M68" s="61">
        <v>19</v>
      </c>
      <c r="N68" s="61">
        <v>5</v>
      </c>
      <c r="O68" s="61">
        <v>4</v>
      </c>
      <c r="P68" s="61">
        <v>8</v>
      </c>
      <c r="Q68" s="61">
        <v>9</v>
      </c>
      <c r="R68" s="61">
        <v>4</v>
      </c>
      <c r="S68" s="61">
        <v>24</v>
      </c>
      <c r="T68" s="61">
        <v>11</v>
      </c>
      <c r="U68" s="61">
        <v>8</v>
      </c>
      <c r="V68" s="61">
        <v>22</v>
      </c>
      <c r="W68" s="61">
        <v>8</v>
      </c>
      <c r="X68" s="61">
        <v>35</v>
      </c>
      <c r="Y68" s="61">
        <v>10</v>
      </c>
      <c r="Z68" s="61">
        <v>33</v>
      </c>
      <c r="AA68" s="61">
        <v>14</v>
      </c>
      <c r="AB68" s="61">
        <v>13</v>
      </c>
      <c r="AC68" s="61">
        <v>11</v>
      </c>
      <c r="AD68" s="61">
        <v>20</v>
      </c>
      <c r="AE68" s="61">
        <v>6</v>
      </c>
      <c r="AF68" s="61">
        <v>26</v>
      </c>
      <c r="AG68" s="50"/>
      <c r="AH68" s="46"/>
      <c r="AI68" s="46"/>
      <c r="AJ68" s="46"/>
      <c r="AK68" s="46"/>
      <c r="AL68" s="46"/>
      <c r="AM68" s="46"/>
      <c r="AN68" s="46"/>
      <c r="AO68" s="46"/>
      <c r="AP68" s="46"/>
      <c r="AQ68" s="46"/>
    </row>
    <row r="69" spans="1:43" s="51" customFormat="1" ht="17.25" x14ac:dyDescent="0.3">
      <c r="A69" s="46"/>
      <c r="B69" s="58" t="s">
        <v>232</v>
      </c>
      <c r="C69" s="59">
        <v>19</v>
      </c>
      <c r="D69" s="59">
        <v>14</v>
      </c>
      <c r="E69" s="59">
        <v>48</v>
      </c>
      <c r="F69" s="59">
        <v>15</v>
      </c>
      <c r="G69" s="59">
        <v>19</v>
      </c>
      <c r="H69" s="59">
        <v>17</v>
      </c>
      <c r="I69" s="59">
        <v>8</v>
      </c>
      <c r="J69" s="59">
        <v>8</v>
      </c>
      <c r="K69" s="59">
        <v>3</v>
      </c>
      <c r="L69" s="59">
        <v>1</v>
      </c>
      <c r="M69" s="59">
        <v>3</v>
      </c>
      <c r="N69" s="59">
        <v>4</v>
      </c>
      <c r="O69" s="59">
        <v>9</v>
      </c>
      <c r="P69" s="59">
        <v>21</v>
      </c>
      <c r="Q69" s="59">
        <v>4</v>
      </c>
      <c r="R69" s="59">
        <v>12</v>
      </c>
      <c r="S69" s="59">
        <v>15</v>
      </c>
      <c r="T69" s="59">
        <v>9</v>
      </c>
      <c r="U69" s="59">
        <v>3</v>
      </c>
      <c r="V69" s="59">
        <v>7</v>
      </c>
      <c r="W69" s="59">
        <v>7</v>
      </c>
      <c r="X69" s="59">
        <v>4</v>
      </c>
      <c r="Y69" s="59">
        <v>7</v>
      </c>
      <c r="Z69" s="59">
        <v>20</v>
      </c>
      <c r="AA69" s="59">
        <v>55</v>
      </c>
      <c r="AB69" s="59">
        <v>17</v>
      </c>
      <c r="AC69" s="59">
        <v>21</v>
      </c>
      <c r="AD69" s="59">
        <v>19</v>
      </c>
      <c r="AE69" s="59">
        <v>18</v>
      </c>
      <c r="AF69" s="59">
        <v>25</v>
      </c>
      <c r="AG69" s="50"/>
      <c r="AH69" s="46"/>
      <c r="AI69" s="46"/>
      <c r="AJ69" s="46"/>
      <c r="AK69" s="46"/>
      <c r="AL69" s="46"/>
      <c r="AM69" s="46"/>
      <c r="AN69" s="46"/>
      <c r="AO69" s="46"/>
      <c r="AP69" s="46"/>
      <c r="AQ69" s="46"/>
    </row>
    <row r="70" spans="1:43" s="51" customFormat="1" ht="17.25" x14ac:dyDescent="0.3">
      <c r="A70" s="46"/>
      <c r="B70" s="60" t="s">
        <v>233</v>
      </c>
      <c r="C70" s="61">
        <v>37</v>
      </c>
      <c r="D70" s="61">
        <v>110</v>
      </c>
      <c r="E70" s="61">
        <v>48</v>
      </c>
      <c r="F70" s="61">
        <v>107</v>
      </c>
      <c r="G70" s="61">
        <v>34</v>
      </c>
      <c r="H70" s="61">
        <v>62</v>
      </c>
      <c r="I70" s="61">
        <v>17</v>
      </c>
      <c r="J70" s="61">
        <v>48</v>
      </c>
      <c r="K70" s="61">
        <v>17</v>
      </c>
      <c r="L70" s="61">
        <v>27</v>
      </c>
      <c r="M70" s="61">
        <v>12</v>
      </c>
      <c r="N70" s="61">
        <v>8</v>
      </c>
      <c r="O70" s="61">
        <v>8</v>
      </c>
      <c r="P70" s="61">
        <v>8</v>
      </c>
      <c r="Q70" s="61">
        <v>11</v>
      </c>
      <c r="R70" s="61">
        <v>21</v>
      </c>
      <c r="S70" s="61">
        <v>20</v>
      </c>
      <c r="T70" s="61">
        <v>25</v>
      </c>
      <c r="U70" s="61">
        <v>24</v>
      </c>
      <c r="V70" s="61">
        <v>19</v>
      </c>
      <c r="W70" s="61">
        <v>18</v>
      </c>
      <c r="X70" s="61">
        <v>17</v>
      </c>
      <c r="Y70" s="61">
        <v>34</v>
      </c>
      <c r="Z70" s="61">
        <v>22</v>
      </c>
      <c r="AA70" s="61">
        <v>20</v>
      </c>
      <c r="AB70" s="61">
        <v>31</v>
      </c>
      <c r="AC70" s="61">
        <v>32</v>
      </c>
      <c r="AD70" s="61">
        <v>24</v>
      </c>
      <c r="AE70" s="61">
        <v>29</v>
      </c>
      <c r="AF70" s="61">
        <v>24</v>
      </c>
      <c r="AG70" s="50"/>
      <c r="AH70" s="46"/>
      <c r="AI70" s="46"/>
      <c r="AJ70" s="46"/>
      <c r="AK70" s="46"/>
      <c r="AL70" s="46"/>
      <c r="AM70" s="46"/>
      <c r="AN70" s="46"/>
      <c r="AO70" s="46"/>
      <c r="AP70" s="46"/>
      <c r="AQ70" s="46"/>
    </row>
    <row r="71" spans="1:43" s="51" customFormat="1" ht="17.25" x14ac:dyDescent="0.3">
      <c r="A71" s="46"/>
      <c r="B71" s="58" t="s">
        <v>234</v>
      </c>
      <c r="C71" s="59">
        <v>54</v>
      </c>
      <c r="D71" s="59">
        <v>45</v>
      </c>
      <c r="E71" s="59">
        <v>50</v>
      </c>
      <c r="F71" s="59">
        <v>45</v>
      </c>
      <c r="G71" s="59">
        <v>47</v>
      </c>
      <c r="H71" s="59">
        <v>59</v>
      </c>
      <c r="I71" s="59">
        <v>34</v>
      </c>
      <c r="J71" s="59">
        <v>23</v>
      </c>
      <c r="K71" s="59">
        <v>13</v>
      </c>
      <c r="L71" s="59">
        <v>15</v>
      </c>
      <c r="M71" s="59">
        <v>6</v>
      </c>
      <c r="N71" s="59">
        <v>14</v>
      </c>
      <c r="O71" s="59">
        <v>14</v>
      </c>
      <c r="P71" s="59">
        <v>22</v>
      </c>
      <c r="Q71" s="59">
        <v>11</v>
      </c>
      <c r="R71" s="59">
        <v>7</v>
      </c>
      <c r="S71" s="59">
        <v>10</v>
      </c>
      <c r="T71" s="59">
        <v>8</v>
      </c>
      <c r="U71" s="59">
        <v>5</v>
      </c>
      <c r="V71" s="59">
        <v>11</v>
      </c>
      <c r="W71" s="59">
        <v>14</v>
      </c>
      <c r="X71" s="59">
        <v>17</v>
      </c>
      <c r="Y71" s="59">
        <v>8</v>
      </c>
      <c r="Z71" s="59">
        <v>10</v>
      </c>
      <c r="AA71" s="59">
        <v>21</v>
      </c>
      <c r="AB71" s="59">
        <v>19</v>
      </c>
      <c r="AC71" s="59">
        <v>19</v>
      </c>
      <c r="AD71" s="59">
        <v>11</v>
      </c>
      <c r="AE71" s="59">
        <v>28</v>
      </c>
      <c r="AF71" s="59">
        <v>24</v>
      </c>
      <c r="AG71" s="50"/>
      <c r="AH71" s="46"/>
      <c r="AI71" s="46"/>
      <c r="AJ71" s="46"/>
      <c r="AK71" s="46"/>
      <c r="AL71" s="46"/>
      <c r="AM71" s="46"/>
      <c r="AN71" s="46"/>
      <c r="AO71" s="46"/>
      <c r="AP71" s="46"/>
      <c r="AQ71" s="46"/>
    </row>
    <row r="72" spans="1:43" s="51" customFormat="1" ht="17.25" x14ac:dyDescent="0.3">
      <c r="A72" s="46"/>
      <c r="B72" s="60" t="s">
        <v>235</v>
      </c>
      <c r="C72" s="61">
        <v>15</v>
      </c>
      <c r="D72" s="61">
        <v>21</v>
      </c>
      <c r="E72" s="61">
        <v>11</v>
      </c>
      <c r="F72" s="61">
        <v>8</v>
      </c>
      <c r="G72" s="61">
        <v>8</v>
      </c>
      <c r="H72" s="61">
        <v>6</v>
      </c>
      <c r="I72" s="61">
        <v>8</v>
      </c>
      <c r="J72" s="61">
        <v>5</v>
      </c>
      <c r="K72" s="61">
        <v>4</v>
      </c>
      <c r="L72" s="61">
        <v>6</v>
      </c>
      <c r="M72" s="61">
        <v>3</v>
      </c>
      <c r="N72" s="61">
        <v>7</v>
      </c>
      <c r="O72" s="61">
        <v>4</v>
      </c>
      <c r="P72" s="61">
        <v>7</v>
      </c>
      <c r="Q72" s="61">
        <v>4</v>
      </c>
      <c r="R72" s="61">
        <v>12</v>
      </c>
      <c r="S72" s="61">
        <v>10</v>
      </c>
      <c r="T72" s="61">
        <v>11</v>
      </c>
      <c r="U72" s="61">
        <v>6</v>
      </c>
      <c r="V72" s="61">
        <v>12</v>
      </c>
      <c r="W72" s="61">
        <v>11</v>
      </c>
      <c r="X72" s="61">
        <v>11</v>
      </c>
      <c r="Y72" s="61">
        <v>14</v>
      </c>
      <c r="Z72" s="61">
        <v>14</v>
      </c>
      <c r="AA72" s="61">
        <v>27</v>
      </c>
      <c r="AB72" s="61">
        <v>11</v>
      </c>
      <c r="AC72" s="61">
        <v>23</v>
      </c>
      <c r="AD72" s="61">
        <v>31</v>
      </c>
      <c r="AE72" s="61">
        <v>25</v>
      </c>
      <c r="AF72" s="61">
        <v>24</v>
      </c>
      <c r="AG72" s="50"/>
      <c r="AH72" s="46"/>
      <c r="AI72" s="46"/>
      <c r="AJ72" s="46"/>
      <c r="AK72" s="46"/>
      <c r="AL72" s="46"/>
      <c r="AM72" s="46"/>
      <c r="AN72" s="46"/>
      <c r="AO72" s="46"/>
      <c r="AP72" s="46"/>
      <c r="AQ72" s="46"/>
    </row>
    <row r="73" spans="1:43" s="51" customFormat="1" ht="17.25" x14ac:dyDescent="0.3">
      <c r="A73" s="46"/>
      <c r="B73" s="58" t="s">
        <v>236</v>
      </c>
      <c r="C73" s="59">
        <v>29</v>
      </c>
      <c r="D73" s="59">
        <v>41</v>
      </c>
      <c r="E73" s="59">
        <v>42</v>
      </c>
      <c r="F73" s="59">
        <v>38</v>
      </c>
      <c r="G73" s="59">
        <v>17</v>
      </c>
      <c r="H73" s="59">
        <v>26</v>
      </c>
      <c r="I73" s="59">
        <v>9</v>
      </c>
      <c r="J73" s="59">
        <v>24</v>
      </c>
      <c r="K73" s="59">
        <v>14</v>
      </c>
      <c r="L73" s="59">
        <v>6</v>
      </c>
      <c r="M73" s="59">
        <v>11</v>
      </c>
      <c r="N73" s="59">
        <v>15</v>
      </c>
      <c r="O73" s="59">
        <v>5</v>
      </c>
      <c r="P73" s="59">
        <v>14</v>
      </c>
      <c r="Q73" s="59">
        <v>19</v>
      </c>
      <c r="R73" s="59">
        <v>9</v>
      </c>
      <c r="S73" s="59">
        <v>12</v>
      </c>
      <c r="T73" s="59">
        <v>27</v>
      </c>
      <c r="U73" s="59">
        <v>3</v>
      </c>
      <c r="V73" s="59">
        <v>7</v>
      </c>
      <c r="W73" s="59">
        <v>5</v>
      </c>
      <c r="X73" s="59">
        <v>15</v>
      </c>
      <c r="Y73" s="59">
        <v>2</v>
      </c>
      <c r="Z73" s="59">
        <v>9</v>
      </c>
      <c r="AA73" s="59">
        <v>17</v>
      </c>
      <c r="AB73" s="59">
        <v>17</v>
      </c>
      <c r="AC73" s="59">
        <v>14</v>
      </c>
      <c r="AD73" s="59">
        <v>22</v>
      </c>
      <c r="AE73" s="59">
        <v>17</v>
      </c>
      <c r="AF73" s="59">
        <v>23</v>
      </c>
      <c r="AG73" s="50"/>
      <c r="AH73" s="46"/>
      <c r="AI73" s="46"/>
      <c r="AJ73" s="46"/>
      <c r="AK73" s="46"/>
      <c r="AL73" s="46"/>
      <c r="AM73" s="46"/>
      <c r="AN73" s="46"/>
      <c r="AO73" s="46"/>
      <c r="AP73" s="46"/>
      <c r="AQ73" s="46"/>
    </row>
    <row r="74" spans="1:43" s="51" customFormat="1" ht="17.25" x14ac:dyDescent="0.3">
      <c r="A74" s="46"/>
      <c r="B74" s="60" t="s">
        <v>237</v>
      </c>
      <c r="C74" s="61">
        <v>16</v>
      </c>
      <c r="D74" s="61">
        <v>49</v>
      </c>
      <c r="E74" s="61">
        <v>22</v>
      </c>
      <c r="F74" s="61">
        <v>58</v>
      </c>
      <c r="G74" s="61">
        <v>37</v>
      </c>
      <c r="H74" s="61">
        <v>80</v>
      </c>
      <c r="I74" s="61">
        <v>16</v>
      </c>
      <c r="J74" s="61">
        <v>48</v>
      </c>
      <c r="K74" s="61">
        <v>10</v>
      </c>
      <c r="L74" s="61">
        <v>32</v>
      </c>
      <c r="M74" s="61">
        <v>10</v>
      </c>
      <c r="N74" s="61">
        <v>12</v>
      </c>
      <c r="O74" s="61">
        <v>11</v>
      </c>
      <c r="P74" s="61">
        <v>20</v>
      </c>
      <c r="Q74" s="61">
        <v>13</v>
      </c>
      <c r="R74" s="61">
        <v>8</v>
      </c>
      <c r="S74" s="61">
        <v>17</v>
      </c>
      <c r="T74" s="61">
        <v>10</v>
      </c>
      <c r="U74" s="61">
        <v>8</v>
      </c>
      <c r="V74" s="61">
        <v>53</v>
      </c>
      <c r="W74" s="61">
        <v>4</v>
      </c>
      <c r="X74" s="61">
        <v>9</v>
      </c>
      <c r="Y74" s="61">
        <v>8</v>
      </c>
      <c r="Z74" s="61">
        <v>16</v>
      </c>
      <c r="AA74" s="61">
        <v>12</v>
      </c>
      <c r="AB74" s="61">
        <v>22</v>
      </c>
      <c r="AC74" s="61">
        <v>13</v>
      </c>
      <c r="AD74" s="61">
        <v>22</v>
      </c>
      <c r="AE74" s="61">
        <v>17</v>
      </c>
      <c r="AF74" s="61">
        <v>23</v>
      </c>
      <c r="AG74" s="50"/>
      <c r="AH74" s="46"/>
      <c r="AI74" s="46"/>
      <c r="AJ74" s="46"/>
      <c r="AK74" s="46"/>
      <c r="AL74" s="46"/>
      <c r="AM74" s="46"/>
      <c r="AN74" s="46"/>
      <c r="AO74" s="46"/>
      <c r="AP74" s="46"/>
      <c r="AQ74" s="46"/>
    </row>
    <row r="75" spans="1:43" s="51" customFormat="1" ht="17.25" x14ac:dyDescent="0.3">
      <c r="A75" s="46"/>
      <c r="B75" s="58" t="s">
        <v>238</v>
      </c>
      <c r="C75" s="59">
        <v>53</v>
      </c>
      <c r="D75" s="59">
        <v>58</v>
      </c>
      <c r="E75" s="59">
        <v>43</v>
      </c>
      <c r="F75" s="59">
        <v>28</v>
      </c>
      <c r="G75" s="59">
        <v>21</v>
      </c>
      <c r="H75" s="59">
        <v>33</v>
      </c>
      <c r="I75" s="59">
        <v>21</v>
      </c>
      <c r="J75" s="59">
        <v>22</v>
      </c>
      <c r="K75" s="59">
        <v>12</v>
      </c>
      <c r="L75" s="59">
        <v>12</v>
      </c>
      <c r="M75" s="59">
        <v>7</v>
      </c>
      <c r="N75" s="59">
        <v>6</v>
      </c>
      <c r="O75" s="59">
        <v>4</v>
      </c>
      <c r="P75" s="59">
        <v>5</v>
      </c>
      <c r="Q75" s="59">
        <v>10</v>
      </c>
      <c r="R75" s="59">
        <v>5</v>
      </c>
      <c r="S75" s="59">
        <v>16</v>
      </c>
      <c r="T75" s="59">
        <v>13</v>
      </c>
      <c r="U75" s="59">
        <v>5</v>
      </c>
      <c r="V75" s="59">
        <v>7</v>
      </c>
      <c r="W75" s="59">
        <v>6</v>
      </c>
      <c r="X75" s="59">
        <v>6</v>
      </c>
      <c r="Y75" s="59">
        <v>10</v>
      </c>
      <c r="Z75" s="59">
        <v>7</v>
      </c>
      <c r="AA75" s="59">
        <v>16</v>
      </c>
      <c r="AB75" s="59">
        <v>17</v>
      </c>
      <c r="AC75" s="59">
        <v>23</v>
      </c>
      <c r="AD75" s="59">
        <v>24</v>
      </c>
      <c r="AE75" s="59">
        <v>19</v>
      </c>
      <c r="AF75" s="59">
        <v>21</v>
      </c>
      <c r="AG75" s="50"/>
      <c r="AH75" s="46"/>
      <c r="AI75" s="46"/>
      <c r="AJ75" s="46"/>
      <c r="AK75" s="46"/>
      <c r="AL75" s="46"/>
      <c r="AM75" s="46"/>
      <c r="AN75" s="46"/>
      <c r="AO75" s="46"/>
      <c r="AP75" s="46"/>
      <c r="AQ75" s="46"/>
    </row>
    <row r="76" spans="1:43" s="51" customFormat="1" ht="17.25" x14ac:dyDescent="0.3">
      <c r="A76" s="46"/>
      <c r="B76" s="60" t="s">
        <v>239</v>
      </c>
      <c r="C76" s="61">
        <v>5</v>
      </c>
      <c r="D76" s="61">
        <v>16</v>
      </c>
      <c r="E76" s="61">
        <v>6</v>
      </c>
      <c r="F76" s="61">
        <v>40</v>
      </c>
      <c r="G76" s="61">
        <v>15</v>
      </c>
      <c r="H76" s="61">
        <v>44</v>
      </c>
      <c r="I76" s="61">
        <v>3</v>
      </c>
      <c r="J76" s="61">
        <v>48</v>
      </c>
      <c r="K76" s="61">
        <v>22</v>
      </c>
      <c r="L76" s="61">
        <v>25</v>
      </c>
      <c r="M76" s="61">
        <v>14</v>
      </c>
      <c r="N76" s="61">
        <v>28</v>
      </c>
      <c r="O76" s="61">
        <v>35</v>
      </c>
      <c r="P76" s="61">
        <v>12</v>
      </c>
      <c r="Q76" s="61">
        <v>23</v>
      </c>
      <c r="R76" s="61">
        <v>29</v>
      </c>
      <c r="S76" s="61">
        <v>16</v>
      </c>
      <c r="T76" s="61">
        <v>25</v>
      </c>
      <c r="U76" s="61">
        <v>9</v>
      </c>
      <c r="V76" s="61">
        <v>24</v>
      </c>
      <c r="W76" s="61">
        <v>16</v>
      </c>
      <c r="X76" s="61">
        <v>13</v>
      </c>
      <c r="Y76" s="61">
        <v>8</v>
      </c>
      <c r="Z76" s="61">
        <v>20</v>
      </c>
      <c r="AA76" s="61">
        <v>11</v>
      </c>
      <c r="AB76" s="61">
        <v>14</v>
      </c>
      <c r="AC76" s="61">
        <v>17</v>
      </c>
      <c r="AD76" s="61">
        <v>20</v>
      </c>
      <c r="AE76" s="61">
        <v>16</v>
      </c>
      <c r="AF76" s="61">
        <v>21</v>
      </c>
      <c r="AG76" s="50"/>
      <c r="AH76" s="46"/>
      <c r="AI76" s="46"/>
      <c r="AJ76" s="46"/>
      <c r="AK76" s="46"/>
      <c r="AL76" s="46"/>
      <c r="AM76" s="46"/>
      <c r="AN76" s="46"/>
      <c r="AO76" s="46"/>
      <c r="AP76" s="46"/>
      <c r="AQ76" s="46"/>
    </row>
    <row r="77" spans="1:43" s="51" customFormat="1" ht="17.25" x14ac:dyDescent="0.3">
      <c r="A77" s="46"/>
      <c r="B77" s="58" t="s">
        <v>240</v>
      </c>
      <c r="C77" s="59">
        <v>3</v>
      </c>
      <c r="D77" s="59"/>
      <c r="E77" s="59"/>
      <c r="F77" s="59">
        <v>8</v>
      </c>
      <c r="G77" s="59">
        <v>4</v>
      </c>
      <c r="H77" s="59"/>
      <c r="I77" s="59">
        <v>1</v>
      </c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>
        <v>1</v>
      </c>
      <c r="W77" s="59">
        <v>1</v>
      </c>
      <c r="X77" s="59">
        <v>1</v>
      </c>
      <c r="Y77" s="59">
        <v>1</v>
      </c>
      <c r="Z77" s="59">
        <v>6</v>
      </c>
      <c r="AA77" s="59">
        <v>9</v>
      </c>
      <c r="AB77" s="59">
        <v>7</v>
      </c>
      <c r="AC77" s="59">
        <v>13</v>
      </c>
      <c r="AD77" s="59">
        <v>23</v>
      </c>
      <c r="AE77" s="59">
        <v>18</v>
      </c>
      <c r="AF77" s="59">
        <v>20</v>
      </c>
      <c r="AG77" s="50"/>
      <c r="AH77" s="46"/>
      <c r="AI77" s="46"/>
      <c r="AJ77" s="46"/>
      <c r="AK77" s="46"/>
      <c r="AL77" s="46"/>
      <c r="AM77" s="46"/>
      <c r="AN77" s="46"/>
      <c r="AO77" s="46"/>
      <c r="AP77" s="46"/>
      <c r="AQ77" s="46"/>
    </row>
    <row r="78" spans="1:43" s="51" customFormat="1" ht="17.25" x14ac:dyDescent="0.3">
      <c r="A78" s="46"/>
      <c r="B78" s="60" t="s">
        <v>241</v>
      </c>
      <c r="C78" s="61">
        <v>10</v>
      </c>
      <c r="D78" s="61">
        <v>7</v>
      </c>
      <c r="E78" s="61">
        <v>11</v>
      </c>
      <c r="F78" s="61">
        <v>10</v>
      </c>
      <c r="G78" s="61">
        <v>6</v>
      </c>
      <c r="H78" s="61">
        <v>12</v>
      </c>
      <c r="I78" s="61">
        <v>7</v>
      </c>
      <c r="J78" s="61">
        <v>3</v>
      </c>
      <c r="K78" s="61">
        <v>8</v>
      </c>
      <c r="L78" s="61">
        <v>6</v>
      </c>
      <c r="M78" s="61">
        <v>4</v>
      </c>
      <c r="N78" s="61">
        <v>2</v>
      </c>
      <c r="O78" s="61">
        <v>8</v>
      </c>
      <c r="P78" s="61">
        <v>10</v>
      </c>
      <c r="Q78" s="61">
        <v>7</v>
      </c>
      <c r="R78" s="61">
        <v>7</v>
      </c>
      <c r="S78" s="61">
        <v>10</v>
      </c>
      <c r="T78" s="61">
        <v>10</v>
      </c>
      <c r="U78" s="61">
        <v>12</v>
      </c>
      <c r="V78" s="61">
        <v>9</v>
      </c>
      <c r="W78" s="61">
        <v>14</v>
      </c>
      <c r="X78" s="61">
        <v>20</v>
      </c>
      <c r="Y78" s="61">
        <v>39</v>
      </c>
      <c r="Z78" s="61">
        <v>31</v>
      </c>
      <c r="AA78" s="61">
        <v>31</v>
      </c>
      <c r="AB78" s="61">
        <v>35</v>
      </c>
      <c r="AC78" s="61">
        <v>26</v>
      </c>
      <c r="AD78" s="61">
        <v>42</v>
      </c>
      <c r="AE78" s="61">
        <v>27</v>
      </c>
      <c r="AF78" s="61">
        <v>20</v>
      </c>
      <c r="AG78" s="50"/>
      <c r="AH78" s="46"/>
      <c r="AI78" s="46"/>
      <c r="AJ78" s="46"/>
      <c r="AK78" s="46"/>
      <c r="AL78" s="46"/>
      <c r="AM78" s="46"/>
      <c r="AN78" s="46"/>
      <c r="AO78" s="46"/>
      <c r="AP78" s="46"/>
      <c r="AQ78" s="46"/>
    </row>
    <row r="79" spans="1:43" s="51" customFormat="1" ht="17.25" x14ac:dyDescent="0.3">
      <c r="A79" s="46"/>
      <c r="B79" s="58" t="s">
        <v>242</v>
      </c>
      <c r="C79" s="59">
        <v>13</v>
      </c>
      <c r="D79" s="59">
        <v>4</v>
      </c>
      <c r="E79" s="59">
        <v>3</v>
      </c>
      <c r="F79" s="59">
        <v>15</v>
      </c>
      <c r="G79" s="59">
        <v>8</v>
      </c>
      <c r="H79" s="59">
        <v>34</v>
      </c>
      <c r="I79" s="59">
        <v>3</v>
      </c>
      <c r="J79" s="59">
        <v>22</v>
      </c>
      <c r="K79" s="59">
        <v>3</v>
      </c>
      <c r="L79" s="59">
        <v>4</v>
      </c>
      <c r="M79" s="59">
        <v>4</v>
      </c>
      <c r="N79" s="59">
        <v>3</v>
      </c>
      <c r="O79" s="59">
        <v>2</v>
      </c>
      <c r="P79" s="59">
        <v>1</v>
      </c>
      <c r="Q79" s="59">
        <v>8</v>
      </c>
      <c r="R79" s="59">
        <v>13</v>
      </c>
      <c r="S79" s="59">
        <v>8</v>
      </c>
      <c r="T79" s="59">
        <v>14</v>
      </c>
      <c r="U79" s="59">
        <v>4</v>
      </c>
      <c r="V79" s="59">
        <v>7</v>
      </c>
      <c r="W79" s="59">
        <v>7</v>
      </c>
      <c r="X79" s="59">
        <v>9</v>
      </c>
      <c r="Y79" s="59">
        <v>9</v>
      </c>
      <c r="Z79" s="59">
        <v>14</v>
      </c>
      <c r="AA79" s="59">
        <v>8</v>
      </c>
      <c r="AB79" s="59">
        <v>19</v>
      </c>
      <c r="AC79" s="59">
        <v>6</v>
      </c>
      <c r="AD79" s="59">
        <v>8</v>
      </c>
      <c r="AE79" s="59">
        <v>14</v>
      </c>
      <c r="AF79" s="59">
        <v>20</v>
      </c>
      <c r="AG79" s="50"/>
      <c r="AH79" s="46"/>
      <c r="AI79" s="46"/>
      <c r="AJ79" s="46"/>
      <c r="AK79" s="46"/>
      <c r="AL79" s="46"/>
      <c r="AM79" s="46"/>
      <c r="AN79" s="46"/>
      <c r="AO79" s="46"/>
      <c r="AP79" s="46"/>
      <c r="AQ79" s="46"/>
    </row>
    <row r="80" spans="1:43" s="51" customFormat="1" ht="17.25" x14ac:dyDescent="0.3">
      <c r="A80" s="46"/>
      <c r="B80" s="60" t="s">
        <v>243</v>
      </c>
      <c r="C80" s="61">
        <v>35</v>
      </c>
      <c r="D80" s="61">
        <v>100</v>
      </c>
      <c r="E80" s="61">
        <v>17</v>
      </c>
      <c r="F80" s="61">
        <v>48</v>
      </c>
      <c r="G80" s="61">
        <v>19</v>
      </c>
      <c r="H80" s="61">
        <v>28</v>
      </c>
      <c r="I80" s="61">
        <v>12</v>
      </c>
      <c r="J80" s="61">
        <v>24</v>
      </c>
      <c r="K80" s="61">
        <v>14</v>
      </c>
      <c r="L80" s="61">
        <v>10</v>
      </c>
      <c r="M80" s="61">
        <v>9</v>
      </c>
      <c r="N80" s="61">
        <v>6</v>
      </c>
      <c r="O80" s="61">
        <v>10</v>
      </c>
      <c r="P80" s="61">
        <v>16</v>
      </c>
      <c r="Q80" s="61">
        <v>9</v>
      </c>
      <c r="R80" s="61">
        <v>8</v>
      </c>
      <c r="S80" s="61">
        <v>15</v>
      </c>
      <c r="T80" s="61">
        <v>12</v>
      </c>
      <c r="U80" s="61">
        <v>7</v>
      </c>
      <c r="V80" s="61">
        <v>2</v>
      </c>
      <c r="W80" s="61">
        <v>10</v>
      </c>
      <c r="X80" s="61">
        <v>6</v>
      </c>
      <c r="Y80" s="61">
        <v>12</v>
      </c>
      <c r="Z80" s="61">
        <v>6</v>
      </c>
      <c r="AA80" s="61">
        <v>20</v>
      </c>
      <c r="AB80" s="61">
        <v>9</v>
      </c>
      <c r="AC80" s="61">
        <v>17</v>
      </c>
      <c r="AD80" s="61">
        <v>13</v>
      </c>
      <c r="AE80" s="61">
        <v>13</v>
      </c>
      <c r="AF80" s="61">
        <v>19</v>
      </c>
      <c r="AG80" s="50"/>
      <c r="AH80" s="46"/>
      <c r="AI80" s="46"/>
      <c r="AJ80" s="46"/>
      <c r="AK80" s="46"/>
      <c r="AL80" s="46"/>
      <c r="AM80" s="46"/>
      <c r="AN80" s="46"/>
      <c r="AO80" s="46"/>
      <c r="AP80" s="46"/>
      <c r="AQ80" s="46"/>
    </row>
    <row r="81" spans="1:43" s="51" customFormat="1" ht="17.25" x14ac:dyDescent="0.3">
      <c r="A81" s="46"/>
      <c r="B81" s="58" t="s">
        <v>244</v>
      </c>
      <c r="C81" s="59"/>
      <c r="D81" s="59">
        <v>3</v>
      </c>
      <c r="E81" s="59">
        <v>2</v>
      </c>
      <c r="F81" s="59">
        <v>4</v>
      </c>
      <c r="G81" s="59">
        <v>3</v>
      </c>
      <c r="H81" s="59">
        <v>12</v>
      </c>
      <c r="I81" s="59">
        <v>8</v>
      </c>
      <c r="J81" s="59">
        <v>10</v>
      </c>
      <c r="K81" s="59">
        <v>5</v>
      </c>
      <c r="L81" s="59">
        <v>4</v>
      </c>
      <c r="M81" s="59">
        <v>3</v>
      </c>
      <c r="N81" s="59">
        <v>30</v>
      </c>
      <c r="O81" s="59">
        <v>6</v>
      </c>
      <c r="P81" s="59">
        <v>62</v>
      </c>
      <c r="Q81" s="59">
        <v>2</v>
      </c>
      <c r="R81" s="59">
        <v>2</v>
      </c>
      <c r="S81" s="59">
        <v>2</v>
      </c>
      <c r="T81" s="59">
        <v>5</v>
      </c>
      <c r="U81" s="59">
        <v>1</v>
      </c>
      <c r="V81" s="59">
        <v>1</v>
      </c>
      <c r="W81" s="59">
        <v>1</v>
      </c>
      <c r="X81" s="59"/>
      <c r="Y81" s="59">
        <v>8</v>
      </c>
      <c r="Z81" s="59">
        <v>31</v>
      </c>
      <c r="AA81" s="59">
        <v>89</v>
      </c>
      <c r="AB81" s="59">
        <v>52</v>
      </c>
      <c r="AC81" s="59">
        <v>36</v>
      </c>
      <c r="AD81" s="59">
        <v>5</v>
      </c>
      <c r="AE81" s="59">
        <v>59</v>
      </c>
      <c r="AF81" s="59">
        <v>19</v>
      </c>
      <c r="AG81" s="50"/>
      <c r="AH81" s="46"/>
      <c r="AI81" s="46"/>
      <c r="AJ81" s="46"/>
      <c r="AK81" s="46"/>
      <c r="AL81" s="46"/>
      <c r="AM81" s="46"/>
      <c r="AN81" s="46"/>
      <c r="AO81" s="46"/>
      <c r="AP81" s="46"/>
      <c r="AQ81" s="46"/>
    </row>
    <row r="82" spans="1:43" s="51" customFormat="1" ht="17.25" x14ac:dyDescent="0.3">
      <c r="A82" s="46"/>
      <c r="B82" s="60" t="s">
        <v>245</v>
      </c>
      <c r="C82" s="61">
        <v>2</v>
      </c>
      <c r="D82" s="61">
        <v>18</v>
      </c>
      <c r="E82" s="61">
        <v>7</v>
      </c>
      <c r="F82" s="61">
        <v>16</v>
      </c>
      <c r="G82" s="61">
        <v>14</v>
      </c>
      <c r="H82" s="61">
        <v>23</v>
      </c>
      <c r="I82" s="61">
        <v>10</v>
      </c>
      <c r="J82" s="61">
        <v>11</v>
      </c>
      <c r="K82" s="61">
        <v>8</v>
      </c>
      <c r="L82" s="61">
        <v>7</v>
      </c>
      <c r="M82" s="61">
        <v>1</v>
      </c>
      <c r="N82" s="61">
        <v>4</v>
      </c>
      <c r="O82" s="61">
        <v>3</v>
      </c>
      <c r="P82" s="61"/>
      <c r="Q82" s="61">
        <v>3</v>
      </c>
      <c r="R82" s="61">
        <v>4</v>
      </c>
      <c r="S82" s="61">
        <v>12</v>
      </c>
      <c r="T82" s="61">
        <v>39</v>
      </c>
      <c r="U82" s="61">
        <v>1</v>
      </c>
      <c r="V82" s="61"/>
      <c r="W82" s="61">
        <v>8</v>
      </c>
      <c r="X82" s="61"/>
      <c r="Y82" s="61">
        <v>4</v>
      </c>
      <c r="Z82" s="61">
        <v>5</v>
      </c>
      <c r="AA82" s="61">
        <v>7</v>
      </c>
      <c r="AB82" s="61">
        <v>2</v>
      </c>
      <c r="AC82" s="61">
        <v>2</v>
      </c>
      <c r="AD82" s="61">
        <v>14</v>
      </c>
      <c r="AE82" s="61">
        <v>3</v>
      </c>
      <c r="AF82" s="61">
        <v>18</v>
      </c>
      <c r="AG82" s="50"/>
      <c r="AH82" s="46"/>
      <c r="AI82" s="46"/>
      <c r="AJ82" s="46"/>
      <c r="AK82" s="46"/>
      <c r="AL82" s="46"/>
      <c r="AM82" s="46"/>
      <c r="AN82" s="46"/>
      <c r="AO82" s="46"/>
      <c r="AP82" s="46"/>
      <c r="AQ82" s="46"/>
    </row>
    <row r="83" spans="1:43" s="51" customFormat="1" ht="17.25" x14ac:dyDescent="0.3">
      <c r="A83" s="46"/>
      <c r="B83" s="58" t="s">
        <v>246</v>
      </c>
      <c r="C83" s="59">
        <v>39</v>
      </c>
      <c r="D83" s="59">
        <v>55</v>
      </c>
      <c r="E83" s="59">
        <v>41</v>
      </c>
      <c r="F83" s="59">
        <v>29</v>
      </c>
      <c r="G83" s="59">
        <v>36</v>
      </c>
      <c r="H83" s="59">
        <v>53</v>
      </c>
      <c r="I83" s="59">
        <v>27</v>
      </c>
      <c r="J83" s="59">
        <v>25</v>
      </c>
      <c r="K83" s="59">
        <v>21</v>
      </c>
      <c r="L83" s="59">
        <v>32</v>
      </c>
      <c r="M83" s="59">
        <v>14</v>
      </c>
      <c r="N83" s="59">
        <v>13</v>
      </c>
      <c r="O83" s="59">
        <v>16</v>
      </c>
      <c r="P83" s="59">
        <v>26</v>
      </c>
      <c r="Q83" s="59">
        <v>7</v>
      </c>
      <c r="R83" s="59">
        <v>12</v>
      </c>
      <c r="S83" s="59">
        <v>20</v>
      </c>
      <c r="T83" s="59">
        <v>22</v>
      </c>
      <c r="U83" s="59">
        <v>6</v>
      </c>
      <c r="V83" s="59">
        <v>13</v>
      </c>
      <c r="W83" s="59">
        <v>10</v>
      </c>
      <c r="X83" s="59">
        <v>8</v>
      </c>
      <c r="Y83" s="59">
        <v>7</v>
      </c>
      <c r="Z83" s="59">
        <v>11</v>
      </c>
      <c r="AA83" s="59">
        <v>11</v>
      </c>
      <c r="AB83" s="59">
        <v>14</v>
      </c>
      <c r="AC83" s="59">
        <v>14</v>
      </c>
      <c r="AD83" s="59">
        <v>15</v>
      </c>
      <c r="AE83" s="59">
        <v>23</v>
      </c>
      <c r="AF83" s="59">
        <v>17</v>
      </c>
      <c r="AG83" s="50"/>
      <c r="AH83" s="46"/>
      <c r="AI83" s="46"/>
      <c r="AJ83" s="46"/>
      <c r="AK83" s="46"/>
      <c r="AL83" s="46"/>
      <c r="AM83" s="46"/>
      <c r="AN83" s="46"/>
      <c r="AO83" s="46"/>
      <c r="AP83" s="46"/>
      <c r="AQ83" s="46"/>
    </row>
    <row r="84" spans="1:43" s="51" customFormat="1" ht="17.25" x14ac:dyDescent="0.3">
      <c r="A84" s="46"/>
      <c r="B84" s="60" t="s">
        <v>247</v>
      </c>
      <c r="C84" s="61">
        <v>3</v>
      </c>
      <c r="D84" s="61">
        <v>12</v>
      </c>
      <c r="E84" s="61">
        <v>7</v>
      </c>
      <c r="F84" s="61">
        <v>16</v>
      </c>
      <c r="G84" s="61">
        <v>7</v>
      </c>
      <c r="H84" s="61">
        <v>5</v>
      </c>
      <c r="I84" s="61">
        <v>3</v>
      </c>
      <c r="J84" s="61">
        <v>10</v>
      </c>
      <c r="K84" s="61">
        <v>1</v>
      </c>
      <c r="L84" s="61">
        <v>6</v>
      </c>
      <c r="M84" s="61"/>
      <c r="N84" s="61"/>
      <c r="O84" s="61">
        <v>3</v>
      </c>
      <c r="P84" s="61">
        <v>3</v>
      </c>
      <c r="Q84" s="61">
        <v>3</v>
      </c>
      <c r="R84" s="61">
        <v>19</v>
      </c>
      <c r="S84" s="61">
        <v>7</v>
      </c>
      <c r="T84" s="61">
        <v>4</v>
      </c>
      <c r="U84" s="61"/>
      <c r="V84" s="61">
        <v>2</v>
      </c>
      <c r="W84" s="61">
        <v>3</v>
      </c>
      <c r="X84" s="61">
        <v>2</v>
      </c>
      <c r="Y84" s="61">
        <v>3</v>
      </c>
      <c r="Z84" s="61">
        <v>3</v>
      </c>
      <c r="AA84" s="61">
        <v>5</v>
      </c>
      <c r="AB84" s="61">
        <v>6</v>
      </c>
      <c r="AC84" s="61">
        <v>2</v>
      </c>
      <c r="AD84" s="61">
        <v>9</v>
      </c>
      <c r="AE84" s="61">
        <v>1</v>
      </c>
      <c r="AF84" s="61">
        <v>17</v>
      </c>
      <c r="AG84" s="50"/>
      <c r="AH84" s="46"/>
      <c r="AI84" s="46"/>
      <c r="AJ84" s="46"/>
      <c r="AK84" s="46"/>
      <c r="AL84" s="46"/>
      <c r="AM84" s="46"/>
      <c r="AN84" s="46"/>
      <c r="AO84" s="46"/>
      <c r="AP84" s="46"/>
      <c r="AQ84" s="46"/>
    </row>
    <row r="85" spans="1:43" s="51" customFormat="1" ht="17.25" x14ac:dyDescent="0.3">
      <c r="A85" s="46"/>
      <c r="B85" s="58" t="s">
        <v>248</v>
      </c>
      <c r="C85" s="59">
        <v>9</v>
      </c>
      <c r="D85" s="59">
        <v>72</v>
      </c>
      <c r="E85" s="59">
        <v>11</v>
      </c>
      <c r="F85" s="59">
        <v>40</v>
      </c>
      <c r="G85" s="59">
        <v>8</v>
      </c>
      <c r="H85" s="59">
        <v>63</v>
      </c>
      <c r="I85" s="59">
        <v>19</v>
      </c>
      <c r="J85" s="59">
        <v>42</v>
      </c>
      <c r="K85" s="59">
        <v>2</v>
      </c>
      <c r="L85" s="59">
        <v>12</v>
      </c>
      <c r="M85" s="59">
        <v>3</v>
      </c>
      <c r="N85" s="59">
        <v>9</v>
      </c>
      <c r="O85" s="59">
        <v>10</v>
      </c>
      <c r="P85" s="59">
        <v>12</v>
      </c>
      <c r="Q85" s="59">
        <v>8</v>
      </c>
      <c r="R85" s="59">
        <v>21</v>
      </c>
      <c r="S85" s="59">
        <v>20</v>
      </c>
      <c r="T85" s="59">
        <v>20</v>
      </c>
      <c r="U85" s="59">
        <v>14</v>
      </c>
      <c r="V85" s="59">
        <v>15</v>
      </c>
      <c r="W85" s="59">
        <v>10</v>
      </c>
      <c r="X85" s="59">
        <v>7</v>
      </c>
      <c r="Y85" s="59">
        <v>12</v>
      </c>
      <c r="Z85" s="59">
        <v>11</v>
      </c>
      <c r="AA85" s="59">
        <v>7</v>
      </c>
      <c r="AB85" s="59">
        <v>29</v>
      </c>
      <c r="AC85" s="59">
        <v>14</v>
      </c>
      <c r="AD85" s="59">
        <v>39</v>
      </c>
      <c r="AE85" s="59">
        <v>8</v>
      </c>
      <c r="AF85" s="59">
        <v>15</v>
      </c>
      <c r="AG85" s="50"/>
      <c r="AH85" s="46"/>
      <c r="AI85" s="46"/>
      <c r="AJ85" s="46"/>
      <c r="AK85" s="46"/>
      <c r="AL85" s="46"/>
      <c r="AM85" s="46"/>
      <c r="AN85" s="46"/>
      <c r="AO85" s="46"/>
      <c r="AP85" s="46"/>
      <c r="AQ85" s="46"/>
    </row>
    <row r="86" spans="1:43" s="51" customFormat="1" ht="17.25" x14ac:dyDescent="0.3">
      <c r="A86" s="46"/>
      <c r="B86" s="60" t="s">
        <v>249</v>
      </c>
      <c r="C86" s="61">
        <v>3</v>
      </c>
      <c r="D86" s="61">
        <v>5</v>
      </c>
      <c r="E86" s="61">
        <v>4</v>
      </c>
      <c r="F86" s="61">
        <v>7</v>
      </c>
      <c r="G86" s="61">
        <v>10</v>
      </c>
      <c r="H86" s="61">
        <v>15</v>
      </c>
      <c r="I86" s="61">
        <v>15</v>
      </c>
      <c r="J86" s="61">
        <v>16</v>
      </c>
      <c r="K86" s="61">
        <v>2</v>
      </c>
      <c r="L86" s="61">
        <v>2</v>
      </c>
      <c r="M86" s="61">
        <v>1</v>
      </c>
      <c r="N86" s="61">
        <v>4</v>
      </c>
      <c r="O86" s="61">
        <v>2</v>
      </c>
      <c r="P86" s="61">
        <v>2</v>
      </c>
      <c r="Q86" s="61">
        <v>1</v>
      </c>
      <c r="R86" s="61">
        <v>6</v>
      </c>
      <c r="S86" s="61">
        <v>14</v>
      </c>
      <c r="T86" s="61">
        <v>27</v>
      </c>
      <c r="U86" s="61">
        <v>5</v>
      </c>
      <c r="V86" s="61">
        <v>2</v>
      </c>
      <c r="W86" s="61">
        <v>2</v>
      </c>
      <c r="X86" s="61">
        <v>4</v>
      </c>
      <c r="Y86" s="61">
        <v>15</v>
      </c>
      <c r="Z86" s="61">
        <v>23</v>
      </c>
      <c r="AA86" s="61">
        <v>12</v>
      </c>
      <c r="AB86" s="61">
        <v>29</v>
      </c>
      <c r="AC86" s="61">
        <v>14</v>
      </c>
      <c r="AD86" s="61">
        <v>25</v>
      </c>
      <c r="AE86" s="61">
        <v>13</v>
      </c>
      <c r="AF86" s="61">
        <v>15</v>
      </c>
      <c r="AG86" s="50"/>
      <c r="AH86" s="46"/>
      <c r="AI86" s="46"/>
      <c r="AJ86" s="46"/>
      <c r="AK86" s="46"/>
      <c r="AL86" s="46"/>
      <c r="AM86" s="46"/>
      <c r="AN86" s="46"/>
      <c r="AO86" s="46"/>
      <c r="AP86" s="46"/>
      <c r="AQ86" s="46"/>
    </row>
    <row r="87" spans="1:43" s="51" customFormat="1" ht="17.25" x14ac:dyDescent="0.3">
      <c r="A87" s="46"/>
      <c r="B87" s="58" t="s">
        <v>250</v>
      </c>
      <c r="C87" s="59">
        <v>6</v>
      </c>
      <c r="D87" s="59">
        <v>39</v>
      </c>
      <c r="E87" s="59">
        <v>5</v>
      </c>
      <c r="F87" s="59">
        <v>2</v>
      </c>
      <c r="G87" s="59">
        <v>32</v>
      </c>
      <c r="H87" s="59">
        <v>3</v>
      </c>
      <c r="I87" s="59">
        <v>2</v>
      </c>
      <c r="J87" s="59">
        <v>10</v>
      </c>
      <c r="K87" s="59">
        <v>5</v>
      </c>
      <c r="L87" s="59">
        <v>7</v>
      </c>
      <c r="M87" s="59">
        <v>1</v>
      </c>
      <c r="N87" s="59">
        <v>7</v>
      </c>
      <c r="O87" s="59">
        <v>5</v>
      </c>
      <c r="P87" s="59">
        <v>3</v>
      </c>
      <c r="Q87" s="59">
        <v>4</v>
      </c>
      <c r="R87" s="59">
        <v>12</v>
      </c>
      <c r="S87" s="59">
        <v>9</v>
      </c>
      <c r="T87" s="59">
        <v>7</v>
      </c>
      <c r="U87" s="59">
        <v>4</v>
      </c>
      <c r="V87" s="59">
        <v>19</v>
      </c>
      <c r="W87" s="59">
        <v>22</v>
      </c>
      <c r="X87" s="59">
        <v>19</v>
      </c>
      <c r="Y87" s="59">
        <v>31</v>
      </c>
      <c r="Z87" s="59">
        <v>69</v>
      </c>
      <c r="AA87" s="59">
        <v>162</v>
      </c>
      <c r="AB87" s="59">
        <v>365</v>
      </c>
      <c r="AC87" s="59">
        <v>555</v>
      </c>
      <c r="AD87" s="59">
        <v>9</v>
      </c>
      <c r="AE87" s="59">
        <v>6</v>
      </c>
      <c r="AF87" s="59">
        <v>13</v>
      </c>
      <c r="AG87" s="50"/>
      <c r="AH87" s="46"/>
      <c r="AI87" s="46"/>
      <c r="AJ87" s="46"/>
      <c r="AK87" s="46"/>
      <c r="AL87" s="46"/>
      <c r="AM87" s="46"/>
      <c r="AN87" s="46"/>
      <c r="AO87" s="46"/>
      <c r="AP87" s="46"/>
      <c r="AQ87" s="46"/>
    </row>
    <row r="88" spans="1:43" s="51" customFormat="1" ht="17.25" x14ac:dyDescent="0.3">
      <c r="A88" s="46"/>
      <c r="B88" s="60" t="s">
        <v>251</v>
      </c>
      <c r="C88" s="61">
        <v>3</v>
      </c>
      <c r="D88" s="61">
        <v>7</v>
      </c>
      <c r="E88" s="61">
        <v>15</v>
      </c>
      <c r="F88" s="61">
        <v>31</v>
      </c>
      <c r="G88" s="61">
        <v>23</v>
      </c>
      <c r="H88" s="61">
        <v>4</v>
      </c>
      <c r="I88" s="61">
        <v>9</v>
      </c>
      <c r="J88" s="61">
        <v>14</v>
      </c>
      <c r="K88" s="61">
        <v>13</v>
      </c>
      <c r="L88" s="61">
        <v>8</v>
      </c>
      <c r="M88" s="61">
        <v>38</v>
      </c>
      <c r="N88" s="61">
        <v>40</v>
      </c>
      <c r="O88" s="61">
        <v>20</v>
      </c>
      <c r="P88" s="61">
        <v>12</v>
      </c>
      <c r="Q88" s="61">
        <v>36</v>
      </c>
      <c r="R88" s="61">
        <v>20</v>
      </c>
      <c r="S88" s="61">
        <v>4</v>
      </c>
      <c r="T88" s="61">
        <v>29</v>
      </c>
      <c r="U88" s="61">
        <v>12</v>
      </c>
      <c r="V88" s="61">
        <v>54</v>
      </c>
      <c r="W88" s="61">
        <v>32</v>
      </c>
      <c r="X88" s="61">
        <v>56</v>
      </c>
      <c r="Y88" s="61">
        <v>32</v>
      </c>
      <c r="Z88" s="61">
        <v>30</v>
      </c>
      <c r="AA88" s="61">
        <v>21</v>
      </c>
      <c r="AB88" s="61">
        <v>25</v>
      </c>
      <c r="AC88" s="61">
        <v>10</v>
      </c>
      <c r="AD88" s="61">
        <v>12</v>
      </c>
      <c r="AE88" s="61">
        <v>10</v>
      </c>
      <c r="AF88" s="61">
        <v>13</v>
      </c>
      <c r="AG88" s="50"/>
      <c r="AH88" s="46"/>
      <c r="AI88" s="46"/>
      <c r="AJ88" s="46"/>
      <c r="AK88" s="46"/>
      <c r="AL88" s="46"/>
      <c r="AM88" s="46"/>
      <c r="AN88" s="46"/>
      <c r="AO88" s="46"/>
      <c r="AP88" s="46"/>
      <c r="AQ88" s="46"/>
    </row>
    <row r="89" spans="1:43" s="51" customFormat="1" ht="17.25" x14ac:dyDescent="0.3">
      <c r="A89" s="46"/>
      <c r="B89" s="58" t="s">
        <v>252</v>
      </c>
      <c r="C89" s="59">
        <v>30</v>
      </c>
      <c r="D89" s="59">
        <v>227</v>
      </c>
      <c r="E89" s="59">
        <v>9</v>
      </c>
      <c r="F89" s="59">
        <v>190</v>
      </c>
      <c r="G89" s="59">
        <v>16</v>
      </c>
      <c r="H89" s="59">
        <v>98</v>
      </c>
      <c r="I89" s="59">
        <v>15</v>
      </c>
      <c r="J89" s="59">
        <v>36</v>
      </c>
      <c r="K89" s="59">
        <v>4</v>
      </c>
      <c r="L89" s="59">
        <v>26</v>
      </c>
      <c r="M89" s="59">
        <v>2</v>
      </c>
      <c r="N89" s="59">
        <v>10</v>
      </c>
      <c r="O89" s="59">
        <v>4</v>
      </c>
      <c r="P89" s="59">
        <v>7</v>
      </c>
      <c r="Q89" s="59">
        <v>5</v>
      </c>
      <c r="R89" s="59">
        <v>22</v>
      </c>
      <c r="S89" s="59">
        <v>15</v>
      </c>
      <c r="T89" s="59">
        <v>20</v>
      </c>
      <c r="U89" s="59">
        <v>13</v>
      </c>
      <c r="V89" s="59">
        <v>10</v>
      </c>
      <c r="W89" s="59">
        <v>15</v>
      </c>
      <c r="X89" s="59">
        <v>10</v>
      </c>
      <c r="Y89" s="59">
        <v>6</v>
      </c>
      <c r="Z89" s="59">
        <v>8</v>
      </c>
      <c r="AA89" s="59">
        <v>9</v>
      </c>
      <c r="AB89" s="59">
        <v>12</v>
      </c>
      <c r="AC89" s="59">
        <v>2</v>
      </c>
      <c r="AD89" s="59">
        <v>9</v>
      </c>
      <c r="AE89" s="59">
        <v>8</v>
      </c>
      <c r="AF89" s="59">
        <v>13</v>
      </c>
      <c r="AG89" s="50"/>
      <c r="AH89" s="46"/>
      <c r="AI89" s="46"/>
      <c r="AJ89" s="46"/>
      <c r="AK89" s="46"/>
      <c r="AL89" s="46"/>
      <c r="AM89" s="46"/>
      <c r="AN89" s="46"/>
      <c r="AO89" s="46"/>
      <c r="AP89" s="46"/>
      <c r="AQ89" s="46"/>
    </row>
    <row r="90" spans="1:43" s="51" customFormat="1" ht="17.25" x14ac:dyDescent="0.3">
      <c r="A90" s="46"/>
      <c r="B90" s="60" t="s">
        <v>253</v>
      </c>
      <c r="C90" s="61">
        <v>7</v>
      </c>
      <c r="D90" s="61">
        <v>8</v>
      </c>
      <c r="E90" s="61">
        <v>3</v>
      </c>
      <c r="F90" s="61">
        <v>11</v>
      </c>
      <c r="G90" s="61">
        <v>6</v>
      </c>
      <c r="H90" s="61"/>
      <c r="I90" s="61">
        <v>1</v>
      </c>
      <c r="J90" s="61">
        <v>5</v>
      </c>
      <c r="K90" s="61">
        <v>10</v>
      </c>
      <c r="L90" s="61">
        <v>1</v>
      </c>
      <c r="M90" s="61"/>
      <c r="N90" s="61"/>
      <c r="O90" s="61">
        <v>2</v>
      </c>
      <c r="P90" s="61">
        <v>2</v>
      </c>
      <c r="Q90" s="61">
        <v>1</v>
      </c>
      <c r="R90" s="61">
        <v>4</v>
      </c>
      <c r="S90" s="61">
        <v>6</v>
      </c>
      <c r="T90" s="61">
        <v>3</v>
      </c>
      <c r="U90" s="61">
        <v>2</v>
      </c>
      <c r="V90" s="61">
        <v>6</v>
      </c>
      <c r="W90" s="61">
        <v>5</v>
      </c>
      <c r="X90" s="61">
        <v>6</v>
      </c>
      <c r="Y90" s="61">
        <v>1</v>
      </c>
      <c r="Z90" s="61">
        <v>9</v>
      </c>
      <c r="AA90" s="61">
        <v>5</v>
      </c>
      <c r="AB90" s="61">
        <v>4</v>
      </c>
      <c r="AC90" s="61">
        <v>9</v>
      </c>
      <c r="AD90" s="61">
        <v>12</v>
      </c>
      <c r="AE90" s="61">
        <v>12</v>
      </c>
      <c r="AF90" s="61">
        <v>12</v>
      </c>
      <c r="AG90" s="50"/>
      <c r="AH90" s="46"/>
      <c r="AI90" s="46"/>
      <c r="AJ90" s="46"/>
      <c r="AK90" s="46"/>
      <c r="AL90" s="46"/>
      <c r="AM90" s="46"/>
      <c r="AN90" s="46"/>
      <c r="AO90" s="46"/>
      <c r="AP90" s="46"/>
      <c r="AQ90" s="46"/>
    </row>
    <row r="91" spans="1:43" s="51" customFormat="1" ht="17.25" x14ac:dyDescent="0.3">
      <c r="A91" s="46"/>
      <c r="B91" s="58" t="s">
        <v>254</v>
      </c>
      <c r="C91" s="59">
        <v>17</v>
      </c>
      <c r="D91" s="59">
        <v>10</v>
      </c>
      <c r="E91" s="59">
        <v>8</v>
      </c>
      <c r="F91" s="59">
        <v>10</v>
      </c>
      <c r="G91" s="59">
        <v>11</v>
      </c>
      <c r="H91" s="59">
        <v>3</v>
      </c>
      <c r="I91" s="59">
        <v>5</v>
      </c>
      <c r="J91" s="59">
        <v>15</v>
      </c>
      <c r="K91" s="59">
        <v>8</v>
      </c>
      <c r="L91" s="59">
        <v>12</v>
      </c>
      <c r="M91" s="59">
        <v>3</v>
      </c>
      <c r="N91" s="59">
        <v>4</v>
      </c>
      <c r="O91" s="59">
        <v>1</v>
      </c>
      <c r="P91" s="59">
        <v>14</v>
      </c>
      <c r="Q91" s="59">
        <v>4</v>
      </c>
      <c r="R91" s="59">
        <v>9</v>
      </c>
      <c r="S91" s="59">
        <v>5</v>
      </c>
      <c r="T91" s="59">
        <v>5</v>
      </c>
      <c r="U91" s="59">
        <v>4</v>
      </c>
      <c r="V91" s="59">
        <v>4</v>
      </c>
      <c r="W91" s="59">
        <v>2</v>
      </c>
      <c r="X91" s="59">
        <v>1</v>
      </c>
      <c r="Y91" s="59">
        <v>4</v>
      </c>
      <c r="Z91" s="59">
        <v>7</v>
      </c>
      <c r="AA91" s="59">
        <v>9</v>
      </c>
      <c r="AB91" s="59">
        <v>10</v>
      </c>
      <c r="AC91" s="59">
        <v>8</v>
      </c>
      <c r="AD91" s="59">
        <v>13</v>
      </c>
      <c r="AE91" s="59">
        <v>13</v>
      </c>
      <c r="AF91" s="59">
        <v>12</v>
      </c>
      <c r="AG91" s="50"/>
      <c r="AH91" s="46"/>
      <c r="AI91" s="46"/>
      <c r="AJ91" s="46"/>
      <c r="AK91" s="46"/>
      <c r="AL91" s="46"/>
      <c r="AM91" s="46"/>
      <c r="AN91" s="46"/>
      <c r="AO91" s="46"/>
      <c r="AP91" s="46"/>
      <c r="AQ91" s="46"/>
    </row>
    <row r="92" spans="1:43" s="51" customFormat="1" ht="17.25" x14ac:dyDescent="0.3">
      <c r="A92" s="46"/>
      <c r="B92" s="60" t="s">
        <v>255</v>
      </c>
      <c r="C92" s="61">
        <v>3</v>
      </c>
      <c r="D92" s="61">
        <v>14</v>
      </c>
      <c r="E92" s="61">
        <v>4</v>
      </c>
      <c r="F92" s="61">
        <v>13</v>
      </c>
      <c r="G92" s="61">
        <v>7</v>
      </c>
      <c r="H92" s="61">
        <v>15</v>
      </c>
      <c r="I92" s="61"/>
      <c r="J92" s="61">
        <v>7</v>
      </c>
      <c r="K92" s="61"/>
      <c r="L92" s="61">
        <v>9</v>
      </c>
      <c r="M92" s="61">
        <v>7</v>
      </c>
      <c r="N92" s="61">
        <v>1</v>
      </c>
      <c r="O92" s="61">
        <v>3</v>
      </c>
      <c r="P92" s="61">
        <v>2</v>
      </c>
      <c r="Q92" s="61"/>
      <c r="R92" s="61">
        <v>9</v>
      </c>
      <c r="S92" s="61">
        <v>1</v>
      </c>
      <c r="T92" s="61">
        <v>2</v>
      </c>
      <c r="U92" s="61">
        <v>1</v>
      </c>
      <c r="V92" s="61"/>
      <c r="W92" s="61">
        <v>3</v>
      </c>
      <c r="X92" s="61">
        <v>4</v>
      </c>
      <c r="Y92" s="61">
        <v>1</v>
      </c>
      <c r="Z92" s="61">
        <v>8</v>
      </c>
      <c r="AA92" s="61">
        <v>5</v>
      </c>
      <c r="AB92" s="61">
        <v>13</v>
      </c>
      <c r="AC92" s="61">
        <v>6</v>
      </c>
      <c r="AD92" s="61">
        <v>23</v>
      </c>
      <c r="AE92" s="61">
        <v>2</v>
      </c>
      <c r="AF92" s="61">
        <v>11</v>
      </c>
      <c r="AG92" s="50"/>
      <c r="AH92" s="46"/>
      <c r="AI92" s="46"/>
      <c r="AJ92" s="46"/>
      <c r="AK92" s="46"/>
      <c r="AL92" s="46"/>
      <c r="AM92" s="46"/>
      <c r="AN92" s="46"/>
      <c r="AO92" s="46"/>
      <c r="AP92" s="46"/>
      <c r="AQ92" s="46"/>
    </row>
    <row r="93" spans="1:43" s="51" customFormat="1" ht="17.25" x14ac:dyDescent="0.3">
      <c r="A93" s="46"/>
      <c r="B93" s="58" t="s">
        <v>256</v>
      </c>
      <c r="C93" s="59"/>
      <c r="D93" s="59">
        <v>1</v>
      </c>
      <c r="E93" s="59"/>
      <c r="F93" s="59">
        <v>2</v>
      </c>
      <c r="G93" s="59"/>
      <c r="H93" s="59"/>
      <c r="I93" s="59"/>
      <c r="J93" s="59">
        <v>10</v>
      </c>
      <c r="K93" s="59">
        <v>2</v>
      </c>
      <c r="L93" s="59">
        <v>13</v>
      </c>
      <c r="M93" s="59">
        <v>1</v>
      </c>
      <c r="N93" s="59">
        <v>3</v>
      </c>
      <c r="O93" s="59">
        <v>1</v>
      </c>
      <c r="P93" s="59"/>
      <c r="Q93" s="59"/>
      <c r="R93" s="59"/>
      <c r="S93" s="59">
        <v>3</v>
      </c>
      <c r="T93" s="59">
        <v>1</v>
      </c>
      <c r="U93" s="59">
        <v>1</v>
      </c>
      <c r="V93" s="59">
        <v>2</v>
      </c>
      <c r="W93" s="59">
        <v>6</v>
      </c>
      <c r="X93" s="59">
        <v>2</v>
      </c>
      <c r="Y93" s="59">
        <v>4</v>
      </c>
      <c r="Z93" s="59">
        <v>1</v>
      </c>
      <c r="AA93" s="59">
        <v>7</v>
      </c>
      <c r="AB93" s="59">
        <v>3</v>
      </c>
      <c r="AC93" s="59">
        <v>13</v>
      </c>
      <c r="AD93" s="59">
        <v>5</v>
      </c>
      <c r="AE93" s="59">
        <v>10</v>
      </c>
      <c r="AF93" s="59">
        <v>9</v>
      </c>
      <c r="AG93" s="50"/>
      <c r="AH93" s="46"/>
      <c r="AI93" s="46"/>
      <c r="AJ93" s="46"/>
      <c r="AK93" s="46"/>
      <c r="AL93" s="46"/>
      <c r="AM93" s="46"/>
      <c r="AN93" s="46"/>
      <c r="AO93" s="46"/>
      <c r="AP93" s="46"/>
      <c r="AQ93" s="46"/>
    </row>
    <row r="94" spans="1:43" s="51" customFormat="1" ht="17.25" x14ac:dyDescent="0.3">
      <c r="A94" s="46"/>
      <c r="B94" s="60" t="s">
        <v>257</v>
      </c>
      <c r="C94" s="61">
        <v>3</v>
      </c>
      <c r="D94" s="61">
        <v>1</v>
      </c>
      <c r="E94" s="61">
        <v>22</v>
      </c>
      <c r="F94" s="61">
        <v>4</v>
      </c>
      <c r="G94" s="61">
        <v>1</v>
      </c>
      <c r="H94" s="61">
        <v>2</v>
      </c>
      <c r="I94" s="61"/>
      <c r="J94" s="61">
        <v>64</v>
      </c>
      <c r="K94" s="61">
        <v>3</v>
      </c>
      <c r="L94" s="61">
        <v>3</v>
      </c>
      <c r="M94" s="61">
        <v>1</v>
      </c>
      <c r="N94" s="61"/>
      <c r="O94" s="61">
        <v>2</v>
      </c>
      <c r="P94" s="61">
        <v>4</v>
      </c>
      <c r="Q94" s="61">
        <v>1</v>
      </c>
      <c r="R94" s="61">
        <v>2</v>
      </c>
      <c r="S94" s="61"/>
      <c r="T94" s="61">
        <v>1</v>
      </c>
      <c r="U94" s="61">
        <v>1</v>
      </c>
      <c r="V94" s="61">
        <v>1</v>
      </c>
      <c r="W94" s="61">
        <v>2</v>
      </c>
      <c r="X94" s="61">
        <v>2</v>
      </c>
      <c r="Y94" s="61">
        <v>2</v>
      </c>
      <c r="Z94" s="61">
        <v>5</v>
      </c>
      <c r="AA94" s="61">
        <v>4</v>
      </c>
      <c r="AB94" s="61">
        <v>7</v>
      </c>
      <c r="AC94" s="61">
        <v>9</v>
      </c>
      <c r="AD94" s="61">
        <v>9</v>
      </c>
      <c r="AE94" s="61">
        <v>19</v>
      </c>
      <c r="AF94" s="61">
        <v>9</v>
      </c>
      <c r="AG94" s="50"/>
      <c r="AH94" s="46"/>
      <c r="AI94" s="46"/>
      <c r="AJ94" s="46"/>
      <c r="AK94" s="46"/>
      <c r="AL94" s="46"/>
      <c r="AM94" s="46"/>
      <c r="AN94" s="46"/>
      <c r="AO94" s="46"/>
      <c r="AP94" s="46"/>
      <c r="AQ94" s="46"/>
    </row>
    <row r="95" spans="1:43" s="51" customFormat="1" ht="17.25" x14ac:dyDescent="0.3">
      <c r="A95" s="46"/>
      <c r="B95" s="58" t="s">
        <v>258</v>
      </c>
      <c r="C95" s="59">
        <v>4</v>
      </c>
      <c r="D95" s="59">
        <v>4</v>
      </c>
      <c r="E95" s="59">
        <v>1</v>
      </c>
      <c r="F95" s="59">
        <v>2</v>
      </c>
      <c r="G95" s="59">
        <v>3</v>
      </c>
      <c r="H95" s="59">
        <v>4</v>
      </c>
      <c r="I95" s="59">
        <v>3</v>
      </c>
      <c r="J95" s="59">
        <v>6</v>
      </c>
      <c r="K95" s="59">
        <v>14</v>
      </c>
      <c r="L95" s="59">
        <v>7</v>
      </c>
      <c r="M95" s="59">
        <v>2</v>
      </c>
      <c r="N95" s="59">
        <v>2</v>
      </c>
      <c r="O95" s="59">
        <v>5</v>
      </c>
      <c r="P95" s="59">
        <v>3</v>
      </c>
      <c r="Q95" s="59">
        <v>2</v>
      </c>
      <c r="R95" s="59">
        <v>15</v>
      </c>
      <c r="S95" s="59">
        <v>25</v>
      </c>
      <c r="T95" s="59">
        <v>20</v>
      </c>
      <c r="U95" s="59">
        <v>13</v>
      </c>
      <c r="V95" s="59">
        <v>8</v>
      </c>
      <c r="W95" s="59">
        <v>3</v>
      </c>
      <c r="X95" s="59">
        <v>8</v>
      </c>
      <c r="Y95" s="59">
        <v>6</v>
      </c>
      <c r="Z95" s="59">
        <v>10</v>
      </c>
      <c r="AA95" s="59">
        <v>11</v>
      </c>
      <c r="AB95" s="59">
        <v>11</v>
      </c>
      <c r="AC95" s="59">
        <v>16</v>
      </c>
      <c r="AD95" s="59">
        <v>22</v>
      </c>
      <c r="AE95" s="59">
        <v>13</v>
      </c>
      <c r="AF95" s="59">
        <v>8</v>
      </c>
      <c r="AG95" s="50"/>
      <c r="AH95" s="46"/>
      <c r="AI95" s="46"/>
      <c r="AJ95" s="46"/>
      <c r="AK95" s="46"/>
      <c r="AL95" s="46"/>
      <c r="AM95" s="46"/>
      <c r="AN95" s="46"/>
      <c r="AO95" s="46"/>
      <c r="AP95" s="46"/>
      <c r="AQ95" s="46"/>
    </row>
    <row r="96" spans="1:43" s="51" customFormat="1" ht="17.25" x14ac:dyDescent="0.3">
      <c r="A96" s="46"/>
      <c r="B96" s="60" t="s">
        <v>259</v>
      </c>
      <c r="C96" s="61"/>
      <c r="D96" s="61"/>
      <c r="E96" s="61"/>
      <c r="F96" s="61"/>
      <c r="G96" s="61"/>
      <c r="H96" s="61"/>
      <c r="I96" s="61"/>
      <c r="J96" s="61">
        <v>3</v>
      </c>
      <c r="K96" s="61">
        <v>3</v>
      </c>
      <c r="L96" s="61"/>
      <c r="M96" s="61"/>
      <c r="N96" s="61"/>
      <c r="O96" s="61"/>
      <c r="P96" s="61"/>
      <c r="Q96" s="61">
        <v>1</v>
      </c>
      <c r="R96" s="61">
        <v>1</v>
      </c>
      <c r="S96" s="61">
        <v>2</v>
      </c>
      <c r="T96" s="61">
        <v>1</v>
      </c>
      <c r="U96" s="61">
        <v>1</v>
      </c>
      <c r="V96" s="61"/>
      <c r="W96" s="61">
        <v>3</v>
      </c>
      <c r="X96" s="61">
        <v>4</v>
      </c>
      <c r="Y96" s="61">
        <v>3</v>
      </c>
      <c r="Z96" s="61"/>
      <c r="AA96" s="61">
        <v>1</v>
      </c>
      <c r="AB96" s="61">
        <v>6</v>
      </c>
      <c r="AC96" s="61">
        <v>3</v>
      </c>
      <c r="AD96" s="61">
        <v>5</v>
      </c>
      <c r="AE96" s="61">
        <v>1</v>
      </c>
      <c r="AF96" s="61">
        <v>8</v>
      </c>
      <c r="AG96" s="50"/>
      <c r="AH96" s="46"/>
      <c r="AI96" s="46"/>
      <c r="AJ96" s="46"/>
      <c r="AK96" s="46"/>
      <c r="AL96" s="46"/>
      <c r="AM96" s="46"/>
      <c r="AN96" s="46"/>
      <c r="AO96" s="46"/>
      <c r="AP96" s="46"/>
      <c r="AQ96" s="46"/>
    </row>
    <row r="97" spans="1:43" s="51" customFormat="1" ht="17.25" x14ac:dyDescent="0.3">
      <c r="A97" s="46"/>
      <c r="B97" s="58" t="s">
        <v>260</v>
      </c>
      <c r="C97" s="59">
        <v>2</v>
      </c>
      <c r="D97" s="59">
        <v>1</v>
      </c>
      <c r="E97" s="59">
        <v>1</v>
      </c>
      <c r="F97" s="59">
        <v>4</v>
      </c>
      <c r="G97" s="59">
        <v>3</v>
      </c>
      <c r="H97" s="59">
        <v>5</v>
      </c>
      <c r="I97" s="59">
        <v>3</v>
      </c>
      <c r="J97" s="59">
        <v>7</v>
      </c>
      <c r="K97" s="59">
        <v>3</v>
      </c>
      <c r="L97" s="59">
        <v>1</v>
      </c>
      <c r="M97" s="59"/>
      <c r="N97" s="59">
        <v>4</v>
      </c>
      <c r="O97" s="59"/>
      <c r="P97" s="59">
        <v>4</v>
      </c>
      <c r="Q97" s="59">
        <v>1</v>
      </c>
      <c r="R97" s="59">
        <v>5</v>
      </c>
      <c r="S97" s="59"/>
      <c r="T97" s="59">
        <v>6</v>
      </c>
      <c r="U97" s="59">
        <v>1</v>
      </c>
      <c r="V97" s="59">
        <v>2</v>
      </c>
      <c r="W97" s="59"/>
      <c r="X97" s="59"/>
      <c r="Y97" s="59">
        <v>1</v>
      </c>
      <c r="Z97" s="59">
        <v>4</v>
      </c>
      <c r="AA97" s="59">
        <v>2</v>
      </c>
      <c r="AB97" s="59">
        <v>3</v>
      </c>
      <c r="AC97" s="59">
        <v>1</v>
      </c>
      <c r="AD97" s="59"/>
      <c r="AE97" s="59">
        <v>2</v>
      </c>
      <c r="AF97" s="59">
        <v>7</v>
      </c>
      <c r="AG97" s="50"/>
      <c r="AH97" s="46"/>
      <c r="AI97" s="46"/>
      <c r="AJ97" s="46"/>
      <c r="AK97" s="46"/>
      <c r="AL97" s="46"/>
      <c r="AM97" s="46"/>
      <c r="AN97" s="46"/>
      <c r="AO97" s="46"/>
      <c r="AP97" s="46"/>
      <c r="AQ97" s="46"/>
    </row>
    <row r="98" spans="1:43" s="51" customFormat="1" ht="17.25" x14ac:dyDescent="0.3">
      <c r="A98" s="46"/>
      <c r="B98" s="60" t="s">
        <v>261</v>
      </c>
      <c r="C98" s="61">
        <v>4</v>
      </c>
      <c r="D98" s="61">
        <v>6</v>
      </c>
      <c r="E98" s="61">
        <v>5</v>
      </c>
      <c r="F98" s="61">
        <v>3</v>
      </c>
      <c r="G98" s="61">
        <v>11</v>
      </c>
      <c r="H98" s="61">
        <v>6</v>
      </c>
      <c r="I98" s="61">
        <v>3</v>
      </c>
      <c r="J98" s="61">
        <v>6</v>
      </c>
      <c r="K98" s="61">
        <v>2</v>
      </c>
      <c r="L98" s="61">
        <v>1</v>
      </c>
      <c r="M98" s="61">
        <v>2</v>
      </c>
      <c r="N98" s="61">
        <v>1</v>
      </c>
      <c r="O98" s="61">
        <v>1</v>
      </c>
      <c r="P98" s="61"/>
      <c r="Q98" s="61">
        <v>1</v>
      </c>
      <c r="R98" s="61">
        <v>2</v>
      </c>
      <c r="S98" s="61">
        <v>3</v>
      </c>
      <c r="T98" s="61">
        <v>6</v>
      </c>
      <c r="U98" s="61">
        <v>2</v>
      </c>
      <c r="V98" s="61"/>
      <c r="W98" s="61">
        <v>1</v>
      </c>
      <c r="X98" s="61">
        <v>4</v>
      </c>
      <c r="Y98" s="61">
        <v>1</v>
      </c>
      <c r="Z98" s="61">
        <v>2</v>
      </c>
      <c r="AA98" s="61">
        <v>3</v>
      </c>
      <c r="AB98" s="61">
        <v>4</v>
      </c>
      <c r="AC98" s="61">
        <v>3</v>
      </c>
      <c r="AD98" s="61">
        <v>1</v>
      </c>
      <c r="AE98" s="61">
        <v>6</v>
      </c>
      <c r="AF98" s="61">
        <v>7</v>
      </c>
      <c r="AG98" s="50"/>
      <c r="AH98" s="46"/>
      <c r="AI98" s="46"/>
      <c r="AJ98" s="46"/>
      <c r="AK98" s="46"/>
      <c r="AL98" s="46"/>
      <c r="AM98" s="46"/>
      <c r="AN98" s="46"/>
      <c r="AO98" s="46"/>
      <c r="AP98" s="46"/>
      <c r="AQ98" s="46"/>
    </row>
    <row r="99" spans="1:43" s="51" customFormat="1" ht="17.25" x14ac:dyDescent="0.3">
      <c r="A99" s="46"/>
      <c r="B99" s="58" t="s">
        <v>262</v>
      </c>
      <c r="C99" s="59">
        <v>1</v>
      </c>
      <c r="D99" s="59">
        <v>2</v>
      </c>
      <c r="E99" s="59">
        <v>1</v>
      </c>
      <c r="F99" s="59">
        <v>5</v>
      </c>
      <c r="G99" s="59">
        <v>3</v>
      </c>
      <c r="H99" s="59">
        <v>6</v>
      </c>
      <c r="I99" s="59">
        <v>4</v>
      </c>
      <c r="J99" s="59">
        <v>4</v>
      </c>
      <c r="K99" s="59"/>
      <c r="L99" s="59">
        <v>1</v>
      </c>
      <c r="M99" s="59">
        <v>2</v>
      </c>
      <c r="N99" s="59">
        <v>2</v>
      </c>
      <c r="O99" s="59">
        <v>2</v>
      </c>
      <c r="P99" s="59">
        <v>2</v>
      </c>
      <c r="Q99" s="59">
        <v>1</v>
      </c>
      <c r="R99" s="59">
        <v>2</v>
      </c>
      <c r="S99" s="59">
        <v>1</v>
      </c>
      <c r="T99" s="59">
        <v>1</v>
      </c>
      <c r="U99" s="59"/>
      <c r="V99" s="59">
        <v>1</v>
      </c>
      <c r="W99" s="59">
        <v>1</v>
      </c>
      <c r="X99" s="59"/>
      <c r="Y99" s="59">
        <v>2</v>
      </c>
      <c r="Z99" s="59">
        <v>2</v>
      </c>
      <c r="AA99" s="59"/>
      <c r="AB99" s="59">
        <v>3</v>
      </c>
      <c r="AC99" s="59"/>
      <c r="AD99" s="59">
        <v>4</v>
      </c>
      <c r="AE99" s="59"/>
      <c r="AF99" s="59">
        <v>7</v>
      </c>
      <c r="AG99" s="50"/>
      <c r="AH99" s="46"/>
      <c r="AI99" s="46"/>
      <c r="AJ99" s="46"/>
      <c r="AK99" s="46"/>
      <c r="AL99" s="46"/>
      <c r="AM99" s="46"/>
      <c r="AN99" s="46"/>
      <c r="AO99" s="46"/>
      <c r="AP99" s="46"/>
      <c r="AQ99" s="46"/>
    </row>
    <row r="100" spans="1:43" s="51" customFormat="1" ht="17.25" x14ac:dyDescent="0.3">
      <c r="A100" s="46"/>
      <c r="B100" s="60" t="s">
        <v>263</v>
      </c>
      <c r="C100" s="61">
        <v>45</v>
      </c>
      <c r="D100" s="61">
        <v>19</v>
      </c>
      <c r="E100" s="61">
        <v>38</v>
      </c>
      <c r="F100" s="61">
        <v>34</v>
      </c>
      <c r="G100" s="61">
        <v>15</v>
      </c>
      <c r="H100" s="61">
        <v>13</v>
      </c>
      <c r="I100" s="61">
        <v>15</v>
      </c>
      <c r="J100" s="61">
        <v>11</v>
      </c>
      <c r="K100" s="61">
        <v>13</v>
      </c>
      <c r="L100" s="61">
        <v>6</v>
      </c>
      <c r="M100" s="61">
        <v>14</v>
      </c>
      <c r="N100" s="61">
        <v>13</v>
      </c>
      <c r="O100" s="61">
        <v>5</v>
      </c>
      <c r="P100" s="61">
        <v>1</v>
      </c>
      <c r="Q100" s="61">
        <v>14</v>
      </c>
      <c r="R100" s="61">
        <v>6</v>
      </c>
      <c r="S100" s="61">
        <v>4</v>
      </c>
      <c r="T100" s="61">
        <v>8</v>
      </c>
      <c r="U100" s="61">
        <v>4</v>
      </c>
      <c r="V100" s="61">
        <v>7</v>
      </c>
      <c r="W100" s="61">
        <v>5</v>
      </c>
      <c r="X100" s="61">
        <v>11</v>
      </c>
      <c r="Y100" s="61">
        <v>6</v>
      </c>
      <c r="Z100" s="61">
        <v>7</v>
      </c>
      <c r="AA100" s="61">
        <v>3</v>
      </c>
      <c r="AB100" s="61">
        <v>2</v>
      </c>
      <c r="AC100" s="61">
        <v>3</v>
      </c>
      <c r="AD100" s="61">
        <v>4</v>
      </c>
      <c r="AE100" s="61">
        <v>7</v>
      </c>
      <c r="AF100" s="61">
        <v>7</v>
      </c>
      <c r="AG100" s="50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</row>
    <row r="101" spans="1:43" s="51" customFormat="1" ht="17.25" x14ac:dyDescent="0.3">
      <c r="A101" s="46"/>
      <c r="B101" s="58" t="s">
        <v>264</v>
      </c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>
        <v>1</v>
      </c>
      <c r="S101" s="59"/>
      <c r="T101" s="59"/>
      <c r="U101" s="59"/>
      <c r="V101" s="59">
        <v>55</v>
      </c>
      <c r="W101" s="59"/>
      <c r="X101" s="59"/>
      <c r="Y101" s="59"/>
      <c r="Z101" s="59"/>
      <c r="AA101" s="59"/>
      <c r="AB101" s="59">
        <v>28</v>
      </c>
      <c r="AC101" s="59"/>
      <c r="AD101" s="59">
        <v>35</v>
      </c>
      <c r="AE101" s="59">
        <v>2</v>
      </c>
      <c r="AF101" s="59">
        <v>7</v>
      </c>
      <c r="AG101" s="50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</row>
    <row r="102" spans="1:43" s="51" customFormat="1" ht="17.25" x14ac:dyDescent="0.3">
      <c r="A102" s="46"/>
      <c r="B102" s="60" t="s">
        <v>265</v>
      </c>
      <c r="C102" s="61">
        <v>47</v>
      </c>
      <c r="D102" s="61">
        <v>53</v>
      </c>
      <c r="E102" s="61">
        <v>8</v>
      </c>
      <c r="F102" s="61">
        <v>9</v>
      </c>
      <c r="G102" s="61">
        <v>12</v>
      </c>
      <c r="H102" s="61">
        <v>19</v>
      </c>
      <c r="I102" s="61">
        <v>16</v>
      </c>
      <c r="J102" s="61">
        <v>14</v>
      </c>
      <c r="K102" s="61">
        <v>11</v>
      </c>
      <c r="L102" s="61">
        <v>22</v>
      </c>
      <c r="M102" s="61">
        <v>15</v>
      </c>
      <c r="N102" s="61">
        <v>28</v>
      </c>
      <c r="O102" s="61">
        <v>22</v>
      </c>
      <c r="P102" s="61">
        <v>26</v>
      </c>
      <c r="Q102" s="61">
        <v>11</v>
      </c>
      <c r="R102" s="61"/>
      <c r="S102" s="61">
        <v>3</v>
      </c>
      <c r="T102" s="61">
        <v>3</v>
      </c>
      <c r="U102" s="61">
        <v>1</v>
      </c>
      <c r="V102" s="61"/>
      <c r="W102" s="61"/>
      <c r="X102" s="61"/>
      <c r="Y102" s="61">
        <v>1</v>
      </c>
      <c r="Z102" s="61">
        <v>1</v>
      </c>
      <c r="AA102" s="61">
        <v>1</v>
      </c>
      <c r="AB102" s="61">
        <v>2</v>
      </c>
      <c r="AC102" s="61">
        <v>3</v>
      </c>
      <c r="AD102" s="61">
        <v>3</v>
      </c>
      <c r="AE102" s="61">
        <v>2</v>
      </c>
      <c r="AF102" s="61">
        <v>6</v>
      </c>
      <c r="AG102" s="50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</row>
    <row r="103" spans="1:43" s="51" customFormat="1" ht="17.25" x14ac:dyDescent="0.3">
      <c r="A103" s="46"/>
      <c r="B103" s="58" t="s">
        <v>266</v>
      </c>
      <c r="C103" s="59">
        <v>2</v>
      </c>
      <c r="D103" s="59">
        <v>2</v>
      </c>
      <c r="E103" s="59">
        <v>1</v>
      </c>
      <c r="F103" s="59"/>
      <c r="G103" s="59"/>
      <c r="H103" s="59">
        <v>1</v>
      </c>
      <c r="I103" s="59">
        <v>3</v>
      </c>
      <c r="J103" s="59">
        <v>5</v>
      </c>
      <c r="K103" s="59">
        <v>2</v>
      </c>
      <c r="L103" s="59">
        <v>1</v>
      </c>
      <c r="M103" s="59">
        <v>2</v>
      </c>
      <c r="N103" s="59"/>
      <c r="O103" s="59">
        <v>1</v>
      </c>
      <c r="P103" s="59">
        <v>5</v>
      </c>
      <c r="Q103" s="59">
        <v>3</v>
      </c>
      <c r="R103" s="59">
        <v>1</v>
      </c>
      <c r="S103" s="59">
        <v>3</v>
      </c>
      <c r="T103" s="59">
        <v>4</v>
      </c>
      <c r="U103" s="59">
        <v>1</v>
      </c>
      <c r="V103" s="59">
        <v>3</v>
      </c>
      <c r="W103" s="59">
        <v>1</v>
      </c>
      <c r="X103" s="59">
        <v>14</v>
      </c>
      <c r="Y103" s="59">
        <v>1</v>
      </c>
      <c r="Z103" s="59">
        <v>7</v>
      </c>
      <c r="AA103" s="59">
        <v>4</v>
      </c>
      <c r="AB103" s="59">
        <v>13</v>
      </c>
      <c r="AC103" s="59">
        <v>1</v>
      </c>
      <c r="AD103" s="59">
        <v>16</v>
      </c>
      <c r="AE103" s="59">
        <v>5</v>
      </c>
      <c r="AF103" s="59">
        <v>6</v>
      </c>
      <c r="AG103" s="50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</row>
    <row r="104" spans="1:43" s="51" customFormat="1" ht="17.25" x14ac:dyDescent="0.3">
      <c r="A104" s="46"/>
      <c r="B104" s="60" t="s">
        <v>267</v>
      </c>
      <c r="C104" s="61">
        <v>2</v>
      </c>
      <c r="D104" s="61">
        <v>7</v>
      </c>
      <c r="E104" s="61">
        <v>10</v>
      </c>
      <c r="F104" s="61">
        <v>17</v>
      </c>
      <c r="G104" s="61">
        <v>11</v>
      </c>
      <c r="H104" s="61">
        <v>13</v>
      </c>
      <c r="I104" s="61">
        <v>12</v>
      </c>
      <c r="J104" s="61">
        <v>18</v>
      </c>
      <c r="K104" s="61">
        <v>7</v>
      </c>
      <c r="L104" s="61">
        <v>13</v>
      </c>
      <c r="M104" s="61">
        <v>8</v>
      </c>
      <c r="N104" s="61">
        <v>7</v>
      </c>
      <c r="O104" s="61">
        <v>5</v>
      </c>
      <c r="P104" s="61">
        <v>3</v>
      </c>
      <c r="Q104" s="61">
        <v>3</v>
      </c>
      <c r="R104" s="61">
        <v>5</v>
      </c>
      <c r="S104" s="61">
        <v>3</v>
      </c>
      <c r="T104" s="61">
        <v>3</v>
      </c>
      <c r="U104" s="61">
        <v>2</v>
      </c>
      <c r="V104" s="61">
        <v>2</v>
      </c>
      <c r="W104" s="61">
        <v>2</v>
      </c>
      <c r="X104" s="61">
        <v>3</v>
      </c>
      <c r="Y104" s="61">
        <v>4</v>
      </c>
      <c r="Z104" s="61">
        <v>12</v>
      </c>
      <c r="AA104" s="61">
        <v>1</v>
      </c>
      <c r="AB104" s="61">
        <v>13</v>
      </c>
      <c r="AC104" s="61">
        <v>9</v>
      </c>
      <c r="AD104" s="61">
        <v>6</v>
      </c>
      <c r="AE104" s="61">
        <v>1</v>
      </c>
      <c r="AF104" s="61">
        <v>6</v>
      </c>
      <c r="AG104" s="50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</row>
    <row r="105" spans="1:43" s="51" customFormat="1" ht="17.25" x14ac:dyDescent="0.3">
      <c r="A105" s="46"/>
      <c r="B105" s="58" t="s">
        <v>268</v>
      </c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>
        <v>4</v>
      </c>
      <c r="S105" s="59">
        <v>7</v>
      </c>
      <c r="T105" s="59">
        <v>3</v>
      </c>
      <c r="U105" s="59"/>
      <c r="V105" s="59"/>
      <c r="W105" s="59">
        <v>1</v>
      </c>
      <c r="X105" s="59">
        <v>4</v>
      </c>
      <c r="Y105" s="59">
        <v>1</v>
      </c>
      <c r="Z105" s="59">
        <v>4</v>
      </c>
      <c r="AA105" s="59">
        <v>2</v>
      </c>
      <c r="AB105" s="59">
        <v>2</v>
      </c>
      <c r="AC105" s="59">
        <v>4</v>
      </c>
      <c r="AD105" s="59">
        <v>3</v>
      </c>
      <c r="AE105" s="59">
        <v>8</v>
      </c>
      <c r="AF105" s="59">
        <v>6</v>
      </c>
      <c r="AG105" s="50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</row>
    <row r="106" spans="1:43" s="51" customFormat="1" ht="17.25" x14ac:dyDescent="0.3">
      <c r="A106" s="46"/>
      <c r="B106" s="60" t="s">
        <v>269</v>
      </c>
      <c r="C106" s="61">
        <v>6</v>
      </c>
      <c r="D106" s="61">
        <v>5</v>
      </c>
      <c r="E106" s="61"/>
      <c r="F106" s="61">
        <v>4</v>
      </c>
      <c r="G106" s="61"/>
      <c r="H106" s="61">
        <v>13</v>
      </c>
      <c r="I106" s="61">
        <v>3</v>
      </c>
      <c r="J106" s="61">
        <v>9</v>
      </c>
      <c r="K106" s="61"/>
      <c r="L106" s="61">
        <v>6</v>
      </c>
      <c r="M106" s="61"/>
      <c r="N106" s="61">
        <v>2</v>
      </c>
      <c r="O106" s="61"/>
      <c r="P106" s="61">
        <v>1</v>
      </c>
      <c r="Q106" s="61"/>
      <c r="R106" s="61">
        <v>7</v>
      </c>
      <c r="S106" s="61">
        <v>3</v>
      </c>
      <c r="T106" s="61">
        <v>4</v>
      </c>
      <c r="U106" s="61">
        <v>1</v>
      </c>
      <c r="V106" s="61">
        <v>2</v>
      </c>
      <c r="W106" s="61">
        <v>2</v>
      </c>
      <c r="X106" s="61">
        <v>1</v>
      </c>
      <c r="Y106" s="61">
        <v>1</v>
      </c>
      <c r="Z106" s="61">
        <v>2</v>
      </c>
      <c r="AA106" s="61">
        <v>7</v>
      </c>
      <c r="AB106" s="61">
        <v>4</v>
      </c>
      <c r="AC106" s="61">
        <v>3</v>
      </c>
      <c r="AD106" s="61">
        <v>1</v>
      </c>
      <c r="AE106" s="61">
        <v>3</v>
      </c>
      <c r="AF106" s="61">
        <v>5</v>
      </c>
      <c r="AG106" s="50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</row>
    <row r="107" spans="1:43" s="51" customFormat="1" ht="17.25" x14ac:dyDescent="0.3">
      <c r="A107" s="46"/>
      <c r="B107" s="58" t="s">
        <v>270</v>
      </c>
      <c r="C107" s="59">
        <v>114</v>
      </c>
      <c r="D107" s="59">
        <v>159</v>
      </c>
      <c r="E107" s="59">
        <v>96</v>
      </c>
      <c r="F107" s="59">
        <v>84</v>
      </c>
      <c r="G107" s="59">
        <v>54</v>
      </c>
      <c r="H107" s="59">
        <v>121</v>
      </c>
      <c r="I107" s="59">
        <v>41</v>
      </c>
      <c r="J107" s="59">
        <v>91</v>
      </c>
      <c r="K107" s="59">
        <v>35</v>
      </c>
      <c r="L107" s="59">
        <v>36</v>
      </c>
      <c r="M107" s="59">
        <v>21</v>
      </c>
      <c r="N107" s="59">
        <v>28</v>
      </c>
      <c r="O107" s="59">
        <v>22</v>
      </c>
      <c r="P107" s="59">
        <v>34</v>
      </c>
      <c r="Q107" s="59">
        <v>1</v>
      </c>
      <c r="R107" s="59">
        <v>2</v>
      </c>
      <c r="S107" s="59">
        <v>1</v>
      </c>
      <c r="T107" s="59">
        <v>3</v>
      </c>
      <c r="U107" s="59">
        <v>1</v>
      </c>
      <c r="V107" s="59">
        <v>4</v>
      </c>
      <c r="W107" s="59">
        <v>3</v>
      </c>
      <c r="X107" s="59">
        <v>1</v>
      </c>
      <c r="Y107" s="59">
        <v>4</v>
      </c>
      <c r="Z107" s="59">
        <v>8</v>
      </c>
      <c r="AA107" s="59">
        <v>1</v>
      </c>
      <c r="AB107" s="59">
        <v>3</v>
      </c>
      <c r="AC107" s="59">
        <v>3</v>
      </c>
      <c r="AD107" s="59">
        <v>4</v>
      </c>
      <c r="AE107" s="59">
        <v>5</v>
      </c>
      <c r="AF107" s="59">
        <v>5</v>
      </c>
      <c r="AG107" s="50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</row>
    <row r="108" spans="1:43" s="51" customFormat="1" ht="17.25" x14ac:dyDescent="0.3">
      <c r="A108" s="46"/>
      <c r="B108" s="60" t="s">
        <v>271</v>
      </c>
      <c r="C108" s="61">
        <v>3</v>
      </c>
      <c r="D108" s="61">
        <v>8</v>
      </c>
      <c r="E108" s="61">
        <v>12</v>
      </c>
      <c r="F108" s="61">
        <v>6</v>
      </c>
      <c r="G108" s="61">
        <v>8</v>
      </c>
      <c r="H108" s="61">
        <v>9</v>
      </c>
      <c r="I108" s="61"/>
      <c r="J108" s="61">
        <v>6</v>
      </c>
      <c r="K108" s="61">
        <v>1</v>
      </c>
      <c r="L108" s="61">
        <v>8</v>
      </c>
      <c r="M108" s="61">
        <v>2</v>
      </c>
      <c r="N108" s="61">
        <v>1</v>
      </c>
      <c r="O108" s="61">
        <v>1</v>
      </c>
      <c r="P108" s="61">
        <v>2</v>
      </c>
      <c r="Q108" s="61"/>
      <c r="R108" s="61"/>
      <c r="S108" s="61">
        <v>1</v>
      </c>
      <c r="T108" s="61">
        <v>4</v>
      </c>
      <c r="U108" s="61"/>
      <c r="V108" s="61">
        <v>3</v>
      </c>
      <c r="W108" s="61">
        <v>3</v>
      </c>
      <c r="X108" s="61">
        <v>1</v>
      </c>
      <c r="Y108" s="61"/>
      <c r="Z108" s="61">
        <v>4</v>
      </c>
      <c r="AA108" s="61">
        <v>4</v>
      </c>
      <c r="AB108" s="61">
        <v>4</v>
      </c>
      <c r="AC108" s="61">
        <v>2</v>
      </c>
      <c r="AD108" s="61">
        <v>9</v>
      </c>
      <c r="AE108" s="61">
        <v>1</v>
      </c>
      <c r="AF108" s="61">
        <v>5</v>
      </c>
      <c r="AG108" s="50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</row>
    <row r="109" spans="1:43" s="51" customFormat="1" ht="17.25" x14ac:dyDescent="0.3">
      <c r="A109" s="46"/>
      <c r="B109" s="58" t="s">
        <v>272</v>
      </c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>
        <v>1</v>
      </c>
      <c r="R109" s="59">
        <v>1</v>
      </c>
      <c r="S109" s="59"/>
      <c r="T109" s="59">
        <v>1</v>
      </c>
      <c r="U109" s="59"/>
      <c r="V109" s="59"/>
      <c r="W109" s="59"/>
      <c r="X109" s="59"/>
      <c r="Y109" s="59">
        <v>1</v>
      </c>
      <c r="Z109" s="59"/>
      <c r="AA109" s="59">
        <v>1</v>
      </c>
      <c r="AB109" s="59">
        <v>2</v>
      </c>
      <c r="AC109" s="59">
        <v>1</v>
      </c>
      <c r="AD109" s="59">
        <v>1</v>
      </c>
      <c r="AE109" s="59">
        <v>1</v>
      </c>
      <c r="AF109" s="59">
        <v>5</v>
      </c>
      <c r="AG109" s="50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</row>
    <row r="110" spans="1:43" s="51" customFormat="1" ht="17.25" x14ac:dyDescent="0.3">
      <c r="A110" s="46"/>
      <c r="B110" s="60" t="s">
        <v>273</v>
      </c>
      <c r="C110" s="61"/>
      <c r="D110" s="61">
        <v>1</v>
      </c>
      <c r="E110" s="61">
        <v>2</v>
      </c>
      <c r="F110" s="61">
        <v>2</v>
      </c>
      <c r="G110" s="61"/>
      <c r="H110" s="61">
        <v>2</v>
      </c>
      <c r="I110" s="61">
        <v>3</v>
      </c>
      <c r="J110" s="61">
        <v>2</v>
      </c>
      <c r="K110" s="61">
        <v>2</v>
      </c>
      <c r="L110" s="61">
        <v>2</v>
      </c>
      <c r="M110" s="61"/>
      <c r="N110" s="61"/>
      <c r="O110" s="61">
        <v>1</v>
      </c>
      <c r="P110" s="61">
        <v>3</v>
      </c>
      <c r="Q110" s="61">
        <v>3</v>
      </c>
      <c r="R110" s="61">
        <v>1</v>
      </c>
      <c r="S110" s="61">
        <v>5</v>
      </c>
      <c r="T110" s="61">
        <v>2</v>
      </c>
      <c r="U110" s="61">
        <v>1</v>
      </c>
      <c r="V110" s="61">
        <v>1</v>
      </c>
      <c r="W110" s="61">
        <v>6</v>
      </c>
      <c r="X110" s="61">
        <v>2</v>
      </c>
      <c r="Y110" s="61">
        <v>6</v>
      </c>
      <c r="Z110" s="61">
        <v>3</v>
      </c>
      <c r="AA110" s="61">
        <v>5</v>
      </c>
      <c r="AB110" s="61">
        <v>4</v>
      </c>
      <c r="AC110" s="61">
        <v>3</v>
      </c>
      <c r="AD110" s="61">
        <v>5</v>
      </c>
      <c r="AE110" s="61">
        <v>4</v>
      </c>
      <c r="AF110" s="61">
        <v>4</v>
      </c>
      <c r="AG110" s="50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</row>
    <row r="111" spans="1:43" s="51" customFormat="1" ht="17.25" x14ac:dyDescent="0.3">
      <c r="A111" s="46"/>
      <c r="B111" s="58" t="s">
        <v>274</v>
      </c>
      <c r="C111" s="59"/>
      <c r="D111" s="59"/>
      <c r="E111" s="59">
        <v>1</v>
      </c>
      <c r="F111" s="59">
        <v>1</v>
      </c>
      <c r="G111" s="59">
        <v>2</v>
      </c>
      <c r="H111" s="59">
        <v>1</v>
      </c>
      <c r="I111" s="59">
        <v>2</v>
      </c>
      <c r="J111" s="59">
        <v>2</v>
      </c>
      <c r="K111" s="59">
        <v>1</v>
      </c>
      <c r="L111" s="59">
        <v>1</v>
      </c>
      <c r="M111" s="59">
        <v>2</v>
      </c>
      <c r="N111" s="59">
        <v>1</v>
      </c>
      <c r="O111" s="59"/>
      <c r="P111" s="59"/>
      <c r="Q111" s="59"/>
      <c r="R111" s="59">
        <v>4</v>
      </c>
      <c r="S111" s="59">
        <v>3</v>
      </c>
      <c r="T111" s="59">
        <v>3</v>
      </c>
      <c r="U111" s="59">
        <v>2</v>
      </c>
      <c r="V111" s="59">
        <v>4</v>
      </c>
      <c r="W111" s="59">
        <v>4</v>
      </c>
      <c r="X111" s="59">
        <v>19</v>
      </c>
      <c r="Y111" s="59">
        <v>19</v>
      </c>
      <c r="Z111" s="59">
        <v>18</v>
      </c>
      <c r="AA111" s="59">
        <v>15</v>
      </c>
      <c r="AB111" s="59">
        <v>12</v>
      </c>
      <c r="AC111" s="59">
        <v>11</v>
      </c>
      <c r="AD111" s="59">
        <v>10</v>
      </c>
      <c r="AE111" s="59">
        <v>7</v>
      </c>
      <c r="AF111" s="59">
        <v>4</v>
      </c>
      <c r="AG111" s="50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</row>
    <row r="112" spans="1:43" s="51" customFormat="1" ht="17.25" x14ac:dyDescent="0.3">
      <c r="A112" s="46"/>
      <c r="B112" s="60" t="s">
        <v>275</v>
      </c>
      <c r="C112" s="61">
        <v>3</v>
      </c>
      <c r="D112" s="61">
        <v>26</v>
      </c>
      <c r="E112" s="61">
        <v>3</v>
      </c>
      <c r="F112" s="61">
        <v>25</v>
      </c>
      <c r="G112" s="61">
        <v>2</v>
      </c>
      <c r="H112" s="61">
        <v>27</v>
      </c>
      <c r="I112" s="61">
        <v>3</v>
      </c>
      <c r="J112" s="61">
        <v>17</v>
      </c>
      <c r="K112" s="61">
        <v>4</v>
      </c>
      <c r="L112" s="61">
        <v>8</v>
      </c>
      <c r="M112" s="61">
        <v>5</v>
      </c>
      <c r="N112" s="61">
        <v>4</v>
      </c>
      <c r="O112" s="61">
        <v>3</v>
      </c>
      <c r="P112" s="61">
        <v>4</v>
      </c>
      <c r="Q112" s="61"/>
      <c r="R112" s="61">
        <v>2</v>
      </c>
      <c r="S112" s="61"/>
      <c r="T112" s="61">
        <v>1</v>
      </c>
      <c r="U112" s="61"/>
      <c r="V112" s="61">
        <v>1</v>
      </c>
      <c r="W112" s="61"/>
      <c r="X112" s="61"/>
      <c r="Y112" s="61">
        <v>1</v>
      </c>
      <c r="Z112" s="61"/>
      <c r="AA112" s="61">
        <v>2</v>
      </c>
      <c r="AB112" s="61"/>
      <c r="AC112" s="61">
        <v>3</v>
      </c>
      <c r="AD112" s="61">
        <v>5</v>
      </c>
      <c r="AE112" s="61">
        <v>2</v>
      </c>
      <c r="AF112" s="61">
        <v>4</v>
      </c>
      <c r="AG112" s="50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</row>
    <row r="113" spans="1:43" s="51" customFormat="1" ht="17.25" x14ac:dyDescent="0.3">
      <c r="A113" s="46"/>
      <c r="B113" s="58" t="s">
        <v>276</v>
      </c>
      <c r="C113" s="59"/>
      <c r="D113" s="59"/>
      <c r="E113" s="59">
        <v>4</v>
      </c>
      <c r="F113" s="59"/>
      <c r="G113" s="59">
        <v>1</v>
      </c>
      <c r="H113" s="59"/>
      <c r="I113" s="59"/>
      <c r="J113" s="59">
        <v>1</v>
      </c>
      <c r="K113" s="59"/>
      <c r="L113" s="59"/>
      <c r="M113" s="59"/>
      <c r="N113" s="59"/>
      <c r="O113" s="59">
        <v>6</v>
      </c>
      <c r="P113" s="59"/>
      <c r="Q113" s="59"/>
      <c r="R113" s="59">
        <v>1</v>
      </c>
      <c r="S113" s="59">
        <v>1</v>
      </c>
      <c r="T113" s="59"/>
      <c r="U113" s="59"/>
      <c r="V113" s="59"/>
      <c r="W113" s="59"/>
      <c r="X113" s="59">
        <v>1</v>
      </c>
      <c r="Y113" s="59"/>
      <c r="Z113" s="59"/>
      <c r="AA113" s="59"/>
      <c r="AB113" s="59">
        <v>4</v>
      </c>
      <c r="AC113" s="59">
        <v>1</v>
      </c>
      <c r="AD113" s="59">
        <v>6</v>
      </c>
      <c r="AE113" s="59"/>
      <c r="AF113" s="59">
        <v>4</v>
      </c>
      <c r="AG113" s="50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</row>
    <row r="114" spans="1:43" s="51" customFormat="1" ht="17.25" x14ac:dyDescent="0.3">
      <c r="A114" s="46"/>
      <c r="B114" s="60" t="s">
        <v>277</v>
      </c>
      <c r="C114" s="61">
        <v>22</v>
      </c>
      <c r="D114" s="61">
        <v>40</v>
      </c>
      <c r="E114" s="61">
        <v>9</v>
      </c>
      <c r="F114" s="61">
        <v>25</v>
      </c>
      <c r="G114" s="61">
        <v>25</v>
      </c>
      <c r="H114" s="61">
        <v>29</v>
      </c>
      <c r="I114" s="61">
        <v>33</v>
      </c>
      <c r="J114" s="61">
        <v>26</v>
      </c>
      <c r="K114" s="61">
        <v>11</v>
      </c>
      <c r="L114" s="61">
        <v>31</v>
      </c>
      <c r="M114" s="61">
        <v>5</v>
      </c>
      <c r="N114" s="61">
        <v>25</v>
      </c>
      <c r="O114" s="61">
        <v>23</v>
      </c>
      <c r="P114" s="61">
        <v>29</v>
      </c>
      <c r="Q114" s="61">
        <v>3</v>
      </c>
      <c r="R114" s="61">
        <v>11</v>
      </c>
      <c r="S114" s="61">
        <v>7</v>
      </c>
      <c r="T114" s="61">
        <v>6</v>
      </c>
      <c r="U114" s="61">
        <v>6</v>
      </c>
      <c r="V114" s="61">
        <v>3</v>
      </c>
      <c r="W114" s="61">
        <v>8</v>
      </c>
      <c r="X114" s="61">
        <v>4</v>
      </c>
      <c r="Y114" s="61">
        <v>3</v>
      </c>
      <c r="Z114" s="61">
        <v>2</v>
      </c>
      <c r="AA114" s="61">
        <v>4</v>
      </c>
      <c r="AB114" s="61">
        <v>6</v>
      </c>
      <c r="AC114" s="61">
        <v>2</v>
      </c>
      <c r="AD114" s="61">
        <v>3</v>
      </c>
      <c r="AE114" s="61">
        <v>3</v>
      </c>
      <c r="AF114" s="61">
        <v>4</v>
      </c>
      <c r="AG114" s="50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</row>
    <row r="115" spans="1:43" s="51" customFormat="1" ht="17.25" x14ac:dyDescent="0.3">
      <c r="A115" s="46"/>
      <c r="B115" s="58" t="s">
        <v>278</v>
      </c>
      <c r="C115" s="59">
        <v>1</v>
      </c>
      <c r="D115" s="59">
        <v>1</v>
      </c>
      <c r="E115" s="59">
        <v>1</v>
      </c>
      <c r="F115" s="59">
        <v>1</v>
      </c>
      <c r="G115" s="59"/>
      <c r="H115" s="59"/>
      <c r="I115" s="59">
        <v>1</v>
      </c>
      <c r="J115" s="59">
        <v>1</v>
      </c>
      <c r="K115" s="59"/>
      <c r="L115" s="59">
        <v>1</v>
      </c>
      <c r="M115" s="59"/>
      <c r="N115" s="59">
        <v>2</v>
      </c>
      <c r="O115" s="59"/>
      <c r="P115" s="59">
        <v>3</v>
      </c>
      <c r="Q115" s="59"/>
      <c r="R115" s="59"/>
      <c r="S115" s="59">
        <v>1</v>
      </c>
      <c r="T115" s="59">
        <v>1</v>
      </c>
      <c r="U115" s="59">
        <v>1</v>
      </c>
      <c r="V115" s="59"/>
      <c r="W115" s="59"/>
      <c r="X115" s="59">
        <v>1</v>
      </c>
      <c r="Y115" s="59">
        <v>1</v>
      </c>
      <c r="Z115" s="59"/>
      <c r="AA115" s="59"/>
      <c r="AB115" s="59">
        <v>1</v>
      </c>
      <c r="AC115" s="59">
        <v>1</v>
      </c>
      <c r="AD115" s="59"/>
      <c r="AE115" s="59">
        <v>1</v>
      </c>
      <c r="AF115" s="59">
        <v>3</v>
      </c>
      <c r="AG115" s="50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</row>
    <row r="116" spans="1:43" s="51" customFormat="1" ht="17.25" x14ac:dyDescent="0.3">
      <c r="A116" s="46"/>
      <c r="B116" s="60" t="s">
        <v>279</v>
      </c>
      <c r="C116" s="61">
        <v>8</v>
      </c>
      <c r="D116" s="61">
        <v>44</v>
      </c>
      <c r="E116" s="61">
        <v>7</v>
      </c>
      <c r="F116" s="61">
        <v>8</v>
      </c>
      <c r="G116" s="61">
        <v>10</v>
      </c>
      <c r="H116" s="61">
        <v>20</v>
      </c>
      <c r="I116" s="61">
        <v>3</v>
      </c>
      <c r="J116" s="61">
        <v>8</v>
      </c>
      <c r="K116" s="61">
        <v>6</v>
      </c>
      <c r="L116" s="61">
        <v>4</v>
      </c>
      <c r="M116" s="61">
        <v>6</v>
      </c>
      <c r="N116" s="61">
        <v>1</v>
      </c>
      <c r="O116" s="61">
        <v>4</v>
      </c>
      <c r="P116" s="61">
        <v>5</v>
      </c>
      <c r="Q116" s="61">
        <v>2</v>
      </c>
      <c r="R116" s="61">
        <v>1</v>
      </c>
      <c r="S116" s="61">
        <v>3</v>
      </c>
      <c r="T116" s="61">
        <v>4</v>
      </c>
      <c r="U116" s="61">
        <v>3</v>
      </c>
      <c r="V116" s="61">
        <v>5</v>
      </c>
      <c r="W116" s="61">
        <v>1</v>
      </c>
      <c r="X116" s="61">
        <v>3</v>
      </c>
      <c r="Y116" s="61">
        <v>4</v>
      </c>
      <c r="Z116" s="61">
        <v>6</v>
      </c>
      <c r="AA116" s="61">
        <v>4</v>
      </c>
      <c r="AB116" s="61">
        <v>4</v>
      </c>
      <c r="AC116" s="61">
        <v>11</v>
      </c>
      <c r="AD116" s="61">
        <v>16</v>
      </c>
      <c r="AE116" s="61">
        <v>4</v>
      </c>
      <c r="AF116" s="61">
        <v>3</v>
      </c>
      <c r="AG116" s="50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</row>
    <row r="117" spans="1:43" s="51" customFormat="1" ht="17.25" x14ac:dyDescent="0.3">
      <c r="A117" s="46"/>
      <c r="B117" s="58" t="s">
        <v>280</v>
      </c>
      <c r="C117" s="59">
        <v>1</v>
      </c>
      <c r="D117" s="59">
        <v>4</v>
      </c>
      <c r="E117" s="59">
        <v>1</v>
      </c>
      <c r="F117" s="59"/>
      <c r="G117" s="59"/>
      <c r="H117" s="59"/>
      <c r="I117" s="59"/>
      <c r="J117" s="59">
        <v>1</v>
      </c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>
        <v>3</v>
      </c>
      <c r="AA117" s="59"/>
      <c r="AB117" s="59"/>
      <c r="AC117" s="59"/>
      <c r="AD117" s="59"/>
      <c r="AE117" s="59">
        <v>1</v>
      </c>
      <c r="AF117" s="59">
        <v>3</v>
      </c>
      <c r="AG117" s="50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</row>
    <row r="118" spans="1:43" s="51" customFormat="1" ht="17.25" x14ac:dyDescent="0.3">
      <c r="A118" s="46"/>
      <c r="B118" s="60" t="s">
        <v>281</v>
      </c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>
        <v>2</v>
      </c>
      <c r="AB118" s="61">
        <v>2</v>
      </c>
      <c r="AC118" s="61">
        <v>2</v>
      </c>
      <c r="AD118" s="61">
        <v>1</v>
      </c>
      <c r="AE118" s="61">
        <v>2</v>
      </c>
      <c r="AF118" s="61">
        <v>3</v>
      </c>
      <c r="AG118" s="50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</row>
    <row r="119" spans="1:43" s="51" customFormat="1" ht="17.25" x14ac:dyDescent="0.3">
      <c r="A119" s="46"/>
      <c r="B119" s="58" t="s">
        <v>282</v>
      </c>
      <c r="C119" s="59"/>
      <c r="D119" s="59">
        <v>4</v>
      </c>
      <c r="E119" s="59">
        <v>1</v>
      </c>
      <c r="F119" s="59"/>
      <c r="G119" s="59"/>
      <c r="H119" s="59"/>
      <c r="I119" s="59"/>
      <c r="J119" s="59">
        <v>1</v>
      </c>
      <c r="K119" s="59"/>
      <c r="L119" s="59"/>
      <c r="M119" s="59"/>
      <c r="N119" s="59"/>
      <c r="O119" s="59">
        <v>2</v>
      </c>
      <c r="P119" s="59"/>
      <c r="Q119" s="59">
        <v>2</v>
      </c>
      <c r="R119" s="59">
        <v>1</v>
      </c>
      <c r="S119" s="59"/>
      <c r="T119" s="59">
        <v>1</v>
      </c>
      <c r="U119" s="59"/>
      <c r="V119" s="59">
        <v>1</v>
      </c>
      <c r="W119" s="59">
        <v>2</v>
      </c>
      <c r="X119" s="59"/>
      <c r="Y119" s="59"/>
      <c r="Z119" s="59">
        <v>2</v>
      </c>
      <c r="AA119" s="59"/>
      <c r="AB119" s="59">
        <v>2</v>
      </c>
      <c r="AC119" s="59">
        <v>1</v>
      </c>
      <c r="AD119" s="59">
        <v>1</v>
      </c>
      <c r="AE119" s="59">
        <v>6</v>
      </c>
      <c r="AF119" s="59">
        <v>3</v>
      </c>
      <c r="AG119" s="50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</row>
    <row r="120" spans="1:43" s="51" customFormat="1" ht="17.25" x14ac:dyDescent="0.3">
      <c r="A120" s="46"/>
      <c r="B120" s="60" t="s">
        <v>283</v>
      </c>
      <c r="C120" s="61"/>
      <c r="D120" s="61"/>
      <c r="E120" s="61"/>
      <c r="F120" s="61"/>
      <c r="G120" s="61"/>
      <c r="H120" s="61"/>
      <c r="I120" s="61"/>
      <c r="J120" s="61"/>
      <c r="K120" s="61"/>
      <c r="L120" s="61"/>
      <c r="M120" s="61">
        <v>1</v>
      </c>
      <c r="N120" s="61"/>
      <c r="O120" s="61"/>
      <c r="P120" s="61"/>
      <c r="Q120" s="61"/>
      <c r="R120" s="61"/>
      <c r="S120" s="61"/>
      <c r="T120" s="61"/>
      <c r="U120" s="61">
        <v>2</v>
      </c>
      <c r="V120" s="61"/>
      <c r="W120" s="61"/>
      <c r="X120" s="61">
        <v>1</v>
      </c>
      <c r="Y120" s="61">
        <v>1</v>
      </c>
      <c r="Z120" s="61"/>
      <c r="AA120" s="61">
        <v>1</v>
      </c>
      <c r="AB120" s="61"/>
      <c r="AC120" s="61">
        <v>1</v>
      </c>
      <c r="AD120" s="61">
        <v>1</v>
      </c>
      <c r="AE120" s="61"/>
      <c r="AF120" s="61">
        <v>3</v>
      </c>
      <c r="AG120" s="50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</row>
    <row r="121" spans="1:43" s="51" customFormat="1" ht="17.25" x14ac:dyDescent="0.3">
      <c r="A121" s="46"/>
      <c r="B121" s="58" t="s">
        <v>284</v>
      </c>
      <c r="C121" s="59"/>
      <c r="D121" s="59"/>
      <c r="E121" s="59"/>
      <c r="F121" s="59">
        <v>1</v>
      </c>
      <c r="G121" s="59"/>
      <c r="H121" s="59">
        <v>2</v>
      </c>
      <c r="I121" s="59">
        <v>1</v>
      </c>
      <c r="J121" s="59">
        <v>1</v>
      </c>
      <c r="K121" s="59"/>
      <c r="L121" s="59"/>
      <c r="M121" s="59"/>
      <c r="N121" s="59"/>
      <c r="O121" s="59"/>
      <c r="P121" s="59"/>
      <c r="Q121" s="59">
        <v>1</v>
      </c>
      <c r="R121" s="59">
        <v>4</v>
      </c>
      <c r="S121" s="59">
        <v>6</v>
      </c>
      <c r="T121" s="59">
        <v>4</v>
      </c>
      <c r="U121" s="59">
        <v>1</v>
      </c>
      <c r="V121" s="59">
        <v>3</v>
      </c>
      <c r="W121" s="59">
        <v>7</v>
      </c>
      <c r="X121" s="59">
        <v>3</v>
      </c>
      <c r="Y121" s="59">
        <v>2</v>
      </c>
      <c r="Z121" s="59">
        <v>3</v>
      </c>
      <c r="AA121" s="59">
        <v>3</v>
      </c>
      <c r="AB121" s="59">
        <v>4</v>
      </c>
      <c r="AC121" s="59">
        <v>2</v>
      </c>
      <c r="AD121" s="59">
        <v>7</v>
      </c>
      <c r="AE121" s="59">
        <v>2</v>
      </c>
      <c r="AF121" s="59">
        <v>3</v>
      </c>
      <c r="AG121" s="50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</row>
    <row r="122" spans="1:43" s="51" customFormat="1" ht="17.25" x14ac:dyDescent="0.3">
      <c r="A122" s="46"/>
      <c r="B122" s="60" t="s">
        <v>285</v>
      </c>
      <c r="C122" s="61"/>
      <c r="D122" s="61">
        <v>6</v>
      </c>
      <c r="E122" s="61"/>
      <c r="F122" s="61"/>
      <c r="G122" s="61"/>
      <c r="H122" s="61">
        <v>3</v>
      </c>
      <c r="I122" s="61"/>
      <c r="J122" s="61">
        <v>2</v>
      </c>
      <c r="K122" s="61"/>
      <c r="L122" s="61">
        <v>3</v>
      </c>
      <c r="M122" s="61">
        <v>3</v>
      </c>
      <c r="N122" s="61">
        <v>1</v>
      </c>
      <c r="O122" s="61"/>
      <c r="P122" s="61"/>
      <c r="Q122" s="61">
        <v>1</v>
      </c>
      <c r="R122" s="61"/>
      <c r="S122" s="61"/>
      <c r="T122" s="61"/>
      <c r="U122" s="61"/>
      <c r="V122" s="61"/>
      <c r="W122" s="61"/>
      <c r="X122" s="61"/>
      <c r="Y122" s="61">
        <v>1</v>
      </c>
      <c r="Z122" s="61">
        <v>1</v>
      </c>
      <c r="AA122" s="61"/>
      <c r="AB122" s="61">
        <v>1</v>
      </c>
      <c r="AC122" s="61"/>
      <c r="AD122" s="61"/>
      <c r="AE122" s="61">
        <v>1</v>
      </c>
      <c r="AF122" s="61">
        <v>2</v>
      </c>
      <c r="AG122" s="50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</row>
    <row r="123" spans="1:43" s="51" customFormat="1" ht="17.25" x14ac:dyDescent="0.3">
      <c r="A123" s="46"/>
      <c r="B123" s="58" t="s">
        <v>286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>
        <v>2</v>
      </c>
      <c r="Q123" s="59"/>
      <c r="R123" s="59">
        <v>1</v>
      </c>
      <c r="S123" s="59"/>
      <c r="T123" s="59">
        <v>5</v>
      </c>
      <c r="U123" s="59">
        <v>1</v>
      </c>
      <c r="V123" s="59">
        <v>3</v>
      </c>
      <c r="W123" s="59">
        <v>4</v>
      </c>
      <c r="X123" s="59"/>
      <c r="Y123" s="59"/>
      <c r="Z123" s="59">
        <v>1</v>
      </c>
      <c r="AA123" s="59">
        <v>2</v>
      </c>
      <c r="AB123" s="59">
        <v>1</v>
      </c>
      <c r="AC123" s="59"/>
      <c r="AD123" s="59">
        <v>2</v>
      </c>
      <c r="AE123" s="59">
        <v>2</v>
      </c>
      <c r="AF123" s="59">
        <v>2</v>
      </c>
      <c r="AG123" s="50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</row>
    <row r="124" spans="1:43" s="51" customFormat="1" ht="17.25" x14ac:dyDescent="0.3">
      <c r="A124" s="46"/>
      <c r="B124" s="60" t="s">
        <v>287</v>
      </c>
      <c r="C124" s="61"/>
      <c r="D124" s="61"/>
      <c r="E124" s="61"/>
      <c r="F124" s="61"/>
      <c r="G124" s="61"/>
      <c r="H124" s="61"/>
      <c r="I124" s="61"/>
      <c r="J124" s="61"/>
      <c r="K124" s="61"/>
      <c r="L124" s="61">
        <v>1</v>
      </c>
      <c r="M124" s="61"/>
      <c r="N124" s="61"/>
      <c r="O124" s="61"/>
      <c r="P124" s="61"/>
      <c r="Q124" s="61"/>
      <c r="R124" s="61">
        <v>1</v>
      </c>
      <c r="S124" s="61"/>
      <c r="T124" s="61"/>
      <c r="U124" s="61"/>
      <c r="V124" s="61">
        <v>8</v>
      </c>
      <c r="W124" s="61">
        <v>1</v>
      </c>
      <c r="X124" s="61"/>
      <c r="Y124" s="61"/>
      <c r="Z124" s="61"/>
      <c r="AA124" s="61"/>
      <c r="AB124" s="61">
        <v>1</v>
      </c>
      <c r="AC124" s="61"/>
      <c r="AD124" s="61">
        <v>1</v>
      </c>
      <c r="AE124" s="61"/>
      <c r="AF124" s="61">
        <v>2</v>
      </c>
      <c r="AG124" s="50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</row>
    <row r="125" spans="1:43" s="51" customFormat="1" ht="17.25" x14ac:dyDescent="0.3">
      <c r="A125" s="46"/>
      <c r="B125" s="58" t="s">
        <v>288</v>
      </c>
      <c r="C125" s="59">
        <v>3</v>
      </c>
      <c r="D125" s="59"/>
      <c r="E125" s="59"/>
      <c r="F125" s="59"/>
      <c r="G125" s="59"/>
      <c r="H125" s="59">
        <v>1</v>
      </c>
      <c r="I125" s="59"/>
      <c r="J125" s="59"/>
      <c r="K125" s="59">
        <v>2</v>
      </c>
      <c r="L125" s="59"/>
      <c r="M125" s="59"/>
      <c r="N125" s="59"/>
      <c r="O125" s="59"/>
      <c r="P125" s="59"/>
      <c r="Q125" s="59"/>
      <c r="R125" s="59"/>
      <c r="S125" s="59"/>
      <c r="T125" s="59"/>
      <c r="U125" s="59">
        <v>1</v>
      </c>
      <c r="V125" s="59"/>
      <c r="W125" s="59"/>
      <c r="X125" s="59"/>
      <c r="Y125" s="59">
        <v>1</v>
      </c>
      <c r="Z125" s="59">
        <v>1</v>
      </c>
      <c r="AA125" s="59">
        <v>1</v>
      </c>
      <c r="AB125" s="59">
        <v>1</v>
      </c>
      <c r="AC125" s="59">
        <v>1</v>
      </c>
      <c r="AD125" s="59">
        <v>1</v>
      </c>
      <c r="AE125" s="59">
        <v>1</v>
      </c>
      <c r="AF125" s="59">
        <v>2</v>
      </c>
      <c r="AG125" s="50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</row>
    <row r="126" spans="1:43" s="51" customFormat="1" ht="17.25" x14ac:dyDescent="0.3">
      <c r="A126" s="46"/>
      <c r="B126" s="60" t="s">
        <v>289</v>
      </c>
      <c r="C126" s="61">
        <v>15</v>
      </c>
      <c r="D126" s="61">
        <v>21</v>
      </c>
      <c r="E126" s="61">
        <v>9</v>
      </c>
      <c r="F126" s="61">
        <v>1</v>
      </c>
      <c r="G126" s="61">
        <v>2</v>
      </c>
      <c r="H126" s="61">
        <v>6</v>
      </c>
      <c r="I126" s="61">
        <v>4</v>
      </c>
      <c r="J126" s="61">
        <v>4</v>
      </c>
      <c r="K126" s="61">
        <v>3</v>
      </c>
      <c r="L126" s="61">
        <v>5</v>
      </c>
      <c r="M126" s="61">
        <v>1</v>
      </c>
      <c r="N126" s="61"/>
      <c r="O126" s="61"/>
      <c r="P126" s="61">
        <v>5</v>
      </c>
      <c r="Q126" s="61">
        <v>5</v>
      </c>
      <c r="R126" s="61">
        <v>16</v>
      </c>
      <c r="S126" s="61">
        <v>11</v>
      </c>
      <c r="T126" s="61">
        <v>7</v>
      </c>
      <c r="U126" s="61">
        <v>4</v>
      </c>
      <c r="V126" s="61"/>
      <c r="W126" s="61">
        <v>3</v>
      </c>
      <c r="X126" s="61">
        <v>1</v>
      </c>
      <c r="Y126" s="61">
        <v>2</v>
      </c>
      <c r="Z126" s="61">
        <v>2</v>
      </c>
      <c r="AA126" s="61">
        <v>3</v>
      </c>
      <c r="AB126" s="61">
        <v>1</v>
      </c>
      <c r="AC126" s="61">
        <v>19</v>
      </c>
      <c r="AD126" s="61">
        <v>10</v>
      </c>
      <c r="AE126" s="61">
        <v>12</v>
      </c>
      <c r="AF126" s="61">
        <v>2</v>
      </c>
      <c r="AG126" s="50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</row>
    <row r="127" spans="1:43" s="51" customFormat="1" ht="17.25" x14ac:dyDescent="0.3">
      <c r="A127" s="46"/>
      <c r="B127" s="58" t="s">
        <v>290</v>
      </c>
      <c r="C127" s="59">
        <v>5</v>
      </c>
      <c r="D127" s="59">
        <v>4</v>
      </c>
      <c r="E127" s="59">
        <v>26</v>
      </c>
      <c r="F127" s="59">
        <v>3</v>
      </c>
      <c r="G127" s="59">
        <v>10</v>
      </c>
      <c r="H127" s="59">
        <v>9</v>
      </c>
      <c r="I127" s="59">
        <v>12</v>
      </c>
      <c r="J127" s="59">
        <v>2</v>
      </c>
      <c r="K127" s="59">
        <v>4</v>
      </c>
      <c r="L127" s="59">
        <v>1</v>
      </c>
      <c r="M127" s="59">
        <v>15</v>
      </c>
      <c r="N127" s="59">
        <v>7</v>
      </c>
      <c r="O127" s="59"/>
      <c r="P127" s="59">
        <v>9</v>
      </c>
      <c r="Q127" s="59">
        <v>2</v>
      </c>
      <c r="R127" s="59">
        <v>2</v>
      </c>
      <c r="S127" s="59">
        <v>2</v>
      </c>
      <c r="T127" s="59"/>
      <c r="U127" s="59"/>
      <c r="V127" s="59">
        <v>1</v>
      </c>
      <c r="W127" s="59">
        <v>1</v>
      </c>
      <c r="X127" s="59">
        <v>5</v>
      </c>
      <c r="Y127" s="59">
        <v>1</v>
      </c>
      <c r="Z127" s="59">
        <v>3</v>
      </c>
      <c r="AA127" s="59">
        <v>2</v>
      </c>
      <c r="AB127" s="59">
        <v>1</v>
      </c>
      <c r="AC127" s="59"/>
      <c r="AD127" s="59">
        <v>3</v>
      </c>
      <c r="AE127" s="59"/>
      <c r="AF127" s="59">
        <v>2</v>
      </c>
      <c r="AG127" s="50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</row>
    <row r="128" spans="1:43" s="51" customFormat="1" ht="17.25" x14ac:dyDescent="0.3">
      <c r="A128" s="46"/>
      <c r="B128" s="60" t="s">
        <v>291</v>
      </c>
      <c r="C128" s="61"/>
      <c r="D128" s="61"/>
      <c r="E128" s="61"/>
      <c r="F128" s="61"/>
      <c r="G128" s="61"/>
      <c r="H128" s="61">
        <v>1</v>
      </c>
      <c r="I128" s="61"/>
      <c r="J128" s="61"/>
      <c r="K128" s="61">
        <v>1</v>
      </c>
      <c r="L128" s="61"/>
      <c r="M128" s="61">
        <v>1</v>
      </c>
      <c r="N128" s="61"/>
      <c r="O128" s="61">
        <v>1</v>
      </c>
      <c r="P128" s="61"/>
      <c r="Q128" s="61"/>
      <c r="R128" s="61">
        <v>1</v>
      </c>
      <c r="S128" s="61">
        <v>1</v>
      </c>
      <c r="T128" s="61">
        <v>1</v>
      </c>
      <c r="U128" s="61"/>
      <c r="V128" s="61">
        <v>1</v>
      </c>
      <c r="W128" s="61">
        <v>1</v>
      </c>
      <c r="X128" s="61"/>
      <c r="Y128" s="61">
        <v>1</v>
      </c>
      <c r="Z128" s="61"/>
      <c r="AA128" s="61">
        <v>2</v>
      </c>
      <c r="AB128" s="61"/>
      <c r="AC128" s="61"/>
      <c r="AD128" s="61"/>
      <c r="AE128" s="61">
        <v>1</v>
      </c>
      <c r="AF128" s="61">
        <v>2</v>
      </c>
      <c r="AG128" s="50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</row>
    <row r="129" spans="1:43" s="51" customFormat="1" ht="17.25" x14ac:dyDescent="0.3">
      <c r="A129" s="46"/>
      <c r="B129" s="58" t="s">
        <v>292</v>
      </c>
      <c r="C129" s="59">
        <v>2</v>
      </c>
      <c r="D129" s="59">
        <v>5</v>
      </c>
      <c r="E129" s="59">
        <v>2</v>
      </c>
      <c r="F129" s="59">
        <v>1</v>
      </c>
      <c r="G129" s="59">
        <v>2</v>
      </c>
      <c r="H129" s="59">
        <v>6</v>
      </c>
      <c r="I129" s="59"/>
      <c r="J129" s="59">
        <v>2</v>
      </c>
      <c r="K129" s="59">
        <v>2</v>
      </c>
      <c r="L129" s="59">
        <v>3</v>
      </c>
      <c r="M129" s="59">
        <v>3</v>
      </c>
      <c r="N129" s="59">
        <v>1</v>
      </c>
      <c r="O129" s="59">
        <v>5</v>
      </c>
      <c r="P129" s="59">
        <v>4</v>
      </c>
      <c r="Q129" s="59">
        <v>4</v>
      </c>
      <c r="R129" s="59"/>
      <c r="S129" s="59">
        <v>4</v>
      </c>
      <c r="T129" s="59"/>
      <c r="U129" s="59">
        <v>1</v>
      </c>
      <c r="V129" s="59"/>
      <c r="W129" s="59"/>
      <c r="X129" s="59">
        <v>1</v>
      </c>
      <c r="Y129" s="59"/>
      <c r="Z129" s="59">
        <v>2</v>
      </c>
      <c r="AA129" s="59">
        <v>2</v>
      </c>
      <c r="AB129" s="59">
        <v>3</v>
      </c>
      <c r="AC129" s="59">
        <v>5</v>
      </c>
      <c r="AD129" s="59">
        <v>2</v>
      </c>
      <c r="AE129" s="59">
        <v>3</v>
      </c>
      <c r="AF129" s="59">
        <v>2</v>
      </c>
      <c r="AG129" s="50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</row>
    <row r="130" spans="1:43" s="51" customFormat="1" ht="17.25" x14ac:dyDescent="0.3">
      <c r="A130" s="46"/>
      <c r="B130" s="60" t="s">
        <v>293</v>
      </c>
      <c r="C130" s="61">
        <v>3</v>
      </c>
      <c r="D130" s="61">
        <v>7</v>
      </c>
      <c r="E130" s="61">
        <v>3</v>
      </c>
      <c r="F130" s="61">
        <v>2</v>
      </c>
      <c r="G130" s="61">
        <v>7</v>
      </c>
      <c r="H130" s="61">
        <v>5</v>
      </c>
      <c r="I130" s="61">
        <v>5</v>
      </c>
      <c r="J130" s="61">
        <v>3</v>
      </c>
      <c r="K130" s="61">
        <v>2</v>
      </c>
      <c r="L130" s="61">
        <v>4</v>
      </c>
      <c r="M130" s="61">
        <v>2</v>
      </c>
      <c r="N130" s="61"/>
      <c r="O130" s="61">
        <v>2</v>
      </c>
      <c r="P130" s="61"/>
      <c r="Q130" s="61">
        <v>3</v>
      </c>
      <c r="R130" s="61">
        <v>4</v>
      </c>
      <c r="S130" s="61"/>
      <c r="T130" s="61">
        <v>2</v>
      </c>
      <c r="U130" s="61">
        <v>1</v>
      </c>
      <c r="V130" s="61"/>
      <c r="W130" s="61">
        <v>6</v>
      </c>
      <c r="X130" s="61">
        <v>3</v>
      </c>
      <c r="Y130" s="61">
        <v>1</v>
      </c>
      <c r="Z130" s="61">
        <v>6</v>
      </c>
      <c r="AA130" s="61">
        <v>7</v>
      </c>
      <c r="AB130" s="61">
        <v>4</v>
      </c>
      <c r="AC130" s="61">
        <v>3</v>
      </c>
      <c r="AD130" s="61"/>
      <c r="AE130" s="61">
        <v>4</v>
      </c>
      <c r="AF130" s="61">
        <v>2</v>
      </c>
      <c r="AG130" s="50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</row>
    <row r="131" spans="1:43" s="51" customFormat="1" ht="17.25" x14ac:dyDescent="0.3">
      <c r="A131" s="46"/>
      <c r="B131" s="58" t="s">
        <v>294</v>
      </c>
      <c r="C131" s="59">
        <v>2</v>
      </c>
      <c r="D131" s="59"/>
      <c r="E131" s="59"/>
      <c r="F131" s="59">
        <v>1</v>
      </c>
      <c r="G131" s="59"/>
      <c r="H131" s="59"/>
      <c r="I131" s="59"/>
      <c r="J131" s="59"/>
      <c r="K131" s="59"/>
      <c r="L131" s="59"/>
      <c r="M131" s="59">
        <v>4</v>
      </c>
      <c r="N131" s="59"/>
      <c r="O131" s="59">
        <v>3</v>
      </c>
      <c r="P131" s="59">
        <v>3</v>
      </c>
      <c r="Q131" s="59">
        <v>2</v>
      </c>
      <c r="R131" s="59">
        <v>5</v>
      </c>
      <c r="S131" s="59">
        <v>2</v>
      </c>
      <c r="T131" s="59">
        <v>4</v>
      </c>
      <c r="U131" s="59">
        <v>2</v>
      </c>
      <c r="V131" s="59">
        <v>4</v>
      </c>
      <c r="W131" s="59">
        <v>1</v>
      </c>
      <c r="X131" s="59">
        <v>1</v>
      </c>
      <c r="Y131" s="59"/>
      <c r="Z131" s="59">
        <v>13</v>
      </c>
      <c r="AA131" s="59">
        <v>5</v>
      </c>
      <c r="AB131" s="59">
        <v>35</v>
      </c>
      <c r="AC131" s="59">
        <v>28</v>
      </c>
      <c r="AD131" s="59">
        <v>4</v>
      </c>
      <c r="AE131" s="59">
        <v>1</v>
      </c>
      <c r="AF131" s="59">
        <v>2</v>
      </c>
      <c r="AG131" s="50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</row>
    <row r="132" spans="1:43" s="51" customFormat="1" ht="17.25" x14ac:dyDescent="0.3">
      <c r="A132" s="46"/>
      <c r="B132" s="60" t="s">
        <v>295</v>
      </c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>
        <v>1</v>
      </c>
      <c r="S132" s="61"/>
      <c r="T132" s="61"/>
      <c r="U132" s="61"/>
      <c r="V132" s="61"/>
      <c r="W132" s="61"/>
      <c r="X132" s="61"/>
      <c r="Y132" s="61"/>
      <c r="Z132" s="61">
        <v>2</v>
      </c>
      <c r="AA132" s="61">
        <v>5</v>
      </c>
      <c r="AB132" s="61">
        <v>1</v>
      </c>
      <c r="AC132" s="61">
        <v>3</v>
      </c>
      <c r="AD132" s="61"/>
      <c r="AE132" s="61">
        <v>3</v>
      </c>
      <c r="AF132" s="61">
        <v>2</v>
      </c>
      <c r="AG132" s="50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</row>
    <row r="133" spans="1:43" s="51" customFormat="1" ht="17.25" x14ac:dyDescent="0.3">
      <c r="A133" s="46"/>
      <c r="B133" s="58" t="s">
        <v>296</v>
      </c>
      <c r="C133" s="59">
        <v>2</v>
      </c>
      <c r="D133" s="59">
        <v>1</v>
      </c>
      <c r="E133" s="59"/>
      <c r="F133" s="59"/>
      <c r="G133" s="59"/>
      <c r="H133" s="59"/>
      <c r="I133" s="59"/>
      <c r="J133" s="59">
        <v>1</v>
      </c>
      <c r="K133" s="59"/>
      <c r="L133" s="59"/>
      <c r="M133" s="59"/>
      <c r="N133" s="59"/>
      <c r="O133" s="59">
        <v>1</v>
      </c>
      <c r="P133" s="59"/>
      <c r="Q133" s="59"/>
      <c r="R133" s="59">
        <v>1</v>
      </c>
      <c r="S133" s="59"/>
      <c r="T133" s="59"/>
      <c r="U133" s="59">
        <v>3</v>
      </c>
      <c r="V133" s="59"/>
      <c r="W133" s="59">
        <v>2</v>
      </c>
      <c r="X133" s="59">
        <v>2</v>
      </c>
      <c r="Y133" s="59">
        <v>1</v>
      </c>
      <c r="Z133" s="59">
        <v>2</v>
      </c>
      <c r="AA133" s="59"/>
      <c r="AB133" s="59">
        <v>2</v>
      </c>
      <c r="AC133" s="59"/>
      <c r="AD133" s="59">
        <v>2</v>
      </c>
      <c r="AE133" s="59"/>
      <c r="AF133" s="59">
        <v>2</v>
      </c>
      <c r="AG133" s="50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</row>
    <row r="134" spans="1:43" s="51" customFormat="1" ht="17.25" x14ac:dyDescent="0.3">
      <c r="A134" s="46"/>
      <c r="B134" s="60" t="s">
        <v>297</v>
      </c>
      <c r="C134" s="61">
        <v>2</v>
      </c>
      <c r="D134" s="61">
        <v>1</v>
      </c>
      <c r="E134" s="61">
        <v>1</v>
      </c>
      <c r="F134" s="61">
        <v>1</v>
      </c>
      <c r="G134" s="61">
        <v>2</v>
      </c>
      <c r="H134" s="61">
        <v>1</v>
      </c>
      <c r="I134" s="61"/>
      <c r="J134" s="61"/>
      <c r="K134" s="61"/>
      <c r="L134" s="61"/>
      <c r="M134" s="61"/>
      <c r="N134" s="61"/>
      <c r="O134" s="61"/>
      <c r="P134" s="61">
        <v>1</v>
      </c>
      <c r="Q134" s="61"/>
      <c r="R134" s="61">
        <v>1</v>
      </c>
      <c r="S134" s="61">
        <v>1</v>
      </c>
      <c r="T134" s="61">
        <v>1</v>
      </c>
      <c r="U134" s="61"/>
      <c r="V134" s="61"/>
      <c r="W134" s="61"/>
      <c r="X134" s="61">
        <v>1</v>
      </c>
      <c r="Y134" s="61">
        <v>2</v>
      </c>
      <c r="Z134" s="61"/>
      <c r="AA134" s="61">
        <v>1</v>
      </c>
      <c r="AB134" s="61">
        <v>1</v>
      </c>
      <c r="AC134" s="61"/>
      <c r="AD134" s="61">
        <v>1</v>
      </c>
      <c r="AE134" s="61">
        <v>1</v>
      </c>
      <c r="AF134" s="61">
        <v>1</v>
      </c>
      <c r="AG134" s="50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</row>
    <row r="135" spans="1:43" s="51" customFormat="1" ht="17.25" x14ac:dyDescent="0.3">
      <c r="A135" s="46"/>
      <c r="B135" s="58" t="s">
        <v>298</v>
      </c>
      <c r="C135" s="59">
        <v>1</v>
      </c>
      <c r="D135" s="59">
        <v>1</v>
      </c>
      <c r="E135" s="59"/>
      <c r="F135" s="59"/>
      <c r="G135" s="59">
        <v>1</v>
      </c>
      <c r="H135" s="59"/>
      <c r="I135" s="59">
        <v>3</v>
      </c>
      <c r="J135" s="59"/>
      <c r="K135" s="59"/>
      <c r="L135" s="59">
        <v>1</v>
      </c>
      <c r="M135" s="59"/>
      <c r="N135" s="59"/>
      <c r="O135" s="59"/>
      <c r="P135" s="59"/>
      <c r="Q135" s="59"/>
      <c r="R135" s="59"/>
      <c r="S135" s="59">
        <v>1</v>
      </c>
      <c r="T135" s="59">
        <v>1</v>
      </c>
      <c r="U135" s="59"/>
      <c r="V135" s="59"/>
      <c r="W135" s="59">
        <v>1</v>
      </c>
      <c r="X135" s="59"/>
      <c r="Y135" s="59"/>
      <c r="Z135" s="59"/>
      <c r="AA135" s="59"/>
      <c r="AB135" s="59"/>
      <c r="AC135" s="59"/>
      <c r="AD135" s="59">
        <v>1</v>
      </c>
      <c r="AE135" s="59">
        <v>1</v>
      </c>
      <c r="AF135" s="59">
        <v>1</v>
      </c>
      <c r="AG135" s="50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</row>
    <row r="136" spans="1:43" s="51" customFormat="1" ht="17.25" x14ac:dyDescent="0.3">
      <c r="A136" s="46"/>
      <c r="B136" s="60" t="s">
        <v>299</v>
      </c>
      <c r="C136" s="61"/>
      <c r="D136" s="61"/>
      <c r="E136" s="61"/>
      <c r="F136" s="61"/>
      <c r="G136" s="61">
        <v>2</v>
      </c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>
        <v>1</v>
      </c>
      <c r="AA136" s="61"/>
      <c r="AB136" s="61">
        <v>1</v>
      </c>
      <c r="AC136" s="61"/>
      <c r="AD136" s="61">
        <v>1</v>
      </c>
      <c r="AE136" s="61"/>
      <c r="AF136" s="61">
        <v>1</v>
      </c>
      <c r="AG136" s="50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</row>
    <row r="137" spans="1:43" s="51" customFormat="1" ht="17.25" x14ac:dyDescent="0.3">
      <c r="A137" s="46"/>
      <c r="B137" s="58" t="s">
        <v>300</v>
      </c>
      <c r="C137" s="59"/>
      <c r="D137" s="59">
        <v>13</v>
      </c>
      <c r="E137" s="59"/>
      <c r="F137" s="59">
        <v>1</v>
      </c>
      <c r="G137" s="59"/>
      <c r="H137" s="59">
        <v>1</v>
      </c>
      <c r="I137" s="59"/>
      <c r="J137" s="59"/>
      <c r="K137" s="59">
        <v>2</v>
      </c>
      <c r="L137" s="59">
        <v>1</v>
      </c>
      <c r="M137" s="59">
        <v>2</v>
      </c>
      <c r="N137" s="59">
        <v>3</v>
      </c>
      <c r="O137" s="59">
        <v>4</v>
      </c>
      <c r="P137" s="59">
        <v>9</v>
      </c>
      <c r="Q137" s="59"/>
      <c r="R137" s="59">
        <v>3</v>
      </c>
      <c r="S137" s="59">
        <v>1</v>
      </c>
      <c r="T137" s="59">
        <v>1</v>
      </c>
      <c r="U137" s="59"/>
      <c r="V137" s="59"/>
      <c r="W137" s="59">
        <v>1</v>
      </c>
      <c r="X137" s="59">
        <v>1</v>
      </c>
      <c r="Y137" s="59">
        <v>2</v>
      </c>
      <c r="Z137" s="59"/>
      <c r="AA137" s="59">
        <v>1</v>
      </c>
      <c r="AB137" s="59">
        <v>5</v>
      </c>
      <c r="AC137" s="59">
        <v>13</v>
      </c>
      <c r="AD137" s="59">
        <v>2</v>
      </c>
      <c r="AE137" s="59">
        <v>1</v>
      </c>
      <c r="AF137" s="59">
        <v>1</v>
      </c>
      <c r="AG137" s="50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</row>
    <row r="138" spans="1:43" s="51" customFormat="1" ht="17.25" x14ac:dyDescent="0.3">
      <c r="A138" s="46"/>
      <c r="B138" s="60" t="s">
        <v>301</v>
      </c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>
        <v>1</v>
      </c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>
        <v>1</v>
      </c>
      <c r="AG138" s="50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</row>
    <row r="139" spans="1:43" s="51" customFormat="1" ht="17.25" x14ac:dyDescent="0.3">
      <c r="A139" s="46"/>
      <c r="B139" s="58" t="s">
        <v>302</v>
      </c>
      <c r="C139" s="59"/>
      <c r="D139" s="59">
        <v>2</v>
      </c>
      <c r="E139" s="59"/>
      <c r="F139" s="59"/>
      <c r="G139" s="59">
        <v>1</v>
      </c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>
        <v>1</v>
      </c>
      <c r="AG139" s="50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</row>
    <row r="140" spans="1:43" s="51" customFormat="1" ht="17.25" x14ac:dyDescent="0.3">
      <c r="A140" s="46"/>
      <c r="B140" s="60" t="s">
        <v>303</v>
      </c>
      <c r="C140" s="61">
        <v>1</v>
      </c>
      <c r="D140" s="61"/>
      <c r="E140" s="61"/>
      <c r="F140" s="61"/>
      <c r="G140" s="61">
        <v>1</v>
      </c>
      <c r="H140" s="61">
        <v>2</v>
      </c>
      <c r="I140" s="61"/>
      <c r="J140" s="61"/>
      <c r="K140" s="61"/>
      <c r="L140" s="61">
        <v>3</v>
      </c>
      <c r="M140" s="61">
        <v>1</v>
      </c>
      <c r="N140" s="61">
        <v>1</v>
      </c>
      <c r="O140" s="61">
        <v>1</v>
      </c>
      <c r="P140" s="61">
        <v>6</v>
      </c>
      <c r="Q140" s="61"/>
      <c r="R140" s="61"/>
      <c r="S140" s="61"/>
      <c r="T140" s="61">
        <v>1</v>
      </c>
      <c r="U140" s="61"/>
      <c r="V140" s="61"/>
      <c r="W140" s="61"/>
      <c r="X140" s="61">
        <v>1</v>
      </c>
      <c r="Y140" s="61">
        <v>1</v>
      </c>
      <c r="Z140" s="61">
        <v>6</v>
      </c>
      <c r="AA140" s="61">
        <v>11</v>
      </c>
      <c r="AB140" s="61">
        <v>3</v>
      </c>
      <c r="AC140" s="61">
        <v>2</v>
      </c>
      <c r="AD140" s="61">
        <v>1</v>
      </c>
      <c r="AE140" s="61">
        <v>2</v>
      </c>
      <c r="AF140" s="61">
        <v>1</v>
      </c>
      <c r="AG140" s="50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</row>
    <row r="141" spans="1:43" s="51" customFormat="1" ht="17.25" x14ac:dyDescent="0.3">
      <c r="A141" s="46"/>
      <c r="B141" s="58" t="s">
        <v>304</v>
      </c>
      <c r="C141" s="59"/>
      <c r="D141" s="59">
        <v>2</v>
      </c>
      <c r="E141" s="59"/>
      <c r="F141" s="59"/>
      <c r="G141" s="59">
        <v>2</v>
      </c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  <c r="S141" s="59"/>
      <c r="T141" s="59"/>
      <c r="U141" s="59"/>
      <c r="V141" s="59"/>
      <c r="W141" s="59"/>
      <c r="X141" s="59"/>
      <c r="Y141" s="59"/>
      <c r="Z141" s="59">
        <v>2</v>
      </c>
      <c r="AA141" s="59"/>
      <c r="AB141" s="59">
        <v>1</v>
      </c>
      <c r="AC141" s="59"/>
      <c r="AD141" s="59">
        <v>1</v>
      </c>
      <c r="AE141" s="59"/>
      <c r="AF141" s="59">
        <v>1</v>
      </c>
      <c r="AG141" s="50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</row>
    <row r="142" spans="1:43" s="51" customFormat="1" ht="17.25" x14ac:dyDescent="0.3">
      <c r="A142" s="46"/>
      <c r="B142" s="60" t="s">
        <v>305</v>
      </c>
      <c r="C142" s="61"/>
      <c r="D142" s="61">
        <v>4</v>
      </c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>
        <v>1</v>
      </c>
      <c r="Q142" s="61"/>
      <c r="R142" s="61"/>
      <c r="S142" s="61">
        <v>1</v>
      </c>
      <c r="T142" s="61">
        <v>1</v>
      </c>
      <c r="U142" s="61">
        <v>1</v>
      </c>
      <c r="V142" s="61"/>
      <c r="W142" s="61">
        <v>1</v>
      </c>
      <c r="X142" s="61">
        <v>1</v>
      </c>
      <c r="Y142" s="61"/>
      <c r="Z142" s="61"/>
      <c r="AA142" s="61"/>
      <c r="AB142" s="61"/>
      <c r="AC142" s="61"/>
      <c r="AD142" s="61"/>
      <c r="AE142" s="61"/>
      <c r="AF142" s="61">
        <v>1</v>
      </c>
      <c r="AG142" s="50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</row>
    <row r="143" spans="1:43" s="51" customFormat="1" ht="17.25" x14ac:dyDescent="0.3">
      <c r="A143" s="46"/>
      <c r="B143" s="58" t="s">
        <v>306</v>
      </c>
      <c r="C143" s="59">
        <v>1</v>
      </c>
      <c r="D143" s="59">
        <v>2</v>
      </c>
      <c r="E143" s="59">
        <v>2</v>
      </c>
      <c r="F143" s="59"/>
      <c r="G143" s="59"/>
      <c r="H143" s="59">
        <v>1</v>
      </c>
      <c r="I143" s="59"/>
      <c r="J143" s="59">
        <v>2</v>
      </c>
      <c r="K143" s="59"/>
      <c r="L143" s="59"/>
      <c r="M143" s="59">
        <v>2</v>
      </c>
      <c r="N143" s="59"/>
      <c r="O143" s="59">
        <v>1</v>
      </c>
      <c r="P143" s="59">
        <v>2</v>
      </c>
      <c r="Q143" s="59"/>
      <c r="R143" s="59">
        <v>1</v>
      </c>
      <c r="S143" s="59"/>
      <c r="T143" s="59"/>
      <c r="U143" s="59">
        <v>1</v>
      </c>
      <c r="V143" s="59"/>
      <c r="W143" s="59"/>
      <c r="X143" s="59"/>
      <c r="Y143" s="59">
        <v>1</v>
      </c>
      <c r="Z143" s="59">
        <v>2</v>
      </c>
      <c r="AA143" s="59"/>
      <c r="AB143" s="59"/>
      <c r="AC143" s="59">
        <v>1</v>
      </c>
      <c r="AD143" s="59"/>
      <c r="AE143" s="59">
        <v>2</v>
      </c>
      <c r="AF143" s="59">
        <v>1</v>
      </c>
      <c r="AG143" s="50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</row>
    <row r="144" spans="1:43" s="51" customFormat="1" ht="17.25" x14ac:dyDescent="0.3">
      <c r="A144" s="46"/>
      <c r="B144" s="60" t="s">
        <v>307</v>
      </c>
      <c r="C144" s="61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R144" s="61">
        <v>1</v>
      </c>
      <c r="S144" s="61"/>
      <c r="T144" s="61"/>
      <c r="U144" s="61"/>
      <c r="V144" s="61"/>
      <c r="W144" s="61"/>
      <c r="X144" s="61"/>
      <c r="Y144" s="61"/>
      <c r="Z144" s="61">
        <v>1</v>
      </c>
      <c r="AA144" s="61">
        <v>1</v>
      </c>
      <c r="AB144" s="61">
        <v>1</v>
      </c>
      <c r="AC144" s="61">
        <v>1</v>
      </c>
      <c r="AD144" s="61"/>
      <c r="AE144" s="61">
        <v>1</v>
      </c>
      <c r="AF144" s="61">
        <v>1</v>
      </c>
      <c r="AG144" s="50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</row>
    <row r="145" spans="1:43" s="51" customFormat="1" ht="17.25" x14ac:dyDescent="0.3">
      <c r="A145" s="46"/>
      <c r="B145" s="58" t="s">
        <v>308</v>
      </c>
      <c r="C145" s="59">
        <v>2</v>
      </c>
      <c r="D145" s="59">
        <v>1</v>
      </c>
      <c r="E145" s="59">
        <v>1</v>
      </c>
      <c r="F145" s="59">
        <v>1</v>
      </c>
      <c r="G145" s="59">
        <v>2</v>
      </c>
      <c r="H145" s="59">
        <v>11</v>
      </c>
      <c r="I145" s="59">
        <v>1</v>
      </c>
      <c r="J145" s="59">
        <v>2</v>
      </c>
      <c r="K145" s="59"/>
      <c r="L145" s="59"/>
      <c r="M145" s="59">
        <v>1</v>
      </c>
      <c r="N145" s="59">
        <v>1</v>
      </c>
      <c r="O145" s="59">
        <v>1</v>
      </c>
      <c r="P145" s="59">
        <v>3</v>
      </c>
      <c r="Q145" s="59">
        <v>1</v>
      </c>
      <c r="R145" s="59">
        <v>1</v>
      </c>
      <c r="S145" s="59">
        <v>1</v>
      </c>
      <c r="T145" s="59"/>
      <c r="U145" s="59">
        <v>1</v>
      </c>
      <c r="V145" s="59">
        <v>1</v>
      </c>
      <c r="W145" s="59">
        <v>1</v>
      </c>
      <c r="X145" s="59">
        <v>1</v>
      </c>
      <c r="Y145" s="59"/>
      <c r="Z145" s="59">
        <v>2</v>
      </c>
      <c r="AA145" s="59">
        <v>3</v>
      </c>
      <c r="AB145" s="59">
        <v>4</v>
      </c>
      <c r="AC145" s="59">
        <v>4</v>
      </c>
      <c r="AD145" s="59">
        <v>3</v>
      </c>
      <c r="AE145" s="59">
        <v>2</v>
      </c>
      <c r="AF145" s="59">
        <v>1</v>
      </c>
      <c r="AG145" s="50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</row>
    <row r="146" spans="1:43" s="51" customFormat="1" ht="17.25" x14ac:dyDescent="0.3">
      <c r="A146" s="46"/>
      <c r="B146" s="60" t="s">
        <v>309</v>
      </c>
      <c r="C146" s="61">
        <v>2</v>
      </c>
      <c r="D146" s="61">
        <v>7</v>
      </c>
      <c r="E146" s="61">
        <v>9</v>
      </c>
      <c r="F146" s="61">
        <v>3</v>
      </c>
      <c r="G146" s="61">
        <v>1</v>
      </c>
      <c r="H146" s="61">
        <v>1</v>
      </c>
      <c r="I146" s="61"/>
      <c r="J146" s="61"/>
      <c r="K146" s="61"/>
      <c r="L146" s="61"/>
      <c r="M146" s="61"/>
      <c r="N146" s="61"/>
      <c r="O146" s="61"/>
      <c r="P146" s="61"/>
      <c r="Q146" s="61">
        <v>1</v>
      </c>
      <c r="R146" s="61"/>
      <c r="S146" s="61"/>
      <c r="T146" s="61">
        <v>1</v>
      </c>
      <c r="U146" s="61"/>
      <c r="V146" s="61">
        <v>1</v>
      </c>
      <c r="W146" s="61"/>
      <c r="X146" s="61">
        <v>1</v>
      </c>
      <c r="Y146" s="61"/>
      <c r="Z146" s="61">
        <v>2</v>
      </c>
      <c r="AA146" s="61">
        <v>1</v>
      </c>
      <c r="AB146" s="61">
        <v>63</v>
      </c>
      <c r="AC146" s="61">
        <v>10</v>
      </c>
      <c r="AD146" s="61"/>
      <c r="AE146" s="61">
        <v>1</v>
      </c>
      <c r="AF146" s="61">
        <v>1</v>
      </c>
      <c r="AG146" s="50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</row>
    <row r="147" spans="1:43" s="51" customFormat="1" ht="17.25" x14ac:dyDescent="0.3">
      <c r="A147" s="46"/>
      <c r="B147" s="58" t="s">
        <v>310</v>
      </c>
      <c r="C147" s="59">
        <v>1</v>
      </c>
      <c r="D147" s="59"/>
      <c r="E147" s="59">
        <v>5</v>
      </c>
      <c r="F147" s="59">
        <v>6</v>
      </c>
      <c r="G147" s="59">
        <v>3</v>
      </c>
      <c r="H147" s="59">
        <v>2</v>
      </c>
      <c r="I147" s="59">
        <v>1</v>
      </c>
      <c r="J147" s="59">
        <v>1</v>
      </c>
      <c r="K147" s="59"/>
      <c r="L147" s="59">
        <v>2</v>
      </c>
      <c r="M147" s="59">
        <v>1</v>
      </c>
      <c r="N147" s="59"/>
      <c r="O147" s="59"/>
      <c r="P147" s="59">
        <v>1</v>
      </c>
      <c r="Q147" s="59">
        <v>2</v>
      </c>
      <c r="R147" s="59"/>
      <c r="S147" s="59">
        <v>1</v>
      </c>
      <c r="T147" s="59">
        <v>4</v>
      </c>
      <c r="U147" s="59">
        <v>1</v>
      </c>
      <c r="V147" s="59"/>
      <c r="W147" s="59">
        <v>1</v>
      </c>
      <c r="X147" s="59">
        <v>4</v>
      </c>
      <c r="Y147" s="59">
        <v>3</v>
      </c>
      <c r="Z147" s="59">
        <v>2</v>
      </c>
      <c r="AA147" s="59">
        <v>4</v>
      </c>
      <c r="AB147" s="59">
        <v>5</v>
      </c>
      <c r="AC147" s="59">
        <v>3</v>
      </c>
      <c r="AD147" s="59">
        <v>1</v>
      </c>
      <c r="AE147" s="59"/>
      <c r="AF147" s="59">
        <v>1</v>
      </c>
      <c r="AG147" s="50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</row>
    <row r="148" spans="1:43" s="51" customFormat="1" ht="17.25" x14ac:dyDescent="0.3">
      <c r="A148" s="46"/>
      <c r="B148" s="60" t="s">
        <v>311</v>
      </c>
      <c r="C148" s="61">
        <v>8</v>
      </c>
      <c r="D148" s="61">
        <v>8</v>
      </c>
      <c r="E148" s="61"/>
      <c r="F148" s="61">
        <v>1</v>
      </c>
      <c r="G148" s="61">
        <v>9</v>
      </c>
      <c r="H148" s="61">
        <v>2</v>
      </c>
      <c r="I148" s="61"/>
      <c r="J148" s="61">
        <v>7</v>
      </c>
      <c r="K148" s="61"/>
      <c r="L148" s="61">
        <v>5</v>
      </c>
      <c r="M148" s="61">
        <v>6</v>
      </c>
      <c r="N148" s="61">
        <v>3</v>
      </c>
      <c r="O148" s="61">
        <v>2</v>
      </c>
      <c r="P148" s="61">
        <v>9</v>
      </c>
      <c r="Q148" s="61"/>
      <c r="R148" s="61"/>
      <c r="S148" s="61"/>
      <c r="T148" s="61"/>
      <c r="U148" s="61"/>
      <c r="V148" s="61"/>
      <c r="W148" s="61"/>
      <c r="X148" s="61"/>
      <c r="Y148" s="61"/>
      <c r="Z148" s="61">
        <v>1</v>
      </c>
      <c r="AA148" s="61">
        <v>1</v>
      </c>
      <c r="AB148" s="61">
        <v>1</v>
      </c>
      <c r="AC148" s="61">
        <v>1</v>
      </c>
      <c r="AD148" s="61">
        <v>3</v>
      </c>
      <c r="AE148" s="61"/>
      <c r="AF148" s="61">
        <v>1</v>
      </c>
      <c r="AG148" s="50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</row>
    <row r="149" spans="1:43" s="51" customFormat="1" ht="17.25" x14ac:dyDescent="0.3">
      <c r="A149" s="46"/>
      <c r="B149" s="58" t="s">
        <v>312</v>
      </c>
      <c r="C149" s="59"/>
      <c r="D149" s="59">
        <v>2</v>
      </c>
      <c r="E149" s="59"/>
      <c r="F149" s="59">
        <v>6</v>
      </c>
      <c r="G149" s="59">
        <v>1</v>
      </c>
      <c r="H149" s="59"/>
      <c r="I149" s="59"/>
      <c r="J149" s="59"/>
      <c r="K149" s="59"/>
      <c r="L149" s="59"/>
      <c r="M149" s="59"/>
      <c r="N149" s="59">
        <v>8</v>
      </c>
      <c r="O149" s="59"/>
      <c r="P149" s="59">
        <v>3</v>
      </c>
      <c r="Q149" s="59">
        <v>8</v>
      </c>
      <c r="R149" s="59"/>
      <c r="S149" s="59">
        <v>8</v>
      </c>
      <c r="T149" s="59">
        <v>9</v>
      </c>
      <c r="U149" s="59">
        <v>4</v>
      </c>
      <c r="V149" s="59"/>
      <c r="W149" s="59"/>
      <c r="X149" s="59"/>
      <c r="Y149" s="59">
        <v>3</v>
      </c>
      <c r="Z149" s="59">
        <v>1</v>
      </c>
      <c r="AA149" s="59"/>
      <c r="AB149" s="59">
        <v>2</v>
      </c>
      <c r="AC149" s="59">
        <v>1</v>
      </c>
      <c r="AD149" s="59"/>
      <c r="AE149" s="59"/>
      <c r="AF149" s="59">
        <v>1</v>
      </c>
      <c r="AG149" s="50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</row>
    <row r="150" spans="1:43" s="51" customFormat="1" ht="17.25" x14ac:dyDescent="0.3">
      <c r="A150" s="46"/>
      <c r="B150" s="60" t="s">
        <v>313</v>
      </c>
      <c r="C150" s="61"/>
      <c r="D150" s="61"/>
      <c r="E150" s="61"/>
      <c r="F150" s="61"/>
      <c r="G150" s="61"/>
      <c r="H150" s="61"/>
      <c r="I150" s="61"/>
      <c r="J150" s="61"/>
      <c r="K150" s="61"/>
      <c r="L150" s="61">
        <v>1</v>
      </c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>
        <v>1</v>
      </c>
      <c r="AD150" s="61"/>
      <c r="AE150" s="61"/>
      <c r="AF150" s="61">
        <v>1</v>
      </c>
      <c r="AG150" s="50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</row>
    <row r="151" spans="1:43" s="51" customFormat="1" ht="17.25" x14ac:dyDescent="0.3">
      <c r="A151" s="46"/>
      <c r="B151" s="58" t="s">
        <v>314</v>
      </c>
      <c r="C151" s="59"/>
      <c r="D151" s="59"/>
      <c r="E151" s="59"/>
      <c r="F151" s="59">
        <v>1</v>
      </c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>
        <v>2</v>
      </c>
      <c r="S151" s="59"/>
      <c r="T151" s="59">
        <v>1</v>
      </c>
      <c r="U151" s="59"/>
      <c r="V151" s="59"/>
      <c r="W151" s="59"/>
      <c r="X151" s="59"/>
      <c r="Y151" s="59"/>
      <c r="Z151" s="59"/>
      <c r="AA151" s="59">
        <v>1</v>
      </c>
      <c r="AB151" s="59"/>
      <c r="AC151" s="59"/>
      <c r="AD151" s="59"/>
      <c r="AE151" s="59"/>
      <c r="AF151" s="59">
        <v>1</v>
      </c>
      <c r="AG151" s="50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</row>
    <row r="152" spans="1:43" s="51" customFormat="1" ht="17.25" x14ac:dyDescent="0.3">
      <c r="A152" s="46"/>
      <c r="B152" s="60" t="s">
        <v>315</v>
      </c>
      <c r="C152" s="61">
        <v>2</v>
      </c>
      <c r="D152" s="61">
        <v>1</v>
      </c>
      <c r="E152" s="61"/>
      <c r="F152" s="61">
        <v>1</v>
      </c>
      <c r="G152" s="61">
        <v>1</v>
      </c>
      <c r="H152" s="61">
        <v>1</v>
      </c>
      <c r="I152" s="61">
        <v>2</v>
      </c>
      <c r="J152" s="61">
        <v>5</v>
      </c>
      <c r="K152" s="61"/>
      <c r="L152" s="61">
        <v>2</v>
      </c>
      <c r="M152" s="61"/>
      <c r="N152" s="61">
        <v>1</v>
      </c>
      <c r="O152" s="61">
        <v>1</v>
      </c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>
        <v>1</v>
      </c>
      <c r="AC152" s="61"/>
      <c r="AD152" s="61">
        <v>1</v>
      </c>
      <c r="AE152" s="61"/>
      <c r="AF152" s="61">
        <v>1</v>
      </c>
      <c r="AG152" s="50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</row>
    <row r="153" spans="1:43" s="51" customFormat="1" ht="17.25" x14ac:dyDescent="0.3">
      <c r="A153" s="46"/>
      <c r="B153" s="58" t="s">
        <v>316</v>
      </c>
      <c r="C153" s="59">
        <v>1</v>
      </c>
      <c r="D153" s="59"/>
      <c r="E153" s="59"/>
      <c r="F153" s="59"/>
      <c r="G153" s="59"/>
      <c r="H153" s="59"/>
      <c r="I153" s="59">
        <v>2</v>
      </c>
      <c r="J153" s="59"/>
      <c r="K153" s="59"/>
      <c r="L153" s="59"/>
      <c r="M153" s="59"/>
      <c r="N153" s="59"/>
      <c r="O153" s="59">
        <v>1</v>
      </c>
      <c r="P153" s="59"/>
      <c r="Q153" s="59"/>
      <c r="R153" s="59">
        <v>1</v>
      </c>
      <c r="S153" s="59"/>
      <c r="T153" s="59"/>
      <c r="U153" s="59"/>
      <c r="V153" s="59"/>
      <c r="W153" s="59"/>
      <c r="X153" s="59"/>
      <c r="Y153" s="59">
        <v>2</v>
      </c>
      <c r="Z153" s="59"/>
      <c r="AA153" s="59">
        <v>1</v>
      </c>
      <c r="AB153" s="59"/>
      <c r="AC153" s="59"/>
      <c r="AD153" s="59"/>
      <c r="AE153" s="59"/>
      <c r="AF153" s="59">
        <v>1</v>
      </c>
      <c r="AG153" s="50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</row>
    <row r="154" spans="1:43" s="51" customFormat="1" ht="17.25" x14ac:dyDescent="0.3">
      <c r="A154" s="46"/>
      <c r="B154" s="60" t="s">
        <v>317</v>
      </c>
      <c r="C154" s="61"/>
      <c r="D154" s="61"/>
      <c r="E154" s="61"/>
      <c r="F154" s="61">
        <v>1</v>
      </c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>
        <v>1</v>
      </c>
      <c r="S154" s="61"/>
      <c r="T154" s="61">
        <v>1</v>
      </c>
      <c r="U154" s="61"/>
      <c r="V154" s="61"/>
      <c r="W154" s="61"/>
      <c r="X154" s="61"/>
      <c r="Y154" s="61"/>
      <c r="Z154" s="61"/>
      <c r="AA154" s="61"/>
      <c r="AB154" s="61"/>
      <c r="AC154" s="61">
        <v>1</v>
      </c>
      <c r="AD154" s="61"/>
      <c r="AE154" s="61"/>
      <c r="AF154" s="61">
        <v>1</v>
      </c>
      <c r="AG154" s="50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</row>
    <row r="155" spans="1:43" s="51" customFormat="1" ht="17.25" x14ac:dyDescent="0.3">
      <c r="A155" s="46"/>
      <c r="B155" s="58" t="s">
        <v>318</v>
      </c>
      <c r="C155" s="59"/>
      <c r="D155" s="59"/>
      <c r="E155" s="59"/>
      <c r="F155" s="59"/>
      <c r="G155" s="59"/>
      <c r="H155" s="59"/>
      <c r="I155" s="59">
        <v>1</v>
      </c>
      <c r="J155" s="59">
        <v>1</v>
      </c>
      <c r="K155" s="59"/>
      <c r="L155" s="59"/>
      <c r="M155" s="59"/>
      <c r="N155" s="59"/>
      <c r="O155" s="59"/>
      <c r="P155" s="59"/>
      <c r="Q155" s="59"/>
      <c r="R155" s="59"/>
      <c r="S155" s="59"/>
      <c r="T155" s="59"/>
      <c r="U155" s="59"/>
      <c r="V155" s="59"/>
      <c r="W155" s="59"/>
      <c r="X155" s="59"/>
      <c r="Y155" s="59"/>
      <c r="Z155" s="59"/>
      <c r="AA155" s="59"/>
      <c r="AB155" s="59"/>
      <c r="AC155" s="59"/>
      <c r="AD155" s="59"/>
      <c r="AE155" s="59"/>
      <c r="AF155" s="59">
        <v>1</v>
      </c>
      <c r="AG155" s="50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</row>
    <row r="156" spans="1:43" s="51" customFormat="1" ht="17.25" x14ac:dyDescent="0.3">
      <c r="A156" s="46"/>
      <c r="B156" s="60" t="s">
        <v>319</v>
      </c>
      <c r="C156" s="61"/>
      <c r="D156" s="61">
        <v>1</v>
      </c>
      <c r="E156" s="61">
        <v>1</v>
      </c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>
        <v>1</v>
      </c>
      <c r="R156" s="61"/>
      <c r="S156" s="61"/>
      <c r="T156" s="61"/>
      <c r="U156" s="61"/>
      <c r="V156" s="61"/>
      <c r="W156" s="61"/>
      <c r="X156" s="61">
        <v>1</v>
      </c>
      <c r="Y156" s="61"/>
      <c r="Z156" s="61"/>
      <c r="AA156" s="61">
        <v>1</v>
      </c>
      <c r="AB156" s="61">
        <v>1</v>
      </c>
      <c r="AC156" s="61"/>
      <c r="AD156" s="61"/>
      <c r="AE156" s="61"/>
      <c r="AF156" s="61">
        <v>1</v>
      </c>
      <c r="AG156" s="50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</row>
    <row r="157" spans="1:43" s="51" customFormat="1" ht="17.25" x14ac:dyDescent="0.3">
      <c r="A157" s="46"/>
      <c r="B157" s="58" t="s">
        <v>320</v>
      </c>
      <c r="C157" s="59">
        <v>1</v>
      </c>
      <c r="D157" s="59">
        <v>2</v>
      </c>
      <c r="E157" s="59"/>
      <c r="F157" s="59">
        <v>2</v>
      </c>
      <c r="G157" s="59"/>
      <c r="H157" s="59"/>
      <c r="I157" s="59">
        <v>1</v>
      </c>
      <c r="J157" s="59">
        <v>1</v>
      </c>
      <c r="K157" s="59"/>
      <c r="L157" s="59"/>
      <c r="M157" s="59">
        <v>5</v>
      </c>
      <c r="N157" s="59"/>
      <c r="O157" s="59">
        <v>1</v>
      </c>
      <c r="P157" s="59"/>
      <c r="Q157" s="59"/>
      <c r="R157" s="59"/>
      <c r="S157" s="59"/>
      <c r="T157" s="59"/>
      <c r="U157" s="59"/>
      <c r="V157" s="59"/>
      <c r="W157" s="59"/>
      <c r="X157" s="59"/>
      <c r="Y157" s="59"/>
      <c r="Z157" s="59"/>
      <c r="AA157" s="59"/>
      <c r="AB157" s="59"/>
      <c r="AC157" s="59">
        <v>1</v>
      </c>
      <c r="AD157" s="59"/>
      <c r="AE157" s="59">
        <v>1</v>
      </c>
      <c r="AF157" s="59">
        <v>1</v>
      </c>
      <c r="AG157" s="50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</row>
    <row r="158" spans="1:43" s="51" customFormat="1" ht="17.25" x14ac:dyDescent="0.3">
      <c r="A158" s="46"/>
      <c r="B158" s="60" t="s">
        <v>321</v>
      </c>
      <c r="C158" s="61"/>
      <c r="D158" s="61">
        <v>3</v>
      </c>
      <c r="E158" s="61"/>
      <c r="F158" s="61"/>
      <c r="G158" s="61"/>
      <c r="H158" s="61"/>
      <c r="I158" s="61"/>
      <c r="J158" s="61"/>
      <c r="K158" s="61"/>
      <c r="L158" s="61">
        <v>1</v>
      </c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>
        <v>1</v>
      </c>
      <c r="Z158" s="61"/>
      <c r="AA158" s="61"/>
      <c r="AB158" s="61"/>
      <c r="AC158" s="61">
        <v>3</v>
      </c>
      <c r="AD158" s="61">
        <v>2</v>
      </c>
      <c r="AE158" s="61"/>
      <c r="AF158" s="61"/>
      <c r="AG158" s="50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</row>
    <row r="159" spans="1:43" s="51" customFormat="1" ht="17.25" x14ac:dyDescent="0.3">
      <c r="A159" s="46"/>
      <c r="B159" s="58" t="s">
        <v>322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  <c r="S159" s="59"/>
      <c r="T159" s="59"/>
      <c r="U159" s="59"/>
      <c r="V159" s="59"/>
      <c r="W159" s="59"/>
      <c r="X159" s="59"/>
      <c r="Y159" s="59">
        <v>2</v>
      </c>
      <c r="Z159" s="59"/>
      <c r="AA159" s="59"/>
      <c r="AB159" s="59"/>
      <c r="AC159" s="59">
        <v>1</v>
      </c>
      <c r="AD159" s="59"/>
      <c r="AE159" s="59"/>
      <c r="AF159" s="59"/>
      <c r="AG159" s="50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</row>
    <row r="160" spans="1:43" s="51" customFormat="1" ht="17.25" x14ac:dyDescent="0.3">
      <c r="A160" s="46"/>
      <c r="B160" s="60" t="s">
        <v>323</v>
      </c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>
        <v>1</v>
      </c>
      <c r="AE160" s="61"/>
      <c r="AF160" s="61"/>
      <c r="AG160" s="50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</row>
    <row r="161" spans="1:43" s="51" customFormat="1" ht="17.25" x14ac:dyDescent="0.3">
      <c r="A161" s="46"/>
      <c r="B161" s="58" t="s">
        <v>324</v>
      </c>
      <c r="C161" s="59"/>
      <c r="D161" s="59">
        <v>1</v>
      </c>
      <c r="E161" s="59">
        <v>4</v>
      </c>
      <c r="F161" s="59">
        <v>1</v>
      </c>
      <c r="G161" s="59">
        <v>2</v>
      </c>
      <c r="H161" s="59">
        <v>1</v>
      </c>
      <c r="I161" s="59"/>
      <c r="J161" s="59">
        <v>2</v>
      </c>
      <c r="K161" s="59"/>
      <c r="L161" s="59">
        <v>2</v>
      </c>
      <c r="M161" s="59"/>
      <c r="N161" s="59">
        <v>2</v>
      </c>
      <c r="O161" s="59"/>
      <c r="P161" s="59"/>
      <c r="Q161" s="59">
        <v>1</v>
      </c>
      <c r="R161" s="59"/>
      <c r="S161" s="59"/>
      <c r="T161" s="59"/>
      <c r="U161" s="59"/>
      <c r="V161" s="59"/>
      <c r="W161" s="59"/>
      <c r="X161" s="59"/>
      <c r="Y161" s="59"/>
      <c r="Z161" s="59"/>
      <c r="AA161" s="59"/>
      <c r="AB161" s="59">
        <v>1</v>
      </c>
      <c r="AC161" s="59"/>
      <c r="AD161" s="59"/>
      <c r="AE161" s="59">
        <v>1</v>
      </c>
      <c r="AF161" s="59"/>
      <c r="AG161" s="50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</row>
    <row r="162" spans="1:43" s="51" customFormat="1" ht="17.25" x14ac:dyDescent="0.3">
      <c r="A162" s="46"/>
      <c r="B162" s="60" t="s">
        <v>325</v>
      </c>
      <c r="C162" s="61">
        <v>1</v>
      </c>
      <c r="D162" s="61">
        <v>5</v>
      </c>
      <c r="E162" s="61"/>
      <c r="F162" s="61"/>
      <c r="G162" s="61"/>
      <c r="H162" s="61">
        <v>1</v>
      </c>
      <c r="I162" s="61"/>
      <c r="J162" s="61">
        <v>1</v>
      </c>
      <c r="K162" s="61">
        <v>2</v>
      </c>
      <c r="L162" s="61">
        <v>1</v>
      </c>
      <c r="M162" s="61"/>
      <c r="N162" s="61">
        <v>2</v>
      </c>
      <c r="O162" s="61"/>
      <c r="P162" s="61"/>
      <c r="Q162" s="61"/>
      <c r="R162" s="61"/>
      <c r="S162" s="61"/>
      <c r="T162" s="61">
        <v>1</v>
      </c>
      <c r="U162" s="61"/>
      <c r="V162" s="61"/>
      <c r="W162" s="61"/>
      <c r="X162" s="61">
        <v>1</v>
      </c>
      <c r="Y162" s="61">
        <v>1</v>
      </c>
      <c r="Z162" s="61"/>
      <c r="AA162" s="61">
        <v>3</v>
      </c>
      <c r="AB162" s="61"/>
      <c r="AC162" s="61">
        <v>2</v>
      </c>
      <c r="AD162" s="61">
        <v>1</v>
      </c>
      <c r="AE162" s="61"/>
      <c r="AF162" s="61"/>
      <c r="AG162" s="50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</row>
    <row r="163" spans="1:43" s="51" customFormat="1" ht="17.25" x14ac:dyDescent="0.3">
      <c r="A163" s="46"/>
      <c r="B163" s="58" t="s">
        <v>326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59"/>
      <c r="U163" s="59">
        <v>1</v>
      </c>
      <c r="V163" s="59"/>
      <c r="W163" s="59"/>
      <c r="X163" s="59"/>
      <c r="Y163" s="59"/>
      <c r="Z163" s="59"/>
      <c r="AA163" s="59"/>
      <c r="AB163" s="59"/>
      <c r="AC163" s="59"/>
      <c r="AD163" s="59"/>
      <c r="AE163" s="59"/>
      <c r="AF163" s="59"/>
      <c r="AG163" s="50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</row>
    <row r="164" spans="1:43" s="51" customFormat="1" ht="17.25" x14ac:dyDescent="0.3">
      <c r="A164" s="46"/>
      <c r="B164" s="60" t="s">
        <v>327</v>
      </c>
      <c r="C164" s="61">
        <v>1</v>
      </c>
      <c r="D164" s="61"/>
      <c r="E164" s="61">
        <v>1</v>
      </c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50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</row>
    <row r="165" spans="1:43" s="51" customFormat="1" ht="17.25" x14ac:dyDescent="0.3">
      <c r="A165" s="46"/>
      <c r="B165" s="58" t="s">
        <v>328</v>
      </c>
      <c r="C165" s="59"/>
      <c r="D165" s="59">
        <v>5</v>
      </c>
      <c r="E165" s="59"/>
      <c r="F165" s="59">
        <v>1</v>
      </c>
      <c r="G165" s="59"/>
      <c r="H165" s="59"/>
      <c r="I165" s="59"/>
      <c r="J165" s="59"/>
      <c r="K165" s="59"/>
      <c r="L165" s="59"/>
      <c r="M165" s="59"/>
      <c r="N165" s="59">
        <v>1</v>
      </c>
      <c r="O165" s="59"/>
      <c r="P165" s="59"/>
      <c r="Q165" s="59"/>
      <c r="R165" s="59"/>
      <c r="S165" s="59"/>
      <c r="T165" s="59"/>
      <c r="U165" s="59"/>
      <c r="V165" s="59"/>
      <c r="W165" s="59"/>
      <c r="X165" s="59"/>
      <c r="Y165" s="59"/>
      <c r="Z165" s="59"/>
      <c r="AA165" s="59"/>
      <c r="AB165" s="59">
        <v>1</v>
      </c>
      <c r="AC165" s="59"/>
      <c r="AD165" s="59">
        <v>1</v>
      </c>
      <c r="AE165" s="59">
        <v>1</v>
      </c>
      <c r="AF165" s="59"/>
      <c r="AG165" s="50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</row>
    <row r="166" spans="1:43" s="51" customFormat="1" ht="17.25" x14ac:dyDescent="0.3">
      <c r="A166" s="46"/>
      <c r="B166" s="60" t="s">
        <v>329</v>
      </c>
      <c r="C166" s="61"/>
      <c r="D166" s="61"/>
      <c r="E166" s="61"/>
      <c r="F166" s="61"/>
      <c r="G166" s="61"/>
      <c r="H166" s="61"/>
      <c r="I166" s="61"/>
      <c r="J166" s="61">
        <v>1</v>
      </c>
      <c r="K166" s="61"/>
      <c r="L166" s="61"/>
      <c r="M166" s="61">
        <v>1</v>
      </c>
      <c r="N166" s="61"/>
      <c r="O166" s="61"/>
      <c r="P166" s="61"/>
      <c r="Q166" s="61"/>
      <c r="R166" s="61">
        <v>1</v>
      </c>
      <c r="S166" s="61"/>
      <c r="T166" s="61">
        <v>2</v>
      </c>
      <c r="U166" s="61">
        <v>1</v>
      </c>
      <c r="V166" s="61"/>
      <c r="W166" s="61"/>
      <c r="X166" s="61">
        <v>1</v>
      </c>
      <c r="Y166" s="61">
        <v>1</v>
      </c>
      <c r="Z166" s="61"/>
      <c r="AA166" s="61"/>
      <c r="AB166" s="61"/>
      <c r="AC166" s="61"/>
      <c r="AD166" s="61"/>
      <c r="AE166" s="61">
        <v>2</v>
      </c>
      <c r="AF166" s="61"/>
      <c r="AG166" s="50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</row>
    <row r="167" spans="1:43" s="51" customFormat="1" ht="17.25" x14ac:dyDescent="0.3">
      <c r="A167" s="46"/>
      <c r="B167" s="58" t="s">
        <v>330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  <c r="S167" s="59"/>
      <c r="T167" s="59"/>
      <c r="U167" s="59"/>
      <c r="V167" s="59"/>
      <c r="W167" s="59"/>
      <c r="X167" s="59"/>
      <c r="Y167" s="59">
        <v>1</v>
      </c>
      <c r="Z167" s="59"/>
      <c r="AA167" s="59"/>
      <c r="AB167" s="59">
        <v>1</v>
      </c>
      <c r="AC167" s="59"/>
      <c r="AD167" s="59"/>
      <c r="AE167" s="59"/>
      <c r="AF167" s="59"/>
      <c r="AG167" s="50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</row>
    <row r="168" spans="1:43" s="51" customFormat="1" ht="17.25" x14ac:dyDescent="0.3">
      <c r="A168" s="46"/>
      <c r="B168" s="60" t="s">
        <v>331</v>
      </c>
      <c r="C168" s="61"/>
      <c r="D168" s="61"/>
      <c r="E168" s="61"/>
      <c r="F168" s="61">
        <v>2</v>
      </c>
      <c r="G168" s="61"/>
      <c r="H168" s="61">
        <v>1</v>
      </c>
      <c r="I168" s="61"/>
      <c r="J168" s="61"/>
      <c r="K168" s="61"/>
      <c r="L168" s="61">
        <v>1</v>
      </c>
      <c r="M168" s="61"/>
      <c r="N168" s="61"/>
      <c r="O168" s="61"/>
      <c r="P168" s="61"/>
      <c r="Q168" s="61"/>
      <c r="R168" s="61"/>
      <c r="S168" s="61"/>
      <c r="T168" s="61">
        <v>3</v>
      </c>
      <c r="U168" s="61"/>
      <c r="V168" s="61"/>
      <c r="W168" s="61">
        <v>1</v>
      </c>
      <c r="X168" s="61"/>
      <c r="Y168" s="61"/>
      <c r="Z168" s="61"/>
      <c r="AA168" s="61">
        <v>1</v>
      </c>
      <c r="AB168" s="61">
        <v>1</v>
      </c>
      <c r="AC168" s="61">
        <v>1</v>
      </c>
      <c r="AD168" s="61"/>
      <c r="AE168" s="61"/>
      <c r="AF168" s="61"/>
      <c r="AG168" s="50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</row>
    <row r="169" spans="1:43" s="51" customFormat="1" ht="17.25" x14ac:dyDescent="0.3">
      <c r="A169" s="46"/>
      <c r="B169" s="58" t="s">
        <v>332</v>
      </c>
      <c r="C169" s="59">
        <v>1</v>
      </c>
      <c r="D169" s="59">
        <v>9</v>
      </c>
      <c r="E169" s="59">
        <v>1</v>
      </c>
      <c r="F169" s="59"/>
      <c r="G169" s="59">
        <v>6</v>
      </c>
      <c r="H169" s="59"/>
      <c r="I169" s="59"/>
      <c r="J169" s="59">
        <v>1</v>
      </c>
      <c r="K169" s="59"/>
      <c r="L169" s="59"/>
      <c r="M169" s="59"/>
      <c r="N169" s="59"/>
      <c r="O169" s="59"/>
      <c r="P169" s="59">
        <v>1</v>
      </c>
      <c r="Q169" s="59"/>
      <c r="R169" s="59"/>
      <c r="S169" s="59">
        <v>1</v>
      </c>
      <c r="T169" s="59"/>
      <c r="U169" s="59"/>
      <c r="V169" s="59">
        <v>1</v>
      </c>
      <c r="W169" s="59"/>
      <c r="X169" s="59"/>
      <c r="Y169" s="59"/>
      <c r="Z169" s="59">
        <v>13</v>
      </c>
      <c r="AA169" s="59">
        <v>1</v>
      </c>
      <c r="AB169" s="59">
        <v>2</v>
      </c>
      <c r="AC169" s="59"/>
      <c r="AD169" s="59">
        <v>1</v>
      </c>
      <c r="AE169" s="59">
        <v>1</v>
      </c>
      <c r="AF169" s="59"/>
      <c r="AG169" s="50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</row>
    <row r="170" spans="1:43" s="51" customFormat="1" ht="17.25" x14ac:dyDescent="0.3">
      <c r="A170" s="46"/>
      <c r="B170" s="60" t="s">
        <v>333</v>
      </c>
      <c r="C170" s="61"/>
      <c r="D170" s="61"/>
      <c r="E170" s="61"/>
      <c r="F170" s="61">
        <v>2</v>
      </c>
      <c r="G170" s="61"/>
      <c r="H170" s="61"/>
      <c r="I170" s="61"/>
      <c r="J170" s="61"/>
      <c r="K170" s="61"/>
      <c r="L170" s="61"/>
      <c r="M170" s="61">
        <v>1</v>
      </c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>
        <v>1</v>
      </c>
      <c r="Y170" s="61"/>
      <c r="Z170" s="61">
        <v>1</v>
      </c>
      <c r="AA170" s="61"/>
      <c r="AB170" s="61">
        <v>4</v>
      </c>
      <c r="AC170" s="61"/>
      <c r="AD170" s="61">
        <v>1</v>
      </c>
      <c r="AE170" s="61"/>
      <c r="AF170" s="61"/>
      <c r="AG170" s="50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</row>
    <row r="171" spans="1:43" s="51" customFormat="1" ht="17.25" x14ac:dyDescent="0.3">
      <c r="A171" s="46"/>
      <c r="B171" s="58" t="s">
        <v>334</v>
      </c>
      <c r="C171" s="59"/>
      <c r="D171" s="59"/>
      <c r="E171" s="59"/>
      <c r="F171" s="59"/>
      <c r="G171" s="59"/>
      <c r="H171" s="59"/>
      <c r="I171" s="59">
        <v>1</v>
      </c>
      <c r="J171" s="59"/>
      <c r="K171" s="59"/>
      <c r="L171" s="59"/>
      <c r="M171" s="59"/>
      <c r="N171" s="59"/>
      <c r="O171" s="59"/>
      <c r="P171" s="59"/>
      <c r="Q171" s="59"/>
      <c r="R171" s="59"/>
      <c r="S171" s="59"/>
      <c r="T171" s="59">
        <v>2</v>
      </c>
      <c r="U171" s="59"/>
      <c r="V171" s="59">
        <v>1</v>
      </c>
      <c r="W171" s="59"/>
      <c r="X171" s="59"/>
      <c r="Y171" s="59"/>
      <c r="Z171" s="59"/>
      <c r="AA171" s="59"/>
      <c r="AB171" s="59"/>
      <c r="AC171" s="59"/>
      <c r="AD171" s="59"/>
      <c r="AE171" s="59"/>
      <c r="AF171" s="59"/>
      <c r="AG171" s="50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</row>
    <row r="172" spans="1:43" s="51" customFormat="1" ht="17.25" x14ac:dyDescent="0.3">
      <c r="A172" s="46"/>
      <c r="B172" s="60" t="s">
        <v>335</v>
      </c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>
        <v>1</v>
      </c>
      <c r="AB172" s="61"/>
      <c r="AC172" s="61"/>
      <c r="AD172" s="61"/>
      <c r="AE172" s="61"/>
      <c r="AF172" s="61"/>
      <c r="AG172" s="50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</row>
    <row r="173" spans="1:43" s="51" customFormat="1" ht="17.25" x14ac:dyDescent="0.3">
      <c r="A173" s="46"/>
      <c r="B173" s="58" t="s">
        <v>336</v>
      </c>
      <c r="C173" s="59"/>
      <c r="D173" s="59"/>
      <c r="E173" s="59"/>
      <c r="F173" s="59">
        <v>1</v>
      </c>
      <c r="G173" s="59"/>
      <c r="H173" s="59"/>
      <c r="I173" s="59"/>
      <c r="J173" s="59"/>
      <c r="K173" s="59"/>
      <c r="L173" s="59"/>
      <c r="M173" s="59"/>
      <c r="N173" s="59"/>
      <c r="O173" s="59"/>
      <c r="P173" s="59">
        <v>1</v>
      </c>
      <c r="Q173" s="59"/>
      <c r="R173" s="59"/>
      <c r="S173" s="59"/>
      <c r="T173" s="59"/>
      <c r="U173" s="59"/>
      <c r="V173" s="59"/>
      <c r="W173" s="59"/>
      <c r="X173" s="59"/>
      <c r="Y173" s="59"/>
      <c r="Z173" s="59">
        <v>1</v>
      </c>
      <c r="AA173" s="59"/>
      <c r="AB173" s="59"/>
      <c r="AC173" s="59"/>
      <c r="AD173" s="59">
        <v>1</v>
      </c>
      <c r="AE173" s="59"/>
      <c r="AF173" s="59"/>
      <c r="AG173" s="50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</row>
    <row r="174" spans="1:43" s="51" customFormat="1" ht="17.25" x14ac:dyDescent="0.3">
      <c r="A174" s="46"/>
      <c r="B174" s="60" t="s">
        <v>337</v>
      </c>
      <c r="C174" s="61"/>
      <c r="D174" s="61">
        <v>1</v>
      </c>
      <c r="E174" s="61"/>
      <c r="F174" s="61">
        <v>1</v>
      </c>
      <c r="G174" s="61"/>
      <c r="H174" s="61"/>
      <c r="I174" s="61"/>
      <c r="J174" s="61"/>
      <c r="K174" s="61"/>
      <c r="L174" s="61">
        <v>1</v>
      </c>
      <c r="M174" s="61"/>
      <c r="N174" s="61"/>
      <c r="O174" s="61"/>
      <c r="P174" s="61">
        <v>1</v>
      </c>
      <c r="Q174" s="61"/>
      <c r="R174" s="61"/>
      <c r="S174" s="61">
        <v>4</v>
      </c>
      <c r="T174" s="61">
        <v>4</v>
      </c>
      <c r="U174" s="61"/>
      <c r="V174" s="61">
        <v>1</v>
      </c>
      <c r="W174" s="61"/>
      <c r="X174" s="61">
        <v>10</v>
      </c>
      <c r="Y174" s="61"/>
      <c r="Z174" s="61"/>
      <c r="AA174" s="61">
        <v>1</v>
      </c>
      <c r="AB174" s="61"/>
      <c r="AC174" s="61"/>
      <c r="AD174" s="61"/>
      <c r="AE174" s="61"/>
      <c r="AF174" s="61"/>
      <c r="AG174" s="50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</row>
    <row r="175" spans="1:43" s="51" customFormat="1" ht="17.25" x14ac:dyDescent="0.3">
      <c r="A175" s="46"/>
      <c r="B175" s="58" t="s">
        <v>338</v>
      </c>
      <c r="C175" s="59"/>
      <c r="D175" s="59"/>
      <c r="E175" s="59"/>
      <c r="F175" s="59">
        <v>1</v>
      </c>
      <c r="G175" s="59"/>
      <c r="H175" s="59"/>
      <c r="I175" s="59"/>
      <c r="J175" s="59"/>
      <c r="K175" s="59"/>
      <c r="L175" s="59"/>
      <c r="M175" s="59"/>
      <c r="N175" s="59">
        <v>1</v>
      </c>
      <c r="O175" s="59"/>
      <c r="P175" s="59"/>
      <c r="Q175" s="59">
        <v>1</v>
      </c>
      <c r="R175" s="59">
        <v>1</v>
      </c>
      <c r="S175" s="59"/>
      <c r="T175" s="59"/>
      <c r="U175" s="59"/>
      <c r="V175" s="59"/>
      <c r="W175" s="59"/>
      <c r="X175" s="59">
        <v>1</v>
      </c>
      <c r="Y175" s="59"/>
      <c r="Z175" s="59"/>
      <c r="AA175" s="59"/>
      <c r="AB175" s="59"/>
      <c r="AC175" s="59"/>
      <c r="AD175" s="59"/>
      <c r="AE175" s="59"/>
      <c r="AF175" s="59"/>
      <c r="AG175" s="50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</row>
    <row r="176" spans="1:43" s="51" customFormat="1" ht="17.25" x14ac:dyDescent="0.3">
      <c r="A176" s="46"/>
      <c r="B176" s="60" t="s">
        <v>339</v>
      </c>
      <c r="C176" s="61">
        <v>1</v>
      </c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>
        <v>1</v>
      </c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50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</row>
    <row r="177" spans="1:43" s="51" customFormat="1" ht="17.25" x14ac:dyDescent="0.3">
      <c r="A177" s="46"/>
      <c r="B177" s="58" t="s">
        <v>340</v>
      </c>
      <c r="C177" s="59"/>
      <c r="D177" s="59">
        <v>6</v>
      </c>
      <c r="E177" s="59"/>
      <c r="F177" s="59">
        <v>1</v>
      </c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59">
        <v>2</v>
      </c>
      <c r="U177" s="59"/>
      <c r="V177" s="59"/>
      <c r="W177" s="59"/>
      <c r="X177" s="59"/>
      <c r="Y177" s="59">
        <v>1</v>
      </c>
      <c r="Z177" s="59">
        <v>1</v>
      </c>
      <c r="AA177" s="59">
        <v>2</v>
      </c>
      <c r="AB177" s="59"/>
      <c r="AC177" s="59"/>
      <c r="AD177" s="59"/>
      <c r="AE177" s="59"/>
      <c r="AF177" s="59"/>
      <c r="AG177" s="50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</row>
    <row r="178" spans="1:43" s="51" customFormat="1" ht="17.25" x14ac:dyDescent="0.3">
      <c r="A178" s="46"/>
      <c r="B178" s="60" t="s">
        <v>341</v>
      </c>
      <c r="C178" s="61"/>
      <c r="D178" s="61"/>
      <c r="E178" s="61"/>
      <c r="F178" s="61"/>
      <c r="G178" s="61"/>
      <c r="H178" s="61"/>
      <c r="I178" s="61">
        <v>1</v>
      </c>
      <c r="J178" s="61"/>
      <c r="K178" s="61"/>
      <c r="L178" s="61">
        <v>1</v>
      </c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50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</row>
    <row r="179" spans="1:43" s="51" customFormat="1" ht="17.25" x14ac:dyDescent="0.3">
      <c r="A179" s="46"/>
      <c r="B179" s="58" t="s">
        <v>342</v>
      </c>
      <c r="C179" s="59">
        <v>21</v>
      </c>
      <c r="D179" s="59">
        <v>16</v>
      </c>
      <c r="E179" s="59">
        <v>14</v>
      </c>
      <c r="F179" s="59">
        <v>24</v>
      </c>
      <c r="G179" s="59">
        <v>19</v>
      </c>
      <c r="H179" s="59"/>
      <c r="I179" s="59">
        <v>1</v>
      </c>
      <c r="J179" s="59">
        <v>3</v>
      </c>
      <c r="K179" s="59">
        <v>5</v>
      </c>
      <c r="L179" s="59"/>
      <c r="M179" s="59">
        <v>30</v>
      </c>
      <c r="N179" s="59">
        <v>15</v>
      </c>
      <c r="O179" s="59">
        <v>25</v>
      </c>
      <c r="P179" s="59">
        <v>1</v>
      </c>
      <c r="Q179" s="59">
        <v>1</v>
      </c>
      <c r="R179" s="59">
        <v>6</v>
      </c>
      <c r="S179" s="59">
        <v>4</v>
      </c>
      <c r="T179" s="59">
        <v>2</v>
      </c>
      <c r="U179" s="59"/>
      <c r="V179" s="59"/>
      <c r="W179" s="59"/>
      <c r="X179" s="59">
        <v>2</v>
      </c>
      <c r="Y179" s="59">
        <v>1</v>
      </c>
      <c r="Z179" s="59"/>
      <c r="AA179" s="59">
        <v>1</v>
      </c>
      <c r="AB179" s="59"/>
      <c r="AC179" s="59">
        <v>3</v>
      </c>
      <c r="AD179" s="59"/>
      <c r="AE179" s="59">
        <v>3</v>
      </c>
      <c r="AF179" s="59"/>
      <c r="AG179" s="50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</row>
    <row r="180" spans="1:43" s="51" customFormat="1" ht="17.25" x14ac:dyDescent="0.3">
      <c r="A180" s="46"/>
      <c r="B180" s="60" t="s">
        <v>343</v>
      </c>
      <c r="C180" s="61">
        <v>3</v>
      </c>
      <c r="D180" s="61"/>
      <c r="E180" s="61"/>
      <c r="F180" s="61">
        <v>10</v>
      </c>
      <c r="G180" s="61">
        <v>1</v>
      </c>
      <c r="H180" s="61"/>
      <c r="I180" s="61"/>
      <c r="J180" s="61">
        <v>1</v>
      </c>
      <c r="K180" s="61"/>
      <c r="L180" s="61"/>
      <c r="M180" s="61">
        <v>1</v>
      </c>
      <c r="N180" s="61"/>
      <c r="O180" s="61"/>
      <c r="P180" s="61"/>
      <c r="Q180" s="61">
        <v>1</v>
      </c>
      <c r="R180" s="61"/>
      <c r="S180" s="61"/>
      <c r="T180" s="61"/>
      <c r="U180" s="61"/>
      <c r="V180" s="61"/>
      <c r="W180" s="61"/>
      <c r="X180" s="61"/>
      <c r="Y180" s="61">
        <v>3</v>
      </c>
      <c r="Z180" s="61"/>
      <c r="AA180" s="61"/>
      <c r="AB180" s="61">
        <v>1</v>
      </c>
      <c r="AC180" s="61"/>
      <c r="AD180" s="61"/>
      <c r="AE180" s="61"/>
      <c r="AF180" s="61"/>
      <c r="AG180" s="50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</row>
    <row r="181" spans="1:43" s="51" customFormat="1" ht="17.25" x14ac:dyDescent="0.3">
      <c r="A181" s="46"/>
      <c r="B181" s="58" t="s">
        <v>344</v>
      </c>
      <c r="C181" s="59"/>
      <c r="D181" s="59"/>
      <c r="E181" s="59">
        <v>1</v>
      </c>
      <c r="F181" s="59"/>
      <c r="G181" s="59"/>
      <c r="H181" s="59"/>
      <c r="I181" s="59"/>
      <c r="J181" s="59"/>
      <c r="K181" s="59"/>
      <c r="L181" s="59"/>
      <c r="M181" s="59"/>
      <c r="N181" s="59">
        <v>1</v>
      </c>
      <c r="O181" s="59"/>
      <c r="P181" s="59"/>
      <c r="Q181" s="59">
        <v>1</v>
      </c>
      <c r="R181" s="59"/>
      <c r="S181" s="59"/>
      <c r="T181" s="59"/>
      <c r="U181" s="59"/>
      <c r="V181" s="59"/>
      <c r="W181" s="59"/>
      <c r="X181" s="59"/>
      <c r="Y181" s="59"/>
      <c r="Z181" s="59">
        <v>1</v>
      </c>
      <c r="AA181" s="59"/>
      <c r="AB181" s="59"/>
      <c r="AC181" s="59"/>
      <c r="AD181" s="59"/>
      <c r="AE181" s="59"/>
      <c r="AF181" s="59"/>
      <c r="AG181" s="50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</row>
    <row r="182" spans="1:43" s="51" customFormat="1" ht="17.25" x14ac:dyDescent="0.3">
      <c r="A182" s="46"/>
      <c r="B182" s="60" t="s">
        <v>345</v>
      </c>
      <c r="C182" s="61"/>
      <c r="D182" s="61">
        <v>3</v>
      </c>
      <c r="E182" s="61">
        <v>2</v>
      </c>
      <c r="F182" s="61">
        <v>3</v>
      </c>
      <c r="G182" s="61">
        <v>4</v>
      </c>
      <c r="H182" s="61">
        <v>2</v>
      </c>
      <c r="I182" s="61">
        <v>1</v>
      </c>
      <c r="J182" s="61">
        <v>2</v>
      </c>
      <c r="K182" s="61">
        <v>2</v>
      </c>
      <c r="L182" s="61">
        <v>1</v>
      </c>
      <c r="M182" s="61">
        <v>4</v>
      </c>
      <c r="N182" s="61">
        <v>13</v>
      </c>
      <c r="O182" s="61">
        <v>5</v>
      </c>
      <c r="P182" s="61">
        <v>13</v>
      </c>
      <c r="Q182" s="61">
        <v>2</v>
      </c>
      <c r="R182" s="61">
        <v>10</v>
      </c>
      <c r="S182" s="61">
        <v>5</v>
      </c>
      <c r="T182" s="61">
        <v>5</v>
      </c>
      <c r="U182" s="61">
        <v>7</v>
      </c>
      <c r="V182" s="61">
        <v>9</v>
      </c>
      <c r="W182" s="61">
        <v>4</v>
      </c>
      <c r="X182" s="61">
        <v>3</v>
      </c>
      <c r="Y182" s="61">
        <v>10</v>
      </c>
      <c r="Z182" s="61">
        <v>4</v>
      </c>
      <c r="AA182" s="61"/>
      <c r="AB182" s="61"/>
      <c r="AC182" s="61"/>
      <c r="AD182" s="61"/>
      <c r="AE182" s="61"/>
      <c r="AF182" s="61"/>
      <c r="AG182" s="50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</row>
    <row r="183" spans="1:43" s="51" customFormat="1" ht="17.25" x14ac:dyDescent="0.3">
      <c r="A183" s="46"/>
      <c r="B183" s="58" t="s">
        <v>346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>
        <v>1</v>
      </c>
      <c r="N183" s="59"/>
      <c r="O183" s="59"/>
      <c r="P183" s="59"/>
      <c r="Q183" s="59"/>
      <c r="R183" s="59"/>
      <c r="S183" s="59"/>
      <c r="T183" s="59"/>
      <c r="U183" s="59"/>
      <c r="V183" s="59"/>
      <c r="W183" s="59"/>
      <c r="X183" s="59"/>
      <c r="Y183" s="59"/>
      <c r="Z183" s="59"/>
      <c r="AA183" s="59"/>
      <c r="AB183" s="59"/>
      <c r="AC183" s="59"/>
      <c r="AD183" s="59"/>
      <c r="AE183" s="59"/>
      <c r="AF183" s="59"/>
      <c r="AG183" s="50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</row>
    <row r="184" spans="1:43" s="51" customFormat="1" ht="17.25" x14ac:dyDescent="0.3">
      <c r="A184" s="46"/>
      <c r="B184" s="60" t="s">
        <v>347</v>
      </c>
      <c r="C184" s="61"/>
      <c r="D184" s="61"/>
      <c r="E184" s="61"/>
      <c r="F184" s="61"/>
      <c r="G184" s="61"/>
      <c r="H184" s="61"/>
      <c r="I184" s="61"/>
      <c r="J184" s="61"/>
      <c r="K184" s="61">
        <v>1</v>
      </c>
      <c r="L184" s="61">
        <v>1</v>
      </c>
      <c r="M184" s="61"/>
      <c r="N184" s="61"/>
      <c r="O184" s="61"/>
      <c r="P184" s="61"/>
      <c r="Q184" s="61">
        <v>1</v>
      </c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50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</row>
    <row r="185" spans="1:43" s="51" customFormat="1" ht="17.25" x14ac:dyDescent="0.3">
      <c r="A185" s="46"/>
      <c r="B185" s="58" t="s">
        <v>348</v>
      </c>
      <c r="C185" s="59">
        <v>28</v>
      </c>
      <c r="D185" s="59">
        <v>37</v>
      </c>
      <c r="E185" s="59">
        <v>5</v>
      </c>
      <c r="F185" s="59">
        <v>6</v>
      </c>
      <c r="G185" s="59">
        <v>4</v>
      </c>
      <c r="H185" s="59">
        <v>7</v>
      </c>
      <c r="I185" s="59"/>
      <c r="J185" s="59">
        <v>5</v>
      </c>
      <c r="K185" s="59"/>
      <c r="L185" s="59">
        <v>4</v>
      </c>
      <c r="M185" s="59">
        <v>1</v>
      </c>
      <c r="N185" s="59"/>
      <c r="O185" s="59"/>
      <c r="P185" s="59"/>
      <c r="Q185" s="59"/>
      <c r="R185" s="59"/>
      <c r="S185" s="59"/>
      <c r="T185" s="59">
        <v>1</v>
      </c>
      <c r="U185" s="59"/>
      <c r="V185" s="59"/>
      <c r="W185" s="59"/>
      <c r="X185" s="59"/>
      <c r="Y185" s="59"/>
      <c r="Z185" s="59"/>
      <c r="AA185" s="59"/>
      <c r="AB185" s="59"/>
      <c r="AC185" s="59"/>
      <c r="AD185" s="59"/>
      <c r="AE185" s="59"/>
      <c r="AF185" s="59"/>
      <c r="AG185" s="50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</row>
    <row r="186" spans="1:43" s="51" customFormat="1" ht="17.25" x14ac:dyDescent="0.3">
      <c r="A186" s="46"/>
      <c r="B186" s="60" t="s">
        <v>349</v>
      </c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>
        <v>1</v>
      </c>
      <c r="AA186" s="61"/>
      <c r="AB186" s="61"/>
      <c r="AC186" s="61"/>
      <c r="AD186" s="61"/>
      <c r="AE186" s="61"/>
      <c r="AF186" s="61"/>
      <c r="AG186" s="50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</row>
    <row r="187" spans="1:43" ht="17.25" x14ac:dyDescent="0.25">
      <c r="B187" s="58" t="s">
        <v>350</v>
      </c>
      <c r="C187" s="59"/>
      <c r="D187" s="59"/>
      <c r="E187" s="59">
        <v>6</v>
      </c>
      <c r="F187" s="59">
        <v>11</v>
      </c>
      <c r="G187" s="59">
        <v>19</v>
      </c>
      <c r="H187" s="59">
        <v>18</v>
      </c>
      <c r="I187" s="59">
        <v>11</v>
      </c>
      <c r="J187" s="59">
        <v>9</v>
      </c>
      <c r="K187" s="59">
        <v>3</v>
      </c>
      <c r="L187" s="59"/>
      <c r="M187" s="59"/>
      <c r="N187" s="59"/>
      <c r="O187" s="59"/>
      <c r="P187" s="59"/>
      <c r="Q187" s="59"/>
      <c r="R187" s="59"/>
      <c r="S187" s="59"/>
      <c r="T187" s="59"/>
      <c r="U187" s="59"/>
      <c r="V187" s="59"/>
      <c r="W187" s="59"/>
      <c r="X187" s="59"/>
      <c r="Y187" s="59"/>
      <c r="Z187" s="59"/>
      <c r="AA187" s="59"/>
      <c r="AB187" s="59"/>
      <c r="AC187" s="59"/>
      <c r="AD187" s="59"/>
      <c r="AE187" s="59"/>
      <c r="AF187" s="59"/>
    </row>
    <row r="188" spans="1:43" ht="17.25" x14ac:dyDescent="0.25">
      <c r="B188" s="60" t="s">
        <v>351</v>
      </c>
      <c r="C188" s="61"/>
      <c r="D188" s="61"/>
      <c r="E188" s="61"/>
      <c r="F188" s="61"/>
      <c r="G188" s="61">
        <v>1</v>
      </c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>
        <v>2</v>
      </c>
      <c r="AD188" s="61"/>
      <c r="AE188" s="61"/>
      <c r="AF188" s="61"/>
    </row>
    <row r="189" spans="1:43" ht="17.25" x14ac:dyDescent="0.25">
      <c r="B189" s="58" t="s">
        <v>352</v>
      </c>
      <c r="C189" s="59"/>
      <c r="D189" s="59"/>
      <c r="E189" s="59"/>
      <c r="F189" s="59"/>
      <c r="G189" s="59"/>
      <c r="H189" s="59"/>
      <c r="I189" s="59"/>
      <c r="J189" s="59"/>
      <c r="K189" s="59"/>
      <c r="L189" s="59">
        <v>1</v>
      </c>
      <c r="M189" s="59"/>
      <c r="N189" s="59"/>
      <c r="O189" s="59"/>
      <c r="P189" s="59"/>
      <c r="Q189" s="59"/>
      <c r="R189" s="59"/>
      <c r="S189" s="59"/>
      <c r="T189" s="59"/>
      <c r="U189" s="59"/>
      <c r="V189" s="59"/>
      <c r="W189" s="59"/>
      <c r="X189" s="59"/>
      <c r="Y189" s="59"/>
      <c r="Z189" s="59">
        <v>1</v>
      </c>
      <c r="AA189" s="59"/>
      <c r="AB189" s="59"/>
      <c r="AC189" s="59"/>
      <c r="AD189" s="59"/>
      <c r="AE189" s="59"/>
      <c r="AF189" s="59"/>
    </row>
    <row r="190" spans="1:43" ht="17.25" x14ac:dyDescent="0.25">
      <c r="B190" s="60" t="s">
        <v>353</v>
      </c>
      <c r="C190" s="61"/>
      <c r="D190" s="61">
        <v>1</v>
      </c>
      <c r="E190" s="61">
        <v>1</v>
      </c>
      <c r="F190" s="61">
        <v>2</v>
      </c>
      <c r="G190" s="61">
        <v>1</v>
      </c>
      <c r="H190" s="61">
        <v>1</v>
      </c>
      <c r="I190" s="61"/>
      <c r="J190" s="61">
        <v>1</v>
      </c>
      <c r="K190" s="61">
        <v>4</v>
      </c>
      <c r="L190" s="61">
        <v>1</v>
      </c>
      <c r="M190" s="61"/>
      <c r="N190" s="61"/>
      <c r="O190" s="61"/>
      <c r="P190" s="61"/>
      <c r="Q190" s="61">
        <v>1</v>
      </c>
      <c r="R190" s="61"/>
      <c r="S190" s="61">
        <v>1</v>
      </c>
      <c r="T190" s="61">
        <v>1</v>
      </c>
      <c r="U190" s="61"/>
      <c r="V190" s="61"/>
      <c r="W190" s="61"/>
      <c r="X190" s="61"/>
      <c r="Y190" s="61"/>
      <c r="Z190" s="61"/>
      <c r="AA190" s="61">
        <v>1</v>
      </c>
      <c r="AB190" s="61"/>
      <c r="AC190" s="61">
        <v>4</v>
      </c>
      <c r="AD190" s="61"/>
      <c r="AE190" s="61"/>
      <c r="AF190" s="61"/>
    </row>
    <row r="191" spans="1:43" ht="17.25" x14ac:dyDescent="0.25">
      <c r="B191" s="58" t="s">
        <v>354</v>
      </c>
      <c r="C191" s="59">
        <v>1</v>
      </c>
      <c r="D191" s="59">
        <v>3</v>
      </c>
      <c r="E191" s="59">
        <v>1</v>
      </c>
      <c r="F191" s="59"/>
      <c r="G191" s="59">
        <v>5</v>
      </c>
      <c r="H191" s="59">
        <v>1</v>
      </c>
      <c r="I191" s="59"/>
      <c r="J191" s="59"/>
      <c r="K191" s="59">
        <v>4</v>
      </c>
      <c r="L191" s="59">
        <v>1</v>
      </c>
      <c r="M191" s="59">
        <v>1</v>
      </c>
      <c r="N191" s="59"/>
      <c r="O191" s="59"/>
      <c r="P191" s="59"/>
      <c r="Q191" s="59"/>
      <c r="R191" s="59"/>
      <c r="S191" s="59"/>
      <c r="T191" s="59"/>
      <c r="U191" s="59"/>
      <c r="V191" s="59"/>
      <c r="W191" s="59"/>
      <c r="X191" s="59"/>
      <c r="Y191" s="59">
        <v>1</v>
      </c>
      <c r="Z191" s="59"/>
      <c r="AA191" s="59"/>
      <c r="AB191" s="59">
        <v>1</v>
      </c>
      <c r="AC191" s="59">
        <v>1</v>
      </c>
      <c r="AD191" s="59"/>
      <c r="AE191" s="59"/>
      <c r="AF191" s="59"/>
    </row>
    <row r="192" spans="1:43" ht="17.25" x14ac:dyDescent="0.25">
      <c r="B192" s="60" t="s">
        <v>355</v>
      </c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>
        <v>2</v>
      </c>
      <c r="U192" s="61"/>
      <c r="V192" s="61">
        <v>1</v>
      </c>
      <c r="W192" s="61">
        <v>2</v>
      </c>
      <c r="X192" s="61"/>
      <c r="Y192" s="61"/>
      <c r="Z192" s="61"/>
      <c r="AA192" s="61"/>
      <c r="AB192" s="61"/>
      <c r="AC192" s="61"/>
      <c r="AD192" s="61"/>
      <c r="AE192" s="61"/>
      <c r="AF192" s="61"/>
    </row>
    <row r="193" spans="2:32" ht="17.25" x14ac:dyDescent="0.25">
      <c r="B193" s="58" t="s">
        <v>356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  <c r="Z193" s="59"/>
      <c r="AA193" s="59"/>
      <c r="AB193" s="59"/>
      <c r="AC193" s="59"/>
      <c r="AD193" s="59">
        <v>1</v>
      </c>
      <c r="AE193" s="59"/>
      <c r="AF193" s="59"/>
    </row>
    <row r="194" spans="2:32" ht="17.25" x14ac:dyDescent="0.25">
      <c r="B194" s="60" t="s">
        <v>357</v>
      </c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>
        <v>1</v>
      </c>
      <c r="AE194" s="61"/>
      <c r="AF194" s="61"/>
    </row>
    <row r="195" spans="2:32" ht="17.25" x14ac:dyDescent="0.25">
      <c r="B195" s="58"/>
      <c r="C195" s="59"/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  <c r="Q195" s="59"/>
      <c r="R195" s="59"/>
      <c r="S195" s="59"/>
      <c r="T195" s="59"/>
      <c r="U195" s="59"/>
      <c r="V195" s="59"/>
      <c r="W195" s="59"/>
      <c r="X195" s="59"/>
      <c r="Y195" s="59"/>
      <c r="Z195" s="59"/>
      <c r="AA195" s="59"/>
      <c r="AB195" s="59"/>
      <c r="AC195" s="59"/>
      <c r="AD195" s="59"/>
      <c r="AE195" s="59"/>
      <c r="AF195" s="59"/>
    </row>
    <row r="196" spans="2:32" ht="17.25" x14ac:dyDescent="0.25">
      <c r="B196" s="60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</row>
    <row r="197" spans="2:32" x14ac:dyDescent="0.25">
      <c r="B197" s="62" t="s">
        <v>358</v>
      </c>
      <c r="C197" s="63"/>
      <c r="D197" s="63"/>
      <c r="E197" s="63"/>
      <c r="F197" s="63"/>
      <c r="G197" s="63"/>
      <c r="H197" s="63"/>
      <c r="I197" s="63"/>
      <c r="J197" s="63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  <c r="AA197" s="63"/>
      <c r="AB197" s="63"/>
      <c r="AC197" s="64"/>
      <c r="AD197" s="65"/>
      <c r="AE197" s="65"/>
      <c r="AF197" s="65"/>
    </row>
  </sheetData>
  <mergeCells count="1">
    <mergeCell ref="B197:AC19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6FA1C-857C-4162-9D78-6484A5064AEA}">
  <dimension ref="A3:BS22"/>
  <sheetViews>
    <sheetView workbookViewId="0">
      <pane xSplit="2" topLeftCell="BC1" activePane="topRight" state="frozen"/>
      <selection activeCell="AF4" sqref="AF4"/>
      <selection pane="topRight" activeCell="AF4" sqref="AF4"/>
    </sheetView>
  </sheetViews>
  <sheetFormatPr defaultRowHeight="15" x14ac:dyDescent="0.25"/>
  <cols>
    <col min="2" max="2" width="44.5703125" customWidth="1"/>
    <col min="3" max="3" width="13.5703125" customWidth="1"/>
    <col min="4" max="57" width="12.42578125" customWidth="1"/>
    <col min="58" max="58" width="10.42578125" bestFit="1" customWidth="1"/>
    <col min="59" max="59" width="12.140625" customWidth="1"/>
    <col min="60" max="60" width="12.140625" bestFit="1" customWidth="1"/>
    <col min="61" max="61" width="12.140625" customWidth="1"/>
    <col min="62" max="62" width="10.42578125" bestFit="1" customWidth="1"/>
  </cols>
  <sheetData>
    <row r="3" spans="1:71" s="51" customFormat="1" ht="69.599999999999994" customHeight="1" x14ac:dyDescent="0.3">
      <c r="A3" s="46"/>
      <c r="B3" s="66" t="s">
        <v>359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6"/>
      <c r="BL3" s="46"/>
      <c r="BM3" s="46"/>
      <c r="BN3" s="46"/>
      <c r="BO3" s="46"/>
      <c r="BP3" s="46"/>
      <c r="BQ3" s="46"/>
      <c r="BR3" s="46"/>
      <c r="BS3" s="46"/>
    </row>
    <row r="4" spans="1:71" s="51" customFormat="1" ht="33.6" customHeight="1" x14ac:dyDescent="0.3">
      <c r="A4" s="46"/>
      <c r="B4" s="67" t="s">
        <v>360</v>
      </c>
      <c r="C4" s="68" t="s">
        <v>143</v>
      </c>
      <c r="D4" s="69"/>
      <c r="E4" s="70" t="s">
        <v>144</v>
      </c>
      <c r="F4" s="69"/>
      <c r="G4" s="70" t="s">
        <v>145</v>
      </c>
      <c r="H4" s="69"/>
      <c r="I4" s="70" t="s">
        <v>146</v>
      </c>
      <c r="J4" s="69"/>
      <c r="K4" s="71" t="s">
        <v>147</v>
      </c>
      <c r="L4" s="71"/>
      <c r="M4" s="70" t="s">
        <v>148</v>
      </c>
      <c r="N4" s="69"/>
      <c r="O4" s="70" t="s">
        <v>149</v>
      </c>
      <c r="P4" s="71"/>
      <c r="Q4" s="70" t="s">
        <v>150</v>
      </c>
      <c r="R4" s="71"/>
      <c r="S4" s="70" t="s">
        <v>151</v>
      </c>
      <c r="T4" s="71"/>
      <c r="U4" s="70" t="s">
        <v>152</v>
      </c>
      <c r="V4" s="71"/>
      <c r="W4" s="70" t="s">
        <v>153</v>
      </c>
      <c r="X4" s="71"/>
      <c r="Y4" s="70" t="s">
        <v>154</v>
      </c>
      <c r="Z4" s="71"/>
      <c r="AA4" s="70" t="s">
        <v>155</v>
      </c>
      <c r="AB4" s="71"/>
      <c r="AC4" s="70" t="s">
        <v>156</v>
      </c>
      <c r="AD4" s="71"/>
      <c r="AE4" s="70" t="s">
        <v>157</v>
      </c>
      <c r="AF4" s="71"/>
      <c r="AG4" s="70" t="s">
        <v>158</v>
      </c>
      <c r="AH4" s="71"/>
      <c r="AI4" s="70" t="s">
        <v>159</v>
      </c>
      <c r="AJ4" s="71"/>
      <c r="AK4" s="70" t="s">
        <v>160</v>
      </c>
      <c r="AL4" s="71"/>
      <c r="AM4" s="70" t="s">
        <v>108</v>
      </c>
      <c r="AN4" s="71"/>
      <c r="AO4" s="70" t="s">
        <v>109</v>
      </c>
      <c r="AP4" s="71"/>
      <c r="AQ4" s="70" t="s">
        <v>110</v>
      </c>
      <c r="AR4" s="71"/>
      <c r="AS4" s="70" t="s">
        <v>111</v>
      </c>
      <c r="AT4" s="71"/>
      <c r="AU4" s="70" t="s">
        <v>112</v>
      </c>
      <c r="AV4" s="71"/>
      <c r="AW4" s="70" t="s">
        <v>113</v>
      </c>
      <c r="AX4" s="71"/>
      <c r="AY4" s="70" t="s">
        <v>114</v>
      </c>
      <c r="AZ4" s="71"/>
      <c r="BA4" s="70" t="s">
        <v>115</v>
      </c>
      <c r="BB4" s="71"/>
      <c r="BC4" s="70" t="s">
        <v>116</v>
      </c>
      <c r="BD4" s="71"/>
      <c r="BE4" s="70" t="s">
        <v>117</v>
      </c>
      <c r="BF4" s="71"/>
      <c r="BG4" s="70" t="s">
        <v>118</v>
      </c>
      <c r="BH4" s="71"/>
      <c r="BI4" s="70" t="s">
        <v>138</v>
      </c>
      <c r="BJ4" s="72"/>
      <c r="BK4" s="46"/>
      <c r="BL4" s="46"/>
      <c r="BM4" s="46"/>
      <c r="BN4" s="46"/>
      <c r="BO4" s="46"/>
      <c r="BP4" s="46"/>
      <c r="BQ4" s="46"/>
      <c r="BR4" s="46"/>
      <c r="BS4" s="46"/>
    </row>
    <row r="5" spans="1:71" s="55" customFormat="1" ht="30.75" customHeight="1" x14ac:dyDescent="0.3">
      <c r="A5" s="52"/>
      <c r="B5" s="73"/>
      <c r="C5" s="74" t="s">
        <v>361</v>
      </c>
      <c r="D5" s="75" t="s">
        <v>362</v>
      </c>
      <c r="E5" s="76" t="s">
        <v>361</v>
      </c>
      <c r="F5" s="75" t="s">
        <v>362</v>
      </c>
      <c r="G5" s="76" t="s">
        <v>361</v>
      </c>
      <c r="H5" s="75" t="s">
        <v>362</v>
      </c>
      <c r="I5" s="76" t="s">
        <v>361</v>
      </c>
      <c r="J5" s="75" t="s">
        <v>362</v>
      </c>
      <c r="K5" s="77" t="s">
        <v>361</v>
      </c>
      <c r="L5" s="78" t="s">
        <v>362</v>
      </c>
      <c r="M5" s="76" t="s">
        <v>361</v>
      </c>
      <c r="N5" s="75" t="s">
        <v>362</v>
      </c>
      <c r="O5" s="76" t="s">
        <v>361</v>
      </c>
      <c r="P5" s="75" t="s">
        <v>362</v>
      </c>
      <c r="Q5" s="76" t="s">
        <v>361</v>
      </c>
      <c r="R5" s="75" t="s">
        <v>362</v>
      </c>
      <c r="S5" s="76" t="s">
        <v>361</v>
      </c>
      <c r="T5" s="75" t="s">
        <v>362</v>
      </c>
      <c r="U5" s="76" t="s">
        <v>361</v>
      </c>
      <c r="V5" s="75" t="s">
        <v>362</v>
      </c>
      <c r="W5" s="79" t="s">
        <v>361</v>
      </c>
      <c r="X5" s="80" t="s">
        <v>362</v>
      </c>
      <c r="Y5" s="79" t="s">
        <v>361</v>
      </c>
      <c r="Z5" s="81" t="s">
        <v>362</v>
      </c>
      <c r="AA5" s="79" t="s">
        <v>361</v>
      </c>
      <c r="AB5" s="81" t="s">
        <v>362</v>
      </c>
      <c r="AC5" s="79" t="s">
        <v>361</v>
      </c>
      <c r="AD5" s="81" t="s">
        <v>362</v>
      </c>
      <c r="AE5" s="79" t="s">
        <v>361</v>
      </c>
      <c r="AF5" s="81" t="s">
        <v>362</v>
      </c>
      <c r="AG5" s="79" t="s">
        <v>361</v>
      </c>
      <c r="AH5" s="81" t="s">
        <v>362</v>
      </c>
      <c r="AI5" s="79" t="s">
        <v>361</v>
      </c>
      <c r="AJ5" s="81" t="s">
        <v>362</v>
      </c>
      <c r="AK5" s="79" t="s">
        <v>361</v>
      </c>
      <c r="AL5" s="81" t="s">
        <v>362</v>
      </c>
      <c r="AM5" s="79" t="s">
        <v>361</v>
      </c>
      <c r="AN5" s="79" t="s">
        <v>362</v>
      </c>
      <c r="AO5" s="79" t="s">
        <v>361</v>
      </c>
      <c r="AP5" s="79" t="s">
        <v>362</v>
      </c>
      <c r="AQ5" s="79" t="s">
        <v>361</v>
      </c>
      <c r="AR5" s="79" t="s">
        <v>362</v>
      </c>
      <c r="AS5" s="79" t="s">
        <v>361</v>
      </c>
      <c r="AT5" s="79" t="s">
        <v>362</v>
      </c>
      <c r="AU5" s="79" t="s">
        <v>361</v>
      </c>
      <c r="AV5" s="79" t="s">
        <v>362</v>
      </c>
      <c r="AW5" s="79" t="s">
        <v>361</v>
      </c>
      <c r="AX5" s="81" t="s">
        <v>362</v>
      </c>
      <c r="AY5" s="79" t="s">
        <v>361</v>
      </c>
      <c r="AZ5" s="81" t="s">
        <v>362</v>
      </c>
      <c r="BA5" s="79" t="s">
        <v>361</v>
      </c>
      <c r="BB5" s="81" t="s">
        <v>362</v>
      </c>
      <c r="BC5" s="79" t="s">
        <v>361</v>
      </c>
      <c r="BD5" s="81" t="s">
        <v>362</v>
      </c>
      <c r="BE5" s="79" t="s">
        <v>361</v>
      </c>
      <c r="BF5" s="81" t="s">
        <v>362</v>
      </c>
      <c r="BG5" s="79" t="s">
        <v>361</v>
      </c>
      <c r="BH5" s="81" t="s">
        <v>362</v>
      </c>
      <c r="BI5" s="79" t="s">
        <v>361</v>
      </c>
      <c r="BJ5" s="81" t="s">
        <v>362</v>
      </c>
      <c r="BK5" s="52"/>
      <c r="BL5" s="52"/>
      <c r="BM5" s="52"/>
      <c r="BN5" s="52"/>
      <c r="BO5" s="52"/>
      <c r="BP5" s="52"/>
      <c r="BQ5" s="52"/>
      <c r="BR5" s="52"/>
      <c r="BS5" s="52"/>
    </row>
    <row r="6" spans="1:71" s="51" customFormat="1" ht="16.5" x14ac:dyDescent="0.3">
      <c r="A6" s="46"/>
      <c r="B6" s="82" t="s">
        <v>161</v>
      </c>
      <c r="C6" s="82">
        <v>23454</v>
      </c>
      <c r="D6" s="57">
        <v>2142</v>
      </c>
      <c r="E6" s="57">
        <v>38292</v>
      </c>
      <c r="F6" s="57">
        <v>4805</v>
      </c>
      <c r="G6" s="57">
        <v>27507</v>
      </c>
      <c r="H6" s="57">
        <v>2652</v>
      </c>
      <c r="I6" s="57">
        <v>32941</v>
      </c>
      <c r="J6" s="57">
        <v>3721</v>
      </c>
      <c r="K6" s="57">
        <v>26739</v>
      </c>
      <c r="L6" s="57">
        <v>2695</v>
      </c>
      <c r="M6" s="57">
        <v>28511</v>
      </c>
      <c r="N6" s="57">
        <v>3897</v>
      </c>
      <c r="O6" s="57">
        <v>18892</v>
      </c>
      <c r="P6" s="57">
        <v>2108</v>
      </c>
      <c r="Q6" s="57">
        <v>22710</v>
      </c>
      <c r="R6" s="57">
        <v>3030</v>
      </c>
      <c r="S6" s="57">
        <v>16074</v>
      </c>
      <c r="T6" s="57">
        <v>2139</v>
      </c>
      <c r="U6" s="57">
        <v>16405</v>
      </c>
      <c r="V6" s="57">
        <v>2250</v>
      </c>
      <c r="W6" s="57">
        <v>12811</v>
      </c>
      <c r="X6" s="57">
        <v>1627</v>
      </c>
      <c r="Y6" s="57">
        <v>14224</v>
      </c>
      <c r="Z6" s="57">
        <v>1665</v>
      </c>
      <c r="AA6" s="57">
        <v>10445</v>
      </c>
      <c r="AB6" s="57">
        <v>1553</v>
      </c>
      <c r="AC6" s="57">
        <v>12093</v>
      </c>
      <c r="AD6" s="57">
        <v>1846</v>
      </c>
      <c r="AE6" s="57">
        <v>12873</v>
      </c>
      <c r="AF6" s="57">
        <v>874</v>
      </c>
      <c r="AG6" s="57">
        <v>15378</v>
      </c>
      <c r="AH6" s="57">
        <v>1494</v>
      </c>
      <c r="AI6" s="57">
        <v>13695</v>
      </c>
      <c r="AJ6" s="57">
        <v>1547</v>
      </c>
      <c r="AK6" s="57">
        <v>14598</v>
      </c>
      <c r="AL6" s="57">
        <v>1458</v>
      </c>
      <c r="AM6" s="57">
        <v>7302</v>
      </c>
      <c r="AN6" s="57">
        <v>843</v>
      </c>
      <c r="AO6" s="57">
        <v>11637</v>
      </c>
      <c r="AP6" s="57">
        <v>948</v>
      </c>
      <c r="AQ6" s="57">
        <v>10205</v>
      </c>
      <c r="AR6" s="57">
        <v>965</v>
      </c>
      <c r="AS6" s="57">
        <v>10565</v>
      </c>
      <c r="AT6" s="57">
        <v>984</v>
      </c>
      <c r="AU6" s="57">
        <v>9870</v>
      </c>
      <c r="AV6" s="57">
        <v>936</v>
      </c>
      <c r="AW6" s="57">
        <v>12830</v>
      </c>
      <c r="AX6" s="57">
        <v>1425</v>
      </c>
      <c r="AY6" s="57">
        <v>11146</v>
      </c>
      <c r="AZ6" s="57">
        <v>1230</v>
      </c>
      <c r="BA6" s="57">
        <v>15307</v>
      </c>
      <c r="BB6" s="57">
        <v>1944</v>
      </c>
      <c r="BC6" s="57">
        <v>16386</v>
      </c>
      <c r="BD6" s="57">
        <v>1735</v>
      </c>
      <c r="BE6" s="57">
        <v>16977</v>
      </c>
      <c r="BF6" s="57">
        <v>2204</v>
      </c>
      <c r="BG6" s="57">
        <v>15865</v>
      </c>
      <c r="BH6" s="57">
        <v>1591</v>
      </c>
      <c r="BI6" s="57">
        <v>21814</v>
      </c>
      <c r="BJ6" s="57">
        <v>2445</v>
      </c>
      <c r="BK6" s="46"/>
      <c r="BL6" s="46"/>
      <c r="BM6" s="46"/>
      <c r="BN6" s="46"/>
      <c r="BO6" s="46"/>
      <c r="BP6" s="46"/>
      <c r="BQ6" s="46"/>
      <c r="BR6" s="46"/>
      <c r="BS6" s="46"/>
    </row>
    <row r="7" spans="1:71" s="51" customFormat="1" ht="17.25" x14ac:dyDescent="0.3">
      <c r="A7" s="46"/>
      <c r="B7" s="83" t="s">
        <v>363</v>
      </c>
      <c r="C7" s="83">
        <v>0</v>
      </c>
      <c r="D7" s="59">
        <v>0</v>
      </c>
      <c r="E7" s="59">
        <v>0</v>
      </c>
      <c r="F7" s="59">
        <v>0</v>
      </c>
      <c r="G7" s="59">
        <v>0</v>
      </c>
      <c r="H7" s="59">
        <v>0</v>
      </c>
      <c r="I7" s="59">
        <v>0</v>
      </c>
      <c r="J7" s="59">
        <v>0</v>
      </c>
      <c r="K7" s="59">
        <v>0</v>
      </c>
      <c r="L7" s="59">
        <v>0</v>
      </c>
      <c r="M7" s="59">
        <v>0</v>
      </c>
      <c r="N7" s="59">
        <v>0</v>
      </c>
      <c r="O7" s="59">
        <v>0</v>
      </c>
      <c r="P7" s="59">
        <v>0</v>
      </c>
      <c r="Q7" s="59">
        <v>0</v>
      </c>
      <c r="R7" s="59">
        <v>0</v>
      </c>
      <c r="S7" s="59">
        <v>0</v>
      </c>
      <c r="T7" s="59">
        <v>0</v>
      </c>
      <c r="U7" s="59">
        <v>0</v>
      </c>
      <c r="V7" s="59">
        <v>0</v>
      </c>
      <c r="W7" s="59">
        <v>2</v>
      </c>
      <c r="X7" s="59">
        <v>0</v>
      </c>
      <c r="Y7" s="59">
        <v>1</v>
      </c>
      <c r="Z7" s="59">
        <v>1</v>
      </c>
      <c r="AA7" s="59">
        <v>0</v>
      </c>
      <c r="AB7" s="59">
        <v>0</v>
      </c>
      <c r="AC7" s="59">
        <v>0</v>
      </c>
      <c r="AD7" s="59">
        <v>0</v>
      </c>
      <c r="AE7" s="59">
        <v>0</v>
      </c>
      <c r="AF7" s="59">
        <v>0</v>
      </c>
      <c r="AG7" s="59">
        <v>0</v>
      </c>
      <c r="AH7" s="59">
        <v>0</v>
      </c>
      <c r="AI7" s="59">
        <v>0</v>
      </c>
      <c r="AJ7" s="59">
        <v>0</v>
      </c>
      <c r="AK7" s="59">
        <v>0</v>
      </c>
      <c r="AL7" s="59">
        <v>0</v>
      </c>
      <c r="AM7" s="59">
        <v>0</v>
      </c>
      <c r="AN7" s="59">
        <v>0</v>
      </c>
      <c r="AO7" s="59">
        <v>0</v>
      </c>
      <c r="AP7" s="59">
        <v>0</v>
      </c>
      <c r="AQ7" s="59">
        <v>0</v>
      </c>
      <c r="AR7" s="59">
        <v>0</v>
      </c>
      <c r="AS7" s="59">
        <v>2</v>
      </c>
      <c r="AT7" s="59">
        <v>0</v>
      </c>
      <c r="AU7" s="59">
        <v>5</v>
      </c>
      <c r="AV7" s="59">
        <v>0</v>
      </c>
      <c r="AW7" s="59">
        <v>0</v>
      </c>
      <c r="AX7" s="59">
        <v>0</v>
      </c>
      <c r="AY7" s="59">
        <v>1</v>
      </c>
      <c r="AZ7" s="59">
        <v>2</v>
      </c>
      <c r="BA7" s="59">
        <v>2</v>
      </c>
      <c r="BB7" s="59">
        <v>0</v>
      </c>
      <c r="BC7" s="59">
        <v>0</v>
      </c>
      <c r="BD7" s="59">
        <v>0</v>
      </c>
      <c r="BE7" s="59">
        <v>0</v>
      </c>
      <c r="BF7" s="59">
        <v>0</v>
      </c>
      <c r="BG7" s="59">
        <v>0</v>
      </c>
      <c r="BH7" s="59">
        <v>0</v>
      </c>
      <c r="BI7" s="59">
        <v>1</v>
      </c>
      <c r="BJ7" s="59">
        <v>0</v>
      </c>
      <c r="BK7" s="46"/>
      <c r="BL7" s="46"/>
      <c r="BM7" s="46"/>
      <c r="BN7" s="46"/>
      <c r="BO7" s="46"/>
      <c r="BP7" s="46"/>
      <c r="BQ7" s="46"/>
      <c r="BR7" s="46"/>
      <c r="BS7" s="46"/>
    </row>
    <row r="8" spans="1:71" s="51" customFormat="1" ht="17.25" x14ac:dyDescent="0.3">
      <c r="A8" s="46"/>
      <c r="B8" s="84" t="s">
        <v>364</v>
      </c>
      <c r="C8" s="84">
        <v>14</v>
      </c>
      <c r="D8" s="61">
        <v>1</v>
      </c>
      <c r="E8" s="61">
        <v>5</v>
      </c>
      <c r="F8" s="61">
        <v>0</v>
      </c>
      <c r="G8" s="61">
        <v>1</v>
      </c>
      <c r="H8" s="61">
        <v>1</v>
      </c>
      <c r="I8" s="61">
        <v>9</v>
      </c>
      <c r="J8" s="61">
        <v>1</v>
      </c>
      <c r="K8" s="61">
        <v>23</v>
      </c>
      <c r="L8" s="61">
        <v>0</v>
      </c>
      <c r="M8" s="61">
        <v>21</v>
      </c>
      <c r="N8" s="61">
        <v>7</v>
      </c>
      <c r="O8" s="61">
        <v>8</v>
      </c>
      <c r="P8" s="61">
        <v>3</v>
      </c>
      <c r="Q8" s="61">
        <v>12</v>
      </c>
      <c r="R8" s="61">
        <v>1</v>
      </c>
      <c r="S8" s="61">
        <v>4</v>
      </c>
      <c r="T8" s="61">
        <v>2</v>
      </c>
      <c r="U8" s="61">
        <v>2916</v>
      </c>
      <c r="V8" s="61">
        <v>378</v>
      </c>
      <c r="W8" s="61">
        <v>2</v>
      </c>
      <c r="X8" s="61">
        <v>0</v>
      </c>
      <c r="Y8" s="61">
        <v>5</v>
      </c>
      <c r="Z8" s="61">
        <v>0</v>
      </c>
      <c r="AA8" s="61">
        <v>2</v>
      </c>
      <c r="AB8" s="61">
        <v>0</v>
      </c>
      <c r="AC8" s="61">
        <v>1</v>
      </c>
      <c r="AD8" s="61">
        <v>0</v>
      </c>
      <c r="AE8" s="61">
        <v>4</v>
      </c>
      <c r="AF8" s="61">
        <v>1</v>
      </c>
      <c r="AG8" s="61">
        <v>5</v>
      </c>
      <c r="AH8" s="61">
        <v>6</v>
      </c>
      <c r="AI8" s="61">
        <v>6</v>
      </c>
      <c r="AJ8" s="61">
        <v>1</v>
      </c>
      <c r="AK8" s="61">
        <v>0</v>
      </c>
      <c r="AL8" s="61">
        <v>2</v>
      </c>
      <c r="AM8" s="61">
        <v>5</v>
      </c>
      <c r="AN8" s="61">
        <v>0</v>
      </c>
      <c r="AO8" s="61">
        <v>4</v>
      </c>
      <c r="AP8" s="61">
        <v>1</v>
      </c>
      <c r="AQ8" s="61">
        <v>5</v>
      </c>
      <c r="AR8" s="61">
        <v>1</v>
      </c>
      <c r="AS8" s="61">
        <v>1</v>
      </c>
      <c r="AT8" s="61">
        <v>2</v>
      </c>
      <c r="AU8" s="61">
        <v>4</v>
      </c>
      <c r="AV8" s="61">
        <v>0</v>
      </c>
      <c r="AW8" s="61">
        <v>14</v>
      </c>
      <c r="AX8" s="61">
        <v>0</v>
      </c>
      <c r="AY8" s="61">
        <v>5</v>
      </c>
      <c r="AZ8" s="61">
        <v>0</v>
      </c>
      <c r="BA8" s="61">
        <v>13</v>
      </c>
      <c r="BB8" s="61">
        <v>0</v>
      </c>
      <c r="BC8" s="61">
        <v>0</v>
      </c>
      <c r="BD8" s="61">
        <v>2</v>
      </c>
      <c r="BE8" s="61">
        <v>7</v>
      </c>
      <c r="BF8" s="61">
        <v>2</v>
      </c>
      <c r="BG8" s="61">
        <v>6</v>
      </c>
      <c r="BH8" s="61">
        <v>2</v>
      </c>
      <c r="BI8" s="61">
        <v>7</v>
      </c>
      <c r="BJ8" s="61">
        <v>2</v>
      </c>
      <c r="BK8" s="46"/>
      <c r="BL8" s="46"/>
      <c r="BM8" s="46"/>
      <c r="BN8" s="46"/>
      <c r="BO8" s="46"/>
      <c r="BP8" s="46"/>
      <c r="BQ8" s="46"/>
      <c r="BR8" s="46"/>
      <c r="BS8" s="46"/>
    </row>
    <row r="9" spans="1:71" s="51" customFormat="1" ht="17.25" x14ac:dyDescent="0.3">
      <c r="A9" s="46"/>
      <c r="B9" s="83" t="s">
        <v>365</v>
      </c>
      <c r="C9" s="83">
        <v>156</v>
      </c>
      <c r="D9" s="59">
        <v>5</v>
      </c>
      <c r="E9" s="59">
        <v>160</v>
      </c>
      <c r="F9" s="59">
        <v>25</v>
      </c>
      <c r="G9" s="59">
        <v>164</v>
      </c>
      <c r="H9" s="59">
        <v>17</v>
      </c>
      <c r="I9" s="59">
        <v>218</v>
      </c>
      <c r="J9" s="59">
        <v>18</v>
      </c>
      <c r="K9" s="59">
        <v>157</v>
      </c>
      <c r="L9" s="59">
        <v>11</v>
      </c>
      <c r="M9" s="59">
        <v>152</v>
      </c>
      <c r="N9" s="59">
        <v>15</v>
      </c>
      <c r="O9" s="59">
        <v>126</v>
      </c>
      <c r="P9" s="59">
        <v>8</v>
      </c>
      <c r="Q9" s="59">
        <v>115</v>
      </c>
      <c r="R9" s="59">
        <v>14</v>
      </c>
      <c r="S9" s="59">
        <v>190</v>
      </c>
      <c r="T9" s="59">
        <v>11</v>
      </c>
      <c r="U9" s="59">
        <v>3845</v>
      </c>
      <c r="V9" s="59">
        <v>465</v>
      </c>
      <c r="W9" s="59">
        <v>44</v>
      </c>
      <c r="X9" s="59">
        <v>8</v>
      </c>
      <c r="Y9" s="59">
        <v>71</v>
      </c>
      <c r="Z9" s="59">
        <v>11</v>
      </c>
      <c r="AA9" s="59">
        <v>86</v>
      </c>
      <c r="AB9" s="59">
        <v>15</v>
      </c>
      <c r="AC9" s="59">
        <v>107</v>
      </c>
      <c r="AD9" s="59">
        <v>44</v>
      </c>
      <c r="AE9" s="59">
        <v>38</v>
      </c>
      <c r="AF9" s="59">
        <v>8</v>
      </c>
      <c r="AG9" s="59">
        <v>58</v>
      </c>
      <c r="AH9" s="59">
        <v>11</v>
      </c>
      <c r="AI9" s="59">
        <v>73</v>
      </c>
      <c r="AJ9" s="59">
        <v>29</v>
      </c>
      <c r="AK9" s="59">
        <v>53</v>
      </c>
      <c r="AL9" s="59">
        <v>11</v>
      </c>
      <c r="AM9" s="59">
        <v>31</v>
      </c>
      <c r="AN9" s="59">
        <v>10</v>
      </c>
      <c r="AO9" s="59">
        <v>39</v>
      </c>
      <c r="AP9" s="59">
        <v>11</v>
      </c>
      <c r="AQ9" s="59">
        <v>65</v>
      </c>
      <c r="AR9" s="59">
        <v>7</v>
      </c>
      <c r="AS9" s="59">
        <v>47</v>
      </c>
      <c r="AT9" s="59">
        <v>3</v>
      </c>
      <c r="AU9" s="59">
        <v>53</v>
      </c>
      <c r="AV9" s="59">
        <v>9</v>
      </c>
      <c r="AW9" s="59">
        <v>119</v>
      </c>
      <c r="AX9" s="59">
        <v>8</v>
      </c>
      <c r="AY9" s="59">
        <v>125</v>
      </c>
      <c r="AZ9" s="59">
        <v>12</v>
      </c>
      <c r="BA9" s="59">
        <v>236</v>
      </c>
      <c r="BB9" s="59">
        <v>27</v>
      </c>
      <c r="BC9" s="59">
        <v>137</v>
      </c>
      <c r="BD9" s="59">
        <v>20</v>
      </c>
      <c r="BE9" s="59">
        <v>100</v>
      </c>
      <c r="BF9" s="59">
        <v>9</v>
      </c>
      <c r="BG9" s="59">
        <v>145</v>
      </c>
      <c r="BH9" s="59">
        <v>11</v>
      </c>
      <c r="BI9" s="59">
        <v>195</v>
      </c>
      <c r="BJ9" s="59">
        <v>15</v>
      </c>
      <c r="BK9" s="46"/>
      <c r="BL9" s="46"/>
      <c r="BM9" s="46"/>
      <c r="BN9" s="46"/>
      <c r="BO9" s="46"/>
      <c r="BP9" s="46"/>
      <c r="BQ9" s="46"/>
      <c r="BR9" s="46"/>
      <c r="BS9" s="46"/>
    </row>
    <row r="10" spans="1:71" s="51" customFormat="1" ht="17.25" x14ac:dyDescent="0.3">
      <c r="A10" s="46"/>
      <c r="B10" s="84" t="s">
        <v>366</v>
      </c>
      <c r="C10" s="84">
        <v>7979</v>
      </c>
      <c r="D10" s="61">
        <v>448</v>
      </c>
      <c r="E10" s="61">
        <v>14089</v>
      </c>
      <c r="F10" s="61">
        <v>1242</v>
      </c>
      <c r="G10" s="61">
        <v>10613</v>
      </c>
      <c r="H10" s="61">
        <v>535</v>
      </c>
      <c r="I10" s="61">
        <v>13892</v>
      </c>
      <c r="J10" s="61">
        <v>946</v>
      </c>
      <c r="K10" s="61">
        <v>11471</v>
      </c>
      <c r="L10" s="61">
        <v>604</v>
      </c>
      <c r="M10" s="61">
        <v>11553</v>
      </c>
      <c r="N10" s="61">
        <v>1052</v>
      </c>
      <c r="O10" s="61">
        <v>6717</v>
      </c>
      <c r="P10" s="61">
        <v>445</v>
      </c>
      <c r="Q10" s="61">
        <v>9789</v>
      </c>
      <c r="R10" s="61">
        <v>1005</v>
      </c>
      <c r="S10" s="61">
        <v>5956</v>
      </c>
      <c r="T10" s="61">
        <v>595</v>
      </c>
      <c r="U10" s="61">
        <v>4015</v>
      </c>
      <c r="V10" s="61">
        <v>551</v>
      </c>
      <c r="W10" s="61">
        <v>4672</v>
      </c>
      <c r="X10" s="61">
        <v>429</v>
      </c>
      <c r="Y10" s="61">
        <v>5960</v>
      </c>
      <c r="Z10" s="61">
        <v>575</v>
      </c>
      <c r="AA10" s="61">
        <v>4272</v>
      </c>
      <c r="AB10" s="61">
        <v>578</v>
      </c>
      <c r="AC10" s="61">
        <v>5282</v>
      </c>
      <c r="AD10" s="61">
        <v>697</v>
      </c>
      <c r="AE10" s="61">
        <v>4091</v>
      </c>
      <c r="AF10" s="61">
        <v>143</v>
      </c>
      <c r="AG10" s="61">
        <v>5458</v>
      </c>
      <c r="AH10" s="61">
        <v>444</v>
      </c>
      <c r="AI10" s="61">
        <v>4864</v>
      </c>
      <c r="AJ10" s="61">
        <v>518</v>
      </c>
      <c r="AK10" s="61">
        <v>4835</v>
      </c>
      <c r="AL10" s="61">
        <v>460</v>
      </c>
      <c r="AM10" s="61">
        <v>2116</v>
      </c>
      <c r="AN10" s="61">
        <v>160</v>
      </c>
      <c r="AO10" s="61">
        <v>3249</v>
      </c>
      <c r="AP10" s="61">
        <v>141</v>
      </c>
      <c r="AQ10" s="61">
        <v>3021</v>
      </c>
      <c r="AR10" s="61">
        <v>170</v>
      </c>
      <c r="AS10" s="61">
        <v>3262</v>
      </c>
      <c r="AT10" s="61">
        <v>274</v>
      </c>
      <c r="AU10" s="61">
        <v>3173</v>
      </c>
      <c r="AV10" s="61">
        <v>204</v>
      </c>
      <c r="AW10" s="61">
        <v>4643</v>
      </c>
      <c r="AX10" s="61">
        <v>391</v>
      </c>
      <c r="AY10" s="61">
        <v>3980</v>
      </c>
      <c r="AZ10" s="61">
        <v>272</v>
      </c>
      <c r="BA10" s="61">
        <v>6203</v>
      </c>
      <c r="BB10" s="61">
        <v>650</v>
      </c>
      <c r="BC10" s="61">
        <v>6503</v>
      </c>
      <c r="BD10" s="61">
        <v>561</v>
      </c>
      <c r="BE10" s="61">
        <v>6873</v>
      </c>
      <c r="BF10" s="61">
        <v>674</v>
      </c>
      <c r="BG10" s="61">
        <v>6212</v>
      </c>
      <c r="BH10" s="61">
        <v>404</v>
      </c>
      <c r="BI10" s="61">
        <v>9166</v>
      </c>
      <c r="BJ10" s="61">
        <v>740</v>
      </c>
      <c r="BK10" s="46"/>
      <c r="BL10" s="46"/>
      <c r="BM10" s="46"/>
      <c r="BN10" s="46"/>
      <c r="BO10" s="46"/>
      <c r="BP10" s="46"/>
      <c r="BQ10" s="46"/>
      <c r="BR10" s="46"/>
      <c r="BS10" s="46"/>
    </row>
    <row r="11" spans="1:71" s="51" customFormat="1" ht="17.25" x14ac:dyDescent="0.3">
      <c r="A11" s="46"/>
      <c r="B11" s="83" t="s">
        <v>367</v>
      </c>
      <c r="C11" s="83">
        <v>12443</v>
      </c>
      <c r="D11" s="59">
        <v>1444</v>
      </c>
      <c r="E11" s="59">
        <v>21201</v>
      </c>
      <c r="F11" s="59">
        <v>3194</v>
      </c>
      <c r="G11" s="59">
        <v>15476</v>
      </c>
      <c r="H11" s="59">
        <v>1823</v>
      </c>
      <c r="I11" s="59">
        <v>17457</v>
      </c>
      <c r="J11" s="59">
        <v>2429</v>
      </c>
      <c r="K11" s="59">
        <v>13830</v>
      </c>
      <c r="L11" s="59">
        <v>1793</v>
      </c>
      <c r="M11" s="59">
        <v>15651</v>
      </c>
      <c r="N11" s="59">
        <v>2508</v>
      </c>
      <c r="O11" s="59">
        <v>11100</v>
      </c>
      <c r="P11" s="59">
        <v>1342</v>
      </c>
      <c r="Q11" s="59">
        <v>11773</v>
      </c>
      <c r="R11" s="59">
        <v>1678</v>
      </c>
      <c r="S11" s="59">
        <v>9144</v>
      </c>
      <c r="T11" s="59">
        <v>1290</v>
      </c>
      <c r="U11" s="59">
        <v>4856</v>
      </c>
      <c r="V11" s="59">
        <v>657</v>
      </c>
      <c r="W11" s="59">
        <v>7451</v>
      </c>
      <c r="X11" s="59">
        <v>948</v>
      </c>
      <c r="Y11" s="59">
        <v>7691</v>
      </c>
      <c r="Z11" s="59">
        <v>919</v>
      </c>
      <c r="AA11" s="59">
        <v>5516</v>
      </c>
      <c r="AB11" s="59">
        <v>767</v>
      </c>
      <c r="AC11" s="59">
        <v>6203</v>
      </c>
      <c r="AD11" s="59">
        <v>970</v>
      </c>
      <c r="AE11" s="59">
        <v>7844</v>
      </c>
      <c r="AF11" s="59">
        <v>488</v>
      </c>
      <c r="AG11" s="59">
        <v>8754</v>
      </c>
      <c r="AH11" s="59">
        <v>754</v>
      </c>
      <c r="AI11" s="59">
        <v>7539</v>
      </c>
      <c r="AJ11" s="59">
        <v>687</v>
      </c>
      <c r="AK11" s="59">
        <v>8563</v>
      </c>
      <c r="AL11" s="59">
        <v>720</v>
      </c>
      <c r="AM11" s="59">
        <v>4451</v>
      </c>
      <c r="AN11" s="59">
        <v>390</v>
      </c>
      <c r="AO11" s="59">
        <v>7432</v>
      </c>
      <c r="AP11" s="59">
        <v>434</v>
      </c>
      <c r="AQ11" s="59">
        <v>6229</v>
      </c>
      <c r="AR11" s="59">
        <v>471</v>
      </c>
      <c r="AS11" s="59">
        <v>6428</v>
      </c>
      <c r="AT11" s="59">
        <v>490</v>
      </c>
      <c r="AU11" s="59">
        <v>5755</v>
      </c>
      <c r="AV11" s="59">
        <v>531</v>
      </c>
      <c r="AW11" s="59">
        <v>7004</v>
      </c>
      <c r="AX11" s="59">
        <v>786</v>
      </c>
      <c r="AY11" s="59">
        <v>6076</v>
      </c>
      <c r="AZ11" s="59">
        <v>669</v>
      </c>
      <c r="BA11" s="59">
        <v>7747</v>
      </c>
      <c r="BB11" s="59">
        <v>1023</v>
      </c>
      <c r="BC11" s="59">
        <v>8416</v>
      </c>
      <c r="BD11" s="59">
        <v>816</v>
      </c>
      <c r="BE11" s="59">
        <v>8751</v>
      </c>
      <c r="BF11" s="59">
        <v>1185</v>
      </c>
      <c r="BG11" s="59">
        <v>8164</v>
      </c>
      <c r="BH11" s="59">
        <v>845</v>
      </c>
      <c r="BI11" s="59">
        <v>10717</v>
      </c>
      <c r="BJ11" s="59">
        <v>1280</v>
      </c>
      <c r="BK11" s="46"/>
      <c r="BL11" s="46"/>
      <c r="BM11" s="46"/>
      <c r="BN11" s="46"/>
      <c r="BO11" s="46"/>
      <c r="BP11" s="46"/>
      <c r="BQ11" s="46"/>
      <c r="BR11" s="46"/>
      <c r="BS11" s="46"/>
    </row>
    <row r="12" spans="1:71" s="51" customFormat="1" ht="17.25" x14ac:dyDescent="0.3">
      <c r="A12" s="46"/>
      <c r="B12" s="84" t="s">
        <v>368</v>
      </c>
      <c r="C12" s="84">
        <v>0</v>
      </c>
      <c r="D12" s="61">
        <v>0</v>
      </c>
      <c r="E12" s="61">
        <v>0</v>
      </c>
      <c r="F12" s="61">
        <v>0</v>
      </c>
      <c r="G12" s="61">
        <v>0</v>
      </c>
      <c r="H12" s="61">
        <v>0</v>
      </c>
      <c r="I12" s="61">
        <v>0</v>
      </c>
      <c r="J12" s="61">
        <v>0</v>
      </c>
      <c r="K12" s="61">
        <v>0</v>
      </c>
      <c r="L12" s="61">
        <v>0</v>
      </c>
      <c r="M12" s="61">
        <v>0</v>
      </c>
      <c r="N12" s="61">
        <v>0</v>
      </c>
      <c r="O12" s="61">
        <v>0</v>
      </c>
      <c r="P12" s="61">
        <v>0</v>
      </c>
      <c r="Q12" s="61">
        <v>0</v>
      </c>
      <c r="R12" s="61">
        <v>0</v>
      </c>
      <c r="S12" s="61">
        <v>0</v>
      </c>
      <c r="T12" s="61">
        <v>0</v>
      </c>
      <c r="U12" s="61">
        <v>0</v>
      </c>
      <c r="V12" s="61">
        <v>0</v>
      </c>
      <c r="W12" s="61">
        <v>130</v>
      </c>
      <c r="X12" s="61">
        <v>51</v>
      </c>
      <c r="Y12" s="61">
        <v>132</v>
      </c>
      <c r="Z12" s="61">
        <v>35</v>
      </c>
      <c r="AA12" s="61">
        <v>128</v>
      </c>
      <c r="AB12" s="61">
        <v>40</v>
      </c>
      <c r="AC12" s="61">
        <v>115</v>
      </c>
      <c r="AD12" s="61">
        <v>33</v>
      </c>
      <c r="AE12" s="61">
        <v>199</v>
      </c>
      <c r="AF12" s="61">
        <v>39</v>
      </c>
      <c r="AG12" s="61">
        <v>195</v>
      </c>
      <c r="AH12" s="61">
        <v>47</v>
      </c>
      <c r="AI12" s="61">
        <v>263</v>
      </c>
      <c r="AJ12" s="61">
        <v>42</v>
      </c>
      <c r="AK12" s="61">
        <v>231</v>
      </c>
      <c r="AL12" s="61">
        <v>51</v>
      </c>
      <c r="AM12" s="61">
        <v>152</v>
      </c>
      <c r="AN12" s="61">
        <v>77</v>
      </c>
      <c r="AO12" s="61">
        <v>190</v>
      </c>
      <c r="AP12" s="61">
        <v>125</v>
      </c>
      <c r="AQ12" s="61">
        <v>161</v>
      </c>
      <c r="AR12" s="61">
        <v>63</v>
      </c>
      <c r="AS12" s="61">
        <v>201</v>
      </c>
      <c r="AT12" s="61">
        <v>51</v>
      </c>
      <c r="AU12" s="61">
        <v>209</v>
      </c>
      <c r="AV12" s="61">
        <v>33</v>
      </c>
      <c r="AW12" s="61">
        <v>223</v>
      </c>
      <c r="AX12" s="61">
        <v>40</v>
      </c>
      <c r="AY12" s="61">
        <v>193</v>
      </c>
      <c r="AZ12" s="61">
        <v>40</v>
      </c>
      <c r="BA12" s="61">
        <v>287</v>
      </c>
      <c r="BB12" s="61">
        <v>27</v>
      </c>
      <c r="BC12" s="61">
        <v>297</v>
      </c>
      <c r="BD12" s="61">
        <v>51</v>
      </c>
      <c r="BE12" s="61">
        <v>272</v>
      </c>
      <c r="BF12" s="61">
        <v>37</v>
      </c>
      <c r="BG12" s="61">
        <v>330</v>
      </c>
      <c r="BH12" s="61">
        <v>36</v>
      </c>
      <c r="BI12" s="61">
        <v>495</v>
      </c>
      <c r="BJ12" s="61">
        <v>47</v>
      </c>
      <c r="BK12" s="46"/>
      <c r="BL12" s="46"/>
      <c r="BM12" s="46"/>
      <c r="BN12" s="46"/>
      <c r="BO12" s="46"/>
      <c r="BP12" s="46"/>
      <c r="BQ12" s="46"/>
      <c r="BR12" s="46"/>
      <c r="BS12" s="46"/>
    </row>
    <row r="13" spans="1:71" s="51" customFormat="1" ht="17.25" x14ac:dyDescent="0.3">
      <c r="A13" s="46"/>
      <c r="B13" s="83" t="s">
        <v>369</v>
      </c>
      <c r="C13" s="83">
        <v>703</v>
      </c>
      <c r="D13" s="59">
        <v>166</v>
      </c>
      <c r="E13" s="59">
        <v>1010</v>
      </c>
      <c r="F13" s="59">
        <v>222</v>
      </c>
      <c r="G13" s="59">
        <v>1132</v>
      </c>
      <c r="H13" s="59">
        <v>242</v>
      </c>
      <c r="I13" s="59">
        <v>1206</v>
      </c>
      <c r="J13" s="59">
        <v>293</v>
      </c>
      <c r="K13" s="59">
        <v>1118</v>
      </c>
      <c r="L13" s="59">
        <v>246</v>
      </c>
      <c r="M13" s="59">
        <v>1008</v>
      </c>
      <c r="N13" s="59">
        <v>288</v>
      </c>
      <c r="O13" s="59">
        <v>805</v>
      </c>
      <c r="P13" s="59">
        <v>286</v>
      </c>
      <c r="Q13" s="59">
        <v>912</v>
      </c>
      <c r="R13" s="59">
        <v>289</v>
      </c>
      <c r="S13" s="59">
        <v>694</v>
      </c>
      <c r="T13" s="59">
        <v>227</v>
      </c>
      <c r="U13" s="59">
        <v>684</v>
      </c>
      <c r="V13" s="59">
        <v>180</v>
      </c>
      <c r="W13" s="59">
        <v>407</v>
      </c>
      <c r="X13" s="59">
        <v>164</v>
      </c>
      <c r="Y13" s="59">
        <v>319</v>
      </c>
      <c r="Z13" s="59">
        <v>107</v>
      </c>
      <c r="AA13" s="59">
        <v>341</v>
      </c>
      <c r="AB13" s="59">
        <v>124</v>
      </c>
      <c r="AC13" s="59">
        <v>304</v>
      </c>
      <c r="AD13" s="59">
        <v>80</v>
      </c>
      <c r="AE13" s="59">
        <v>536</v>
      </c>
      <c r="AF13" s="59">
        <v>169</v>
      </c>
      <c r="AG13" s="59">
        <v>655</v>
      </c>
      <c r="AH13" s="59">
        <v>169</v>
      </c>
      <c r="AI13" s="59">
        <v>763</v>
      </c>
      <c r="AJ13" s="59">
        <v>219</v>
      </c>
      <c r="AK13" s="59">
        <v>729</v>
      </c>
      <c r="AL13" s="59">
        <v>175</v>
      </c>
      <c r="AM13" s="59">
        <v>447</v>
      </c>
      <c r="AN13" s="59">
        <v>174</v>
      </c>
      <c r="AO13" s="59">
        <v>601</v>
      </c>
      <c r="AP13" s="59">
        <v>189</v>
      </c>
      <c r="AQ13" s="59">
        <v>598</v>
      </c>
      <c r="AR13" s="59">
        <v>220</v>
      </c>
      <c r="AS13" s="59">
        <v>514</v>
      </c>
      <c r="AT13" s="59">
        <v>127</v>
      </c>
      <c r="AU13" s="59">
        <v>566</v>
      </c>
      <c r="AV13" s="59">
        <v>141</v>
      </c>
      <c r="AW13" s="59">
        <v>724</v>
      </c>
      <c r="AX13" s="59">
        <v>169</v>
      </c>
      <c r="AY13" s="59">
        <v>676</v>
      </c>
      <c r="AZ13" s="59">
        <v>208</v>
      </c>
      <c r="BA13" s="59">
        <v>716</v>
      </c>
      <c r="BB13" s="59">
        <v>186</v>
      </c>
      <c r="BC13" s="59">
        <v>902</v>
      </c>
      <c r="BD13" s="59">
        <v>260</v>
      </c>
      <c r="BE13" s="59">
        <v>856</v>
      </c>
      <c r="BF13" s="59">
        <v>262</v>
      </c>
      <c r="BG13" s="59">
        <v>903</v>
      </c>
      <c r="BH13" s="59">
        <v>247</v>
      </c>
      <c r="BI13" s="59">
        <v>1058</v>
      </c>
      <c r="BJ13" s="59">
        <v>320</v>
      </c>
      <c r="BK13" s="46"/>
      <c r="BL13" s="46"/>
      <c r="BM13" s="46"/>
      <c r="BN13" s="46"/>
      <c r="BO13" s="46"/>
      <c r="BP13" s="46"/>
      <c r="BQ13" s="46"/>
      <c r="BR13" s="46"/>
      <c r="BS13" s="46"/>
    </row>
    <row r="14" spans="1:71" s="51" customFormat="1" ht="17.25" x14ac:dyDescent="0.3">
      <c r="A14" s="46"/>
      <c r="B14" s="84" t="s">
        <v>370</v>
      </c>
      <c r="C14" s="84">
        <v>98</v>
      </c>
      <c r="D14" s="61">
        <v>17</v>
      </c>
      <c r="E14" s="61">
        <v>87</v>
      </c>
      <c r="F14" s="61">
        <v>22</v>
      </c>
      <c r="G14" s="61">
        <v>110</v>
      </c>
      <c r="H14" s="61">
        <v>32</v>
      </c>
      <c r="I14" s="61">
        <v>142</v>
      </c>
      <c r="J14" s="61">
        <v>31</v>
      </c>
      <c r="K14" s="61">
        <v>125</v>
      </c>
      <c r="L14" s="61">
        <v>36</v>
      </c>
      <c r="M14" s="61">
        <v>126</v>
      </c>
      <c r="N14" s="61">
        <v>27</v>
      </c>
      <c r="O14" s="61">
        <v>136</v>
      </c>
      <c r="P14" s="61">
        <v>24</v>
      </c>
      <c r="Q14" s="61">
        <v>109</v>
      </c>
      <c r="R14" s="61">
        <v>43</v>
      </c>
      <c r="S14" s="61">
        <v>86</v>
      </c>
      <c r="T14" s="61">
        <v>14</v>
      </c>
      <c r="U14" s="61">
        <v>89</v>
      </c>
      <c r="V14" s="61">
        <v>19</v>
      </c>
      <c r="W14" s="61">
        <v>98</v>
      </c>
      <c r="X14" s="61">
        <v>27</v>
      </c>
      <c r="Y14" s="61">
        <v>45</v>
      </c>
      <c r="Z14" s="61">
        <v>16</v>
      </c>
      <c r="AA14" s="61">
        <v>99</v>
      </c>
      <c r="AB14" s="61">
        <v>29</v>
      </c>
      <c r="AC14" s="61">
        <v>80</v>
      </c>
      <c r="AD14" s="61">
        <v>22</v>
      </c>
      <c r="AE14" s="61">
        <v>110</v>
      </c>
      <c r="AF14" s="61">
        <v>24</v>
      </c>
      <c r="AG14" s="61">
        <v>253</v>
      </c>
      <c r="AH14" s="61">
        <v>63</v>
      </c>
      <c r="AI14" s="61">
        <v>187</v>
      </c>
      <c r="AJ14" s="61">
        <v>51</v>
      </c>
      <c r="AK14" s="61">
        <v>187</v>
      </c>
      <c r="AL14" s="61">
        <v>39</v>
      </c>
      <c r="AM14" s="61">
        <v>100</v>
      </c>
      <c r="AN14" s="61">
        <v>32</v>
      </c>
      <c r="AO14" s="61">
        <v>122</v>
      </c>
      <c r="AP14" s="61">
        <v>47</v>
      </c>
      <c r="AQ14" s="61">
        <v>126</v>
      </c>
      <c r="AR14" s="61">
        <v>33</v>
      </c>
      <c r="AS14" s="61">
        <v>110</v>
      </c>
      <c r="AT14" s="61">
        <v>37</v>
      </c>
      <c r="AU14" s="61">
        <v>105</v>
      </c>
      <c r="AV14" s="61">
        <v>18</v>
      </c>
      <c r="AW14" s="61">
        <v>103</v>
      </c>
      <c r="AX14" s="61">
        <v>31</v>
      </c>
      <c r="AY14" s="61">
        <v>90</v>
      </c>
      <c r="AZ14" s="61">
        <v>27</v>
      </c>
      <c r="BA14" s="61">
        <v>103</v>
      </c>
      <c r="BB14" s="61">
        <v>31</v>
      </c>
      <c r="BC14" s="61">
        <v>131</v>
      </c>
      <c r="BD14" s="61">
        <v>25</v>
      </c>
      <c r="BE14" s="61">
        <v>118</v>
      </c>
      <c r="BF14" s="61">
        <v>35</v>
      </c>
      <c r="BG14" s="61">
        <v>93</v>
      </c>
      <c r="BH14" s="61">
        <v>44</v>
      </c>
      <c r="BI14" s="61">
        <v>108</v>
      </c>
      <c r="BJ14" s="61">
        <v>33</v>
      </c>
      <c r="BK14" s="46"/>
      <c r="BL14" s="46"/>
      <c r="BM14" s="46"/>
      <c r="BN14" s="46"/>
      <c r="BO14" s="46"/>
      <c r="BP14" s="46"/>
      <c r="BQ14" s="46"/>
      <c r="BR14" s="46"/>
      <c r="BS14" s="46"/>
    </row>
    <row r="15" spans="1:71" s="51" customFormat="1" ht="17.25" x14ac:dyDescent="0.3">
      <c r="A15" s="46"/>
      <c r="B15" s="83" t="s">
        <v>371</v>
      </c>
      <c r="C15" s="83">
        <v>0</v>
      </c>
      <c r="D15" s="59">
        <v>0</v>
      </c>
      <c r="E15" s="59">
        <v>0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  <c r="S15" s="59">
        <v>0</v>
      </c>
      <c r="T15" s="59">
        <v>0</v>
      </c>
      <c r="U15" s="59">
        <v>0</v>
      </c>
      <c r="V15" s="59">
        <v>0</v>
      </c>
      <c r="W15" s="59">
        <v>0</v>
      </c>
      <c r="X15" s="59">
        <v>0</v>
      </c>
      <c r="Y15" s="59">
        <v>0</v>
      </c>
      <c r="Z15" s="59">
        <v>0</v>
      </c>
      <c r="AA15" s="59">
        <v>0</v>
      </c>
      <c r="AB15" s="59">
        <v>0</v>
      </c>
      <c r="AC15" s="59">
        <v>0</v>
      </c>
      <c r="AD15" s="59">
        <v>0</v>
      </c>
      <c r="AE15" s="59">
        <v>0</v>
      </c>
      <c r="AF15" s="59">
        <v>0</v>
      </c>
      <c r="AG15" s="59">
        <v>0</v>
      </c>
      <c r="AH15" s="59">
        <v>0</v>
      </c>
      <c r="AI15" s="59">
        <v>0</v>
      </c>
      <c r="AJ15" s="59">
        <v>0</v>
      </c>
      <c r="AK15" s="59">
        <v>0</v>
      </c>
      <c r="AL15" s="59">
        <v>0</v>
      </c>
      <c r="AM15" s="59">
        <v>0</v>
      </c>
      <c r="AN15" s="59">
        <v>0</v>
      </c>
      <c r="AO15" s="59">
        <v>0</v>
      </c>
      <c r="AP15" s="59">
        <v>0</v>
      </c>
      <c r="AQ15" s="59">
        <v>0</v>
      </c>
      <c r="AR15" s="59">
        <v>0</v>
      </c>
      <c r="AS15" s="59">
        <v>0</v>
      </c>
      <c r="AT15" s="59">
        <v>0</v>
      </c>
      <c r="AU15" s="59">
        <v>0</v>
      </c>
      <c r="AV15" s="59">
        <v>0</v>
      </c>
      <c r="AW15" s="59">
        <v>0</v>
      </c>
      <c r="AX15" s="59">
        <v>0</v>
      </c>
      <c r="AY15" s="59">
        <v>0</v>
      </c>
      <c r="AZ15" s="59">
        <v>0</v>
      </c>
      <c r="BA15" s="59">
        <v>0</v>
      </c>
      <c r="BB15" s="59">
        <v>0</v>
      </c>
      <c r="BC15" s="59">
        <v>0</v>
      </c>
      <c r="BD15" s="59">
        <v>0</v>
      </c>
      <c r="BE15" s="59">
        <v>0</v>
      </c>
      <c r="BF15" s="59">
        <v>0</v>
      </c>
      <c r="BG15" s="59">
        <v>12</v>
      </c>
      <c r="BH15" s="59">
        <v>2</v>
      </c>
      <c r="BI15" s="59">
        <v>67</v>
      </c>
      <c r="BJ15" s="59">
        <v>8</v>
      </c>
      <c r="BK15" s="46"/>
      <c r="BL15" s="46"/>
      <c r="BM15" s="46"/>
      <c r="BN15" s="46"/>
      <c r="BO15" s="46"/>
      <c r="BP15" s="46"/>
      <c r="BQ15" s="46"/>
      <c r="BR15" s="46"/>
      <c r="BS15" s="46"/>
    </row>
    <row r="16" spans="1:71" s="51" customFormat="1" ht="17.25" x14ac:dyDescent="0.3">
      <c r="A16" s="46"/>
      <c r="B16" s="84" t="s">
        <v>372</v>
      </c>
      <c r="C16" s="84">
        <v>2061</v>
      </c>
      <c r="D16" s="61">
        <v>61</v>
      </c>
      <c r="E16" s="61">
        <v>1740</v>
      </c>
      <c r="F16" s="61">
        <v>100</v>
      </c>
      <c r="G16" s="61">
        <v>11</v>
      </c>
      <c r="H16" s="61">
        <v>2</v>
      </c>
      <c r="I16" s="61">
        <v>17</v>
      </c>
      <c r="J16" s="61">
        <v>3</v>
      </c>
      <c r="K16" s="61">
        <v>15</v>
      </c>
      <c r="L16" s="61">
        <v>5</v>
      </c>
      <c r="M16" s="61">
        <v>0</v>
      </c>
      <c r="N16" s="61">
        <v>0</v>
      </c>
      <c r="O16" s="61">
        <v>0</v>
      </c>
      <c r="P16" s="61">
        <v>0</v>
      </c>
      <c r="Q16" s="61">
        <v>0</v>
      </c>
      <c r="R16" s="61">
        <v>0</v>
      </c>
      <c r="S16" s="61">
        <v>0</v>
      </c>
      <c r="T16" s="61">
        <v>0</v>
      </c>
      <c r="U16" s="61">
        <v>0</v>
      </c>
      <c r="V16" s="61">
        <v>0</v>
      </c>
      <c r="W16" s="61">
        <v>5</v>
      </c>
      <c r="X16" s="61">
        <v>0</v>
      </c>
      <c r="Y16" s="61">
        <v>0</v>
      </c>
      <c r="Z16" s="61">
        <v>1</v>
      </c>
      <c r="AA16" s="61">
        <v>1</v>
      </c>
      <c r="AB16" s="61">
        <v>0</v>
      </c>
      <c r="AC16" s="61">
        <v>1</v>
      </c>
      <c r="AD16" s="61">
        <v>0</v>
      </c>
      <c r="AE16" s="61">
        <v>51</v>
      </c>
      <c r="AF16" s="61">
        <v>2</v>
      </c>
      <c r="AG16" s="61">
        <v>0</v>
      </c>
      <c r="AH16" s="61">
        <v>0</v>
      </c>
      <c r="AI16" s="61">
        <v>0</v>
      </c>
      <c r="AJ16" s="61">
        <v>0</v>
      </c>
      <c r="AK16" s="61">
        <v>0</v>
      </c>
      <c r="AL16" s="61">
        <v>0</v>
      </c>
      <c r="AM16" s="61">
        <v>0</v>
      </c>
      <c r="AN16" s="61">
        <v>0</v>
      </c>
      <c r="AO16" s="61">
        <v>0</v>
      </c>
      <c r="AP16" s="61">
        <v>0</v>
      </c>
      <c r="AQ16" s="61">
        <v>0</v>
      </c>
      <c r="AR16" s="61">
        <v>0</v>
      </c>
      <c r="AS16" s="61">
        <v>0</v>
      </c>
      <c r="AT16" s="61">
        <v>0</v>
      </c>
      <c r="AU16" s="61">
        <v>0</v>
      </c>
      <c r="AV16" s="61">
        <v>0</v>
      </c>
      <c r="AW16" s="61">
        <v>0</v>
      </c>
      <c r="AX16" s="61">
        <v>0</v>
      </c>
      <c r="AY16" s="61">
        <v>0</v>
      </c>
      <c r="AZ16" s="61">
        <v>0</v>
      </c>
      <c r="BA16" s="61">
        <v>0</v>
      </c>
      <c r="BB16" s="61">
        <v>0</v>
      </c>
      <c r="BC16" s="61">
        <v>0</v>
      </c>
      <c r="BD16" s="61">
        <v>0</v>
      </c>
      <c r="BE16" s="61">
        <v>0</v>
      </c>
      <c r="BF16" s="61">
        <v>0</v>
      </c>
      <c r="BG16" s="61">
        <v>0</v>
      </c>
      <c r="BH16" s="61">
        <v>0</v>
      </c>
      <c r="BI16" s="61">
        <v>0</v>
      </c>
      <c r="BJ16" s="61">
        <v>0</v>
      </c>
      <c r="BK16" s="46"/>
      <c r="BL16" s="46"/>
      <c r="BM16" s="46"/>
      <c r="BN16" s="46"/>
      <c r="BO16" s="46"/>
      <c r="BP16" s="46"/>
      <c r="BQ16" s="46"/>
      <c r="BR16" s="46"/>
      <c r="BS16" s="46"/>
    </row>
    <row r="17" spans="1:71" s="51" customFormat="1" ht="24.75" customHeight="1" x14ac:dyDescent="0.3">
      <c r="A17" s="46"/>
      <c r="B17" s="85" t="s">
        <v>358</v>
      </c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46"/>
      <c r="BL17" s="46"/>
      <c r="BM17" s="46"/>
      <c r="BN17" s="46"/>
      <c r="BO17" s="46"/>
      <c r="BP17" s="46"/>
      <c r="BQ17" s="46"/>
      <c r="BR17" s="46"/>
      <c r="BS17" s="46"/>
    </row>
    <row r="18" spans="1:71" s="55" customFormat="1" ht="16.5" x14ac:dyDescent="0.3">
      <c r="B18" s="87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8"/>
    </row>
    <row r="19" spans="1:71" x14ac:dyDescent="0.25">
      <c r="B19" s="89" t="s">
        <v>373</v>
      </c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90"/>
    </row>
    <row r="20" spans="1:71" x14ac:dyDescent="0.25">
      <c r="BE20" s="91">
        <f>SUM(BE6:BF6)</f>
        <v>19181</v>
      </c>
      <c r="BF20" s="92">
        <f>BF6/BE20*100</f>
        <v>11.490537511078672</v>
      </c>
      <c r="BH20" s="91">
        <f>SUM(BG6:BH6)</f>
        <v>17456</v>
      </c>
    </row>
    <row r="21" spans="1:71" x14ac:dyDescent="0.25">
      <c r="C21" s="91">
        <f>SUM(C6:D6)</f>
        <v>25596</v>
      </c>
      <c r="D21" s="91"/>
      <c r="E21" s="91">
        <f>SUM(E6:F6)</f>
        <v>43097</v>
      </c>
      <c r="F21" s="91"/>
      <c r="G21" s="91">
        <f>SUM(G6:H6)</f>
        <v>30159</v>
      </c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  <c r="U21" s="91"/>
      <c r="V21" s="91"/>
      <c r="W21" s="91">
        <f>SUM(W6:X6)</f>
        <v>14438</v>
      </c>
      <c r="X21" s="91">
        <f>X6/W21*100</f>
        <v>11.268873805236183</v>
      </c>
      <c r="Y21" s="91"/>
      <c r="Z21" s="91"/>
      <c r="AA21" s="91"/>
      <c r="AB21" s="91"/>
      <c r="AC21" s="91">
        <f>AD6/AD21*100</f>
        <v>13.243417748762464</v>
      </c>
      <c r="AD21" s="91">
        <f>SUM(AC6:AD6)</f>
        <v>13939</v>
      </c>
      <c r="AE21" s="91"/>
      <c r="AF21" s="91"/>
      <c r="AG21" s="91"/>
      <c r="AH21" s="91"/>
      <c r="AI21" s="91">
        <f>SUM(AI6:AJ6)</f>
        <v>15242</v>
      </c>
      <c r="AJ21" s="91">
        <f>AJ6/AI21*100</f>
        <v>10.149586668416219</v>
      </c>
      <c r="AK21" s="91"/>
      <c r="AL21" s="91"/>
      <c r="AM21" s="91">
        <f>AN6/AN21*100</f>
        <v>10.349907918968693</v>
      </c>
      <c r="AN21" s="91">
        <f>SUM(AM6:AN6)</f>
        <v>8145</v>
      </c>
      <c r="AO21" s="91"/>
      <c r="AP21" s="91"/>
      <c r="AQ21" s="91"/>
      <c r="AR21" s="91"/>
      <c r="AS21" s="91"/>
      <c r="AT21" s="91"/>
      <c r="AU21" s="91"/>
      <c r="AV21" s="91"/>
      <c r="AW21" s="91"/>
      <c r="AX21" s="91"/>
      <c r="AY21" s="91"/>
      <c r="AZ21" s="91"/>
      <c r="BA21" s="91"/>
      <c r="BB21" s="91"/>
      <c r="BC21" s="91"/>
      <c r="BD21" s="91"/>
      <c r="BE21" s="91"/>
      <c r="BF21" s="91"/>
      <c r="BG21" s="91"/>
      <c r="BH21" s="91">
        <f>BH6/BH20*100</f>
        <v>9.1143446379468376</v>
      </c>
    </row>
    <row r="22" spans="1:71" x14ac:dyDescent="0.25">
      <c r="C22">
        <f>D6/C21*100</f>
        <v>8.3684950773558366</v>
      </c>
      <c r="E22">
        <f>F6/E21*100</f>
        <v>11.149267930482401</v>
      </c>
      <c r="G22">
        <f>H6/G21*100</f>
        <v>8.7933950064657314</v>
      </c>
    </row>
  </sheetData>
  <mergeCells count="32">
    <mergeCell ref="BI4:BJ4"/>
    <mergeCell ref="B19:BD19"/>
    <mergeCell ref="AW4:AX4"/>
    <mergeCell ref="AY4:AZ4"/>
    <mergeCell ref="BA4:BB4"/>
    <mergeCell ref="BC4:BD4"/>
    <mergeCell ref="BE4:BF4"/>
    <mergeCell ref="BG4:BH4"/>
    <mergeCell ref="AK4:AL4"/>
    <mergeCell ref="AM4:AN4"/>
    <mergeCell ref="AO4:AP4"/>
    <mergeCell ref="AQ4:AR4"/>
    <mergeCell ref="AS4:AT4"/>
    <mergeCell ref="AU4:AV4"/>
    <mergeCell ref="Y4:Z4"/>
    <mergeCell ref="AA4:AB4"/>
    <mergeCell ref="AC4:AD4"/>
    <mergeCell ref="AE4:AF4"/>
    <mergeCell ref="AG4:AH4"/>
    <mergeCell ref="AI4:AJ4"/>
    <mergeCell ref="M4:N4"/>
    <mergeCell ref="O4:P4"/>
    <mergeCell ref="Q4:R4"/>
    <mergeCell ref="S4:T4"/>
    <mergeCell ref="U4:V4"/>
    <mergeCell ref="W4:X4"/>
    <mergeCell ref="B4:B5"/>
    <mergeCell ref="C4:D4"/>
    <mergeCell ref="E4:F4"/>
    <mergeCell ref="G4:H4"/>
    <mergeCell ref="I4:J4"/>
    <mergeCell ref="K4:L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630C9-20F6-4068-87B8-39C6EA0A80C1}">
  <dimension ref="A3:BS14"/>
  <sheetViews>
    <sheetView workbookViewId="0">
      <pane xSplit="2" topLeftCell="BD1" activePane="topRight" state="frozen"/>
      <selection activeCell="AF4" sqref="AF4"/>
      <selection pane="topRight" activeCell="AF4" sqref="AF4"/>
    </sheetView>
  </sheetViews>
  <sheetFormatPr defaultRowHeight="15" x14ac:dyDescent="0.25"/>
  <cols>
    <col min="2" max="2" width="51" customWidth="1"/>
    <col min="3" max="3" width="13.5703125" customWidth="1"/>
    <col min="4" max="57" width="12.42578125" customWidth="1"/>
    <col min="58" max="58" width="11.42578125" customWidth="1"/>
    <col min="59" max="59" width="12.140625" customWidth="1"/>
    <col min="60" max="60" width="12.140625" bestFit="1" customWidth="1"/>
    <col min="61" max="61" width="12.140625" customWidth="1"/>
    <col min="62" max="62" width="11.140625" customWidth="1"/>
  </cols>
  <sheetData>
    <row r="3" spans="1:71" s="51" customFormat="1" ht="69.599999999999994" customHeight="1" x14ac:dyDescent="0.3">
      <c r="A3" s="46"/>
      <c r="B3" s="66" t="s">
        <v>374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6"/>
      <c r="BL3" s="46"/>
      <c r="BM3" s="46"/>
      <c r="BN3" s="46"/>
      <c r="BO3" s="46"/>
      <c r="BP3" s="46"/>
      <c r="BQ3" s="46"/>
      <c r="BR3" s="46"/>
      <c r="BS3" s="46"/>
    </row>
    <row r="4" spans="1:71" s="51" customFormat="1" ht="33.6" customHeight="1" x14ac:dyDescent="0.3">
      <c r="A4" s="46"/>
      <c r="B4" s="67" t="s">
        <v>360</v>
      </c>
      <c r="C4" s="68" t="s">
        <v>143</v>
      </c>
      <c r="D4" s="69"/>
      <c r="E4" s="70" t="s">
        <v>144</v>
      </c>
      <c r="F4" s="69"/>
      <c r="G4" s="70" t="s">
        <v>145</v>
      </c>
      <c r="H4" s="69"/>
      <c r="I4" s="70" t="s">
        <v>146</v>
      </c>
      <c r="J4" s="69"/>
      <c r="K4" s="71" t="s">
        <v>147</v>
      </c>
      <c r="L4" s="71"/>
      <c r="M4" s="70" t="s">
        <v>148</v>
      </c>
      <c r="N4" s="69"/>
      <c r="O4" s="70" t="s">
        <v>149</v>
      </c>
      <c r="P4" s="71"/>
      <c r="Q4" s="70" t="s">
        <v>150</v>
      </c>
      <c r="R4" s="71"/>
      <c r="S4" s="70" t="s">
        <v>151</v>
      </c>
      <c r="T4" s="71"/>
      <c r="U4" s="70" t="s">
        <v>152</v>
      </c>
      <c r="V4" s="71"/>
      <c r="W4" s="70" t="s">
        <v>153</v>
      </c>
      <c r="X4" s="71"/>
      <c r="Y4" s="70" t="s">
        <v>154</v>
      </c>
      <c r="Z4" s="71"/>
      <c r="AA4" s="70" t="s">
        <v>155</v>
      </c>
      <c r="AB4" s="71"/>
      <c r="AC4" s="70" t="s">
        <v>156</v>
      </c>
      <c r="AD4" s="71"/>
      <c r="AE4" s="70" t="s">
        <v>157</v>
      </c>
      <c r="AF4" s="71"/>
      <c r="AG4" s="70" t="s">
        <v>158</v>
      </c>
      <c r="AH4" s="71"/>
      <c r="AI4" s="70" t="s">
        <v>159</v>
      </c>
      <c r="AJ4" s="71"/>
      <c r="AK4" s="70" t="s">
        <v>160</v>
      </c>
      <c r="AL4" s="71"/>
      <c r="AM4" s="70" t="s">
        <v>108</v>
      </c>
      <c r="AN4" s="71"/>
      <c r="AO4" s="70" t="s">
        <v>109</v>
      </c>
      <c r="AP4" s="71"/>
      <c r="AQ4" s="70" t="s">
        <v>110</v>
      </c>
      <c r="AR4" s="71"/>
      <c r="AS4" s="70" t="s">
        <v>111</v>
      </c>
      <c r="AT4" s="71"/>
      <c r="AU4" s="70" t="s">
        <v>112</v>
      </c>
      <c r="AV4" s="71"/>
      <c r="AW4" s="70" t="s">
        <v>113</v>
      </c>
      <c r="AX4" s="71"/>
      <c r="AY4" s="70" t="s">
        <v>114</v>
      </c>
      <c r="AZ4" s="71"/>
      <c r="BA4" s="70" t="s">
        <v>115</v>
      </c>
      <c r="BB4" s="71"/>
      <c r="BC4" s="70" t="s">
        <v>116</v>
      </c>
      <c r="BD4" s="71"/>
      <c r="BE4" s="70" t="s">
        <v>117</v>
      </c>
      <c r="BF4" s="71"/>
      <c r="BG4" s="70" t="s">
        <v>118</v>
      </c>
      <c r="BH4" s="71"/>
      <c r="BI4" s="70" t="s">
        <v>138</v>
      </c>
      <c r="BJ4" s="72"/>
      <c r="BK4" s="46"/>
      <c r="BL4" s="46"/>
      <c r="BM4" s="46"/>
      <c r="BN4" s="46"/>
      <c r="BO4" s="46"/>
      <c r="BP4" s="46"/>
      <c r="BQ4" s="46"/>
      <c r="BR4" s="46"/>
      <c r="BS4" s="46"/>
    </row>
    <row r="5" spans="1:71" s="55" customFormat="1" ht="30.75" customHeight="1" x14ac:dyDescent="0.3">
      <c r="A5" s="52"/>
      <c r="B5" s="73"/>
      <c r="C5" s="74" t="s">
        <v>361</v>
      </c>
      <c r="D5" s="75" t="s">
        <v>362</v>
      </c>
      <c r="E5" s="76" t="s">
        <v>361</v>
      </c>
      <c r="F5" s="75" t="s">
        <v>362</v>
      </c>
      <c r="G5" s="76" t="s">
        <v>361</v>
      </c>
      <c r="H5" s="75" t="s">
        <v>362</v>
      </c>
      <c r="I5" s="76" t="s">
        <v>361</v>
      </c>
      <c r="J5" s="75" t="s">
        <v>362</v>
      </c>
      <c r="K5" s="77" t="s">
        <v>361</v>
      </c>
      <c r="L5" s="78" t="s">
        <v>362</v>
      </c>
      <c r="M5" s="76" t="s">
        <v>361</v>
      </c>
      <c r="N5" s="75" t="s">
        <v>362</v>
      </c>
      <c r="O5" s="76" t="s">
        <v>361</v>
      </c>
      <c r="P5" s="75" t="s">
        <v>362</v>
      </c>
      <c r="Q5" s="76" t="s">
        <v>361</v>
      </c>
      <c r="R5" s="75" t="s">
        <v>362</v>
      </c>
      <c r="S5" s="76" t="s">
        <v>361</v>
      </c>
      <c r="T5" s="75" t="s">
        <v>362</v>
      </c>
      <c r="U5" s="76" t="s">
        <v>361</v>
      </c>
      <c r="V5" s="75" t="s">
        <v>362</v>
      </c>
      <c r="W5" s="79" t="s">
        <v>361</v>
      </c>
      <c r="X5" s="80" t="s">
        <v>362</v>
      </c>
      <c r="Y5" s="79" t="s">
        <v>361</v>
      </c>
      <c r="Z5" s="81" t="s">
        <v>362</v>
      </c>
      <c r="AA5" s="79" t="s">
        <v>361</v>
      </c>
      <c r="AB5" s="81" t="s">
        <v>362</v>
      </c>
      <c r="AC5" s="79" t="s">
        <v>361</v>
      </c>
      <c r="AD5" s="81" t="s">
        <v>362</v>
      </c>
      <c r="AE5" s="79" t="s">
        <v>361</v>
      </c>
      <c r="AF5" s="81" t="s">
        <v>362</v>
      </c>
      <c r="AG5" s="79" t="s">
        <v>361</v>
      </c>
      <c r="AH5" s="81" t="s">
        <v>362</v>
      </c>
      <c r="AI5" s="79" t="s">
        <v>361</v>
      </c>
      <c r="AJ5" s="81" t="s">
        <v>362</v>
      </c>
      <c r="AK5" s="79" t="s">
        <v>361</v>
      </c>
      <c r="AL5" s="81" t="s">
        <v>362</v>
      </c>
      <c r="AM5" s="79" t="s">
        <v>361</v>
      </c>
      <c r="AN5" s="79" t="s">
        <v>362</v>
      </c>
      <c r="AO5" s="79" t="s">
        <v>361</v>
      </c>
      <c r="AP5" s="79" t="s">
        <v>362</v>
      </c>
      <c r="AQ5" s="79" t="s">
        <v>361</v>
      </c>
      <c r="AR5" s="79" t="s">
        <v>362</v>
      </c>
      <c r="AS5" s="79" t="s">
        <v>361</v>
      </c>
      <c r="AT5" s="79" t="s">
        <v>362</v>
      </c>
      <c r="AU5" s="79" t="s">
        <v>361</v>
      </c>
      <c r="AV5" s="79" t="s">
        <v>362</v>
      </c>
      <c r="AW5" s="79" t="s">
        <v>361</v>
      </c>
      <c r="AX5" s="81" t="s">
        <v>362</v>
      </c>
      <c r="AY5" s="79" t="s">
        <v>361</v>
      </c>
      <c r="AZ5" s="81" t="s">
        <v>362</v>
      </c>
      <c r="BA5" s="79" t="s">
        <v>361</v>
      </c>
      <c r="BB5" s="81" t="s">
        <v>362</v>
      </c>
      <c r="BC5" s="79" t="s">
        <v>361</v>
      </c>
      <c r="BD5" s="81" t="s">
        <v>362</v>
      </c>
      <c r="BE5" s="79" t="s">
        <v>361</v>
      </c>
      <c r="BF5" s="81" t="s">
        <v>362</v>
      </c>
      <c r="BG5" s="79" t="s">
        <v>361</v>
      </c>
      <c r="BH5" s="81" t="s">
        <v>362</v>
      </c>
      <c r="BI5" s="79" t="s">
        <v>361</v>
      </c>
      <c r="BJ5" s="81" t="s">
        <v>362</v>
      </c>
      <c r="BK5" s="52"/>
      <c r="BL5" s="52"/>
      <c r="BM5" s="52"/>
      <c r="BN5" s="52"/>
      <c r="BO5" s="52"/>
      <c r="BP5" s="52"/>
      <c r="BQ5" s="52"/>
      <c r="BR5" s="52"/>
      <c r="BS5" s="52"/>
    </row>
    <row r="6" spans="1:71" s="51" customFormat="1" ht="16.5" x14ac:dyDescent="0.3">
      <c r="A6" s="46"/>
      <c r="B6" s="82" t="s">
        <v>48</v>
      </c>
      <c r="C6" s="82">
        <v>2344</v>
      </c>
      <c r="D6" s="57">
        <v>482</v>
      </c>
      <c r="E6" s="57">
        <v>2932</v>
      </c>
      <c r="F6" s="57">
        <v>587</v>
      </c>
      <c r="G6" s="57">
        <v>2911</v>
      </c>
      <c r="H6" s="57">
        <v>548</v>
      </c>
      <c r="I6" s="57">
        <v>3534</v>
      </c>
      <c r="J6" s="57">
        <v>664</v>
      </c>
      <c r="K6" s="57">
        <v>2884</v>
      </c>
      <c r="L6" s="57">
        <v>558</v>
      </c>
      <c r="M6" s="57">
        <v>3043</v>
      </c>
      <c r="N6" s="57">
        <v>651</v>
      </c>
      <c r="O6" s="57">
        <v>2752</v>
      </c>
      <c r="P6" s="57">
        <v>581</v>
      </c>
      <c r="Q6" s="57">
        <v>2735</v>
      </c>
      <c r="R6" s="57">
        <v>648</v>
      </c>
      <c r="S6" s="57">
        <v>2190</v>
      </c>
      <c r="T6" s="57">
        <v>504</v>
      </c>
      <c r="U6" s="57">
        <v>1437</v>
      </c>
      <c r="V6" s="57">
        <v>303</v>
      </c>
      <c r="W6" s="57">
        <v>1477</v>
      </c>
      <c r="X6" s="57">
        <v>387</v>
      </c>
      <c r="Y6" s="57">
        <v>1384</v>
      </c>
      <c r="Z6" s="57">
        <v>315</v>
      </c>
      <c r="AA6" s="57">
        <v>1258</v>
      </c>
      <c r="AB6" s="57">
        <v>375</v>
      </c>
      <c r="AC6" s="57">
        <v>1124</v>
      </c>
      <c r="AD6" s="57">
        <v>255</v>
      </c>
      <c r="AE6" s="57">
        <v>1358</v>
      </c>
      <c r="AF6" s="57">
        <v>343</v>
      </c>
      <c r="AG6" s="57">
        <v>1844</v>
      </c>
      <c r="AH6" s="57">
        <v>429</v>
      </c>
      <c r="AI6" s="57">
        <v>1878</v>
      </c>
      <c r="AJ6" s="57">
        <v>462</v>
      </c>
      <c r="AK6" s="57">
        <v>1683</v>
      </c>
      <c r="AL6" s="57">
        <v>389</v>
      </c>
      <c r="AM6" s="57">
        <v>1147</v>
      </c>
      <c r="AN6" s="57">
        <v>373</v>
      </c>
      <c r="AO6" s="57">
        <v>1647</v>
      </c>
      <c r="AP6" s="57">
        <v>498</v>
      </c>
      <c r="AQ6" s="57">
        <v>1710</v>
      </c>
      <c r="AR6" s="57">
        <v>496</v>
      </c>
      <c r="AS6" s="57">
        <v>1492</v>
      </c>
      <c r="AT6" s="57">
        <v>352</v>
      </c>
      <c r="AU6" s="57">
        <v>1312</v>
      </c>
      <c r="AV6" s="57">
        <v>304</v>
      </c>
      <c r="AW6" s="57">
        <v>1443</v>
      </c>
      <c r="AX6" s="57">
        <v>353</v>
      </c>
      <c r="AY6" s="57">
        <v>1343</v>
      </c>
      <c r="AZ6" s="57">
        <v>397</v>
      </c>
      <c r="BA6" s="57">
        <v>1235</v>
      </c>
      <c r="BB6" s="57">
        <v>364</v>
      </c>
      <c r="BC6" s="57">
        <v>1573</v>
      </c>
      <c r="BD6" s="57">
        <v>434</v>
      </c>
      <c r="BE6" s="57">
        <v>1707</v>
      </c>
      <c r="BF6" s="57">
        <v>451</v>
      </c>
      <c r="BG6" s="57">
        <v>1684</v>
      </c>
      <c r="BH6" s="57">
        <v>467</v>
      </c>
      <c r="BI6" s="57">
        <v>2015</v>
      </c>
      <c r="BJ6" s="57">
        <v>622</v>
      </c>
      <c r="BK6" s="46"/>
      <c r="BL6" s="46"/>
      <c r="BM6" s="46"/>
      <c r="BN6" s="46"/>
      <c r="BO6" s="46"/>
      <c r="BP6" s="46"/>
      <c r="BQ6" s="46"/>
      <c r="BR6" s="46"/>
      <c r="BS6" s="46"/>
    </row>
    <row r="7" spans="1:71" s="93" customFormat="1" ht="17.25" x14ac:dyDescent="0.3">
      <c r="B7" s="94" t="s">
        <v>367</v>
      </c>
      <c r="C7" s="95">
        <v>1873</v>
      </c>
      <c r="D7" s="96">
        <v>357</v>
      </c>
      <c r="E7" s="96">
        <v>2284</v>
      </c>
      <c r="F7" s="96">
        <v>411</v>
      </c>
      <c r="G7" s="96">
        <v>2228</v>
      </c>
      <c r="H7" s="96">
        <v>368</v>
      </c>
      <c r="I7" s="96">
        <v>2674</v>
      </c>
      <c r="J7" s="96">
        <v>435</v>
      </c>
      <c r="K7" s="96">
        <v>2203</v>
      </c>
      <c r="L7" s="96">
        <v>381</v>
      </c>
      <c r="M7" s="96">
        <v>2222</v>
      </c>
      <c r="N7" s="96">
        <v>432</v>
      </c>
      <c r="O7" s="96">
        <v>2061</v>
      </c>
      <c r="P7" s="96">
        <v>355</v>
      </c>
      <c r="Q7" s="96">
        <v>2017</v>
      </c>
      <c r="R7" s="96">
        <v>392</v>
      </c>
      <c r="S7" s="96">
        <v>1618</v>
      </c>
      <c r="T7" s="96">
        <v>319</v>
      </c>
      <c r="U7" s="96">
        <v>869</v>
      </c>
      <c r="V7" s="96">
        <v>163</v>
      </c>
      <c r="W7" s="96">
        <v>1022</v>
      </c>
      <c r="X7" s="96">
        <v>212</v>
      </c>
      <c r="Y7" s="96">
        <v>1051</v>
      </c>
      <c r="Z7" s="96">
        <v>196</v>
      </c>
      <c r="AA7" s="96">
        <v>833</v>
      </c>
      <c r="AB7" s="96">
        <v>218</v>
      </c>
      <c r="AC7" s="96">
        <v>778</v>
      </c>
      <c r="AD7" s="96">
        <v>157</v>
      </c>
      <c r="AE7" s="96">
        <v>923</v>
      </c>
      <c r="AF7" s="96">
        <v>174</v>
      </c>
      <c r="AG7" s="96">
        <v>1273</v>
      </c>
      <c r="AH7" s="96">
        <v>245</v>
      </c>
      <c r="AI7" s="96">
        <v>1284</v>
      </c>
      <c r="AJ7" s="96">
        <v>251</v>
      </c>
      <c r="AK7" s="96">
        <v>1105</v>
      </c>
      <c r="AL7" s="96">
        <v>222</v>
      </c>
      <c r="AM7" s="96">
        <v>753</v>
      </c>
      <c r="AN7" s="96">
        <v>158</v>
      </c>
      <c r="AO7" s="96">
        <v>1121</v>
      </c>
      <c r="AP7" s="96">
        <v>196</v>
      </c>
      <c r="AQ7" s="96">
        <v>1204</v>
      </c>
      <c r="AR7" s="96">
        <v>252</v>
      </c>
      <c r="AS7" s="96">
        <v>1046</v>
      </c>
      <c r="AT7" s="96">
        <v>193</v>
      </c>
      <c r="AU7" s="96">
        <v>899</v>
      </c>
      <c r="AV7" s="96">
        <v>187</v>
      </c>
      <c r="AW7" s="96">
        <v>1037</v>
      </c>
      <c r="AX7" s="96">
        <v>212</v>
      </c>
      <c r="AY7" s="96">
        <v>945</v>
      </c>
      <c r="AZ7" s="96">
        <v>223</v>
      </c>
      <c r="BA7" s="96">
        <v>854</v>
      </c>
      <c r="BB7" s="96">
        <v>235</v>
      </c>
      <c r="BC7" s="96">
        <v>1089</v>
      </c>
      <c r="BD7" s="96">
        <v>222</v>
      </c>
      <c r="BE7" s="96">
        <v>1263</v>
      </c>
      <c r="BF7" s="96">
        <v>303</v>
      </c>
      <c r="BG7" s="96">
        <v>1242</v>
      </c>
      <c r="BH7" s="96">
        <v>288</v>
      </c>
      <c r="BI7" s="96">
        <v>1516</v>
      </c>
      <c r="BJ7" s="96">
        <v>404</v>
      </c>
    </row>
    <row r="8" spans="1:71" s="51" customFormat="1" ht="17.25" x14ac:dyDescent="0.3">
      <c r="A8" s="46"/>
      <c r="B8" s="83" t="s">
        <v>368</v>
      </c>
      <c r="C8" s="83">
        <v>0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0</v>
      </c>
      <c r="T8" s="59">
        <v>0</v>
      </c>
      <c r="U8" s="59">
        <v>0</v>
      </c>
      <c r="V8" s="59">
        <v>0</v>
      </c>
      <c r="W8" s="59">
        <v>81</v>
      </c>
      <c r="X8" s="59">
        <v>25</v>
      </c>
      <c r="Y8" s="59">
        <v>75</v>
      </c>
      <c r="Z8" s="59">
        <v>24</v>
      </c>
      <c r="AA8" s="59">
        <v>80</v>
      </c>
      <c r="AB8" s="59">
        <v>32</v>
      </c>
      <c r="AC8" s="59">
        <v>66</v>
      </c>
      <c r="AD8" s="59">
        <v>23</v>
      </c>
      <c r="AE8" s="59">
        <v>67</v>
      </c>
      <c r="AF8" s="59">
        <v>24</v>
      </c>
      <c r="AG8" s="59">
        <v>82</v>
      </c>
      <c r="AH8" s="59">
        <v>23</v>
      </c>
      <c r="AI8" s="59">
        <v>100</v>
      </c>
      <c r="AJ8" s="59">
        <v>29</v>
      </c>
      <c r="AK8" s="59">
        <v>87</v>
      </c>
      <c r="AL8" s="59">
        <v>32</v>
      </c>
      <c r="AM8" s="59">
        <v>87</v>
      </c>
      <c r="AN8" s="59">
        <v>60</v>
      </c>
      <c r="AO8" s="59">
        <v>85</v>
      </c>
      <c r="AP8" s="59">
        <v>114</v>
      </c>
      <c r="AQ8" s="59">
        <v>94</v>
      </c>
      <c r="AR8" s="59">
        <v>52</v>
      </c>
      <c r="AS8" s="59">
        <v>103</v>
      </c>
      <c r="AT8" s="59">
        <v>37</v>
      </c>
      <c r="AU8" s="59">
        <v>79</v>
      </c>
      <c r="AV8" s="59">
        <v>17</v>
      </c>
      <c r="AW8" s="59">
        <v>61</v>
      </c>
      <c r="AX8" s="59">
        <v>21</v>
      </c>
      <c r="AY8" s="59">
        <v>53</v>
      </c>
      <c r="AZ8" s="59">
        <v>19</v>
      </c>
      <c r="BA8" s="59">
        <v>55</v>
      </c>
      <c r="BB8" s="59">
        <v>11</v>
      </c>
      <c r="BC8" s="59">
        <v>70</v>
      </c>
      <c r="BD8" s="59">
        <v>30</v>
      </c>
      <c r="BE8" s="59">
        <v>52</v>
      </c>
      <c r="BF8" s="59">
        <v>16</v>
      </c>
      <c r="BG8" s="59">
        <v>50</v>
      </c>
      <c r="BH8" s="59">
        <v>16</v>
      </c>
      <c r="BI8" s="59">
        <v>69</v>
      </c>
      <c r="BJ8" s="59">
        <v>17</v>
      </c>
      <c r="BK8" s="46"/>
      <c r="BL8" s="46"/>
      <c r="BM8" s="46"/>
      <c r="BN8" s="46"/>
      <c r="BO8" s="46"/>
      <c r="BP8" s="46"/>
      <c r="BQ8" s="46"/>
      <c r="BR8" s="46"/>
      <c r="BS8" s="46"/>
    </row>
    <row r="9" spans="1:71" s="51" customFormat="1" ht="17.25" x14ac:dyDescent="0.3">
      <c r="A9" s="46"/>
      <c r="B9" s="84" t="s">
        <v>369</v>
      </c>
      <c r="C9" s="84">
        <v>396</v>
      </c>
      <c r="D9" s="61">
        <v>111</v>
      </c>
      <c r="E9" s="61">
        <v>576</v>
      </c>
      <c r="F9" s="61">
        <v>158</v>
      </c>
      <c r="G9" s="61">
        <v>598</v>
      </c>
      <c r="H9" s="61">
        <v>153</v>
      </c>
      <c r="I9" s="61">
        <v>751</v>
      </c>
      <c r="J9" s="61">
        <v>203</v>
      </c>
      <c r="K9" s="61">
        <v>583</v>
      </c>
      <c r="L9" s="61">
        <v>151</v>
      </c>
      <c r="M9" s="61">
        <v>709</v>
      </c>
      <c r="N9" s="61">
        <v>197</v>
      </c>
      <c r="O9" s="61">
        <v>566</v>
      </c>
      <c r="P9" s="61">
        <v>203</v>
      </c>
      <c r="Q9" s="61">
        <v>616</v>
      </c>
      <c r="R9" s="61">
        <v>216</v>
      </c>
      <c r="S9" s="61">
        <v>494</v>
      </c>
      <c r="T9" s="61">
        <v>172</v>
      </c>
      <c r="U9" s="61">
        <v>490</v>
      </c>
      <c r="V9" s="61">
        <v>121</v>
      </c>
      <c r="W9" s="61">
        <v>288</v>
      </c>
      <c r="X9" s="61">
        <v>127</v>
      </c>
      <c r="Y9" s="61">
        <v>222</v>
      </c>
      <c r="Z9" s="61">
        <v>80</v>
      </c>
      <c r="AA9" s="61">
        <v>259</v>
      </c>
      <c r="AB9" s="61">
        <v>102</v>
      </c>
      <c r="AC9" s="61">
        <v>205</v>
      </c>
      <c r="AD9" s="61">
        <v>57</v>
      </c>
      <c r="AE9" s="61">
        <v>292</v>
      </c>
      <c r="AF9" s="61">
        <v>125</v>
      </c>
      <c r="AG9" s="61">
        <v>354</v>
      </c>
      <c r="AH9" s="61">
        <v>129</v>
      </c>
      <c r="AI9" s="61">
        <v>412</v>
      </c>
      <c r="AJ9" s="61">
        <v>159</v>
      </c>
      <c r="AK9" s="61">
        <v>377</v>
      </c>
      <c r="AL9" s="61">
        <v>112</v>
      </c>
      <c r="AM9" s="61">
        <v>249</v>
      </c>
      <c r="AN9" s="61">
        <v>138</v>
      </c>
      <c r="AO9" s="61">
        <v>377</v>
      </c>
      <c r="AP9" s="61">
        <v>163</v>
      </c>
      <c r="AQ9" s="61">
        <v>334</v>
      </c>
      <c r="AR9" s="61">
        <v>172</v>
      </c>
      <c r="AS9" s="61">
        <v>275</v>
      </c>
      <c r="AT9" s="61">
        <v>103</v>
      </c>
      <c r="AU9" s="61">
        <v>280</v>
      </c>
      <c r="AV9" s="61">
        <v>94</v>
      </c>
      <c r="AW9" s="61">
        <v>289</v>
      </c>
      <c r="AX9" s="61">
        <v>104</v>
      </c>
      <c r="AY9" s="61">
        <v>298</v>
      </c>
      <c r="AZ9" s="61">
        <v>142</v>
      </c>
      <c r="BA9" s="61">
        <v>278</v>
      </c>
      <c r="BB9" s="61">
        <v>102</v>
      </c>
      <c r="BC9" s="61">
        <v>363</v>
      </c>
      <c r="BD9" s="61">
        <v>170</v>
      </c>
      <c r="BE9" s="61">
        <v>338</v>
      </c>
      <c r="BF9" s="61">
        <v>123</v>
      </c>
      <c r="BG9" s="61">
        <v>357</v>
      </c>
      <c r="BH9" s="61">
        <v>146</v>
      </c>
      <c r="BI9" s="61">
        <v>365</v>
      </c>
      <c r="BJ9" s="61">
        <v>181</v>
      </c>
      <c r="BK9" s="46"/>
      <c r="BL9" s="46"/>
      <c r="BM9" s="46"/>
      <c r="BN9" s="46"/>
      <c r="BO9" s="46"/>
      <c r="BP9" s="46"/>
      <c r="BQ9" s="46"/>
      <c r="BR9" s="46"/>
      <c r="BS9" s="46"/>
    </row>
    <row r="10" spans="1:71" s="51" customFormat="1" ht="17.25" x14ac:dyDescent="0.3">
      <c r="A10" s="46"/>
      <c r="B10" s="83" t="s">
        <v>370</v>
      </c>
      <c r="C10" s="83">
        <v>75</v>
      </c>
      <c r="D10" s="59">
        <v>14</v>
      </c>
      <c r="E10" s="59">
        <v>72</v>
      </c>
      <c r="F10" s="59">
        <v>18</v>
      </c>
      <c r="G10" s="59">
        <v>85</v>
      </c>
      <c r="H10" s="59">
        <v>27</v>
      </c>
      <c r="I10" s="59">
        <v>109</v>
      </c>
      <c r="J10" s="59">
        <v>26</v>
      </c>
      <c r="K10" s="59">
        <v>98</v>
      </c>
      <c r="L10" s="59">
        <v>26</v>
      </c>
      <c r="M10" s="59">
        <v>112</v>
      </c>
      <c r="N10" s="59">
        <v>22</v>
      </c>
      <c r="O10" s="59">
        <v>125</v>
      </c>
      <c r="P10" s="59">
        <v>23</v>
      </c>
      <c r="Q10" s="59">
        <v>102</v>
      </c>
      <c r="R10" s="59">
        <v>40</v>
      </c>
      <c r="S10" s="59">
        <v>78</v>
      </c>
      <c r="T10" s="59">
        <v>13</v>
      </c>
      <c r="U10" s="59">
        <v>78</v>
      </c>
      <c r="V10" s="59">
        <v>19</v>
      </c>
      <c r="W10" s="59">
        <v>86</v>
      </c>
      <c r="X10" s="59">
        <v>23</v>
      </c>
      <c r="Y10" s="59">
        <v>36</v>
      </c>
      <c r="Z10" s="59">
        <v>15</v>
      </c>
      <c r="AA10" s="59">
        <v>86</v>
      </c>
      <c r="AB10" s="59">
        <v>23</v>
      </c>
      <c r="AC10" s="59">
        <v>75</v>
      </c>
      <c r="AD10" s="59">
        <v>18</v>
      </c>
      <c r="AE10" s="59">
        <v>76</v>
      </c>
      <c r="AF10" s="59">
        <v>20</v>
      </c>
      <c r="AG10" s="59">
        <v>135</v>
      </c>
      <c r="AH10" s="59">
        <v>32</v>
      </c>
      <c r="AI10" s="59">
        <v>82</v>
      </c>
      <c r="AJ10" s="59">
        <v>23</v>
      </c>
      <c r="AK10" s="59">
        <v>114</v>
      </c>
      <c r="AL10" s="59">
        <v>23</v>
      </c>
      <c r="AM10" s="59">
        <v>58</v>
      </c>
      <c r="AN10" s="59">
        <v>17</v>
      </c>
      <c r="AO10" s="59">
        <v>64</v>
      </c>
      <c r="AP10" s="59">
        <v>25</v>
      </c>
      <c r="AQ10" s="59">
        <v>78</v>
      </c>
      <c r="AR10" s="59">
        <v>20</v>
      </c>
      <c r="AS10" s="59">
        <v>68</v>
      </c>
      <c r="AT10" s="59">
        <v>19</v>
      </c>
      <c r="AU10" s="59">
        <v>54</v>
      </c>
      <c r="AV10" s="59">
        <v>6</v>
      </c>
      <c r="AW10" s="59">
        <v>56</v>
      </c>
      <c r="AX10" s="59">
        <v>16</v>
      </c>
      <c r="AY10" s="59">
        <v>47</v>
      </c>
      <c r="AZ10" s="59">
        <v>13</v>
      </c>
      <c r="BA10" s="59">
        <v>48</v>
      </c>
      <c r="BB10" s="59">
        <v>16</v>
      </c>
      <c r="BC10" s="59">
        <v>51</v>
      </c>
      <c r="BD10" s="59">
        <v>12</v>
      </c>
      <c r="BE10" s="59">
        <v>54</v>
      </c>
      <c r="BF10" s="59">
        <v>9</v>
      </c>
      <c r="BG10" s="59">
        <v>33</v>
      </c>
      <c r="BH10" s="59">
        <v>17</v>
      </c>
      <c r="BI10" s="59">
        <v>49</v>
      </c>
      <c r="BJ10" s="59">
        <v>19</v>
      </c>
      <c r="BK10" s="46"/>
      <c r="BL10" s="46"/>
      <c r="BM10" s="46"/>
      <c r="BN10" s="46"/>
      <c r="BO10" s="46"/>
      <c r="BP10" s="46"/>
      <c r="BQ10" s="46"/>
      <c r="BR10" s="46"/>
      <c r="BS10" s="46"/>
    </row>
    <row r="11" spans="1:71" s="51" customFormat="1" ht="17.25" x14ac:dyDescent="0.3">
      <c r="A11" s="46"/>
      <c r="B11" s="84" t="s">
        <v>371</v>
      </c>
      <c r="C11" s="84">
        <v>0</v>
      </c>
      <c r="D11" s="61">
        <v>0</v>
      </c>
      <c r="E11" s="61">
        <v>0</v>
      </c>
      <c r="F11" s="61">
        <v>0</v>
      </c>
      <c r="G11" s="61">
        <v>0</v>
      </c>
      <c r="H11" s="61">
        <v>0</v>
      </c>
      <c r="I11" s="61">
        <v>0</v>
      </c>
      <c r="J11" s="61">
        <v>0</v>
      </c>
      <c r="K11" s="61">
        <v>0</v>
      </c>
      <c r="L11" s="61">
        <v>0</v>
      </c>
      <c r="M11" s="61">
        <v>0</v>
      </c>
      <c r="N11" s="61">
        <v>0</v>
      </c>
      <c r="O11" s="61">
        <v>0</v>
      </c>
      <c r="P11" s="61">
        <v>0</v>
      </c>
      <c r="Q11" s="61">
        <v>0</v>
      </c>
      <c r="R11" s="61">
        <v>0</v>
      </c>
      <c r="S11" s="61">
        <v>0</v>
      </c>
      <c r="T11" s="61">
        <v>0</v>
      </c>
      <c r="U11" s="61">
        <v>0</v>
      </c>
      <c r="V11" s="61">
        <v>0</v>
      </c>
      <c r="W11" s="61">
        <v>0</v>
      </c>
      <c r="X11" s="61">
        <v>0</v>
      </c>
      <c r="Y11" s="61">
        <v>0</v>
      </c>
      <c r="Z11" s="61">
        <v>0</v>
      </c>
      <c r="AA11" s="61">
        <v>0</v>
      </c>
      <c r="AB11" s="61">
        <v>0</v>
      </c>
      <c r="AC11" s="61">
        <v>0</v>
      </c>
      <c r="AD11" s="61">
        <v>0</v>
      </c>
      <c r="AE11" s="61">
        <v>0</v>
      </c>
      <c r="AF11" s="61">
        <v>0</v>
      </c>
      <c r="AG11" s="61">
        <v>0</v>
      </c>
      <c r="AH11" s="61">
        <v>0</v>
      </c>
      <c r="AI11" s="61">
        <v>0</v>
      </c>
      <c r="AJ11" s="61">
        <v>0</v>
      </c>
      <c r="AK11" s="61">
        <v>0</v>
      </c>
      <c r="AL11" s="61">
        <v>0</v>
      </c>
      <c r="AM11" s="61">
        <v>0</v>
      </c>
      <c r="AN11" s="61">
        <v>0</v>
      </c>
      <c r="AO11" s="61">
        <v>0</v>
      </c>
      <c r="AP11" s="61">
        <v>0</v>
      </c>
      <c r="AQ11" s="61">
        <v>0</v>
      </c>
      <c r="AR11" s="61">
        <v>0</v>
      </c>
      <c r="AS11" s="61">
        <v>0</v>
      </c>
      <c r="AT11" s="61">
        <v>0</v>
      </c>
      <c r="AU11" s="61">
        <v>0</v>
      </c>
      <c r="AV11" s="61">
        <v>0</v>
      </c>
      <c r="AW11" s="61">
        <v>0</v>
      </c>
      <c r="AX11" s="61">
        <v>0</v>
      </c>
      <c r="AY11" s="61">
        <v>0</v>
      </c>
      <c r="AZ11" s="61">
        <v>0</v>
      </c>
      <c r="BA11" s="61">
        <v>0</v>
      </c>
      <c r="BB11" s="61">
        <v>0</v>
      </c>
      <c r="BC11" s="61">
        <v>0</v>
      </c>
      <c r="BD11" s="61">
        <v>0</v>
      </c>
      <c r="BE11" s="61">
        <v>0</v>
      </c>
      <c r="BF11" s="61">
        <v>0</v>
      </c>
      <c r="BG11" s="61">
        <v>2</v>
      </c>
      <c r="BH11" s="61">
        <v>0</v>
      </c>
      <c r="BI11" s="61">
        <v>16</v>
      </c>
      <c r="BJ11" s="61">
        <v>1</v>
      </c>
      <c r="BK11" s="46"/>
      <c r="BL11" s="46"/>
      <c r="BM11" s="46"/>
      <c r="BN11" s="46"/>
      <c r="BO11" s="46"/>
      <c r="BP11" s="46"/>
      <c r="BQ11" s="46"/>
      <c r="BR11" s="46"/>
      <c r="BS11" s="46"/>
    </row>
    <row r="12" spans="1:71" s="51" customFormat="1" ht="24.75" customHeight="1" x14ac:dyDescent="0.3">
      <c r="A12" s="46"/>
      <c r="B12" s="85" t="s">
        <v>358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46"/>
      <c r="BL12" s="46"/>
      <c r="BM12" s="46"/>
      <c r="BN12" s="46"/>
      <c r="BO12" s="46"/>
      <c r="BP12" s="46"/>
      <c r="BQ12" s="46"/>
      <c r="BR12" s="46"/>
      <c r="BS12" s="46"/>
    </row>
    <row r="13" spans="1:71" s="55" customFormat="1" ht="16.5" x14ac:dyDescent="0.3"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8"/>
    </row>
    <row r="14" spans="1:71" x14ac:dyDescent="0.25">
      <c r="B14" s="89" t="s">
        <v>373</v>
      </c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89"/>
      <c r="BC14" s="89"/>
      <c r="BD14" s="89"/>
      <c r="BE14" s="90"/>
    </row>
  </sheetData>
  <mergeCells count="32">
    <mergeCell ref="BI4:BJ4"/>
    <mergeCell ref="B14:BD14"/>
    <mergeCell ref="AW4:AX4"/>
    <mergeCell ref="AY4:AZ4"/>
    <mergeCell ref="BA4:BB4"/>
    <mergeCell ref="BC4:BD4"/>
    <mergeCell ref="BE4:BF4"/>
    <mergeCell ref="BG4:BH4"/>
    <mergeCell ref="AK4:AL4"/>
    <mergeCell ref="AM4:AN4"/>
    <mergeCell ref="AO4:AP4"/>
    <mergeCell ref="AQ4:AR4"/>
    <mergeCell ref="AS4:AT4"/>
    <mergeCell ref="AU4:AV4"/>
    <mergeCell ref="Y4:Z4"/>
    <mergeCell ref="AA4:AB4"/>
    <mergeCell ref="AC4:AD4"/>
    <mergeCell ref="AE4:AF4"/>
    <mergeCell ref="AG4:AH4"/>
    <mergeCell ref="AI4:AJ4"/>
    <mergeCell ref="M4:N4"/>
    <mergeCell ref="O4:P4"/>
    <mergeCell ref="Q4:R4"/>
    <mergeCell ref="S4:T4"/>
    <mergeCell ref="U4:V4"/>
    <mergeCell ref="W4:X4"/>
    <mergeCell ref="B4:B5"/>
    <mergeCell ref="C4:D4"/>
    <mergeCell ref="E4:F4"/>
    <mergeCell ref="G4:H4"/>
    <mergeCell ref="I4:J4"/>
    <mergeCell ref="K4:L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41B33-0F81-4533-BFA8-06F2DD65959B}">
  <dimension ref="A5:AN41"/>
  <sheetViews>
    <sheetView topLeftCell="A27" workbookViewId="0">
      <pane xSplit="2" topLeftCell="AB1" activePane="topRight" state="frozen"/>
      <selection activeCell="AF4" sqref="AF4"/>
      <selection pane="topRight" activeCell="AF4" sqref="AF4"/>
    </sheetView>
  </sheetViews>
  <sheetFormatPr defaultRowHeight="15" x14ac:dyDescent="0.25"/>
  <cols>
    <col min="2" max="2" width="63.5703125" customWidth="1"/>
    <col min="3" max="29" width="12" customWidth="1"/>
    <col min="30" max="30" width="10.42578125" bestFit="1" customWidth="1"/>
    <col min="31" max="31" width="12.140625" bestFit="1" customWidth="1"/>
    <col min="32" max="32" width="10.42578125" bestFit="1" customWidth="1"/>
  </cols>
  <sheetData>
    <row r="5" spans="1:40" s="51" customFormat="1" ht="51.75" customHeight="1" x14ac:dyDescent="0.3">
      <c r="A5" s="46"/>
      <c r="B5" s="66" t="s">
        <v>375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6"/>
      <c r="AH5" s="46"/>
      <c r="AI5" s="46"/>
      <c r="AJ5" s="46"/>
      <c r="AK5" s="46"/>
      <c r="AL5" s="46"/>
      <c r="AM5" s="46"/>
      <c r="AN5" s="46"/>
    </row>
    <row r="6" spans="1:40" s="55" customFormat="1" ht="30.75" customHeight="1" x14ac:dyDescent="0.3">
      <c r="A6" s="52"/>
      <c r="B6" s="53" t="s">
        <v>376</v>
      </c>
      <c r="C6" s="53" t="s">
        <v>143</v>
      </c>
      <c r="D6" s="53" t="s">
        <v>144</v>
      </c>
      <c r="E6" s="53" t="s">
        <v>145</v>
      </c>
      <c r="F6" s="53" t="s">
        <v>146</v>
      </c>
      <c r="G6" s="53" t="s">
        <v>147</v>
      </c>
      <c r="H6" s="53" t="s">
        <v>148</v>
      </c>
      <c r="I6" s="53" t="s">
        <v>149</v>
      </c>
      <c r="J6" s="53" t="s">
        <v>150</v>
      </c>
      <c r="K6" s="53" t="s">
        <v>151</v>
      </c>
      <c r="L6" s="53" t="s">
        <v>152</v>
      </c>
      <c r="M6" s="53" t="s">
        <v>153</v>
      </c>
      <c r="N6" s="53" t="s">
        <v>154</v>
      </c>
      <c r="O6" s="53" t="s">
        <v>155</v>
      </c>
      <c r="P6" s="53" t="s">
        <v>156</v>
      </c>
      <c r="Q6" s="53" t="s">
        <v>157</v>
      </c>
      <c r="R6" s="53" t="s">
        <v>158</v>
      </c>
      <c r="S6" s="53" t="s">
        <v>159</v>
      </c>
      <c r="T6" s="53" t="s">
        <v>160</v>
      </c>
      <c r="U6" s="53" t="s">
        <v>108</v>
      </c>
      <c r="V6" s="53" t="s">
        <v>109</v>
      </c>
      <c r="W6" s="53" t="s">
        <v>110</v>
      </c>
      <c r="X6" s="53" t="s">
        <v>111</v>
      </c>
      <c r="Y6" s="53" t="s">
        <v>112</v>
      </c>
      <c r="Z6" s="53" t="s">
        <v>113</v>
      </c>
      <c r="AA6" s="53" t="s">
        <v>114</v>
      </c>
      <c r="AB6" s="53" t="s">
        <v>115</v>
      </c>
      <c r="AC6" s="53" t="s">
        <v>116</v>
      </c>
      <c r="AD6" s="53" t="s">
        <v>117</v>
      </c>
      <c r="AE6" s="53" t="s">
        <v>118</v>
      </c>
      <c r="AF6" s="53" t="s">
        <v>138</v>
      </c>
      <c r="AG6" s="52"/>
      <c r="AH6" s="52"/>
      <c r="AI6" s="52"/>
      <c r="AJ6" s="52"/>
      <c r="AK6" s="52"/>
      <c r="AL6" s="52"/>
      <c r="AM6" s="52"/>
      <c r="AN6" s="52"/>
    </row>
    <row r="7" spans="1:40" s="51" customFormat="1" ht="16.5" x14ac:dyDescent="0.3">
      <c r="A7" s="46"/>
      <c r="B7" s="82" t="s">
        <v>48</v>
      </c>
      <c r="C7" s="57">
        <v>25596</v>
      </c>
      <c r="D7" s="57">
        <v>43097</v>
      </c>
      <c r="E7" s="57">
        <v>30159</v>
      </c>
      <c r="F7" s="57">
        <v>36662</v>
      </c>
      <c r="G7" s="57">
        <v>29434</v>
      </c>
      <c r="H7" s="57">
        <v>32408</v>
      </c>
      <c r="I7" s="57">
        <v>21000</v>
      </c>
      <c r="J7" s="57">
        <v>25740</v>
      </c>
      <c r="K7" s="57">
        <v>18213</v>
      </c>
      <c r="L7" s="57">
        <v>18655</v>
      </c>
      <c r="M7" s="57">
        <v>14438</v>
      </c>
      <c r="N7" s="57">
        <v>15889</v>
      </c>
      <c r="O7" s="57">
        <v>11998</v>
      </c>
      <c r="P7" s="57">
        <v>13939</v>
      </c>
      <c r="Q7" s="57">
        <v>13747</v>
      </c>
      <c r="R7" s="57">
        <v>16872</v>
      </c>
      <c r="S7" s="57">
        <v>15242</v>
      </c>
      <c r="T7" s="57">
        <v>16056</v>
      </c>
      <c r="U7" s="57">
        <v>8145</v>
      </c>
      <c r="V7" s="57">
        <v>12585</v>
      </c>
      <c r="W7" s="57">
        <v>11170</v>
      </c>
      <c r="X7" s="57">
        <v>11549</v>
      </c>
      <c r="Y7" s="57">
        <v>10806</v>
      </c>
      <c r="Z7" s="57">
        <v>14255</v>
      </c>
      <c r="AA7" s="57">
        <v>12376</v>
      </c>
      <c r="AB7" s="57">
        <v>17251</v>
      </c>
      <c r="AC7" s="57">
        <v>18121</v>
      </c>
      <c r="AD7" s="57">
        <v>19181</v>
      </c>
      <c r="AE7" s="57">
        <v>17456</v>
      </c>
      <c r="AF7" s="57">
        <v>24259</v>
      </c>
      <c r="AG7" s="46"/>
      <c r="AH7" s="46"/>
      <c r="AI7" s="46"/>
      <c r="AJ7" s="46"/>
      <c r="AK7" s="46"/>
      <c r="AL7" s="46"/>
      <c r="AM7" s="46"/>
      <c r="AN7" s="46"/>
    </row>
    <row r="8" spans="1:40" s="93" customFormat="1" ht="17.25" x14ac:dyDescent="0.3">
      <c r="B8" s="97" t="s">
        <v>377</v>
      </c>
      <c r="C8" s="98">
        <v>506</v>
      </c>
      <c r="D8" s="98">
        <v>592</v>
      </c>
      <c r="E8" s="98">
        <v>477</v>
      </c>
      <c r="F8" s="98">
        <v>493</v>
      </c>
      <c r="G8" s="98">
        <v>358</v>
      </c>
      <c r="H8" s="98">
        <v>269</v>
      </c>
      <c r="I8" s="98">
        <v>254</v>
      </c>
      <c r="J8" s="98">
        <v>322</v>
      </c>
      <c r="K8" s="98">
        <v>271</v>
      </c>
      <c r="L8" s="98">
        <v>185</v>
      </c>
      <c r="M8" s="98">
        <v>127</v>
      </c>
      <c r="N8" s="98">
        <v>194</v>
      </c>
      <c r="O8" s="98">
        <v>103</v>
      </c>
      <c r="P8" s="98">
        <v>103</v>
      </c>
      <c r="Q8" s="98">
        <v>403</v>
      </c>
      <c r="R8" s="98">
        <v>321</v>
      </c>
      <c r="S8" s="98">
        <v>531</v>
      </c>
      <c r="T8" s="98">
        <v>362</v>
      </c>
      <c r="U8" s="98">
        <v>192</v>
      </c>
      <c r="V8" s="98">
        <v>371</v>
      </c>
      <c r="W8" s="98">
        <v>288</v>
      </c>
      <c r="X8" s="98">
        <v>230</v>
      </c>
      <c r="Y8" s="98">
        <v>209</v>
      </c>
      <c r="Z8" s="98">
        <v>306</v>
      </c>
      <c r="AA8" s="98">
        <v>266</v>
      </c>
      <c r="AB8" s="98">
        <v>456</v>
      </c>
      <c r="AC8" s="98">
        <v>380</v>
      </c>
      <c r="AD8" s="98">
        <v>409</v>
      </c>
      <c r="AE8" s="98">
        <v>355</v>
      </c>
      <c r="AF8" s="98">
        <v>409</v>
      </c>
    </row>
    <row r="9" spans="1:40" s="51" customFormat="1" ht="17.25" x14ac:dyDescent="0.3">
      <c r="A9" s="46"/>
      <c r="B9" s="83" t="s">
        <v>11</v>
      </c>
      <c r="C9" s="59">
        <v>40</v>
      </c>
      <c r="D9" s="59">
        <v>21</v>
      </c>
      <c r="E9" s="59">
        <v>32</v>
      </c>
      <c r="F9" s="59">
        <v>13</v>
      </c>
      <c r="G9" s="59">
        <v>32</v>
      </c>
      <c r="H9" s="59">
        <v>11</v>
      </c>
      <c r="I9" s="59">
        <v>19</v>
      </c>
      <c r="J9" s="59">
        <v>52</v>
      </c>
      <c r="K9" s="59">
        <v>32</v>
      </c>
      <c r="L9" s="59">
        <v>24</v>
      </c>
      <c r="M9" s="59">
        <v>10</v>
      </c>
      <c r="N9" s="59">
        <v>11</v>
      </c>
      <c r="O9" s="59">
        <v>7</v>
      </c>
      <c r="P9" s="59">
        <v>0</v>
      </c>
      <c r="Q9" s="59">
        <v>6</v>
      </c>
      <c r="R9" s="59">
        <v>9</v>
      </c>
      <c r="S9" s="59">
        <v>9</v>
      </c>
      <c r="T9" s="59">
        <v>12</v>
      </c>
      <c r="U9" s="59">
        <v>9</v>
      </c>
      <c r="V9" s="59">
        <v>1</v>
      </c>
      <c r="W9" s="59">
        <v>3</v>
      </c>
      <c r="X9" s="59">
        <v>1</v>
      </c>
      <c r="Y9" s="59">
        <v>4</v>
      </c>
      <c r="Z9" s="59">
        <v>5</v>
      </c>
      <c r="AA9" s="59">
        <v>18</v>
      </c>
      <c r="AB9" s="59">
        <v>44</v>
      </c>
      <c r="AC9" s="59">
        <v>23</v>
      </c>
      <c r="AD9" s="59">
        <v>10</v>
      </c>
      <c r="AE9" s="59">
        <v>8</v>
      </c>
      <c r="AF9" s="59">
        <v>11</v>
      </c>
      <c r="AG9" s="46"/>
      <c r="AH9" s="46"/>
      <c r="AI9" s="46"/>
      <c r="AJ9" s="46"/>
      <c r="AK9" s="46"/>
      <c r="AL9" s="46"/>
      <c r="AM9" s="46"/>
      <c r="AN9" s="46"/>
    </row>
    <row r="10" spans="1:40" s="51" customFormat="1" ht="17.25" x14ac:dyDescent="0.3">
      <c r="A10" s="46"/>
      <c r="B10" s="84" t="s">
        <v>12</v>
      </c>
      <c r="C10" s="61">
        <v>0</v>
      </c>
      <c r="D10" s="61">
        <v>7</v>
      </c>
      <c r="E10" s="61">
        <v>2</v>
      </c>
      <c r="F10" s="61">
        <v>0</v>
      </c>
      <c r="G10" s="61">
        <v>2</v>
      </c>
      <c r="H10" s="61">
        <v>1</v>
      </c>
      <c r="I10" s="61">
        <v>3</v>
      </c>
      <c r="J10" s="61">
        <v>1</v>
      </c>
      <c r="K10" s="61">
        <v>1</v>
      </c>
      <c r="L10" s="61">
        <v>2</v>
      </c>
      <c r="M10" s="61">
        <v>1</v>
      </c>
      <c r="N10" s="61">
        <v>0</v>
      </c>
      <c r="O10" s="61">
        <v>0</v>
      </c>
      <c r="P10" s="61">
        <v>1</v>
      </c>
      <c r="Q10" s="61">
        <v>0</v>
      </c>
      <c r="R10" s="61">
        <v>1</v>
      </c>
      <c r="S10" s="61">
        <v>2</v>
      </c>
      <c r="T10" s="61">
        <v>0</v>
      </c>
      <c r="U10" s="61">
        <v>2</v>
      </c>
      <c r="V10" s="61">
        <v>2</v>
      </c>
      <c r="W10" s="61">
        <v>3</v>
      </c>
      <c r="X10" s="61">
        <v>3</v>
      </c>
      <c r="Y10" s="61">
        <v>2</v>
      </c>
      <c r="Z10" s="61">
        <v>3</v>
      </c>
      <c r="AA10" s="61">
        <v>2</v>
      </c>
      <c r="AB10" s="61">
        <v>3</v>
      </c>
      <c r="AC10" s="61">
        <v>7</v>
      </c>
      <c r="AD10" s="61">
        <v>3</v>
      </c>
      <c r="AE10" s="61">
        <v>3</v>
      </c>
      <c r="AF10" s="61">
        <v>5</v>
      </c>
      <c r="AG10" s="46"/>
      <c r="AH10" s="46"/>
      <c r="AI10" s="46"/>
      <c r="AJ10" s="46"/>
      <c r="AK10" s="46"/>
      <c r="AL10" s="46"/>
      <c r="AM10" s="46"/>
      <c r="AN10" s="46"/>
    </row>
    <row r="11" spans="1:40" s="51" customFormat="1" ht="17.25" x14ac:dyDescent="0.3">
      <c r="A11" s="46"/>
      <c r="B11" s="83" t="s">
        <v>13</v>
      </c>
      <c r="C11" s="59">
        <v>396</v>
      </c>
      <c r="D11" s="59">
        <v>364</v>
      </c>
      <c r="E11" s="59">
        <v>348</v>
      </c>
      <c r="F11" s="59">
        <v>333</v>
      </c>
      <c r="G11" s="59">
        <v>268</v>
      </c>
      <c r="H11" s="59">
        <v>149</v>
      </c>
      <c r="I11" s="59">
        <v>152</v>
      </c>
      <c r="J11" s="59">
        <v>152</v>
      </c>
      <c r="K11" s="59">
        <v>101</v>
      </c>
      <c r="L11" s="59">
        <v>104</v>
      </c>
      <c r="M11" s="59">
        <v>48</v>
      </c>
      <c r="N11" s="59">
        <v>90</v>
      </c>
      <c r="O11" s="59">
        <v>48</v>
      </c>
      <c r="P11" s="59">
        <v>45</v>
      </c>
      <c r="Q11" s="59">
        <v>285</v>
      </c>
      <c r="R11" s="59">
        <v>185</v>
      </c>
      <c r="S11" s="59">
        <v>269</v>
      </c>
      <c r="T11" s="59">
        <v>237</v>
      </c>
      <c r="U11" s="59">
        <v>101</v>
      </c>
      <c r="V11" s="59">
        <v>209</v>
      </c>
      <c r="W11" s="59">
        <v>147</v>
      </c>
      <c r="X11" s="59">
        <v>141</v>
      </c>
      <c r="Y11" s="59">
        <v>148</v>
      </c>
      <c r="Z11" s="59">
        <v>199</v>
      </c>
      <c r="AA11" s="59">
        <v>171</v>
      </c>
      <c r="AB11" s="59">
        <v>244</v>
      </c>
      <c r="AC11" s="59">
        <v>234</v>
      </c>
      <c r="AD11" s="59">
        <v>251</v>
      </c>
      <c r="AE11" s="59">
        <v>254</v>
      </c>
      <c r="AF11" s="59">
        <v>299</v>
      </c>
      <c r="AG11" s="46"/>
      <c r="AH11" s="46"/>
      <c r="AI11" s="46"/>
      <c r="AJ11" s="46"/>
      <c r="AK11" s="46"/>
      <c r="AL11" s="46"/>
      <c r="AM11" s="46"/>
      <c r="AN11" s="46"/>
    </row>
    <row r="12" spans="1:40" s="51" customFormat="1" ht="17.25" x14ac:dyDescent="0.3">
      <c r="A12" s="46"/>
      <c r="B12" s="84" t="s">
        <v>14</v>
      </c>
      <c r="C12" s="61">
        <v>3</v>
      </c>
      <c r="D12" s="61">
        <v>5</v>
      </c>
      <c r="E12" s="61">
        <v>0</v>
      </c>
      <c r="F12" s="61">
        <v>3</v>
      </c>
      <c r="G12" s="61">
        <v>0</v>
      </c>
      <c r="H12" s="61">
        <v>3</v>
      </c>
      <c r="I12" s="61">
        <v>4</v>
      </c>
      <c r="J12" s="61">
        <v>3</v>
      </c>
      <c r="K12" s="61">
        <v>1</v>
      </c>
      <c r="L12" s="61">
        <v>6</v>
      </c>
      <c r="M12" s="61">
        <v>0</v>
      </c>
      <c r="N12" s="61">
        <v>0</v>
      </c>
      <c r="O12" s="61">
        <v>1</v>
      </c>
      <c r="P12" s="61">
        <v>1</v>
      </c>
      <c r="Q12" s="61">
        <v>3</v>
      </c>
      <c r="R12" s="61">
        <v>0</v>
      </c>
      <c r="S12" s="61">
        <v>2</v>
      </c>
      <c r="T12" s="61">
        <v>0</v>
      </c>
      <c r="U12" s="61">
        <v>2</v>
      </c>
      <c r="V12" s="61">
        <v>17</v>
      </c>
      <c r="W12" s="61">
        <v>20</v>
      </c>
      <c r="X12" s="61">
        <v>8</v>
      </c>
      <c r="Y12" s="61">
        <v>7</v>
      </c>
      <c r="Z12" s="61">
        <v>5</v>
      </c>
      <c r="AA12" s="61">
        <v>9</v>
      </c>
      <c r="AB12" s="61">
        <v>6</v>
      </c>
      <c r="AC12" s="61">
        <v>3</v>
      </c>
      <c r="AD12" s="61">
        <v>12</v>
      </c>
      <c r="AE12" s="61">
        <v>13</v>
      </c>
      <c r="AF12" s="61">
        <v>8</v>
      </c>
      <c r="AG12" s="46"/>
      <c r="AH12" s="46"/>
      <c r="AI12" s="46"/>
      <c r="AJ12" s="46"/>
      <c r="AK12" s="46"/>
      <c r="AL12" s="46"/>
      <c r="AM12" s="46"/>
      <c r="AN12" s="46"/>
    </row>
    <row r="13" spans="1:40" s="51" customFormat="1" ht="17.25" x14ac:dyDescent="0.3">
      <c r="A13" s="46"/>
      <c r="B13" s="83" t="s">
        <v>15</v>
      </c>
      <c r="C13" s="59">
        <v>40</v>
      </c>
      <c r="D13" s="59">
        <v>172</v>
      </c>
      <c r="E13" s="59">
        <v>83</v>
      </c>
      <c r="F13" s="59">
        <v>118</v>
      </c>
      <c r="G13" s="59">
        <v>41</v>
      </c>
      <c r="H13" s="59">
        <v>91</v>
      </c>
      <c r="I13" s="59">
        <v>61</v>
      </c>
      <c r="J13" s="59">
        <v>90</v>
      </c>
      <c r="K13" s="59">
        <v>92</v>
      </c>
      <c r="L13" s="59">
        <v>33</v>
      </c>
      <c r="M13" s="59">
        <v>62</v>
      </c>
      <c r="N13" s="59">
        <v>77</v>
      </c>
      <c r="O13" s="59">
        <v>35</v>
      </c>
      <c r="P13" s="59">
        <v>44</v>
      </c>
      <c r="Q13" s="59">
        <v>100</v>
      </c>
      <c r="R13" s="59">
        <v>107</v>
      </c>
      <c r="S13" s="59">
        <v>239</v>
      </c>
      <c r="T13" s="59">
        <v>94</v>
      </c>
      <c r="U13" s="59">
        <v>71</v>
      </c>
      <c r="V13" s="59">
        <v>134</v>
      </c>
      <c r="W13" s="59">
        <v>107</v>
      </c>
      <c r="X13" s="59">
        <v>69</v>
      </c>
      <c r="Y13" s="59">
        <v>42</v>
      </c>
      <c r="Z13" s="59">
        <v>71</v>
      </c>
      <c r="AA13" s="59">
        <v>53</v>
      </c>
      <c r="AB13" s="59">
        <v>145</v>
      </c>
      <c r="AC13" s="59">
        <v>99</v>
      </c>
      <c r="AD13" s="59">
        <v>116</v>
      </c>
      <c r="AE13" s="59">
        <v>67</v>
      </c>
      <c r="AF13" s="59">
        <v>70</v>
      </c>
      <c r="AG13" s="46"/>
      <c r="AH13" s="46"/>
      <c r="AI13" s="46"/>
      <c r="AJ13" s="46"/>
      <c r="AK13" s="46"/>
      <c r="AL13" s="46"/>
      <c r="AM13" s="46"/>
      <c r="AN13" s="46"/>
    </row>
    <row r="14" spans="1:40" s="51" customFormat="1" ht="17.25" x14ac:dyDescent="0.3">
      <c r="A14" s="46"/>
      <c r="B14" s="84" t="s">
        <v>16</v>
      </c>
      <c r="C14" s="61">
        <v>3</v>
      </c>
      <c r="D14" s="61">
        <v>11</v>
      </c>
      <c r="E14" s="61">
        <v>4</v>
      </c>
      <c r="F14" s="61">
        <v>13</v>
      </c>
      <c r="G14" s="61">
        <v>4</v>
      </c>
      <c r="H14" s="61">
        <v>7</v>
      </c>
      <c r="I14" s="61">
        <v>5</v>
      </c>
      <c r="J14" s="61">
        <v>12</v>
      </c>
      <c r="K14" s="61">
        <v>15</v>
      </c>
      <c r="L14" s="61">
        <v>13</v>
      </c>
      <c r="M14" s="61">
        <v>6</v>
      </c>
      <c r="N14" s="61">
        <v>15</v>
      </c>
      <c r="O14" s="61">
        <v>9</v>
      </c>
      <c r="P14" s="61">
        <v>9</v>
      </c>
      <c r="Q14" s="61">
        <v>8</v>
      </c>
      <c r="R14" s="61">
        <v>15</v>
      </c>
      <c r="S14" s="61">
        <v>3</v>
      </c>
      <c r="T14" s="61">
        <v>6</v>
      </c>
      <c r="U14" s="61">
        <v>4</v>
      </c>
      <c r="V14" s="61">
        <v>4</v>
      </c>
      <c r="W14" s="61">
        <v>1</v>
      </c>
      <c r="X14" s="61">
        <v>1</v>
      </c>
      <c r="Y14" s="61">
        <v>2</v>
      </c>
      <c r="Z14" s="61">
        <v>11</v>
      </c>
      <c r="AA14" s="61">
        <v>8</v>
      </c>
      <c r="AB14" s="61">
        <v>5</v>
      </c>
      <c r="AC14" s="61">
        <v>10</v>
      </c>
      <c r="AD14" s="61">
        <v>8</v>
      </c>
      <c r="AE14" s="61">
        <v>3</v>
      </c>
      <c r="AF14" s="61">
        <v>8</v>
      </c>
      <c r="AG14" s="46"/>
      <c r="AH14" s="46"/>
      <c r="AI14" s="46"/>
      <c r="AJ14" s="46"/>
      <c r="AK14" s="46"/>
      <c r="AL14" s="46"/>
      <c r="AM14" s="46"/>
      <c r="AN14" s="46"/>
    </row>
    <row r="15" spans="1:40" s="51" customFormat="1" ht="17.25" x14ac:dyDescent="0.3">
      <c r="A15" s="46"/>
      <c r="B15" s="83" t="s">
        <v>17</v>
      </c>
      <c r="C15" s="59">
        <v>24</v>
      </c>
      <c r="D15" s="59">
        <v>12</v>
      </c>
      <c r="E15" s="59">
        <v>8</v>
      </c>
      <c r="F15" s="59">
        <v>13</v>
      </c>
      <c r="G15" s="59">
        <v>11</v>
      </c>
      <c r="H15" s="59">
        <v>7</v>
      </c>
      <c r="I15" s="59">
        <v>10</v>
      </c>
      <c r="J15" s="59">
        <v>12</v>
      </c>
      <c r="K15" s="59">
        <v>29</v>
      </c>
      <c r="L15" s="59">
        <v>3</v>
      </c>
      <c r="M15" s="59">
        <v>0</v>
      </c>
      <c r="N15" s="59">
        <v>1</v>
      </c>
      <c r="O15" s="59">
        <v>3</v>
      </c>
      <c r="P15" s="59">
        <v>3</v>
      </c>
      <c r="Q15" s="59">
        <v>1</v>
      </c>
      <c r="R15" s="59">
        <v>4</v>
      </c>
      <c r="S15" s="59">
        <v>7</v>
      </c>
      <c r="T15" s="59">
        <v>13</v>
      </c>
      <c r="U15" s="59">
        <v>3</v>
      </c>
      <c r="V15" s="59">
        <v>4</v>
      </c>
      <c r="W15" s="59">
        <v>7</v>
      </c>
      <c r="X15" s="59">
        <v>7</v>
      </c>
      <c r="Y15" s="59">
        <v>4</v>
      </c>
      <c r="Z15" s="59">
        <v>12</v>
      </c>
      <c r="AA15" s="59">
        <v>5</v>
      </c>
      <c r="AB15" s="59">
        <v>9</v>
      </c>
      <c r="AC15" s="59">
        <v>4</v>
      </c>
      <c r="AD15" s="59">
        <v>9</v>
      </c>
      <c r="AE15" s="59">
        <v>7</v>
      </c>
      <c r="AF15" s="59">
        <v>8</v>
      </c>
      <c r="AG15" s="46"/>
      <c r="AH15" s="46"/>
      <c r="AI15" s="46"/>
      <c r="AJ15" s="46"/>
      <c r="AK15" s="46"/>
      <c r="AL15" s="46"/>
      <c r="AM15" s="46"/>
      <c r="AN15" s="46"/>
    </row>
    <row r="16" spans="1:40" s="93" customFormat="1" ht="17.25" x14ac:dyDescent="0.3">
      <c r="B16" s="97" t="s">
        <v>378</v>
      </c>
      <c r="C16" s="98">
        <v>1533</v>
      </c>
      <c r="D16" s="98">
        <v>1770</v>
      </c>
      <c r="E16" s="98">
        <v>2394</v>
      </c>
      <c r="F16" s="98">
        <v>2196</v>
      </c>
      <c r="G16" s="98">
        <v>2164</v>
      </c>
      <c r="H16" s="98">
        <v>1992</v>
      </c>
      <c r="I16" s="98">
        <v>1432</v>
      </c>
      <c r="J16" s="98">
        <v>1861</v>
      </c>
      <c r="K16" s="98">
        <v>1885</v>
      </c>
      <c r="L16" s="98">
        <v>1482</v>
      </c>
      <c r="M16" s="98">
        <v>727</v>
      </c>
      <c r="N16" s="98">
        <v>728</v>
      </c>
      <c r="O16" s="98">
        <v>564</v>
      </c>
      <c r="P16" s="98">
        <v>600</v>
      </c>
      <c r="Q16" s="98">
        <v>893</v>
      </c>
      <c r="R16" s="98">
        <v>1132</v>
      </c>
      <c r="S16" s="98">
        <v>1099</v>
      </c>
      <c r="T16" s="98">
        <v>1100</v>
      </c>
      <c r="U16" s="98">
        <v>525</v>
      </c>
      <c r="V16" s="98">
        <v>712</v>
      </c>
      <c r="W16" s="98">
        <v>647</v>
      </c>
      <c r="X16" s="98">
        <v>705</v>
      </c>
      <c r="Y16" s="98">
        <v>751</v>
      </c>
      <c r="Z16" s="98">
        <v>943</v>
      </c>
      <c r="AA16" s="98">
        <v>804</v>
      </c>
      <c r="AB16" s="98">
        <v>958</v>
      </c>
      <c r="AC16" s="98">
        <v>1897</v>
      </c>
      <c r="AD16" s="98">
        <v>2416</v>
      </c>
      <c r="AE16" s="98">
        <v>986</v>
      </c>
      <c r="AF16" s="98">
        <v>3391</v>
      </c>
    </row>
    <row r="17" spans="1:40" s="51" customFormat="1" ht="17.25" x14ac:dyDescent="0.3">
      <c r="A17" s="46"/>
      <c r="B17" s="83" t="s">
        <v>18</v>
      </c>
      <c r="C17" s="59">
        <v>114</v>
      </c>
      <c r="D17" s="59">
        <v>218</v>
      </c>
      <c r="E17" s="59">
        <v>312</v>
      </c>
      <c r="F17" s="59">
        <v>125</v>
      </c>
      <c r="G17" s="59">
        <v>175</v>
      </c>
      <c r="H17" s="59">
        <v>141</v>
      </c>
      <c r="I17" s="59">
        <v>93</v>
      </c>
      <c r="J17" s="59">
        <v>94</v>
      </c>
      <c r="K17" s="59">
        <v>21</v>
      </c>
      <c r="L17" s="59">
        <v>53</v>
      </c>
      <c r="M17" s="59">
        <v>48</v>
      </c>
      <c r="N17" s="59">
        <v>37</v>
      </c>
      <c r="O17" s="59">
        <v>16</v>
      </c>
      <c r="P17" s="59">
        <v>24</v>
      </c>
      <c r="Q17" s="59">
        <v>38</v>
      </c>
      <c r="R17" s="59">
        <v>55</v>
      </c>
      <c r="S17" s="59">
        <v>40</v>
      </c>
      <c r="T17" s="59">
        <v>57</v>
      </c>
      <c r="U17" s="59">
        <v>28</v>
      </c>
      <c r="V17" s="59">
        <v>60</v>
      </c>
      <c r="W17" s="59">
        <v>93</v>
      </c>
      <c r="X17" s="59">
        <v>55</v>
      </c>
      <c r="Y17" s="59">
        <v>132</v>
      </c>
      <c r="Z17" s="59">
        <v>47</v>
      </c>
      <c r="AA17" s="59">
        <v>33</v>
      </c>
      <c r="AB17" s="59">
        <v>43</v>
      </c>
      <c r="AC17" s="59">
        <v>54</v>
      </c>
      <c r="AD17" s="59">
        <v>44</v>
      </c>
      <c r="AE17" s="59">
        <v>25</v>
      </c>
      <c r="AF17" s="59">
        <v>30</v>
      </c>
      <c r="AG17" s="46"/>
      <c r="AH17" s="46"/>
      <c r="AI17" s="46"/>
      <c r="AJ17" s="46"/>
      <c r="AK17" s="46"/>
      <c r="AL17" s="46"/>
      <c r="AM17" s="46"/>
      <c r="AN17" s="46"/>
    </row>
    <row r="18" spans="1:40" s="51" customFormat="1" ht="17.25" x14ac:dyDescent="0.3">
      <c r="A18" s="46"/>
      <c r="B18" s="84" t="s">
        <v>19</v>
      </c>
      <c r="C18" s="61">
        <v>3</v>
      </c>
      <c r="D18" s="61">
        <v>5</v>
      </c>
      <c r="E18" s="61">
        <v>8</v>
      </c>
      <c r="F18" s="61">
        <v>44</v>
      </c>
      <c r="G18" s="61">
        <v>3</v>
      </c>
      <c r="H18" s="61">
        <v>7</v>
      </c>
      <c r="I18" s="61">
        <v>6</v>
      </c>
      <c r="J18" s="61">
        <v>5</v>
      </c>
      <c r="K18" s="61">
        <v>30</v>
      </c>
      <c r="L18" s="61">
        <v>7</v>
      </c>
      <c r="M18" s="61">
        <v>5</v>
      </c>
      <c r="N18" s="61">
        <v>0</v>
      </c>
      <c r="O18" s="61">
        <v>3</v>
      </c>
      <c r="P18" s="61">
        <v>2</v>
      </c>
      <c r="Q18" s="61">
        <v>16</v>
      </c>
      <c r="R18" s="61">
        <v>8</v>
      </c>
      <c r="S18" s="61">
        <v>20</v>
      </c>
      <c r="T18" s="61">
        <v>51</v>
      </c>
      <c r="U18" s="61">
        <v>8</v>
      </c>
      <c r="V18" s="61">
        <v>18</v>
      </c>
      <c r="W18" s="61">
        <v>6</v>
      </c>
      <c r="X18" s="61">
        <v>6</v>
      </c>
      <c r="Y18" s="61">
        <v>5</v>
      </c>
      <c r="Z18" s="61">
        <v>53</v>
      </c>
      <c r="AA18" s="61">
        <v>5</v>
      </c>
      <c r="AB18" s="61">
        <v>8</v>
      </c>
      <c r="AC18" s="61">
        <v>35</v>
      </c>
      <c r="AD18" s="61">
        <v>8</v>
      </c>
      <c r="AE18" s="61">
        <v>6</v>
      </c>
      <c r="AF18" s="61">
        <v>10</v>
      </c>
      <c r="AG18" s="46"/>
      <c r="AH18" s="46"/>
      <c r="AI18" s="46"/>
      <c r="AJ18" s="46"/>
      <c r="AK18" s="46"/>
      <c r="AL18" s="46"/>
      <c r="AM18" s="46"/>
      <c r="AN18" s="46"/>
    </row>
    <row r="19" spans="1:40" s="51" customFormat="1" ht="17.25" x14ac:dyDescent="0.3">
      <c r="A19" s="46"/>
      <c r="B19" s="83" t="s">
        <v>20</v>
      </c>
      <c r="C19" s="59">
        <v>249</v>
      </c>
      <c r="D19" s="59">
        <v>405</v>
      </c>
      <c r="E19" s="59">
        <v>345</v>
      </c>
      <c r="F19" s="59">
        <v>613</v>
      </c>
      <c r="G19" s="59">
        <v>545</v>
      </c>
      <c r="H19" s="59">
        <v>839</v>
      </c>
      <c r="I19" s="59">
        <v>607</v>
      </c>
      <c r="J19" s="59">
        <v>687</v>
      </c>
      <c r="K19" s="59">
        <v>1119</v>
      </c>
      <c r="L19" s="59">
        <v>759</v>
      </c>
      <c r="M19" s="59">
        <v>278</v>
      </c>
      <c r="N19" s="59">
        <v>239</v>
      </c>
      <c r="O19" s="59">
        <v>190</v>
      </c>
      <c r="P19" s="59">
        <v>109</v>
      </c>
      <c r="Q19" s="59">
        <v>166</v>
      </c>
      <c r="R19" s="59">
        <v>260</v>
      </c>
      <c r="S19" s="59">
        <v>288</v>
      </c>
      <c r="T19" s="59">
        <v>337</v>
      </c>
      <c r="U19" s="59">
        <v>190</v>
      </c>
      <c r="V19" s="59">
        <v>159</v>
      </c>
      <c r="W19" s="59">
        <v>157</v>
      </c>
      <c r="X19" s="59">
        <v>205</v>
      </c>
      <c r="Y19" s="59">
        <v>162</v>
      </c>
      <c r="Z19" s="59">
        <v>163</v>
      </c>
      <c r="AA19" s="59">
        <v>159</v>
      </c>
      <c r="AB19" s="59">
        <v>177</v>
      </c>
      <c r="AC19" s="59">
        <v>231</v>
      </c>
      <c r="AD19" s="59">
        <v>219</v>
      </c>
      <c r="AE19" s="59">
        <v>172</v>
      </c>
      <c r="AF19" s="59">
        <v>198</v>
      </c>
      <c r="AG19" s="46"/>
      <c r="AH19" s="46"/>
      <c r="AI19" s="46"/>
      <c r="AJ19" s="46"/>
      <c r="AK19" s="46"/>
      <c r="AL19" s="46"/>
      <c r="AM19" s="46"/>
      <c r="AN19" s="46"/>
    </row>
    <row r="20" spans="1:40" s="51" customFormat="1" ht="17.25" x14ac:dyDescent="0.3">
      <c r="A20" s="46"/>
      <c r="B20" s="84" t="s">
        <v>21</v>
      </c>
      <c r="C20" s="61">
        <v>658</v>
      </c>
      <c r="D20" s="61">
        <v>347</v>
      </c>
      <c r="E20" s="61">
        <v>538</v>
      </c>
      <c r="F20" s="61">
        <v>260</v>
      </c>
      <c r="G20" s="61">
        <v>274</v>
      </c>
      <c r="H20" s="61">
        <v>296</v>
      </c>
      <c r="I20" s="61">
        <v>97</v>
      </c>
      <c r="J20" s="61">
        <v>125</v>
      </c>
      <c r="K20" s="61">
        <v>70</v>
      </c>
      <c r="L20" s="61">
        <v>82</v>
      </c>
      <c r="M20" s="61">
        <v>24</v>
      </c>
      <c r="N20" s="61">
        <v>28</v>
      </c>
      <c r="O20" s="61">
        <v>28</v>
      </c>
      <c r="P20" s="61">
        <v>33</v>
      </c>
      <c r="Q20" s="61">
        <v>28</v>
      </c>
      <c r="R20" s="61">
        <v>63</v>
      </c>
      <c r="S20" s="61">
        <v>66</v>
      </c>
      <c r="T20" s="61">
        <v>110</v>
      </c>
      <c r="U20" s="61">
        <v>23</v>
      </c>
      <c r="V20" s="61">
        <v>44</v>
      </c>
      <c r="W20" s="61">
        <v>60</v>
      </c>
      <c r="X20" s="61">
        <v>35</v>
      </c>
      <c r="Y20" s="61">
        <v>60</v>
      </c>
      <c r="Z20" s="61">
        <v>50</v>
      </c>
      <c r="AA20" s="61">
        <v>45</v>
      </c>
      <c r="AB20" s="61">
        <v>71</v>
      </c>
      <c r="AC20" s="61">
        <v>60</v>
      </c>
      <c r="AD20" s="61">
        <v>98</v>
      </c>
      <c r="AE20" s="61">
        <v>64</v>
      </c>
      <c r="AF20" s="61">
        <v>86</v>
      </c>
      <c r="AG20" s="46"/>
      <c r="AH20" s="46"/>
      <c r="AI20" s="46"/>
      <c r="AJ20" s="46"/>
      <c r="AK20" s="46"/>
      <c r="AL20" s="46"/>
      <c r="AM20" s="46"/>
      <c r="AN20" s="46"/>
    </row>
    <row r="21" spans="1:40" s="51" customFormat="1" ht="17.25" x14ac:dyDescent="0.3">
      <c r="A21" s="46"/>
      <c r="B21" s="83" t="s">
        <v>22</v>
      </c>
      <c r="C21" s="59">
        <v>42</v>
      </c>
      <c r="D21" s="59">
        <v>7</v>
      </c>
      <c r="E21" s="59">
        <v>21</v>
      </c>
      <c r="F21" s="59">
        <v>22</v>
      </c>
      <c r="G21" s="59">
        <v>41</v>
      </c>
      <c r="H21" s="59">
        <v>16</v>
      </c>
      <c r="I21" s="59">
        <v>17</v>
      </c>
      <c r="J21" s="59">
        <v>33</v>
      </c>
      <c r="K21" s="59">
        <v>67</v>
      </c>
      <c r="L21" s="59">
        <v>13</v>
      </c>
      <c r="M21" s="59">
        <v>5</v>
      </c>
      <c r="N21" s="59">
        <v>8</v>
      </c>
      <c r="O21" s="59">
        <v>4</v>
      </c>
      <c r="P21" s="59">
        <v>2</v>
      </c>
      <c r="Q21" s="59">
        <v>8</v>
      </c>
      <c r="R21" s="59">
        <v>16</v>
      </c>
      <c r="S21" s="59">
        <v>37</v>
      </c>
      <c r="T21" s="59">
        <v>27</v>
      </c>
      <c r="U21" s="59">
        <v>20</v>
      </c>
      <c r="V21" s="59">
        <v>18</v>
      </c>
      <c r="W21" s="59">
        <v>12</v>
      </c>
      <c r="X21" s="59">
        <v>20</v>
      </c>
      <c r="Y21" s="59">
        <v>19</v>
      </c>
      <c r="Z21" s="59">
        <v>13</v>
      </c>
      <c r="AA21" s="59">
        <v>19</v>
      </c>
      <c r="AB21" s="59">
        <v>20</v>
      </c>
      <c r="AC21" s="59">
        <v>19</v>
      </c>
      <c r="AD21" s="59">
        <v>31</v>
      </c>
      <c r="AE21" s="59">
        <v>25</v>
      </c>
      <c r="AF21" s="59">
        <v>38</v>
      </c>
      <c r="AG21" s="46"/>
      <c r="AH21" s="46"/>
      <c r="AI21" s="46"/>
      <c r="AJ21" s="46"/>
      <c r="AK21" s="46"/>
      <c r="AL21" s="46"/>
      <c r="AM21" s="46"/>
      <c r="AN21" s="46"/>
    </row>
    <row r="22" spans="1:40" s="51" customFormat="1" ht="17.25" x14ac:dyDescent="0.3">
      <c r="A22" s="46"/>
      <c r="B22" s="84" t="s">
        <v>23</v>
      </c>
      <c r="C22" s="61">
        <v>184</v>
      </c>
      <c r="D22" s="61">
        <v>280</v>
      </c>
      <c r="E22" s="61">
        <v>346</v>
      </c>
      <c r="F22" s="61">
        <v>533</v>
      </c>
      <c r="G22" s="61">
        <v>512</v>
      </c>
      <c r="H22" s="61">
        <v>320</v>
      </c>
      <c r="I22" s="61">
        <v>273</v>
      </c>
      <c r="J22" s="61">
        <v>450</v>
      </c>
      <c r="K22" s="61">
        <v>333</v>
      </c>
      <c r="L22" s="61">
        <v>240</v>
      </c>
      <c r="M22" s="61">
        <v>136</v>
      </c>
      <c r="N22" s="61">
        <v>143</v>
      </c>
      <c r="O22" s="61">
        <v>91</v>
      </c>
      <c r="P22" s="61">
        <v>66</v>
      </c>
      <c r="Q22" s="61">
        <v>253</v>
      </c>
      <c r="R22" s="61">
        <v>292</v>
      </c>
      <c r="S22" s="61">
        <v>250</v>
      </c>
      <c r="T22" s="61">
        <v>189</v>
      </c>
      <c r="U22" s="61">
        <v>124</v>
      </c>
      <c r="V22" s="61">
        <v>176</v>
      </c>
      <c r="W22" s="61">
        <v>110</v>
      </c>
      <c r="X22" s="61">
        <v>129</v>
      </c>
      <c r="Y22" s="61">
        <v>169</v>
      </c>
      <c r="Z22" s="61">
        <v>212</v>
      </c>
      <c r="AA22" s="61">
        <v>104</v>
      </c>
      <c r="AB22" s="61">
        <v>168</v>
      </c>
      <c r="AC22" s="61">
        <v>155</v>
      </c>
      <c r="AD22" s="61">
        <v>162</v>
      </c>
      <c r="AE22" s="61">
        <v>121</v>
      </c>
      <c r="AF22" s="61">
        <v>200</v>
      </c>
      <c r="AG22" s="46"/>
      <c r="AH22" s="46"/>
      <c r="AI22" s="46"/>
      <c r="AJ22" s="46"/>
      <c r="AK22" s="46"/>
      <c r="AL22" s="46"/>
      <c r="AM22" s="46"/>
      <c r="AN22" s="46"/>
    </row>
    <row r="23" spans="1:40" s="51" customFormat="1" ht="17.25" x14ac:dyDescent="0.3">
      <c r="A23" s="46"/>
      <c r="B23" s="83" t="s">
        <v>24</v>
      </c>
      <c r="C23" s="59">
        <v>5</v>
      </c>
      <c r="D23" s="59">
        <v>19</v>
      </c>
      <c r="E23" s="59">
        <v>43</v>
      </c>
      <c r="F23" s="59">
        <v>14</v>
      </c>
      <c r="G23" s="59">
        <v>22</v>
      </c>
      <c r="H23" s="59">
        <v>13</v>
      </c>
      <c r="I23" s="59">
        <v>9</v>
      </c>
      <c r="J23" s="59">
        <v>45</v>
      </c>
      <c r="K23" s="59">
        <v>53</v>
      </c>
      <c r="L23" s="59">
        <v>53</v>
      </c>
      <c r="M23" s="59">
        <v>64</v>
      </c>
      <c r="N23" s="59">
        <v>1</v>
      </c>
      <c r="O23" s="59">
        <v>2</v>
      </c>
      <c r="P23" s="59">
        <v>69</v>
      </c>
      <c r="Q23" s="59">
        <v>40</v>
      </c>
      <c r="R23" s="59">
        <v>26</v>
      </c>
      <c r="S23" s="59">
        <v>36</v>
      </c>
      <c r="T23" s="59">
        <v>32</v>
      </c>
      <c r="U23" s="59">
        <v>6</v>
      </c>
      <c r="V23" s="59">
        <v>7</v>
      </c>
      <c r="W23" s="59">
        <v>8</v>
      </c>
      <c r="X23" s="59">
        <v>17</v>
      </c>
      <c r="Y23" s="59">
        <v>5</v>
      </c>
      <c r="Z23" s="59">
        <v>15</v>
      </c>
      <c r="AA23" s="59">
        <v>19</v>
      </c>
      <c r="AB23" s="59">
        <v>22</v>
      </c>
      <c r="AC23" s="59">
        <v>21</v>
      </c>
      <c r="AD23" s="59">
        <v>28</v>
      </c>
      <c r="AE23" s="59">
        <v>34</v>
      </c>
      <c r="AF23" s="59">
        <v>39</v>
      </c>
      <c r="AG23" s="46"/>
      <c r="AH23" s="46"/>
      <c r="AI23" s="46"/>
      <c r="AJ23" s="46"/>
      <c r="AK23" s="46"/>
      <c r="AL23" s="46"/>
      <c r="AM23" s="46"/>
      <c r="AN23" s="46"/>
    </row>
    <row r="24" spans="1:40" s="51" customFormat="1" ht="17.25" x14ac:dyDescent="0.3">
      <c r="A24" s="46"/>
      <c r="B24" s="84" t="s">
        <v>25</v>
      </c>
      <c r="C24" s="61">
        <v>27</v>
      </c>
      <c r="D24" s="61">
        <v>105</v>
      </c>
      <c r="E24" s="61">
        <v>327</v>
      </c>
      <c r="F24" s="61">
        <v>62</v>
      </c>
      <c r="G24" s="61">
        <v>38</v>
      </c>
      <c r="H24" s="61">
        <v>45</v>
      </c>
      <c r="I24" s="61">
        <v>52</v>
      </c>
      <c r="J24" s="61">
        <v>36</v>
      </c>
      <c r="K24" s="61">
        <v>30</v>
      </c>
      <c r="L24" s="61">
        <v>86</v>
      </c>
      <c r="M24" s="61">
        <v>5</v>
      </c>
      <c r="N24" s="61">
        <v>4</v>
      </c>
      <c r="O24" s="61">
        <v>10</v>
      </c>
      <c r="P24" s="61">
        <v>8</v>
      </c>
      <c r="Q24" s="61">
        <v>50</v>
      </c>
      <c r="R24" s="61">
        <v>179</v>
      </c>
      <c r="S24" s="61">
        <v>93</v>
      </c>
      <c r="T24" s="61">
        <v>29</v>
      </c>
      <c r="U24" s="61">
        <v>13</v>
      </c>
      <c r="V24" s="61">
        <v>31</v>
      </c>
      <c r="W24" s="61">
        <v>26</v>
      </c>
      <c r="X24" s="61">
        <v>7</v>
      </c>
      <c r="Y24" s="61">
        <v>4</v>
      </c>
      <c r="Z24" s="61">
        <v>23</v>
      </c>
      <c r="AA24" s="61">
        <v>19</v>
      </c>
      <c r="AB24" s="61">
        <v>31</v>
      </c>
      <c r="AC24" s="61">
        <v>56</v>
      </c>
      <c r="AD24" s="61">
        <v>26</v>
      </c>
      <c r="AE24" s="61">
        <v>28</v>
      </c>
      <c r="AF24" s="61">
        <v>18</v>
      </c>
      <c r="AG24" s="46"/>
      <c r="AH24" s="46"/>
      <c r="AI24" s="46"/>
      <c r="AJ24" s="46"/>
      <c r="AK24" s="46"/>
      <c r="AL24" s="46"/>
      <c r="AM24" s="46"/>
      <c r="AN24" s="46"/>
    </row>
    <row r="25" spans="1:40" s="51" customFormat="1" ht="17.25" x14ac:dyDescent="0.3">
      <c r="A25" s="46"/>
      <c r="B25" s="83" t="s">
        <v>26</v>
      </c>
      <c r="C25" s="59">
        <v>251</v>
      </c>
      <c r="D25" s="59">
        <v>384</v>
      </c>
      <c r="E25" s="59">
        <v>454</v>
      </c>
      <c r="F25" s="59">
        <v>523</v>
      </c>
      <c r="G25" s="59">
        <v>554</v>
      </c>
      <c r="H25" s="59">
        <v>315</v>
      </c>
      <c r="I25" s="59">
        <v>278</v>
      </c>
      <c r="J25" s="59">
        <v>386</v>
      </c>
      <c r="K25" s="59">
        <v>162</v>
      </c>
      <c r="L25" s="59">
        <v>189</v>
      </c>
      <c r="M25" s="59">
        <v>162</v>
      </c>
      <c r="N25" s="59">
        <v>268</v>
      </c>
      <c r="O25" s="59">
        <v>220</v>
      </c>
      <c r="P25" s="59">
        <v>287</v>
      </c>
      <c r="Q25" s="59">
        <v>294</v>
      </c>
      <c r="R25" s="59">
        <v>233</v>
      </c>
      <c r="S25" s="59">
        <v>269</v>
      </c>
      <c r="T25" s="59">
        <v>268</v>
      </c>
      <c r="U25" s="59">
        <v>113</v>
      </c>
      <c r="V25" s="59">
        <v>199</v>
      </c>
      <c r="W25" s="59">
        <v>175</v>
      </c>
      <c r="X25" s="59">
        <v>231</v>
      </c>
      <c r="Y25" s="59">
        <v>195</v>
      </c>
      <c r="Z25" s="59">
        <v>367</v>
      </c>
      <c r="AA25" s="59">
        <v>401</v>
      </c>
      <c r="AB25" s="59">
        <v>418</v>
      </c>
      <c r="AC25" s="59">
        <v>1266</v>
      </c>
      <c r="AD25" s="59">
        <v>1800</v>
      </c>
      <c r="AE25" s="59">
        <v>511</v>
      </c>
      <c r="AF25" s="59">
        <v>2772</v>
      </c>
      <c r="AG25" s="46"/>
      <c r="AH25" s="46"/>
      <c r="AI25" s="46"/>
      <c r="AJ25" s="46"/>
      <c r="AK25" s="46"/>
      <c r="AL25" s="46"/>
      <c r="AM25" s="46"/>
      <c r="AN25" s="46"/>
    </row>
    <row r="26" spans="1:40" s="93" customFormat="1" ht="17.25" x14ac:dyDescent="0.3">
      <c r="B26" s="97" t="s">
        <v>379</v>
      </c>
      <c r="C26" s="98">
        <v>21195</v>
      </c>
      <c r="D26" s="98">
        <v>39210</v>
      </c>
      <c r="E26" s="98">
        <v>25334</v>
      </c>
      <c r="F26" s="98">
        <v>31897</v>
      </c>
      <c r="G26" s="98">
        <v>24502</v>
      </c>
      <c r="H26" s="98">
        <v>28514</v>
      </c>
      <c r="I26" s="98">
        <v>17879</v>
      </c>
      <c r="J26" s="98">
        <v>21970</v>
      </c>
      <c r="K26" s="98">
        <v>14645</v>
      </c>
      <c r="L26" s="98">
        <v>16238</v>
      </c>
      <c r="M26" s="98">
        <v>12219</v>
      </c>
      <c r="N26" s="98">
        <v>14134</v>
      </c>
      <c r="O26" s="98">
        <v>10517</v>
      </c>
      <c r="P26" s="98">
        <v>12402</v>
      </c>
      <c r="Q26" s="98">
        <v>11285</v>
      </c>
      <c r="R26" s="98">
        <v>13792</v>
      </c>
      <c r="S26" s="98">
        <v>12121</v>
      </c>
      <c r="T26" s="98">
        <v>13355</v>
      </c>
      <c r="U26" s="98">
        <v>6838</v>
      </c>
      <c r="V26" s="98">
        <v>10710</v>
      </c>
      <c r="W26" s="98">
        <v>9269</v>
      </c>
      <c r="X26" s="98">
        <v>9679</v>
      </c>
      <c r="Y26" s="98">
        <v>8872</v>
      </c>
      <c r="Z26" s="98">
        <v>11893</v>
      </c>
      <c r="AA26" s="98">
        <v>9998</v>
      </c>
      <c r="AB26" s="98">
        <v>14019</v>
      </c>
      <c r="AC26" s="98">
        <v>13731</v>
      </c>
      <c r="AD26" s="98">
        <v>14610</v>
      </c>
      <c r="AE26" s="98">
        <v>13515</v>
      </c>
      <c r="AF26" s="98">
        <v>18026</v>
      </c>
    </row>
    <row r="27" spans="1:40" s="51" customFormat="1" ht="17.25" x14ac:dyDescent="0.3">
      <c r="A27" s="46"/>
      <c r="B27" s="83" t="s">
        <v>27</v>
      </c>
      <c r="C27" s="59">
        <v>857</v>
      </c>
      <c r="D27" s="59">
        <v>804</v>
      </c>
      <c r="E27" s="59">
        <v>1303</v>
      </c>
      <c r="F27" s="59">
        <v>1140</v>
      </c>
      <c r="G27" s="59">
        <v>829</v>
      </c>
      <c r="H27" s="59">
        <v>666</v>
      </c>
      <c r="I27" s="59">
        <v>828</v>
      </c>
      <c r="J27" s="59">
        <v>852</v>
      </c>
      <c r="K27" s="59">
        <v>481</v>
      </c>
      <c r="L27" s="59">
        <v>547</v>
      </c>
      <c r="M27" s="59">
        <v>335</v>
      </c>
      <c r="N27" s="59">
        <v>272</v>
      </c>
      <c r="O27" s="59">
        <v>279</v>
      </c>
      <c r="P27" s="59">
        <v>316</v>
      </c>
      <c r="Q27" s="59">
        <v>545</v>
      </c>
      <c r="R27" s="59">
        <v>574</v>
      </c>
      <c r="S27" s="59">
        <v>622</v>
      </c>
      <c r="T27" s="59">
        <v>730</v>
      </c>
      <c r="U27" s="59">
        <v>366</v>
      </c>
      <c r="V27" s="59">
        <v>601</v>
      </c>
      <c r="W27" s="59">
        <v>470</v>
      </c>
      <c r="X27" s="59">
        <v>465</v>
      </c>
      <c r="Y27" s="59">
        <v>503</v>
      </c>
      <c r="Z27" s="59">
        <v>529</v>
      </c>
      <c r="AA27" s="59">
        <v>623</v>
      </c>
      <c r="AB27" s="59">
        <v>624</v>
      </c>
      <c r="AC27" s="59">
        <v>666</v>
      </c>
      <c r="AD27" s="59">
        <v>698</v>
      </c>
      <c r="AE27" s="59">
        <v>747</v>
      </c>
      <c r="AF27" s="59">
        <v>837</v>
      </c>
      <c r="AG27" s="46"/>
      <c r="AH27" s="46"/>
      <c r="AI27" s="46"/>
      <c r="AJ27" s="46"/>
      <c r="AK27" s="46"/>
      <c r="AL27" s="46"/>
      <c r="AM27" s="46"/>
      <c r="AN27" s="46"/>
    </row>
    <row r="28" spans="1:40" s="51" customFormat="1" ht="17.25" x14ac:dyDescent="0.3">
      <c r="A28" s="46"/>
      <c r="B28" s="84" t="s">
        <v>28</v>
      </c>
      <c r="C28" s="61">
        <v>442</v>
      </c>
      <c r="D28" s="61">
        <v>1027</v>
      </c>
      <c r="E28" s="61">
        <v>446</v>
      </c>
      <c r="F28" s="61">
        <v>624</v>
      </c>
      <c r="G28" s="61">
        <v>1408</v>
      </c>
      <c r="H28" s="61">
        <v>636</v>
      </c>
      <c r="I28" s="61">
        <v>533</v>
      </c>
      <c r="J28" s="61">
        <v>588</v>
      </c>
      <c r="K28" s="61">
        <v>512</v>
      </c>
      <c r="L28" s="61">
        <v>500</v>
      </c>
      <c r="M28" s="61">
        <v>234</v>
      </c>
      <c r="N28" s="61">
        <v>240</v>
      </c>
      <c r="O28" s="61">
        <v>279</v>
      </c>
      <c r="P28" s="61">
        <v>147</v>
      </c>
      <c r="Q28" s="61">
        <v>239</v>
      </c>
      <c r="R28" s="61">
        <v>136</v>
      </c>
      <c r="S28" s="61">
        <v>306</v>
      </c>
      <c r="T28" s="61">
        <v>146</v>
      </c>
      <c r="U28" s="61">
        <v>82</v>
      </c>
      <c r="V28" s="61">
        <v>119</v>
      </c>
      <c r="W28" s="61">
        <v>41</v>
      </c>
      <c r="X28" s="61">
        <v>63</v>
      </c>
      <c r="Y28" s="61">
        <v>143</v>
      </c>
      <c r="Z28" s="61">
        <v>153</v>
      </c>
      <c r="AA28" s="61">
        <v>92</v>
      </c>
      <c r="AB28" s="61">
        <v>97</v>
      </c>
      <c r="AC28" s="61">
        <v>150</v>
      </c>
      <c r="AD28" s="61">
        <v>168</v>
      </c>
      <c r="AE28" s="61">
        <v>130</v>
      </c>
      <c r="AF28" s="61">
        <v>195</v>
      </c>
      <c r="AG28" s="46"/>
      <c r="AH28" s="46"/>
      <c r="AI28" s="46"/>
      <c r="AJ28" s="46"/>
      <c r="AK28" s="46"/>
      <c r="AL28" s="46"/>
      <c r="AM28" s="46"/>
      <c r="AN28" s="46"/>
    </row>
    <row r="29" spans="1:40" s="51" customFormat="1" ht="17.25" x14ac:dyDescent="0.3">
      <c r="A29" s="46"/>
      <c r="B29" s="83" t="s">
        <v>29</v>
      </c>
      <c r="C29" s="59">
        <v>10873</v>
      </c>
      <c r="D29" s="59">
        <v>13391</v>
      </c>
      <c r="E29" s="59">
        <v>12030</v>
      </c>
      <c r="F29" s="59">
        <v>12385</v>
      </c>
      <c r="G29" s="59">
        <v>10903</v>
      </c>
      <c r="H29" s="59">
        <v>11344</v>
      </c>
      <c r="I29" s="59">
        <v>9636</v>
      </c>
      <c r="J29" s="59">
        <v>9733</v>
      </c>
      <c r="K29" s="59">
        <v>7515</v>
      </c>
      <c r="L29" s="59">
        <v>7851</v>
      </c>
      <c r="M29" s="59">
        <v>6237</v>
      </c>
      <c r="N29" s="59">
        <v>7581</v>
      </c>
      <c r="O29" s="59">
        <v>5325</v>
      </c>
      <c r="P29" s="59">
        <v>5785</v>
      </c>
      <c r="Q29" s="59">
        <v>6152</v>
      </c>
      <c r="R29" s="59">
        <v>6299</v>
      </c>
      <c r="S29" s="59">
        <v>5640</v>
      </c>
      <c r="T29" s="59">
        <v>7758</v>
      </c>
      <c r="U29" s="59">
        <v>4077</v>
      </c>
      <c r="V29" s="59">
        <v>6270</v>
      </c>
      <c r="W29" s="59">
        <v>5729</v>
      </c>
      <c r="X29" s="59">
        <v>5533</v>
      </c>
      <c r="Y29" s="59">
        <v>5032</v>
      </c>
      <c r="Z29" s="59">
        <v>7078</v>
      </c>
      <c r="AA29" s="59">
        <v>5534</v>
      </c>
      <c r="AB29" s="59">
        <v>6390</v>
      </c>
      <c r="AC29" s="59">
        <v>7837</v>
      </c>
      <c r="AD29" s="59">
        <v>7179</v>
      </c>
      <c r="AE29" s="59">
        <v>7435</v>
      </c>
      <c r="AF29" s="59">
        <v>8840</v>
      </c>
      <c r="AG29" s="46"/>
      <c r="AH29" s="46"/>
      <c r="AI29" s="46"/>
      <c r="AJ29" s="46"/>
      <c r="AK29" s="46"/>
      <c r="AL29" s="46"/>
      <c r="AM29" s="46"/>
      <c r="AN29" s="46"/>
    </row>
    <row r="30" spans="1:40" s="51" customFormat="1" ht="17.25" x14ac:dyDescent="0.3">
      <c r="A30" s="46"/>
      <c r="B30" s="84" t="s">
        <v>30</v>
      </c>
      <c r="C30" s="61">
        <v>9023</v>
      </c>
      <c r="D30" s="61">
        <v>23988</v>
      </c>
      <c r="E30" s="61">
        <v>11555</v>
      </c>
      <c r="F30" s="61">
        <v>17748</v>
      </c>
      <c r="G30" s="61">
        <v>11362</v>
      </c>
      <c r="H30" s="61">
        <v>15868</v>
      </c>
      <c r="I30" s="61">
        <v>6882</v>
      </c>
      <c r="J30" s="61">
        <v>10797</v>
      </c>
      <c r="K30" s="61">
        <v>6137</v>
      </c>
      <c r="L30" s="61">
        <v>7340</v>
      </c>
      <c r="M30" s="61">
        <v>5413</v>
      </c>
      <c r="N30" s="61">
        <v>6041</v>
      </c>
      <c r="O30" s="61">
        <v>4634</v>
      </c>
      <c r="P30" s="61">
        <v>6154</v>
      </c>
      <c r="Q30" s="61">
        <v>4349</v>
      </c>
      <c r="R30" s="61">
        <v>6783</v>
      </c>
      <c r="S30" s="61">
        <v>5553</v>
      </c>
      <c r="T30" s="61">
        <v>4721</v>
      </c>
      <c r="U30" s="61">
        <v>2313</v>
      </c>
      <c r="V30" s="61">
        <v>3720</v>
      </c>
      <c r="W30" s="61">
        <v>3029</v>
      </c>
      <c r="X30" s="61">
        <v>3618</v>
      </c>
      <c r="Y30" s="61">
        <v>3194</v>
      </c>
      <c r="Z30" s="61">
        <v>4133</v>
      </c>
      <c r="AA30" s="61">
        <v>3749</v>
      </c>
      <c r="AB30" s="61">
        <v>6908</v>
      </c>
      <c r="AC30" s="61">
        <v>5078</v>
      </c>
      <c r="AD30" s="61">
        <v>6565</v>
      </c>
      <c r="AE30" s="61">
        <v>5203</v>
      </c>
      <c r="AF30" s="61">
        <v>8154</v>
      </c>
      <c r="AG30" s="46"/>
      <c r="AH30" s="46"/>
      <c r="AI30" s="46"/>
      <c r="AJ30" s="46"/>
      <c r="AK30" s="46"/>
      <c r="AL30" s="46"/>
      <c r="AM30" s="46"/>
      <c r="AN30" s="46"/>
    </row>
    <row r="31" spans="1:40" s="93" customFormat="1" ht="17.25" x14ac:dyDescent="0.3">
      <c r="B31" s="97" t="s">
        <v>380</v>
      </c>
      <c r="C31" s="98">
        <v>1204</v>
      </c>
      <c r="D31" s="98">
        <v>1222</v>
      </c>
      <c r="E31" s="98">
        <v>1774</v>
      </c>
      <c r="F31" s="98">
        <v>1773</v>
      </c>
      <c r="G31" s="98">
        <v>2155</v>
      </c>
      <c r="H31" s="98">
        <v>1178</v>
      </c>
      <c r="I31" s="98">
        <v>1151</v>
      </c>
      <c r="J31" s="98">
        <v>1250</v>
      </c>
      <c r="K31" s="98">
        <v>1179</v>
      </c>
      <c r="L31" s="98">
        <v>651</v>
      </c>
      <c r="M31" s="98">
        <v>1131</v>
      </c>
      <c r="N31" s="98">
        <v>563</v>
      </c>
      <c r="O31" s="98">
        <v>525</v>
      </c>
      <c r="P31" s="98">
        <v>613</v>
      </c>
      <c r="Q31" s="98">
        <v>976</v>
      </c>
      <c r="R31" s="98">
        <v>1374</v>
      </c>
      <c r="S31" s="98">
        <v>1233</v>
      </c>
      <c r="T31" s="98">
        <v>989</v>
      </c>
      <c r="U31" s="98">
        <v>416</v>
      </c>
      <c r="V31" s="98">
        <v>639</v>
      </c>
      <c r="W31" s="98">
        <v>736</v>
      </c>
      <c r="X31" s="98">
        <v>729</v>
      </c>
      <c r="Y31" s="98">
        <v>763</v>
      </c>
      <c r="Z31" s="98">
        <v>872</v>
      </c>
      <c r="AA31" s="98">
        <v>1066</v>
      </c>
      <c r="AB31" s="98">
        <v>1410</v>
      </c>
      <c r="AC31" s="98">
        <v>1568</v>
      </c>
      <c r="AD31" s="98">
        <v>1345</v>
      </c>
      <c r="AE31" s="98">
        <v>2228</v>
      </c>
      <c r="AF31" s="98">
        <v>2057</v>
      </c>
    </row>
    <row r="32" spans="1:40" s="51" customFormat="1" ht="17.25" x14ac:dyDescent="0.3">
      <c r="A32" s="46"/>
      <c r="B32" s="83" t="s">
        <v>31</v>
      </c>
      <c r="C32" s="59">
        <v>502</v>
      </c>
      <c r="D32" s="59">
        <v>456</v>
      </c>
      <c r="E32" s="59">
        <v>702</v>
      </c>
      <c r="F32" s="59">
        <v>790</v>
      </c>
      <c r="G32" s="59">
        <v>812</v>
      </c>
      <c r="H32" s="59">
        <v>413</v>
      </c>
      <c r="I32" s="59">
        <v>412</v>
      </c>
      <c r="J32" s="59">
        <v>395</v>
      </c>
      <c r="K32" s="59">
        <v>276</v>
      </c>
      <c r="L32" s="59">
        <v>275</v>
      </c>
      <c r="M32" s="59">
        <v>487</v>
      </c>
      <c r="N32" s="59">
        <v>237</v>
      </c>
      <c r="O32" s="59">
        <v>201</v>
      </c>
      <c r="P32" s="59">
        <v>152</v>
      </c>
      <c r="Q32" s="59">
        <v>475</v>
      </c>
      <c r="R32" s="59">
        <v>403</v>
      </c>
      <c r="S32" s="59">
        <v>480</v>
      </c>
      <c r="T32" s="59">
        <v>454</v>
      </c>
      <c r="U32" s="59">
        <v>228</v>
      </c>
      <c r="V32" s="59">
        <v>314</v>
      </c>
      <c r="W32" s="59">
        <v>384</v>
      </c>
      <c r="X32" s="59">
        <v>301</v>
      </c>
      <c r="Y32" s="59">
        <v>369</v>
      </c>
      <c r="Z32" s="59">
        <v>447</v>
      </c>
      <c r="AA32" s="59">
        <v>659</v>
      </c>
      <c r="AB32" s="59">
        <v>963</v>
      </c>
      <c r="AC32" s="59">
        <v>1059</v>
      </c>
      <c r="AD32" s="59">
        <v>754</v>
      </c>
      <c r="AE32" s="59">
        <v>1500</v>
      </c>
      <c r="AF32" s="59">
        <v>1483</v>
      </c>
      <c r="AG32" s="46"/>
      <c r="AH32" s="46"/>
      <c r="AI32" s="46"/>
      <c r="AJ32" s="46"/>
      <c r="AK32" s="46"/>
      <c r="AL32" s="46"/>
      <c r="AM32" s="46"/>
      <c r="AN32" s="46"/>
    </row>
    <row r="33" spans="1:40" s="51" customFormat="1" ht="17.25" x14ac:dyDescent="0.3">
      <c r="A33" s="46"/>
      <c r="B33" s="84" t="s">
        <v>32</v>
      </c>
      <c r="C33" s="61">
        <v>293</v>
      </c>
      <c r="D33" s="61">
        <v>266</v>
      </c>
      <c r="E33" s="61">
        <v>217</v>
      </c>
      <c r="F33" s="61">
        <v>307</v>
      </c>
      <c r="G33" s="61">
        <v>390</v>
      </c>
      <c r="H33" s="61">
        <v>273</v>
      </c>
      <c r="I33" s="61">
        <v>317</v>
      </c>
      <c r="J33" s="61">
        <v>379</v>
      </c>
      <c r="K33" s="61">
        <v>236</v>
      </c>
      <c r="L33" s="61">
        <v>169</v>
      </c>
      <c r="M33" s="61">
        <v>167</v>
      </c>
      <c r="N33" s="61">
        <v>155</v>
      </c>
      <c r="O33" s="61">
        <v>99</v>
      </c>
      <c r="P33" s="61">
        <v>83</v>
      </c>
      <c r="Q33" s="61">
        <v>222</v>
      </c>
      <c r="R33" s="61">
        <v>130</v>
      </c>
      <c r="S33" s="61">
        <v>168</v>
      </c>
      <c r="T33" s="61">
        <v>177</v>
      </c>
      <c r="U33" s="61">
        <v>86</v>
      </c>
      <c r="V33" s="61">
        <v>156</v>
      </c>
      <c r="W33" s="61">
        <v>208</v>
      </c>
      <c r="X33" s="61">
        <v>291</v>
      </c>
      <c r="Y33" s="61">
        <v>271</v>
      </c>
      <c r="Z33" s="61">
        <v>274</v>
      </c>
      <c r="AA33" s="61">
        <v>279</v>
      </c>
      <c r="AB33" s="61">
        <v>277</v>
      </c>
      <c r="AC33" s="61">
        <v>313</v>
      </c>
      <c r="AD33" s="61">
        <v>394</v>
      </c>
      <c r="AE33" s="61">
        <v>509</v>
      </c>
      <c r="AF33" s="61">
        <v>403</v>
      </c>
      <c r="AG33" s="46"/>
      <c r="AH33" s="46"/>
      <c r="AI33" s="46"/>
      <c r="AJ33" s="46"/>
      <c r="AK33" s="46"/>
      <c r="AL33" s="46"/>
      <c r="AM33" s="46"/>
      <c r="AN33" s="46"/>
    </row>
    <row r="34" spans="1:40" s="51" customFormat="1" ht="17.25" x14ac:dyDescent="0.3">
      <c r="A34" s="46"/>
      <c r="B34" s="83" t="s">
        <v>33</v>
      </c>
      <c r="C34" s="59">
        <v>409</v>
      </c>
      <c r="D34" s="59">
        <v>500</v>
      </c>
      <c r="E34" s="59">
        <v>855</v>
      </c>
      <c r="F34" s="59">
        <v>676</v>
      </c>
      <c r="G34" s="59">
        <v>953</v>
      </c>
      <c r="H34" s="59">
        <v>492</v>
      </c>
      <c r="I34" s="59">
        <v>422</v>
      </c>
      <c r="J34" s="59">
        <v>476</v>
      </c>
      <c r="K34" s="59">
        <v>667</v>
      </c>
      <c r="L34" s="59">
        <v>207</v>
      </c>
      <c r="M34" s="59">
        <v>477</v>
      </c>
      <c r="N34" s="59">
        <v>171</v>
      </c>
      <c r="O34" s="59">
        <v>225</v>
      </c>
      <c r="P34" s="59">
        <v>378</v>
      </c>
      <c r="Q34" s="59">
        <v>279</v>
      </c>
      <c r="R34" s="59">
        <v>841</v>
      </c>
      <c r="S34" s="59">
        <v>585</v>
      </c>
      <c r="T34" s="59">
        <v>358</v>
      </c>
      <c r="U34" s="59">
        <v>102</v>
      </c>
      <c r="V34" s="59">
        <v>169</v>
      </c>
      <c r="W34" s="59">
        <v>144</v>
      </c>
      <c r="X34" s="59">
        <v>137</v>
      </c>
      <c r="Y34" s="59">
        <v>123</v>
      </c>
      <c r="Z34" s="59">
        <v>151</v>
      </c>
      <c r="AA34" s="59">
        <v>128</v>
      </c>
      <c r="AB34" s="59">
        <v>170</v>
      </c>
      <c r="AC34" s="59">
        <v>196</v>
      </c>
      <c r="AD34" s="59">
        <v>197</v>
      </c>
      <c r="AE34" s="59">
        <v>219</v>
      </c>
      <c r="AF34" s="59">
        <v>171</v>
      </c>
      <c r="AG34" s="46"/>
      <c r="AH34" s="46"/>
      <c r="AI34" s="46"/>
      <c r="AJ34" s="46"/>
      <c r="AK34" s="46"/>
      <c r="AL34" s="46"/>
      <c r="AM34" s="46"/>
      <c r="AN34" s="46"/>
    </row>
    <row r="35" spans="1:40" s="93" customFormat="1" ht="17.25" x14ac:dyDescent="0.3">
      <c r="B35" s="97" t="s">
        <v>381</v>
      </c>
      <c r="C35" s="98">
        <v>271</v>
      </c>
      <c r="D35" s="98">
        <v>253</v>
      </c>
      <c r="E35" s="98">
        <v>164</v>
      </c>
      <c r="F35" s="98">
        <v>281</v>
      </c>
      <c r="G35" s="98">
        <v>238</v>
      </c>
      <c r="H35" s="98">
        <v>452</v>
      </c>
      <c r="I35" s="98">
        <v>284</v>
      </c>
      <c r="J35" s="98">
        <v>337</v>
      </c>
      <c r="K35" s="98">
        <v>232</v>
      </c>
      <c r="L35" s="98">
        <v>99</v>
      </c>
      <c r="M35" s="98">
        <v>232</v>
      </c>
      <c r="N35" s="98">
        <v>269</v>
      </c>
      <c r="O35" s="98">
        <v>289</v>
      </c>
      <c r="P35" s="98">
        <v>220</v>
      </c>
      <c r="Q35" s="98">
        <v>190</v>
      </c>
      <c r="R35" s="98">
        <v>253</v>
      </c>
      <c r="S35" s="98">
        <v>257</v>
      </c>
      <c r="T35" s="98">
        <v>250</v>
      </c>
      <c r="U35" s="98">
        <v>174</v>
      </c>
      <c r="V35" s="98">
        <v>152</v>
      </c>
      <c r="W35" s="98">
        <v>230</v>
      </c>
      <c r="X35" s="98">
        <v>205</v>
      </c>
      <c r="Y35" s="98">
        <v>211</v>
      </c>
      <c r="Z35" s="98">
        <v>241</v>
      </c>
      <c r="AA35" s="98">
        <v>242</v>
      </c>
      <c r="AB35" s="98">
        <v>408</v>
      </c>
      <c r="AC35" s="98">
        <v>545</v>
      </c>
      <c r="AD35" s="98">
        <v>401</v>
      </c>
      <c r="AE35" s="98">
        <v>372</v>
      </c>
      <c r="AF35" s="98">
        <v>376</v>
      </c>
    </row>
    <row r="36" spans="1:40" s="51" customFormat="1" ht="17.25" x14ac:dyDescent="0.3">
      <c r="A36" s="46"/>
      <c r="B36" s="83" t="s">
        <v>34</v>
      </c>
      <c r="C36" s="59">
        <v>22</v>
      </c>
      <c r="D36" s="59">
        <v>20</v>
      </c>
      <c r="E36" s="59">
        <v>26</v>
      </c>
      <c r="F36" s="59">
        <v>50</v>
      </c>
      <c r="G36" s="59">
        <v>9</v>
      </c>
      <c r="H36" s="59">
        <v>9</v>
      </c>
      <c r="I36" s="59">
        <v>4</v>
      </c>
      <c r="J36" s="59">
        <v>16</v>
      </c>
      <c r="K36" s="59">
        <v>4</v>
      </c>
      <c r="L36" s="59">
        <v>7</v>
      </c>
      <c r="M36" s="59">
        <v>17</v>
      </c>
      <c r="N36" s="59">
        <v>28</v>
      </c>
      <c r="O36" s="59">
        <v>39</v>
      </c>
      <c r="P36" s="59">
        <v>20</v>
      </c>
      <c r="Q36" s="59">
        <v>57</v>
      </c>
      <c r="R36" s="59">
        <v>72</v>
      </c>
      <c r="S36" s="59">
        <v>67</v>
      </c>
      <c r="T36" s="59">
        <v>53</v>
      </c>
      <c r="U36" s="59">
        <v>42</v>
      </c>
      <c r="V36" s="59">
        <v>46</v>
      </c>
      <c r="W36" s="59">
        <v>38</v>
      </c>
      <c r="X36" s="59">
        <v>44</v>
      </c>
      <c r="Y36" s="59">
        <v>36</v>
      </c>
      <c r="Z36" s="59">
        <v>26</v>
      </c>
      <c r="AA36" s="59">
        <v>37</v>
      </c>
      <c r="AB36" s="59">
        <v>36</v>
      </c>
      <c r="AC36" s="59">
        <v>28</v>
      </c>
      <c r="AD36" s="59">
        <v>20</v>
      </c>
      <c r="AE36" s="59">
        <v>18</v>
      </c>
      <c r="AF36" s="59">
        <v>44</v>
      </c>
      <c r="AG36" s="46"/>
      <c r="AH36" s="46"/>
      <c r="AI36" s="46"/>
      <c r="AJ36" s="46"/>
      <c r="AK36" s="46"/>
      <c r="AL36" s="46"/>
      <c r="AM36" s="46"/>
      <c r="AN36" s="46"/>
    </row>
    <row r="37" spans="1:40" s="51" customFormat="1" ht="17.25" x14ac:dyDescent="0.3">
      <c r="A37" s="46"/>
      <c r="B37" s="84" t="s">
        <v>35</v>
      </c>
      <c r="C37" s="61">
        <v>5</v>
      </c>
      <c r="D37" s="61">
        <v>16</v>
      </c>
      <c r="E37" s="61">
        <v>19</v>
      </c>
      <c r="F37" s="61">
        <v>19</v>
      </c>
      <c r="G37" s="61">
        <v>44</v>
      </c>
      <c r="H37" s="61">
        <v>32</v>
      </c>
      <c r="I37" s="61">
        <v>13</v>
      </c>
      <c r="J37" s="61">
        <v>10</v>
      </c>
      <c r="K37" s="61">
        <v>3</v>
      </c>
      <c r="L37" s="61">
        <v>9</v>
      </c>
      <c r="M37" s="61">
        <v>5</v>
      </c>
      <c r="N37" s="61">
        <v>3</v>
      </c>
      <c r="O37" s="61">
        <v>3</v>
      </c>
      <c r="P37" s="61">
        <v>7</v>
      </c>
      <c r="Q37" s="61">
        <v>6</v>
      </c>
      <c r="R37" s="61">
        <v>10</v>
      </c>
      <c r="S37" s="61">
        <v>40</v>
      </c>
      <c r="T37" s="61">
        <v>28</v>
      </c>
      <c r="U37" s="61">
        <v>9</v>
      </c>
      <c r="V37" s="61">
        <v>8</v>
      </c>
      <c r="W37" s="61">
        <v>12</v>
      </c>
      <c r="X37" s="61">
        <v>16</v>
      </c>
      <c r="Y37" s="61">
        <v>11</v>
      </c>
      <c r="Z37" s="61">
        <v>21</v>
      </c>
      <c r="AA37" s="61">
        <v>26</v>
      </c>
      <c r="AB37" s="61">
        <v>21</v>
      </c>
      <c r="AC37" s="61">
        <v>34</v>
      </c>
      <c r="AD37" s="61">
        <v>23</v>
      </c>
      <c r="AE37" s="61">
        <v>41</v>
      </c>
      <c r="AF37" s="61">
        <v>56</v>
      </c>
      <c r="AG37" s="46"/>
      <c r="AH37" s="46"/>
      <c r="AI37" s="46"/>
      <c r="AJ37" s="46"/>
      <c r="AK37" s="46"/>
      <c r="AL37" s="46"/>
      <c r="AM37" s="46"/>
      <c r="AN37" s="46"/>
    </row>
    <row r="38" spans="1:40" s="51" customFormat="1" ht="17.25" x14ac:dyDescent="0.3">
      <c r="A38" s="46"/>
      <c r="B38" s="83" t="s">
        <v>36</v>
      </c>
      <c r="C38" s="59">
        <v>117</v>
      </c>
      <c r="D38" s="59">
        <v>80</v>
      </c>
      <c r="E38" s="59">
        <v>61</v>
      </c>
      <c r="F38" s="59">
        <v>71</v>
      </c>
      <c r="G38" s="59">
        <v>83</v>
      </c>
      <c r="H38" s="59">
        <v>130</v>
      </c>
      <c r="I38" s="59">
        <v>55</v>
      </c>
      <c r="J38" s="59">
        <v>55</v>
      </c>
      <c r="K38" s="59">
        <v>120</v>
      </c>
      <c r="L38" s="59">
        <v>37</v>
      </c>
      <c r="M38" s="59">
        <v>60</v>
      </c>
      <c r="N38" s="59">
        <v>24</v>
      </c>
      <c r="O38" s="59">
        <v>77</v>
      </c>
      <c r="P38" s="59">
        <v>44</v>
      </c>
      <c r="Q38" s="59">
        <v>74</v>
      </c>
      <c r="R38" s="59">
        <v>90</v>
      </c>
      <c r="S38" s="59">
        <v>40</v>
      </c>
      <c r="T38" s="59">
        <v>70</v>
      </c>
      <c r="U38" s="59">
        <v>28</v>
      </c>
      <c r="V38" s="59">
        <v>20</v>
      </c>
      <c r="W38" s="59">
        <v>96</v>
      </c>
      <c r="X38" s="59">
        <v>69</v>
      </c>
      <c r="Y38" s="59">
        <v>97</v>
      </c>
      <c r="Z38" s="59">
        <v>98</v>
      </c>
      <c r="AA38" s="59">
        <v>91</v>
      </c>
      <c r="AB38" s="59">
        <v>114</v>
      </c>
      <c r="AC38" s="59">
        <v>180</v>
      </c>
      <c r="AD38" s="59">
        <v>148</v>
      </c>
      <c r="AE38" s="59">
        <v>74</v>
      </c>
      <c r="AF38" s="59">
        <v>106</v>
      </c>
      <c r="AG38" s="46"/>
      <c r="AH38" s="46"/>
      <c r="AI38" s="46"/>
      <c r="AJ38" s="46"/>
      <c r="AK38" s="46"/>
      <c r="AL38" s="46"/>
      <c r="AM38" s="46"/>
      <c r="AN38" s="46"/>
    </row>
    <row r="39" spans="1:40" s="51" customFormat="1" ht="17.25" x14ac:dyDescent="0.3">
      <c r="A39" s="46"/>
      <c r="B39" s="84" t="s">
        <v>37</v>
      </c>
      <c r="C39" s="61">
        <v>127</v>
      </c>
      <c r="D39" s="61">
        <v>137</v>
      </c>
      <c r="E39" s="61">
        <v>58</v>
      </c>
      <c r="F39" s="61">
        <v>141</v>
      </c>
      <c r="G39" s="61">
        <v>102</v>
      </c>
      <c r="H39" s="61">
        <v>281</v>
      </c>
      <c r="I39" s="61">
        <v>212</v>
      </c>
      <c r="J39" s="61">
        <v>256</v>
      </c>
      <c r="K39" s="61">
        <v>105</v>
      </c>
      <c r="L39" s="61">
        <v>46</v>
      </c>
      <c r="M39" s="61">
        <v>150</v>
      </c>
      <c r="N39" s="61">
        <v>214</v>
      </c>
      <c r="O39" s="61">
        <v>170</v>
      </c>
      <c r="P39" s="61">
        <v>149</v>
      </c>
      <c r="Q39" s="61">
        <v>53</v>
      </c>
      <c r="R39" s="61">
        <v>81</v>
      </c>
      <c r="S39" s="61">
        <v>110</v>
      </c>
      <c r="T39" s="61">
        <v>99</v>
      </c>
      <c r="U39" s="61">
        <v>95</v>
      </c>
      <c r="V39" s="61">
        <v>78</v>
      </c>
      <c r="W39" s="61">
        <v>84</v>
      </c>
      <c r="X39" s="61">
        <v>76</v>
      </c>
      <c r="Y39" s="61">
        <v>67</v>
      </c>
      <c r="Z39" s="61">
        <v>96</v>
      </c>
      <c r="AA39" s="61">
        <v>88</v>
      </c>
      <c r="AB39" s="61">
        <v>237</v>
      </c>
      <c r="AC39" s="61">
        <v>303</v>
      </c>
      <c r="AD39" s="61">
        <v>210</v>
      </c>
      <c r="AE39" s="61">
        <v>239</v>
      </c>
      <c r="AF39" s="61">
        <v>170</v>
      </c>
      <c r="AG39" s="46"/>
      <c r="AH39" s="46"/>
      <c r="AI39" s="46"/>
      <c r="AJ39" s="46"/>
      <c r="AK39" s="46"/>
      <c r="AL39" s="46"/>
      <c r="AM39" s="46"/>
      <c r="AN39" s="46"/>
    </row>
    <row r="40" spans="1:40" s="93" customFormat="1" ht="17.25" x14ac:dyDescent="0.3">
      <c r="B40" s="97" t="s">
        <v>372</v>
      </c>
      <c r="C40" s="98">
        <v>887</v>
      </c>
      <c r="D40" s="98">
        <v>50</v>
      </c>
      <c r="E40" s="98">
        <v>16</v>
      </c>
      <c r="F40" s="98">
        <v>22</v>
      </c>
      <c r="G40" s="98">
        <v>17</v>
      </c>
      <c r="H40" s="98">
        <v>3</v>
      </c>
      <c r="I40" s="98">
        <v>0</v>
      </c>
      <c r="J40" s="98">
        <v>0</v>
      </c>
      <c r="K40" s="98">
        <v>1</v>
      </c>
      <c r="L40" s="98">
        <v>0</v>
      </c>
      <c r="M40" s="98">
        <v>2</v>
      </c>
      <c r="N40" s="98">
        <v>1</v>
      </c>
      <c r="O40" s="98">
        <v>0</v>
      </c>
      <c r="P40" s="98">
        <v>1</v>
      </c>
      <c r="Q40" s="98">
        <v>0</v>
      </c>
      <c r="R40" s="98">
        <v>0</v>
      </c>
      <c r="S40" s="98">
        <v>1</v>
      </c>
      <c r="T40" s="98">
        <v>0</v>
      </c>
      <c r="U40" s="98">
        <v>0</v>
      </c>
      <c r="V40" s="98">
        <v>1</v>
      </c>
      <c r="W40" s="98">
        <v>0</v>
      </c>
      <c r="X40" s="98">
        <v>1</v>
      </c>
      <c r="Y40" s="98">
        <v>0</v>
      </c>
      <c r="Z40" s="98">
        <v>0</v>
      </c>
      <c r="AA40" s="98">
        <v>0</v>
      </c>
      <c r="AB40" s="98">
        <v>0</v>
      </c>
      <c r="AC40" s="98">
        <v>0</v>
      </c>
      <c r="AD40" s="98">
        <v>0</v>
      </c>
      <c r="AE40" s="98">
        <v>0</v>
      </c>
      <c r="AF40" s="98">
        <v>0</v>
      </c>
    </row>
    <row r="41" spans="1:40" s="51" customFormat="1" ht="16.5" x14ac:dyDescent="0.3">
      <c r="A41" s="46"/>
      <c r="B41" s="99" t="s">
        <v>382</v>
      </c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1"/>
      <c r="AE41" s="46"/>
      <c r="AF41" s="46"/>
      <c r="AG41" s="46"/>
      <c r="AH41" s="46"/>
      <c r="AI41" s="46"/>
      <c r="AJ41" s="46"/>
      <c r="AK41" s="46"/>
      <c r="AL41" s="46"/>
      <c r="AM41" s="46"/>
      <c r="AN41" s="46"/>
    </row>
  </sheetData>
  <mergeCells count="1">
    <mergeCell ref="B41:AD4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3A3BB-1344-452F-837A-2D2603FE41AA}">
  <dimension ref="A3:AF63"/>
  <sheetViews>
    <sheetView workbookViewId="0">
      <pane xSplit="2" topLeftCell="C1" activePane="topRight" state="frozen"/>
      <selection activeCell="AF4" sqref="AF4"/>
      <selection pane="topRight" activeCell="AF4" sqref="AF4"/>
    </sheetView>
  </sheetViews>
  <sheetFormatPr defaultRowHeight="15" x14ac:dyDescent="0.25"/>
  <cols>
    <col min="2" max="2" width="53.42578125" customWidth="1"/>
    <col min="3" max="16" width="12.140625" bestFit="1" customWidth="1"/>
    <col min="17" max="24" width="10.42578125" bestFit="1" customWidth="1"/>
    <col min="25" max="25" width="12.140625" bestFit="1" customWidth="1"/>
    <col min="26" max="26" width="12.85546875" customWidth="1"/>
    <col min="27" max="28" width="12.140625" bestFit="1" customWidth="1"/>
    <col min="29" max="29" width="13.5703125" customWidth="1"/>
    <col min="30" max="30" width="10.42578125" bestFit="1" customWidth="1"/>
    <col min="31" max="32" width="12.140625" bestFit="1" customWidth="1"/>
  </cols>
  <sheetData>
    <row r="3" spans="1:32" s="51" customFormat="1" ht="51.75" customHeight="1" x14ac:dyDescent="0.3">
      <c r="A3" s="46"/>
      <c r="B3" s="66" t="s">
        <v>383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102"/>
      <c r="AD3" s="102"/>
      <c r="AE3" s="102"/>
      <c r="AF3" s="102"/>
    </row>
    <row r="4" spans="1:32" s="55" customFormat="1" ht="30.75" customHeight="1" x14ac:dyDescent="0.3">
      <c r="A4" s="52"/>
      <c r="B4" s="53" t="s">
        <v>384</v>
      </c>
      <c r="C4" s="53" t="s">
        <v>143</v>
      </c>
      <c r="D4" s="53" t="s">
        <v>144</v>
      </c>
      <c r="E4" s="53" t="s">
        <v>145</v>
      </c>
      <c r="F4" s="53" t="s">
        <v>146</v>
      </c>
      <c r="G4" s="53" t="s">
        <v>147</v>
      </c>
      <c r="H4" s="53" t="s">
        <v>148</v>
      </c>
      <c r="I4" s="53" t="s">
        <v>149</v>
      </c>
      <c r="J4" s="53" t="s">
        <v>150</v>
      </c>
      <c r="K4" s="53" t="s">
        <v>151</v>
      </c>
      <c r="L4" s="53" t="s">
        <v>152</v>
      </c>
      <c r="M4" s="53" t="s">
        <v>153</v>
      </c>
      <c r="N4" s="53" t="s">
        <v>154</v>
      </c>
      <c r="O4" s="53" t="s">
        <v>155</v>
      </c>
      <c r="P4" s="53" t="s">
        <v>156</v>
      </c>
      <c r="Q4" s="53" t="s">
        <v>157</v>
      </c>
      <c r="R4" s="53" t="s">
        <v>158</v>
      </c>
      <c r="S4" s="53" t="s">
        <v>159</v>
      </c>
      <c r="T4" s="53" t="s">
        <v>160</v>
      </c>
      <c r="U4" s="53" t="s">
        <v>108</v>
      </c>
      <c r="V4" s="53" t="s">
        <v>109</v>
      </c>
      <c r="W4" s="53" t="s">
        <v>110</v>
      </c>
      <c r="X4" s="53" t="s">
        <v>111</v>
      </c>
      <c r="Y4" s="53" t="s">
        <v>112</v>
      </c>
      <c r="Z4" s="53" t="s">
        <v>113</v>
      </c>
      <c r="AA4" s="53" t="s">
        <v>114</v>
      </c>
      <c r="AB4" s="53" t="s">
        <v>115</v>
      </c>
      <c r="AC4" s="53" t="s">
        <v>116</v>
      </c>
      <c r="AD4" s="53" t="s">
        <v>117</v>
      </c>
      <c r="AE4" s="53" t="s">
        <v>118</v>
      </c>
      <c r="AF4" s="53" t="s">
        <v>138</v>
      </c>
    </row>
    <row r="5" spans="1:32" s="51" customFormat="1" ht="16.5" x14ac:dyDescent="0.3">
      <c r="A5" s="46"/>
      <c r="B5" s="103" t="s">
        <v>161</v>
      </c>
      <c r="C5" s="57">
        <v>25596</v>
      </c>
      <c r="D5" s="57">
        <v>43097</v>
      </c>
      <c r="E5" s="57">
        <v>30159</v>
      </c>
      <c r="F5" s="57">
        <v>36662</v>
      </c>
      <c r="G5" s="57">
        <v>29434</v>
      </c>
      <c r="H5" s="57">
        <v>32408</v>
      </c>
      <c r="I5" s="57">
        <v>21000</v>
      </c>
      <c r="J5" s="57">
        <v>25740</v>
      </c>
      <c r="K5" s="57">
        <v>18213</v>
      </c>
      <c r="L5" s="57">
        <v>18655</v>
      </c>
      <c r="M5" s="57">
        <v>14438</v>
      </c>
      <c r="N5" s="57">
        <v>15889</v>
      </c>
      <c r="O5" s="57">
        <v>11998</v>
      </c>
      <c r="P5" s="57">
        <v>13939</v>
      </c>
      <c r="Q5" s="57">
        <v>13747</v>
      </c>
      <c r="R5" s="57">
        <v>16872</v>
      </c>
      <c r="S5" s="57">
        <v>15242</v>
      </c>
      <c r="T5" s="57">
        <v>16056</v>
      </c>
      <c r="U5" s="57">
        <v>8145</v>
      </c>
      <c r="V5" s="57">
        <v>12585</v>
      </c>
      <c r="W5" s="57">
        <v>11170</v>
      </c>
      <c r="X5" s="57">
        <v>11549</v>
      </c>
      <c r="Y5" s="57">
        <v>10806</v>
      </c>
      <c r="Z5" s="57">
        <v>14255</v>
      </c>
      <c r="AA5" s="57">
        <v>12376</v>
      </c>
      <c r="AB5" s="57">
        <v>17251</v>
      </c>
      <c r="AC5" s="57">
        <v>18121</v>
      </c>
      <c r="AD5" s="57">
        <v>19181</v>
      </c>
      <c r="AE5" s="57">
        <v>17456</v>
      </c>
      <c r="AF5" s="57">
        <v>24259</v>
      </c>
    </row>
    <row r="6" spans="1:32" s="93" customFormat="1" ht="17.25" x14ac:dyDescent="0.3">
      <c r="B6" s="104" t="s">
        <v>385</v>
      </c>
      <c r="C6" s="98">
        <v>25596</v>
      </c>
      <c r="D6" s="98">
        <v>43097</v>
      </c>
      <c r="E6" s="98">
        <v>30159</v>
      </c>
      <c r="F6" s="98">
        <v>36662</v>
      </c>
      <c r="G6" s="98">
        <v>29434</v>
      </c>
      <c r="H6" s="98">
        <v>32408</v>
      </c>
      <c r="I6" s="98">
        <v>21000</v>
      </c>
      <c r="J6" s="98">
        <v>25740</v>
      </c>
      <c r="K6" s="98">
        <v>18213</v>
      </c>
      <c r="L6" s="98">
        <v>18655</v>
      </c>
      <c r="M6" s="98">
        <v>14438</v>
      </c>
      <c r="N6" s="98">
        <v>15887</v>
      </c>
      <c r="O6" s="98">
        <v>11998</v>
      </c>
      <c r="P6" s="98">
        <v>13302</v>
      </c>
      <c r="Q6" s="98">
        <v>47</v>
      </c>
      <c r="R6" s="98">
        <v>0</v>
      </c>
      <c r="S6" s="98">
        <v>1</v>
      </c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</row>
    <row r="7" spans="1:32" s="51" customFormat="1" ht="17.25" x14ac:dyDescent="0.3">
      <c r="A7" s="46"/>
      <c r="B7" s="105" t="s">
        <v>386</v>
      </c>
      <c r="C7" s="59">
        <v>67</v>
      </c>
      <c r="D7" s="59">
        <v>57</v>
      </c>
      <c r="E7" s="59">
        <v>61</v>
      </c>
      <c r="F7" s="59">
        <v>65</v>
      </c>
      <c r="G7" s="59">
        <v>75</v>
      </c>
      <c r="H7" s="59">
        <v>66</v>
      </c>
      <c r="I7" s="59">
        <v>110</v>
      </c>
      <c r="J7" s="59">
        <v>78</v>
      </c>
      <c r="K7" s="59">
        <v>54</v>
      </c>
      <c r="L7" s="59">
        <v>78</v>
      </c>
      <c r="M7" s="59">
        <v>84</v>
      </c>
      <c r="N7" s="59">
        <v>35</v>
      </c>
      <c r="O7" s="59">
        <v>56</v>
      </c>
      <c r="P7" s="59">
        <v>60</v>
      </c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</row>
    <row r="8" spans="1:32" s="51" customFormat="1" ht="17.25" x14ac:dyDescent="0.3">
      <c r="A8" s="46"/>
      <c r="B8" s="106" t="s">
        <v>387</v>
      </c>
      <c r="C8" s="61">
        <v>26</v>
      </c>
      <c r="D8" s="61">
        <v>4</v>
      </c>
      <c r="E8" s="61">
        <v>45</v>
      </c>
      <c r="F8" s="61">
        <v>56</v>
      </c>
      <c r="G8" s="61">
        <v>20</v>
      </c>
      <c r="H8" s="61">
        <v>40</v>
      </c>
      <c r="I8" s="61">
        <v>65</v>
      </c>
      <c r="J8" s="61">
        <v>42</v>
      </c>
      <c r="K8" s="61">
        <v>33</v>
      </c>
      <c r="L8" s="61">
        <v>14</v>
      </c>
      <c r="M8" s="61">
        <v>65</v>
      </c>
      <c r="N8" s="61">
        <v>51</v>
      </c>
      <c r="O8" s="61">
        <v>45</v>
      </c>
      <c r="P8" s="61">
        <v>27</v>
      </c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>
        <v>2</v>
      </c>
      <c r="AE8" s="61"/>
      <c r="AF8" s="61"/>
    </row>
    <row r="9" spans="1:32" s="51" customFormat="1" ht="17.25" x14ac:dyDescent="0.3">
      <c r="A9" s="46"/>
      <c r="B9" s="105" t="s">
        <v>388</v>
      </c>
      <c r="C9" s="59">
        <v>7459</v>
      </c>
      <c r="D9" s="59">
        <v>8758</v>
      </c>
      <c r="E9" s="59">
        <v>10141</v>
      </c>
      <c r="F9" s="59">
        <v>9786</v>
      </c>
      <c r="G9" s="59">
        <v>9970</v>
      </c>
      <c r="H9" s="59">
        <v>4167</v>
      </c>
      <c r="I9" s="59">
        <v>2681</v>
      </c>
      <c r="J9" s="59">
        <v>3702</v>
      </c>
      <c r="K9" s="59">
        <v>3164</v>
      </c>
      <c r="L9" s="59">
        <v>2489</v>
      </c>
      <c r="M9" s="59">
        <v>2202</v>
      </c>
      <c r="N9" s="59">
        <v>2186</v>
      </c>
      <c r="O9" s="59">
        <v>1438</v>
      </c>
      <c r="P9" s="59">
        <v>1456</v>
      </c>
      <c r="Q9" s="59">
        <v>10</v>
      </c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</row>
    <row r="10" spans="1:32" s="51" customFormat="1" ht="17.25" x14ac:dyDescent="0.3">
      <c r="A10" s="46"/>
      <c r="B10" s="106" t="s">
        <v>389</v>
      </c>
      <c r="C10" s="61">
        <v>761</v>
      </c>
      <c r="D10" s="61">
        <v>830</v>
      </c>
      <c r="E10" s="61">
        <v>799</v>
      </c>
      <c r="F10" s="61">
        <v>904</v>
      </c>
      <c r="G10" s="61">
        <v>888</v>
      </c>
      <c r="H10" s="61">
        <v>806</v>
      </c>
      <c r="I10" s="61">
        <v>914</v>
      </c>
      <c r="J10" s="61">
        <v>823</v>
      </c>
      <c r="K10" s="61">
        <v>720</v>
      </c>
      <c r="L10" s="61">
        <v>706</v>
      </c>
      <c r="M10" s="61">
        <v>538</v>
      </c>
      <c r="N10" s="61">
        <v>555</v>
      </c>
      <c r="O10" s="61">
        <v>427</v>
      </c>
      <c r="P10" s="61">
        <v>394</v>
      </c>
      <c r="Q10" s="61">
        <v>11</v>
      </c>
      <c r="R10" s="61"/>
      <c r="S10" s="61">
        <v>1</v>
      </c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</row>
    <row r="11" spans="1:32" s="51" customFormat="1" ht="17.25" x14ac:dyDescent="0.3">
      <c r="A11" s="46"/>
      <c r="B11" s="105" t="s">
        <v>390</v>
      </c>
      <c r="C11" s="59">
        <v>3</v>
      </c>
      <c r="D11" s="59"/>
      <c r="E11" s="59">
        <v>1</v>
      </c>
      <c r="F11" s="59"/>
      <c r="G11" s="59">
        <v>6</v>
      </c>
      <c r="H11" s="59">
        <v>2</v>
      </c>
      <c r="I11" s="59"/>
      <c r="J11" s="59">
        <v>2</v>
      </c>
      <c r="K11" s="59"/>
      <c r="L11" s="59">
        <v>2</v>
      </c>
      <c r="M11" s="59"/>
      <c r="N11" s="59"/>
      <c r="O11" s="59">
        <v>1</v>
      </c>
      <c r="P11" s="59">
        <v>8</v>
      </c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</row>
    <row r="12" spans="1:32" s="51" customFormat="1" ht="17.25" x14ac:dyDescent="0.3">
      <c r="A12" s="46"/>
      <c r="B12" s="106" t="s">
        <v>391</v>
      </c>
      <c r="C12" s="61">
        <v>4504</v>
      </c>
      <c r="D12" s="61">
        <v>7497</v>
      </c>
      <c r="E12" s="61">
        <v>5695</v>
      </c>
      <c r="F12" s="61">
        <v>5713</v>
      </c>
      <c r="G12" s="61">
        <v>5343</v>
      </c>
      <c r="H12" s="61">
        <v>6960</v>
      </c>
      <c r="I12" s="61">
        <v>4534</v>
      </c>
      <c r="J12" s="61">
        <v>5365</v>
      </c>
      <c r="K12" s="61">
        <v>5180</v>
      </c>
      <c r="L12" s="61">
        <v>5198</v>
      </c>
      <c r="M12" s="61">
        <v>4717</v>
      </c>
      <c r="N12" s="61">
        <v>3730</v>
      </c>
      <c r="O12" s="61">
        <v>4524</v>
      </c>
      <c r="P12" s="61">
        <v>5771</v>
      </c>
      <c r="Q12" s="61">
        <v>15</v>
      </c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</row>
    <row r="13" spans="1:32" s="51" customFormat="1" ht="17.25" x14ac:dyDescent="0.3">
      <c r="A13" s="46"/>
      <c r="B13" s="105" t="s">
        <v>392</v>
      </c>
      <c r="C13" s="59">
        <v>1403</v>
      </c>
      <c r="D13" s="59">
        <v>12865</v>
      </c>
      <c r="E13" s="59">
        <v>1688</v>
      </c>
      <c r="F13" s="59">
        <v>8394</v>
      </c>
      <c r="G13" s="59">
        <v>1614</v>
      </c>
      <c r="H13" s="59">
        <v>8354</v>
      </c>
      <c r="I13" s="59">
        <v>1019</v>
      </c>
      <c r="J13" s="59">
        <v>4519</v>
      </c>
      <c r="K13" s="59">
        <v>408</v>
      </c>
      <c r="L13" s="59">
        <v>2307</v>
      </c>
      <c r="M13" s="59">
        <v>219</v>
      </c>
      <c r="N13" s="59">
        <v>1461</v>
      </c>
      <c r="O13" s="59">
        <v>231</v>
      </c>
      <c r="P13" s="59">
        <v>1122</v>
      </c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</row>
    <row r="14" spans="1:32" s="93" customFormat="1" ht="17.25" x14ac:dyDescent="0.3">
      <c r="B14" s="106" t="s">
        <v>393</v>
      </c>
      <c r="C14" s="61">
        <v>8174</v>
      </c>
      <c r="D14" s="61">
        <v>9479</v>
      </c>
      <c r="E14" s="61">
        <v>8197</v>
      </c>
      <c r="F14" s="61">
        <v>7287</v>
      </c>
      <c r="G14" s="61">
        <v>7749</v>
      </c>
      <c r="H14" s="61">
        <v>7439</v>
      </c>
      <c r="I14" s="61">
        <v>7847</v>
      </c>
      <c r="J14" s="61">
        <v>7084</v>
      </c>
      <c r="K14" s="61">
        <v>5475</v>
      </c>
      <c r="L14" s="61">
        <v>5150</v>
      </c>
      <c r="M14" s="61">
        <v>4816</v>
      </c>
      <c r="N14" s="61">
        <v>6187</v>
      </c>
      <c r="O14" s="61">
        <v>3470</v>
      </c>
      <c r="P14" s="61">
        <v>3034</v>
      </c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</row>
    <row r="15" spans="1:32" s="51" customFormat="1" ht="17.25" x14ac:dyDescent="0.3">
      <c r="A15" s="46"/>
      <c r="B15" s="105" t="s">
        <v>394</v>
      </c>
      <c r="C15" s="59">
        <v>3</v>
      </c>
      <c r="D15" s="59">
        <v>1</v>
      </c>
      <c r="E15" s="59"/>
      <c r="F15" s="59">
        <v>1</v>
      </c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</row>
    <row r="16" spans="1:32" s="51" customFormat="1" ht="17.25" x14ac:dyDescent="0.3">
      <c r="A16" s="46"/>
      <c r="B16" s="106" t="s">
        <v>395</v>
      </c>
      <c r="C16" s="61">
        <v>31</v>
      </c>
      <c r="D16" s="61">
        <v>57</v>
      </c>
      <c r="E16" s="61">
        <v>55</v>
      </c>
      <c r="F16" s="61">
        <v>64</v>
      </c>
      <c r="G16" s="61">
        <v>54</v>
      </c>
      <c r="H16" s="61">
        <v>80</v>
      </c>
      <c r="I16" s="61">
        <v>41</v>
      </c>
      <c r="J16" s="61">
        <v>72</v>
      </c>
      <c r="K16" s="61">
        <v>41</v>
      </c>
      <c r="L16" s="61">
        <v>55</v>
      </c>
      <c r="M16" s="61">
        <v>23</v>
      </c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</row>
    <row r="17" spans="1:32" s="51" customFormat="1" ht="17.25" x14ac:dyDescent="0.3">
      <c r="A17" s="46"/>
      <c r="B17" s="105" t="s">
        <v>396</v>
      </c>
      <c r="C17" s="59">
        <v>43</v>
      </c>
      <c r="D17" s="59">
        <v>39</v>
      </c>
      <c r="E17" s="59">
        <v>12</v>
      </c>
      <c r="F17" s="59">
        <v>125</v>
      </c>
      <c r="G17" s="59">
        <v>79</v>
      </c>
      <c r="H17" s="59">
        <v>7</v>
      </c>
      <c r="I17" s="59">
        <v>30</v>
      </c>
      <c r="J17" s="59">
        <v>149</v>
      </c>
      <c r="K17" s="59"/>
      <c r="L17" s="59"/>
      <c r="M17" s="59">
        <v>8</v>
      </c>
      <c r="N17" s="59">
        <v>15</v>
      </c>
      <c r="O17" s="59">
        <v>7</v>
      </c>
      <c r="P17" s="59">
        <v>10</v>
      </c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</row>
    <row r="18" spans="1:32" s="51" customFormat="1" ht="17.25" x14ac:dyDescent="0.3">
      <c r="A18" s="46"/>
      <c r="B18" s="106" t="s">
        <v>397</v>
      </c>
      <c r="C18" s="61">
        <v>2024</v>
      </c>
      <c r="D18" s="61">
        <v>2589</v>
      </c>
      <c r="E18" s="61">
        <v>2593</v>
      </c>
      <c r="F18" s="61">
        <v>3232</v>
      </c>
      <c r="G18" s="61">
        <v>78</v>
      </c>
      <c r="H18" s="61"/>
      <c r="I18" s="61"/>
      <c r="J18" s="61">
        <v>1</v>
      </c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</row>
    <row r="19" spans="1:32" ht="17.25" x14ac:dyDescent="0.25">
      <c r="B19" s="105" t="s">
        <v>398</v>
      </c>
      <c r="C19" s="59">
        <v>374</v>
      </c>
      <c r="D19" s="59">
        <v>18</v>
      </c>
      <c r="E19" s="59">
        <v>19</v>
      </c>
      <c r="F19" s="59"/>
      <c r="G19" s="59"/>
      <c r="H19" s="59">
        <v>54</v>
      </c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</row>
    <row r="20" spans="1:32" s="51" customFormat="1" ht="17.25" x14ac:dyDescent="0.3">
      <c r="A20" s="46"/>
      <c r="B20" s="106" t="s">
        <v>399</v>
      </c>
      <c r="C20" s="61">
        <v>418</v>
      </c>
      <c r="D20" s="61">
        <v>577</v>
      </c>
      <c r="E20" s="61">
        <v>484</v>
      </c>
      <c r="F20" s="61">
        <v>681</v>
      </c>
      <c r="G20" s="61">
        <v>571</v>
      </c>
      <c r="H20" s="61">
        <v>600</v>
      </c>
      <c r="I20" s="61">
        <v>553</v>
      </c>
      <c r="J20" s="61">
        <v>459</v>
      </c>
      <c r="K20" s="61">
        <v>440</v>
      </c>
      <c r="L20" s="61">
        <v>395</v>
      </c>
      <c r="M20" s="61">
        <v>30</v>
      </c>
      <c r="N20" s="61">
        <v>5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</row>
    <row r="21" spans="1:32" s="51" customFormat="1" ht="17.25" x14ac:dyDescent="0.3">
      <c r="A21" s="46"/>
      <c r="B21" s="105" t="s">
        <v>400</v>
      </c>
      <c r="C21" s="59">
        <v>304</v>
      </c>
      <c r="D21" s="59">
        <v>318</v>
      </c>
      <c r="E21" s="59">
        <v>355</v>
      </c>
      <c r="F21" s="59">
        <v>326</v>
      </c>
      <c r="G21" s="59">
        <v>311</v>
      </c>
      <c r="H21" s="59">
        <v>371</v>
      </c>
      <c r="I21" s="59">
        <v>324</v>
      </c>
      <c r="J21" s="59">
        <v>356</v>
      </c>
      <c r="K21" s="59">
        <v>236</v>
      </c>
      <c r="L21" s="59">
        <v>228</v>
      </c>
      <c r="M21" s="59">
        <v>232</v>
      </c>
      <c r="N21" s="59">
        <v>214</v>
      </c>
      <c r="O21" s="59">
        <v>191</v>
      </c>
      <c r="P21" s="59">
        <v>128</v>
      </c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</row>
    <row r="22" spans="1:32" s="93" customFormat="1" ht="17.25" x14ac:dyDescent="0.3">
      <c r="B22" s="106" t="s">
        <v>401</v>
      </c>
      <c r="C22" s="61">
        <v>2</v>
      </c>
      <c r="D22" s="61">
        <v>8</v>
      </c>
      <c r="E22" s="61">
        <v>14</v>
      </c>
      <c r="F22" s="61">
        <v>23</v>
      </c>
      <c r="G22" s="61">
        <v>27</v>
      </c>
      <c r="H22" s="61">
        <v>34</v>
      </c>
      <c r="I22" s="61">
        <v>29</v>
      </c>
      <c r="J22" s="61">
        <v>34</v>
      </c>
      <c r="K22" s="61">
        <v>18</v>
      </c>
      <c r="L22" s="61">
        <v>19</v>
      </c>
      <c r="M22" s="61">
        <v>14</v>
      </c>
      <c r="N22" s="61">
        <v>11</v>
      </c>
      <c r="O22" s="61">
        <v>8</v>
      </c>
      <c r="P22" s="61">
        <v>4</v>
      </c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</row>
    <row r="23" spans="1:32" s="51" customFormat="1" ht="17.25" x14ac:dyDescent="0.3">
      <c r="A23" s="46"/>
      <c r="B23" s="105" t="s">
        <v>402</v>
      </c>
      <c r="C23" s="59"/>
      <c r="D23" s="59"/>
      <c r="E23" s="59"/>
      <c r="F23" s="59">
        <v>5</v>
      </c>
      <c r="G23" s="59">
        <v>110</v>
      </c>
      <c r="H23" s="59">
        <v>104</v>
      </c>
      <c r="I23" s="59">
        <v>167</v>
      </c>
      <c r="J23" s="59">
        <v>51</v>
      </c>
      <c r="K23" s="59">
        <v>43</v>
      </c>
      <c r="L23" s="59">
        <v>60</v>
      </c>
      <c r="M23" s="59">
        <v>33</v>
      </c>
      <c r="N23" s="59">
        <v>6</v>
      </c>
      <c r="O23" s="59">
        <v>1</v>
      </c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</row>
    <row r="24" spans="1:32" s="51" customFormat="1" ht="17.25" x14ac:dyDescent="0.3">
      <c r="A24" s="46"/>
      <c r="B24" s="106" t="s">
        <v>403</v>
      </c>
      <c r="C24" s="61"/>
      <c r="D24" s="61"/>
      <c r="E24" s="61"/>
      <c r="F24" s="61"/>
      <c r="G24" s="61">
        <v>2539</v>
      </c>
      <c r="H24" s="61">
        <v>3324</v>
      </c>
      <c r="I24" s="61">
        <v>2685</v>
      </c>
      <c r="J24" s="61">
        <v>3000</v>
      </c>
      <c r="K24" s="61">
        <v>2396</v>
      </c>
      <c r="L24" s="61">
        <v>1954</v>
      </c>
      <c r="M24" s="61">
        <v>1376</v>
      </c>
      <c r="N24" s="61">
        <v>1258</v>
      </c>
      <c r="O24" s="61">
        <v>1472</v>
      </c>
      <c r="P24" s="61">
        <v>1134</v>
      </c>
      <c r="Q24" s="61">
        <v>7</v>
      </c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</row>
    <row r="25" spans="1:32" s="51" customFormat="1" ht="17.25" x14ac:dyDescent="0.3">
      <c r="A25" s="46"/>
      <c r="B25" s="105" t="s">
        <v>404</v>
      </c>
      <c r="C25" s="59"/>
      <c r="D25" s="59"/>
      <c r="E25" s="59"/>
      <c r="F25" s="59"/>
      <c r="G25" s="59"/>
      <c r="H25" s="59"/>
      <c r="I25" s="59">
        <v>1</v>
      </c>
      <c r="J25" s="59">
        <v>3</v>
      </c>
      <c r="K25" s="59">
        <v>5</v>
      </c>
      <c r="L25" s="59"/>
      <c r="M25" s="59"/>
      <c r="N25" s="59">
        <v>2</v>
      </c>
      <c r="O25" s="59">
        <v>6</v>
      </c>
      <c r="P25" s="59">
        <v>4</v>
      </c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</row>
    <row r="26" spans="1:32" s="51" customFormat="1" ht="17.25" x14ac:dyDescent="0.3">
      <c r="A26" s="46"/>
      <c r="B26" s="106" t="s">
        <v>405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>
        <v>70</v>
      </c>
      <c r="N26" s="61">
        <v>108</v>
      </c>
      <c r="O26" s="61">
        <v>63</v>
      </c>
      <c r="P26" s="61">
        <v>71</v>
      </c>
      <c r="Q26" s="61">
        <v>4</v>
      </c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</row>
    <row r="27" spans="1:32" ht="17.25" x14ac:dyDescent="0.25">
      <c r="B27" s="105" t="s">
        <v>406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>
        <v>11</v>
      </c>
      <c r="N27" s="59">
        <v>62</v>
      </c>
      <c r="O27" s="59">
        <v>51</v>
      </c>
      <c r="P27" s="59">
        <v>63</v>
      </c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</row>
    <row r="28" spans="1:32" s="51" customFormat="1" ht="17.25" x14ac:dyDescent="0.3">
      <c r="A28" s="46"/>
      <c r="B28" s="106" t="s">
        <v>407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>
        <v>7</v>
      </c>
      <c r="P28" s="61">
        <v>16</v>
      </c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</row>
    <row r="29" spans="1:32" s="51" customFormat="1" ht="17.25" x14ac:dyDescent="0.3">
      <c r="A29" s="46"/>
      <c r="B29" s="105" t="s">
        <v>408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>
        <v>1</v>
      </c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</row>
    <row r="30" spans="1:32" s="19" customFormat="1" ht="15.75" x14ac:dyDescent="0.25">
      <c r="B30" s="104" t="s">
        <v>409</v>
      </c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>
        <v>637</v>
      </c>
      <c r="Q30" s="107">
        <v>13700</v>
      </c>
      <c r="R30" s="107">
        <v>16872</v>
      </c>
      <c r="S30" s="107">
        <v>15241</v>
      </c>
      <c r="T30" s="107">
        <v>16056</v>
      </c>
      <c r="U30" s="107">
        <v>8145</v>
      </c>
      <c r="V30" s="107">
        <v>12585</v>
      </c>
      <c r="W30" s="107">
        <v>11170</v>
      </c>
      <c r="X30" s="107">
        <v>11549</v>
      </c>
      <c r="Y30" s="107">
        <v>10806</v>
      </c>
      <c r="Z30" s="107">
        <v>14255</v>
      </c>
      <c r="AA30" s="107">
        <v>12376</v>
      </c>
      <c r="AB30" s="107">
        <v>17251</v>
      </c>
      <c r="AC30" s="107">
        <v>18121</v>
      </c>
      <c r="AD30" s="107">
        <v>19179</v>
      </c>
      <c r="AE30" s="107">
        <v>17456</v>
      </c>
      <c r="AF30" s="107">
        <v>24259</v>
      </c>
    </row>
    <row r="31" spans="1:32" ht="17.25" x14ac:dyDescent="0.25">
      <c r="B31" s="106" t="s">
        <v>410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>
        <v>2</v>
      </c>
      <c r="O31" s="61"/>
      <c r="P31" s="61"/>
      <c r="Q31" s="61">
        <v>2</v>
      </c>
      <c r="R31" s="61">
        <v>3</v>
      </c>
      <c r="S31" s="61">
        <v>2</v>
      </c>
      <c r="T31" s="61">
        <v>12</v>
      </c>
      <c r="U31" s="61">
        <v>14</v>
      </c>
      <c r="V31" s="61">
        <v>15</v>
      </c>
      <c r="W31" s="61">
        <v>18</v>
      </c>
      <c r="X31" s="61">
        <v>12</v>
      </c>
      <c r="Y31" s="61">
        <v>6</v>
      </c>
      <c r="Z31" s="61">
        <v>7</v>
      </c>
      <c r="AA31" s="61">
        <v>6</v>
      </c>
      <c r="AB31" s="61">
        <v>6</v>
      </c>
      <c r="AC31" s="61">
        <v>8</v>
      </c>
      <c r="AD31" s="61">
        <v>13</v>
      </c>
      <c r="AE31" s="61">
        <v>5</v>
      </c>
      <c r="AF31" s="61">
        <v>11</v>
      </c>
    </row>
    <row r="32" spans="1:32" ht="17.25" x14ac:dyDescent="0.25">
      <c r="B32" s="105" t="s">
        <v>411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>
        <v>48</v>
      </c>
      <c r="AF32" s="59">
        <v>4</v>
      </c>
    </row>
    <row r="33" spans="2:32" ht="17.25" x14ac:dyDescent="0.25">
      <c r="B33" s="106" t="s">
        <v>412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>
        <v>16</v>
      </c>
      <c r="Z33" s="61">
        <v>1</v>
      </c>
      <c r="AA33" s="61"/>
      <c r="AB33" s="61"/>
      <c r="AC33" s="61"/>
      <c r="AD33" s="61"/>
      <c r="AE33" s="61"/>
      <c r="AF33" s="61"/>
    </row>
    <row r="34" spans="2:32" ht="17.25" x14ac:dyDescent="0.25">
      <c r="B34" s="105" t="s">
        <v>413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>
        <v>35</v>
      </c>
      <c r="Q34" s="59">
        <v>1403</v>
      </c>
      <c r="R34" s="59">
        <v>1959</v>
      </c>
      <c r="S34" s="59">
        <v>1878</v>
      </c>
      <c r="T34" s="59">
        <v>1517</v>
      </c>
      <c r="U34" s="59">
        <v>638</v>
      </c>
      <c r="V34" s="59">
        <v>992</v>
      </c>
      <c r="W34" s="59">
        <v>952</v>
      </c>
      <c r="X34" s="59">
        <v>1007</v>
      </c>
      <c r="Y34" s="59">
        <v>1115</v>
      </c>
      <c r="Z34" s="59">
        <v>1223</v>
      </c>
      <c r="AA34" s="59">
        <v>1541</v>
      </c>
      <c r="AB34" s="59">
        <v>1888</v>
      </c>
      <c r="AC34" s="59">
        <v>2008</v>
      </c>
      <c r="AD34" s="59">
        <v>2204</v>
      </c>
      <c r="AE34" s="59">
        <v>2868</v>
      </c>
      <c r="AF34" s="59">
        <v>3258</v>
      </c>
    </row>
    <row r="35" spans="2:32" ht="17.25" x14ac:dyDescent="0.25">
      <c r="B35" s="106" t="s">
        <v>414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>
        <v>330</v>
      </c>
      <c r="Q35" s="61">
        <v>5775</v>
      </c>
      <c r="R35" s="61">
        <v>6311</v>
      </c>
      <c r="S35" s="61">
        <v>5604</v>
      </c>
      <c r="T35" s="61">
        <v>5285</v>
      </c>
      <c r="U35" s="61">
        <v>2027</v>
      </c>
      <c r="V35" s="61">
        <v>3907</v>
      </c>
      <c r="W35" s="61">
        <v>3683</v>
      </c>
      <c r="X35" s="61">
        <v>3595</v>
      </c>
      <c r="Y35" s="61">
        <v>4081</v>
      </c>
      <c r="Z35" s="61">
        <v>4859</v>
      </c>
      <c r="AA35" s="61">
        <v>4242</v>
      </c>
      <c r="AB35" s="61">
        <v>5580</v>
      </c>
      <c r="AC35" s="61">
        <v>6654</v>
      </c>
      <c r="AD35" s="61">
        <v>6653</v>
      </c>
      <c r="AE35" s="61">
        <v>6071</v>
      </c>
      <c r="AF35" s="61">
        <v>8439</v>
      </c>
    </row>
    <row r="36" spans="2:32" ht="17.25" x14ac:dyDescent="0.25">
      <c r="B36" s="105" t="s">
        <v>415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>
        <v>14</v>
      </c>
      <c r="Q36" s="59">
        <v>653</v>
      </c>
      <c r="R36" s="59">
        <v>693</v>
      </c>
      <c r="S36" s="59">
        <v>598</v>
      </c>
      <c r="T36" s="59">
        <v>474</v>
      </c>
      <c r="U36" s="59">
        <v>265</v>
      </c>
      <c r="V36" s="59">
        <v>181</v>
      </c>
      <c r="W36" s="59">
        <v>158</v>
      </c>
      <c r="X36" s="59">
        <v>138</v>
      </c>
      <c r="Y36" s="59">
        <v>201</v>
      </c>
      <c r="Z36" s="59">
        <v>332</v>
      </c>
      <c r="AA36" s="59">
        <v>261</v>
      </c>
      <c r="AB36" s="59">
        <v>392</v>
      </c>
      <c r="AC36" s="59">
        <v>284</v>
      </c>
      <c r="AD36" s="59">
        <v>284</v>
      </c>
      <c r="AE36" s="59">
        <v>266</v>
      </c>
      <c r="AF36" s="59">
        <v>283</v>
      </c>
    </row>
    <row r="37" spans="2:32" ht="17.25" x14ac:dyDescent="0.25">
      <c r="B37" s="106" t="s">
        <v>416</v>
      </c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>
        <v>32</v>
      </c>
      <c r="Q37" s="61">
        <v>192</v>
      </c>
      <c r="R37" s="61">
        <v>1367</v>
      </c>
      <c r="S37" s="61">
        <v>292</v>
      </c>
      <c r="T37" s="61">
        <v>669</v>
      </c>
      <c r="U37" s="61">
        <v>115</v>
      </c>
      <c r="V37" s="61">
        <v>409</v>
      </c>
      <c r="W37" s="61"/>
      <c r="X37" s="61">
        <v>430</v>
      </c>
      <c r="Y37" s="61">
        <v>47</v>
      </c>
      <c r="Z37" s="61">
        <v>776</v>
      </c>
      <c r="AA37" s="61">
        <v>127</v>
      </c>
      <c r="AB37" s="61">
        <v>2605</v>
      </c>
      <c r="AC37" s="61">
        <v>229</v>
      </c>
      <c r="AD37" s="61">
        <v>2253</v>
      </c>
      <c r="AE37" s="61">
        <v>168</v>
      </c>
      <c r="AF37" s="61">
        <v>1982</v>
      </c>
    </row>
    <row r="38" spans="2:32" ht="17.25" x14ac:dyDescent="0.25">
      <c r="B38" s="105" t="s">
        <v>417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>
        <v>197</v>
      </c>
      <c r="Q38" s="59">
        <v>4471</v>
      </c>
      <c r="R38" s="59">
        <v>4398</v>
      </c>
      <c r="S38" s="59">
        <v>3451</v>
      </c>
      <c r="T38" s="59">
        <v>4917</v>
      </c>
      <c r="U38" s="59">
        <v>2047</v>
      </c>
      <c r="V38" s="59">
        <v>4057</v>
      </c>
      <c r="W38" s="59">
        <v>3409</v>
      </c>
      <c r="X38" s="59">
        <v>3267</v>
      </c>
      <c r="Y38" s="59">
        <v>2725</v>
      </c>
      <c r="Z38" s="59">
        <v>3929</v>
      </c>
      <c r="AA38" s="59">
        <v>2679</v>
      </c>
      <c r="AB38" s="59">
        <v>2803</v>
      </c>
      <c r="AC38" s="59">
        <v>3713</v>
      </c>
      <c r="AD38" s="59">
        <v>3260</v>
      </c>
      <c r="AE38" s="59">
        <v>3787</v>
      </c>
      <c r="AF38" s="59">
        <v>4856</v>
      </c>
    </row>
    <row r="39" spans="2:32" ht="17.25" x14ac:dyDescent="0.25">
      <c r="B39" s="106" t="s">
        <v>418</v>
      </c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>
        <v>119</v>
      </c>
      <c r="R39" s="61">
        <v>74</v>
      </c>
      <c r="S39" s="61">
        <v>100</v>
      </c>
      <c r="T39" s="61">
        <v>83</v>
      </c>
      <c r="U39" s="61">
        <v>9</v>
      </c>
      <c r="V39" s="61">
        <v>80</v>
      </c>
      <c r="W39" s="61">
        <v>87</v>
      </c>
      <c r="X39" s="61">
        <v>59</v>
      </c>
      <c r="Y39" s="61">
        <v>40</v>
      </c>
      <c r="Z39" s="61">
        <v>26</v>
      </c>
      <c r="AA39" s="61">
        <v>38</v>
      </c>
      <c r="AB39" s="61">
        <v>48</v>
      </c>
      <c r="AC39" s="61">
        <v>18</v>
      </c>
      <c r="AD39" s="61">
        <v>19</v>
      </c>
      <c r="AE39" s="61">
        <v>10</v>
      </c>
      <c r="AF39" s="61">
        <v>23</v>
      </c>
    </row>
    <row r="40" spans="2:32" ht="17.25" x14ac:dyDescent="0.25">
      <c r="B40" s="108" t="s">
        <v>419</v>
      </c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>
        <v>4</v>
      </c>
      <c r="R40" s="109">
        <v>7</v>
      </c>
      <c r="S40" s="109">
        <v>11</v>
      </c>
      <c r="T40" s="109">
        <v>10</v>
      </c>
      <c r="U40" s="109">
        <v>2</v>
      </c>
      <c r="V40" s="109">
        <v>1</v>
      </c>
      <c r="W40" s="109">
        <v>5</v>
      </c>
      <c r="X40" s="109">
        <v>3</v>
      </c>
      <c r="Y40" s="109">
        <v>5</v>
      </c>
      <c r="Z40" s="109">
        <v>7</v>
      </c>
      <c r="AA40" s="109">
        <v>4</v>
      </c>
      <c r="AB40" s="109">
        <v>2</v>
      </c>
      <c r="AC40" s="109">
        <v>1</v>
      </c>
      <c r="AD40" s="109">
        <v>1</v>
      </c>
      <c r="AE40" s="109">
        <v>4</v>
      </c>
      <c r="AF40" s="109">
        <v>1</v>
      </c>
    </row>
    <row r="41" spans="2:32" ht="17.25" x14ac:dyDescent="0.25">
      <c r="B41" s="106" t="s">
        <v>420</v>
      </c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>
        <v>2</v>
      </c>
      <c r="R41" s="61">
        <v>3</v>
      </c>
      <c r="S41" s="61">
        <v>1</v>
      </c>
      <c r="T41" s="61">
        <v>1</v>
      </c>
      <c r="U41" s="61">
        <v>1</v>
      </c>
      <c r="V41" s="61">
        <v>1</v>
      </c>
      <c r="W41" s="61">
        <v>1</v>
      </c>
      <c r="X41" s="61">
        <v>5</v>
      </c>
      <c r="Y41" s="61"/>
      <c r="Z41" s="61"/>
      <c r="AA41" s="61"/>
      <c r="AB41" s="61">
        <v>4</v>
      </c>
      <c r="AC41" s="61">
        <v>1</v>
      </c>
      <c r="AD41" s="61">
        <v>3</v>
      </c>
      <c r="AE41" s="61"/>
      <c r="AF41" s="61">
        <v>1</v>
      </c>
    </row>
    <row r="42" spans="2:32" ht="17.25" x14ac:dyDescent="0.25">
      <c r="B42" s="105" t="s">
        <v>421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>
        <v>7</v>
      </c>
      <c r="R42" s="59">
        <v>1</v>
      </c>
      <c r="S42" s="59">
        <v>3</v>
      </c>
      <c r="T42" s="59">
        <v>6</v>
      </c>
      <c r="U42" s="59">
        <v>5</v>
      </c>
      <c r="V42" s="59">
        <v>4</v>
      </c>
      <c r="W42" s="59">
        <v>1</v>
      </c>
      <c r="X42" s="59">
        <v>4</v>
      </c>
      <c r="Y42" s="59">
        <v>4</v>
      </c>
      <c r="Z42" s="59">
        <v>1</v>
      </c>
      <c r="AA42" s="59">
        <v>3</v>
      </c>
      <c r="AB42" s="59">
        <v>4</v>
      </c>
      <c r="AC42" s="59">
        <v>5</v>
      </c>
      <c r="AD42" s="59">
        <v>5</v>
      </c>
      <c r="AE42" s="59">
        <v>1</v>
      </c>
      <c r="AF42" s="59">
        <v>3</v>
      </c>
    </row>
    <row r="43" spans="2:32" ht="17.25" x14ac:dyDescent="0.25">
      <c r="B43" s="106" t="s">
        <v>422</v>
      </c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>
        <v>29</v>
      </c>
      <c r="Q43" s="61">
        <v>406</v>
      </c>
      <c r="R43" s="61">
        <v>535</v>
      </c>
      <c r="S43" s="61">
        <v>610</v>
      </c>
      <c r="T43" s="61">
        <v>548</v>
      </c>
      <c r="U43" s="61">
        <v>485</v>
      </c>
      <c r="V43" s="61">
        <v>650</v>
      </c>
      <c r="W43" s="61">
        <v>702</v>
      </c>
      <c r="X43" s="61">
        <v>475</v>
      </c>
      <c r="Y43" s="61">
        <v>448</v>
      </c>
      <c r="Z43" s="61">
        <v>415</v>
      </c>
      <c r="AA43" s="61">
        <v>375</v>
      </c>
      <c r="AB43" s="61">
        <v>281</v>
      </c>
      <c r="AC43" s="61">
        <v>383</v>
      </c>
      <c r="AD43" s="61">
        <v>354</v>
      </c>
      <c r="AE43" s="61">
        <v>369</v>
      </c>
      <c r="AF43" s="61">
        <v>444</v>
      </c>
    </row>
    <row r="44" spans="2:32" ht="17.25" x14ac:dyDescent="0.25">
      <c r="B44" s="105" t="s">
        <v>423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>
        <v>1</v>
      </c>
      <c r="R44" s="59">
        <v>2</v>
      </c>
      <c r="S44" s="59">
        <v>2</v>
      </c>
      <c r="T44" s="59">
        <v>6</v>
      </c>
      <c r="U44" s="59">
        <v>2</v>
      </c>
      <c r="V44" s="59">
        <v>1</v>
      </c>
      <c r="W44" s="59">
        <v>1</v>
      </c>
      <c r="X44" s="59">
        <v>8</v>
      </c>
      <c r="Y44" s="59">
        <v>11</v>
      </c>
      <c r="Z44" s="59">
        <v>10</v>
      </c>
      <c r="AA44" s="59">
        <v>3</v>
      </c>
      <c r="AB44" s="59"/>
      <c r="AC44" s="59">
        <v>8</v>
      </c>
      <c r="AD44" s="59">
        <v>5</v>
      </c>
      <c r="AE44" s="59">
        <v>3</v>
      </c>
      <c r="AF44" s="59">
        <v>2</v>
      </c>
    </row>
    <row r="45" spans="2:32" ht="17.25" x14ac:dyDescent="0.25">
      <c r="B45" s="106" t="s">
        <v>424</v>
      </c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>
        <v>79</v>
      </c>
      <c r="R45" s="61">
        <v>284</v>
      </c>
      <c r="S45" s="61">
        <v>222</v>
      </c>
      <c r="T45" s="61">
        <v>132</v>
      </c>
      <c r="U45" s="61">
        <v>72</v>
      </c>
      <c r="V45" s="61">
        <v>93</v>
      </c>
      <c r="W45" s="61">
        <v>81</v>
      </c>
      <c r="X45" s="61">
        <v>92</v>
      </c>
      <c r="Y45" s="61">
        <v>89</v>
      </c>
      <c r="Z45" s="61">
        <v>90</v>
      </c>
      <c r="AA45" s="61">
        <v>77</v>
      </c>
      <c r="AB45" s="61">
        <v>95</v>
      </c>
      <c r="AC45" s="61">
        <v>94</v>
      </c>
      <c r="AD45" s="61">
        <v>95</v>
      </c>
      <c r="AE45" s="61">
        <v>102</v>
      </c>
      <c r="AF45" s="61">
        <v>150</v>
      </c>
    </row>
    <row r="46" spans="2:32" ht="17.25" x14ac:dyDescent="0.25">
      <c r="B46" s="105" t="s">
        <v>425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>
        <v>86</v>
      </c>
      <c r="R46" s="59">
        <v>512</v>
      </c>
      <c r="S46" s="59">
        <v>1200</v>
      </c>
      <c r="T46" s="59">
        <v>834</v>
      </c>
      <c r="U46" s="59">
        <v>375</v>
      </c>
      <c r="V46" s="59">
        <v>151</v>
      </c>
      <c r="W46" s="59">
        <v>166</v>
      </c>
      <c r="X46" s="59">
        <v>196</v>
      </c>
      <c r="Y46" s="59">
        <v>154</v>
      </c>
      <c r="Z46" s="59">
        <v>166</v>
      </c>
      <c r="AA46" s="59">
        <v>184</v>
      </c>
      <c r="AB46" s="59">
        <v>159</v>
      </c>
      <c r="AC46" s="59">
        <v>227</v>
      </c>
      <c r="AD46" s="59">
        <v>179</v>
      </c>
      <c r="AE46" s="59">
        <v>136</v>
      </c>
      <c r="AF46" s="59">
        <v>165</v>
      </c>
    </row>
    <row r="47" spans="2:32" ht="17.25" x14ac:dyDescent="0.25">
      <c r="B47" s="106" t="s">
        <v>426</v>
      </c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>
        <v>10</v>
      </c>
      <c r="R47" s="61">
        <v>51</v>
      </c>
      <c r="S47" s="61">
        <v>41</v>
      </c>
      <c r="T47" s="61">
        <v>43</v>
      </c>
      <c r="U47" s="61">
        <v>27</v>
      </c>
      <c r="V47" s="61">
        <v>28</v>
      </c>
      <c r="W47" s="61">
        <v>36</v>
      </c>
      <c r="X47" s="61">
        <v>39</v>
      </c>
      <c r="Y47" s="61">
        <v>37</v>
      </c>
      <c r="Z47" s="61">
        <v>24</v>
      </c>
      <c r="AA47" s="61">
        <v>54</v>
      </c>
      <c r="AB47" s="61">
        <v>32</v>
      </c>
      <c r="AC47" s="61">
        <v>36</v>
      </c>
      <c r="AD47" s="61">
        <v>55</v>
      </c>
      <c r="AE47" s="61">
        <v>32</v>
      </c>
      <c r="AF47" s="61">
        <v>52</v>
      </c>
    </row>
    <row r="48" spans="2:32" ht="17.25" x14ac:dyDescent="0.25">
      <c r="B48" s="105" t="s">
        <v>427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>
        <v>210</v>
      </c>
      <c r="R48" s="59">
        <v>6</v>
      </c>
      <c r="S48" s="59">
        <v>44</v>
      </c>
      <c r="T48" s="59">
        <v>65</v>
      </c>
      <c r="U48" s="59">
        <v>8</v>
      </c>
      <c r="V48" s="59">
        <v>2</v>
      </c>
      <c r="W48" s="59">
        <v>9</v>
      </c>
      <c r="X48" s="59">
        <v>11</v>
      </c>
      <c r="Y48" s="59">
        <v>87</v>
      </c>
      <c r="Z48" s="59">
        <v>13</v>
      </c>
      <c r="AA48" s="59">
        <v>29</v>
      </c>
      <c r="AB48" s="59">
        <v>14</v>
      </c>
      <c r="AC48" s="59">
        <v>116</v>
      </c>
      <c r="AD48" s="59">
        <v>11</v>
      </c>
      <c r="AE48" s="59">
        <v>13</v>
      </c>
      <c r="AF48" s="59">
        <v>4</v>
      </c>
    </row>
    <row r="49" spans="2:32" ht="17.25" x14ac:dyDescent="0.25">
      <c r="B49" s="106" t="s">
        <v>428</v>
      </c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>
        <v>4</v>
      </c>
      <c r="R49" s="61">
        <v>11</v>
      </c>
      <c r="S49" s="61">
        <v>16</v>
      </c>
      <c r="T49" s="61">
        <v>4</v>
      </c>
      <c r="U49" s="61">
        <v>8</v>
      </c>
      <c r="V49" s="61">
        <v>16</v>
      </c>
      <c r="W49" s="61">
        <v>20</v>
      </c>
      <c r="X49" s="61">
        <v>10</v>
      </c>
      <c r="Y49" s="61">
        <v>4</v>
      </c>
      <c r="Z49" s="61">
        <v>3</v>
      </c>
      <c r="AA49" s="61">
        <v>1</v>
      </c>
      <c r="AB49" s="61"/>
      <c r="AC49" s="61">
        <v>3</v>
      </c>
      <c r="AD49" s="61">
        <v>1</v>
      </c>
      <c r="AE49" s="61">
        <v>3</v>
      </c>
      <c r="AF49" s="61"/>
    </row>
    <row r="50" spans="2:32" ht="17.25" x14ac:dyDescent="0.25">
      <c r="B50" s="108" t="s">
        <v>429</v>
      </c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>
        <v>1</v>
      </c>
      <c r="U50" s="109"/>
      <c r="V50" s="109"/>
      <c r="W50" s="109">
        <v>1</v>
      </c>
      <c r="X50" s="109"/>
      <c r="Y50" s="109"/>
      <c r="Z50" s="109"/>
      <c r="AA50" s="109"/>
      <c r="AB50" s="109">
        <v>2</v>
      </c>
      <c r="AC50" s="109"/>
      <c r="AD50" s="109">
        <v>5</v>
      </c>
      <c r="AE50" s="109"/>
      <c r="AF50" s="109"/>
    </row>
    <row r="51" spans="2:32" ht="17.25" x14ac:dyDescent="0.25">
      <c r="B51" s="106" t="s">
        <v>430</v>
      </c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>
        <v>158</v>
      </c>
      <c r="R51" s="61">
        <v>276</v>
      </c>
      <c r="S51" s="61">
        <v>218</v>
      </c>
      <c r="T51" s="61">
        <v>192</v>
      </c>
      <c r="U51" s="61">
        <v>104</v>
      </c>
      <c r="V51" s="61">
        <v>69</v>
      </c>
      <c r="W51" s="61">
        <v>53</v>
      </c>
      <c r="X51" s="61">
        <v>98</v>
      </c>
      <c r="Y51" s="61">
        <v>116</v>
      </c>
      <c r="Z51" s="61">
        <v>110</v>
      </c>
      <c r="AA51" s="61">
        <v>128</v>
      </c>
      <c r="AB51" s="61">
        <v>209</v>
      </c>
      <c r="AC51" s="61">
        <v>133</v>
      </c>
      <c r="AD51" s="61">
        <v>215</v>
      </c>
      <c r="AE51" s="61">
        <v>175</v>
      </c>
      <c r="AF51" s="61">
        <v>210</v>
      </c>
    </row>
    <row r="52" spans="2:32" ht="17.25" x14ac:dyDescent="0.25">
      <c r="B52" s="105" t="s">
        <v>431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>
        <v>12</v>
      </c>
      <c r="R52" s="59">
        <v>142</v>
      </c>
      <c r="S52" s="59">
        <v>105</v>
      </c>
      <c r="T52" s="59">
        <v>65</v>
      </c>
      <c r="U52" s="59">
        <v>32</v>
      </c>
      <c r="V52" s="59">
        <v>69</v>
      </c>
      <c r="W52" s="59">
        <v>46</v>
      </c>
      <c r="X52" s="59">
        <v>39</v>
      </c>
      <c r="Y52" s="59">
        <v>43</v>
      </c>
      <c r="Z52" s="59">
        <v>39</v>
      </c>
      <c r="AA52" s="59">
        <v>39</v>
      </c>
      <c r="AB52" s="59">
        <v>43</v>
      </c>
      <c r="AC52" s="59">
        <v>46</v>
      </c>
      <c r="AD52" s="59">
        <v>76</v>
      </c>
      <c r="AE52" s="59">
        <v>54</v>
      </c>
      <c r="AF52" s="59">
        <v>85</v>
      </c>
    </row>
    <row r="53" spans="2:32" ht="17.25" x14ac:dyDescent="0.25">
      <c r="B53" s="106" t="s">
        <v>432</v>
      </c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>
        <v>51</v>
      </c>
      <c r="R53" s="61">
        <v>79</v>
      </c>
      <c r="S53" s="61">
        <v>90</v>
      </c>
      <c r="T53" s="61">
        <v>80</v>
      </c>
      <c r="U53" s="61">
        <v>27</v>
      </c>
      <c r="V53" s="61">
        <v>72</v>
      </c>
      <c r="W53" s="61">
        <v>63</v>
      </c>
      <c r="X53" s="61">
        <v>80</v>
      </c>
      <c r="Y53" s="61">
        <v>83</v>
      </c>
      <c r="Z53" s="61">
        <v>92</v>
      </c>
      <c r="AA53" s="61"/>
      <c r="AB53" s="61"/>
      <c r="AC53" s="61"/>
      <c r="AD53" s="61"/>
      <c r="AE53" s="61"/>
      <c r="AF53" s="61"/>
    </row>
    <row r="54" spans="2:32" ht="17.25" x14ac:dyDescent="0.25">
      <c r="B54" s="105" t="s">
        <v>433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>
        <v>54</v>
      </c>
      <c r="R54" s="59">
        <v>106</v>
      </c>
      <c r="S54" s="59">
        <v>59</v>
      </c>
      <c r="T54" s="59">
        <v>80</v>
      </c>
      <c r="U54" s="59">
        <v>30</v>
      </c>
      <c r="V54" s="59">
        <v>15</v>
      </c>
      <c r="W54" s="59">
        <v>30</v>
      </c>
      <c r="X54" s="59">
        <v>26</v>
      </c>
      <c r="Y54" s="59">
        <v>25</v>
      </c>
      <c r="Z54" s="59">
        <v>21</v>
      </c>
      <c r="AA54" s="59">
        <v>32</v>
      </c>
      <c r="AB54" s="59">
        <v>30</v>
      </c>
      <c r="AC54" s="59">
        <v>31</v>
      </c>
      <c r="AD54" s="59">
        <v>28</v>
      </c>
      <c r="AE54" s="59">
        <v>21</v>
      </c>
      <c r="AF54" s="59">
        <v>47</v>
      </c>
    </row>
    <row r="55" spans="2:32" ht="17.25" x14ac:dyDescent="0.25">
      <c r="B55" s="106" t="s">
        <v>434</v>
      </c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>
        <v>1</v>
      </c>
      <c r="R55" s="61">
        <v>12</v>
      </c>
      <c r="S55" s="61">
        <v>24</v>
      </c>
      <c r="T55" s="61">
        <v>6</v>
      </c>
      <c r="U55" s="61">
        <v>3</v>
      </c>
      <c r="V55" s="61">
        <v>4</v>
      </c>
      <c r="W55" s="61">
        <v>2</v>
      </c>
      <c r="X55" s="61">
        <v>4</v>
      </c>
      <c r="Y55" s="61">
        <v>12</v>
      </c>
      <c r="Z55" s="61">
        <v>8</v>
      </c>
      <c r="AA55" s="61">
        <v>5</v>
      </c>
      <c r="AB55" s="61">
        <v>4</v>
      </c>
      <c r="AC55" s="61">
        <v>8</v>
      </c>
      <c r="AD55" s="61">
        <v>12</v>
      </c>
      <c r="AE55" s="61">
        <v>7</v>
      </c>
      <c r="AF55" s="61">
        <v>8</v>
      </c>
    </row>
    <row r="56" spans="2:32" ht="17.25" x14ac:dyDescent="0.25">
      <c r="B56" s="105" t="s">
        <v>435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>
        <v>40</v>
      </c>
      <c r="S56" s="59">
        <v>668</v>
      </c>
      <c r="T56" s="59">
        <v>1017</v>
      </c>
      <c r="U56" s="59">
        <v>1829</v>
      </c>
      <c r="V56" s="59">
        <v>1738</v>
      </c>
      <c r="W56" s="59">
        <v>1591</v>
      </c>
      <c r="X56" s="59">
        <v>1862</v>
      </c>
      <c r="Y56" s="59">
        <v>1304</v>
      </c>
      <c r="Z56" s="59">
        <v>1782</v>
      </c>
      <c r="AA56" s="59">
        <v>1906</v>
      </c>
      <c r="AB56" s="59">
        <v>2166</v>
      </c>
      <c r="AC56" s="59">
        <v>2812</v>
      </c>
      <c r="AD56" s="59">
        <v>2649</v>
      </c>
      <c r="AE56" s="59">
        <v>2557</v>
      </c>
      <c r="AF56" s="59">
        <v>3209</v>
      </c>
    </row>
    <row r="57" spans="2:32" ht="17.25" x14ac:dyDescent="0.25">
      <c r="B57" s="106" t="s">
        <v>436</v>
      </c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>
        <v>2</v>
      </c>
      <c r="T57" s="61">
        <v>9</v>
      </c>
      <c r="U57" s="61">
        <v>9</v>
      </c>
      <c r="V57" s="61">
        <v>17</v>
      </c>
      <c r="W57" s="61">
        <v>30</v>
      </c>
      <c r="X57" s="61">
        <v>69</v>
      </c>
      <c r="Y57" s="61">
        <v>78</v>
      </c>
      <c r="Z57" s="61">
        <v>75</v>
      </c>
      <c r="AA57" s="61">
        <v>89</v>
      </c>
      <c r="AB57" s="61">
        <v>100</v>
      </c>
      <c r="AC57" s="61">
        <v>134</v>
      </c>
      <c r="AD57" s="61">
        <v>159</v>
      </c>
      <c r="AE57" s="61">
        <v>128</v>
      </c>
      <c r="AF57" s="61">
        <v>162</v>
      </c>
    </row>
    <row r="58" spans="2:32" ht="17.25" x14ac:dyDescent="0.25">
      <c r="B58" s="105" t="s">
        <v>437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>
        <v>11</v>
      </c>
      <c r="V58" s="59">
        <v>13</v>
      </c>
      <c r="W58" s="59">
        <v>25</v>
      </c>
      <c r="X58" s="59">
        <v>20</v>
      </c>
      <c r="Y58" s="59">
        <v>48</v>
      </c>
      <c r="Z58" s="59">
        <v>55</v>
      </c>
      <c r="AA58" s="59">
        <v>80</v>
      </c>
      <c r="AB58" s="59">
        <v>45</v>
      </c>
      <c r="AC58" s="59">
        <v>84</v>
      </c>
      <c r="AD58" s="59">
        <v>77</v>
      </c>
      <c r="AE58" s="59">
        <v>80</v>
      </c>
      <c r="AF58" s="59">
        <v>104</v>
      </c>
    </row>
    <row r="59" spans="2:32" ht="17.25" x14ac:dyDescent="0.25">
      <c r="B59" s="106" t="s">
        <v>438</v>
      </c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>
        <v>27</v>
      </c>
      <c r="Z59" s="61">
        <v>117</v>
      </c>
      <c r="AA59" s="61">
        <v>207</v>
      </c>
      <c r="AB59" s="61">
        <v>237</v>
      </c>
      <c r="AC59" s="61">
        <v>386</v>
      </c>
      <c r="AD59" s="61">
        <v>461</v>
      </c>
      <c r="AE59" s="61">
        <v>442</v>
      </c>
      <c r="AF59" s="61">
        <v>608</v>
      </c>
    </row>
    <row r="60" spans="2:32" ht="17.25" x14ac:dyDescent="0.25">
      <c r="B60" s="108" t="s">
        <v>439</v>
      </c>
      <c r="C60" s="109"/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09"/>
      <c r="U60" s="109"/>
      <c r="V60" s="109"/>
      <c r="W60" s="109"/>
      <c r="X60" s="109"/>
      <c r="Y60" s="109"/>
      <c r="Z60" s="109">
        <v>74</v>
      </c>
      <c r="AA60" s="109">
        <v>266</v>
      </c>
      <c r="AB60" s="109">
        <v>502</v>
      </c>
      <c r="AC60" s="109">
        <v>699</v>
      </c>
      <c r="AD60" s="109">
        <v>99</v>
      </c>
      <c r="AE60" s="109">
        <v>91</v>
      </c>
      <c r="AF60" s="109">
        <v>127</v>
      </c>
    </row>
    <row r="61" spans="2:32" ht="17.25" x14ac:dyDescent="0.25">
      <c r="B61" s="106" t="s">
        <v>440</v>
      </c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>
        <v>3</v>
      </c>
      <c r="AE61" s="61">
        <v>15</v>
      </c>
      <c r="AF61" s="61">
        <v>21</v>
      </c>
    </row>
    <row r="62" spans="2:32" ht="17.25" x14ac:dyDescent="0.25">
      <c r="B62" s="105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</row>
    <row r="63" spans="2:32" x14ac:dyDescent="0.25">
      <c r="B63" s="99" t="s">
        <v>358</v>
      </c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1"/>
    </row>
  </sheetData>
  <mergeCells count="1">
    <mergeCell ref="B63:AD63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6E36E-5CE5-4A92-9BF6-54E5C4397552}">
  <dimension ref="A4:AE66"/>
  <sheetViews>
    <sheetView workbookViewId="0">
      <pane xSplit="1" ySplit="8" topLeftCell="AD9" activePane="bottomRight" state="frozen"/>
      <selection activeCell="AF4" sqref="AF4"/>
      <selection pane="topRight" activeCell="AF4" sqref="AF4"/>
      <selection pane="bottomLeft" activeCell="AF4" sqref="AF4"/>
      <selection pane="bottomRight" activeCell="AF4" sqref="AF4"/>
    </sheetView>
  </sheetViews>
  <sheetFormatPr defaultColWidth="8.5703125" defaultRowHeight="15" x14ac:dyDescent="0.25"/>
  <cols>
    <col min="1" max="1" width="129.42578125" customWidth="1"/>
    <col min="2" max="15" width="11.5703125" bestFit="1" customWidth="1"/>
    <col min="16" max="16" width="9.5703125" bestFit="1" customWidth="1"/>
    <col min="17" max="17" width="10.42578125" customWidth="1"/>
    <col min="18" max="18" width="11.85546875" customWidth="1"/>
    <col min="19" max="19" width="11.140625" customWidth="1"/>
    <col min="20" max="20" width="10.85546875" customWidth="1"/>
    <col min="21" max="21" width="11.42578125" customWidth="1"/>
    <col min="22" max="23" width="10.5703125" customWidth="1"/>
    <col min="24" max="24" width="11.5703125" customWidth="1"/>
    <col min="25" max="25" width="12.42578125" customWidth="1"/>
    <col min="26" max="26" width="12" customWidth="1"/>
    <col min="27" max="27" width="11.140625" customWidth="1"/>
    <col min="28" max="28" width="10.85546875" customWidth="1"/>
    <col min="29" max="29" width="11.42578125" customWidth="1"/>
    <col min="30" max="31" width="11.5703125" bestFit="1" customWidth="1"/>
  </cols>
  <sheetData>
    <row r="4" spans="1:31" ht="29.45" customHeight="1" x14ac:dyDescent="0.25">
      <c r="A4" s="103" t="s">
        <v>441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</row>
    <row r="5" spans="1:31" ht="30" x14ac:dyDescent="0.25">
      <c r="A5" s="104" t="s">
        <v>442</v>
      </c>
      <c r="B5" s="53" t="s">
        <v>143</v>
      </c>
      <c r="C5" s="53" t="s">
        <v>144</v>
      </c>
      <c r="D5" s="53" t="s">
        <v>145</v>
      </c>
      <c r="E5" s="53" t="s">
        <v>146</v>
      </c>
      <c r="F5" s="53" t="s">
        <v>147</v>
      </c>
      <c r="G5" s="53" t="s">
        <v>148</v>
      </c>
      <c r="H5" s="53" t="s">
        <v>149</v>
      </c>
      <c r="I5" s="53" t="s">
        <v>150</v>
      </c>
      <c r="J5" s="53" t="s">
        <v>151</v>
      </c>
      <c r="K5" s="53" t="s">
        <v>152</v>
      </c>
      <c r="L5" s="53" t="s">
        <v>153</v>
      </c>
      <c r="M5" s="53" t="s">
        <v>154</v>
      </c>
      <c r="N5" s="53" t="s">
        <v>155</v>
      </c>
      <c r="O5" s="53" t="s">
        <v>156</v>
      </c>
      <c r="P5" s="53" t="s">
        <v>157</v>
      </c>
      <c r="Q5" s="53" t="s">
        <v>158</v>
      </c>
      <c r="R5" s="53" t="s">
        <v>159</v>
      </c>
      <c r="S5" s="53" t="s">
        <v>160</v>
      </c>
      <c r="T5" s="53" t="s">
        <v>108</v>
      </c>
      <c r="U5" s="53" t="s">
        <v>109</v>
      </c>
      <c r="V5" s="53" t="s">
        <v>110</v>
      </c>
      <c r="W5" s="53" t="s">
        <v>111</v>
      </c>
      <c r="X5" s="53" t="s">
        <v>112</v>
      </c>
      <c r="Y5" s="53" t="s">
        <v>113</v>
      </c>
      <c r="Z5" s="53" t="s">
        <v>114</v>
      </c>
      <c r="AA5" s="53" t="s">
        <v>115</v>
      </c>
      <c r="AB5" s="53" t="s">
        <v>116</v>
      </c>
      <c r="AC5" s="53" t="s">
        <v>117</v>
      </c>
      <c r="AD5" s="53" t="s">
        <v>118</v>
      </c>
      <c r="AE5" s="53" t="s">
        <v>138</v>
      </c>
    </row>
    <row r="6" spans="1:31" ht="17.25" x14ac:dyDescent="0.25">
      <c r="A6" s="111" t="s">
        <v>161</v>
      </c>
      <c r="B6" s="59">
        <v>25596</v>
      </c>
      <c r="C6" s="59">
        <v>43097</v>
      </c>
      <c r="D6" s="59">
        <v>30159</v>
      </c>
      <c r="E6" s="59">
        <v>36662</v>
      </c>
      <c r="F6" s="59">
        <v>29434</v>
      </c>
      <c r="G6" s="59">
        <v>32408</v>
      </c>
      <c r="H6" s="59">
        <v>21000</v>
      </c>
      <c r="I6" s="59">
        <v>25740</v>
      </c>
      <c r="J6" s="59">
        <v>18213</v>
      </c>
      <c r="K6" s="59">
        <v>18655</v>
      </c>
      <c r="L6" s="59">
        <v>14438</v>
      </c>
      <c r="M6" s="59">
        <v>15889</v>
      </c>
      <c r="N6" s="59">
        <v>11998</v>
      </c>
      <c r="O6" s="59">
        <v>13939</v>
      </c>
      <c r="P6" s="59">
        <v>13747</v>
      </c>
      <c r="Q6" s="59">
        <v>16872</v>
      </c>
      <c r="R6" s="59">
        <v>15242</v>
      </c>
      <c r="S6" s="59">
        <v>16056</v>
      </c>
      <c r="T6" s="59">
        <v>8145</v>
      </c>
      <c r="U6" s="59">
        <v>12585</v>
      </c>
      <c r="V6" s="59">
        <v>11170</v>
      </c>
      <c r="W6" s="59">
        <v>11549</v>
      </c>
      <c r="X6" s="59">
        <v>10806</v>
      </c>
      <c r="Y6" s="59">
        <v>14255</v>
      </c>
      <c r="Z6" s="59">
        <v>12376</v>
      </c>
      <c r="AA6" s="59">
        <v>17251</v>
      </c>
      <c r="AB6" s="59">
        <v>18121</v>
      </c>
      <c r="AC6" s="59">
        <v>19181</v>
      </c>
      <c r="AD6" s="59">
        <v>17456</v>
      </c>
      <c r="AE6" s="59">
        <v>24259</v>
      </c>
    </row>
    <row r="7" spans="1:31" ht="17.25" x14ac:dyDescent="0.25">
      <c r="A7" s="104" t="s">
        <v>443</v>
      </c>
      <c r="B7" s="112">
        <v>708</v>
      </c>
      <c r="C7" s="112">
        <v>376</v>
      </c>
      <c r="D7" s="112">
        <v>46</v>
      </c>
      <c r="E7" s="112">
        <v>127</v>
      </c>
      <c r="F7" s="112">
        <v>21</v>
      </c>
      <c r="G7" s="112">
        <v>94</v>
      </c>
      <c r="H7" s="112">
        <v>11</v>
      </c>
      <c r="I7" s="112">
        <v>31</v>
      </c>
      <c r="J7" s="112">
        <v>4</v>
      </c>
      <c r="K7" s="112">
        <v>44</v>
      </c>
      <c r="L7" s="112">
        <v>20</v>
      </c>
      <c r="M7" s="112">
        <v>65</v>
      </c>
      <c r="N7" s="112">
        <v>39</v>
      </c>
      <c r="O7" s="112">
        <v>65</v>
      </c>
      <c r="P7" s="112">
        <v>21</v>
      </c>
      <c r="Q7" s="112">
        <v>26</v>
      </c>
      <c r="R7" s="112">
        <v>42</v>
      </c>
      <c r="S7" s="112">
        <v>49</v>
      </c>
      <c r="T7" s="112">
        <v>4</v>
      </c>
      <c r="U7" s="112">
        <v>75</v>
      </c>
      <c r="V7" s="112">
        <v>43</v>
      </c>
      <c r="W7" s="112">
        <v>54</v>
      </c>
      <c r="X7" s="112">
        <v>33</v>
      </c>
      <c r="Y7" s="112">
        <v>34</v>
      </c>
      <c r="Z7" s="112">
        <v>32</v>
      </c>
      <c r="AA7" s="112">
        <v>82</v>
      </c>
      <c r="AB7" s="112">
        <v>32</v>
      </c>
      <c r="AC7" s="112">
        <v>62</v>
      </c>
      <c r="AD7" s="112">
        <v>19</v>
      </c>
      <c r="AE7" s="112">
        <v>89</v>
      </c>
    </row>
    <row r="8" spans="1:31" ht="17.25" x14ac:dyDescent="0.25">
      <c r="A8" s="105" t="s">
        <v>444</v>
      </c>
      <c r="B8" s="113"/>
      <c r="C8" s="113">
        <v>10</v>
      </c>
      <c r="D8" s="113">
        <v>1</v>
      </c>
      <c r="E8" s="113">
        <v>2</v>
      </c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>
        <v>1</v>
      </c>
      <c r="Y8" s="113"/>
      <c r="Z8" s="113"/>
      <c r="AA8" s="113"/>
      <c r="AB8" s="113">
        <v>1</v>
      </c>
      <c r="AC8" s="113"/>
      <c r="AD8" s="113">
        <v>1</v>
      </c>
      <c r="AE8" s="113">
        <v>3</v>
      </c>
    </row>
    <row r="9" spans="1:31" ht="17.25" x14ac:dyDescent="0.25">
      <c r="A9" s="106" t="s">
        <v>445</v>
      </c>
      <c r="B9" s="114">
        <v>708</v>
      </c>
      <c r="C9" s="114">
        <v>366</v>
      </c>
      <c r="D9" s="114">
        <v>45</v>
      </c>
      <c r="E9" s="114">
        <v>125</v>
      </c>
      <c r="F9" s="114">
        <v>21</v>
      </c>
      <c r="G9" s="114">
        <v>94</v>
      </c>
      <c r="H9" s="114">
        <v>11</v>
      </c>
      <c r="I9" s="114">
        <v>31</v>
      </c>
      <c r="J9" s="114">
        <v>4</v>
      </c>
      <c r="K9" s="114">
        <v>44</v>
      </c>
      <c r="L9" s="114">
        <v>20</v>
      </c>
      <c r="M9" s="114">
        <v>65</v>
      </c>
      <c r="N9" s="114">
        <v>39</v>
      </c>
      <c r="O9" s="114">
        <v>65</v>
      </c>
      <c r="P9" s="114">
        <v>21</v>
      </c>
      <c r="Q9" s="114">
        <v>26</v>
      </c>
      <c r="R9" s="114">
        <v>42</v>
      </c>
      <c r="S9" s="114">
        <v>49</v>
      </c>
      <c r="T9" s="114">
        <v>4</v>
      </c>
      <c r="U9" s="114">
        <v>75</v>
      </c>
      <c r="V9" s="114">
        <v>42</v>
      </c>
      <c r="W9" s="114">
        <v>54</v>
      </c>
      <c r="X9" s="114">
        <v>32</v>
      </c>
      <c r="Y9" s="114">
        <v>30</v>
      </c>
      <c r="Z9" s="114">
        <v>31</v>
      </c>
      <c r="AA9" s="114">
        <v>81</v>
      </c>
      <c r="AB9" s="114">
        <v>27</v>
      </c>
      <c r="AC9" s="114">
        <v>55</v>
      </c>
      <c r="AD9" s="114">
        <v>11</v>
      </c>
      <c r="AE9" s="114">
        <v>77</v>
      </c>
    </row>
    <row r="10" spans="1:31" ht="17.25" x14ac:dyDescent="0.25">
      <c r="A10" s="105" t="s">
        <v>446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>
        <v>1</v>
      </c>
      <c r="W10" s="113"/>
      <c r="X10" s="113"/>
      <c r="Y10" s="113">
        <v>4</v>
      </c>
      <c r="Z10" s="113">
        <v>1</v>
      </c>
      <c r="AA10" s="113">
        <v>1</v>
      </c>
      <c r="AB10" s="113">
        <v>4</v>
      </c>
      <c r="AC10" s="113">
        <v>7</v>
      </c>
      <c r="AD10" s="113">
        <v>7</v>
      </c>
      <c r="AE10" s="113">
        <v>9</v>
      </c>
    </row>
    <row r="11" spans="1:31" ht="30" x14ac:dyDescent="0.25">
      <c r="A11" s="104" t="s">
        <v>447</v>
      </c>
      <c r="B11" s="112">
        <v>1898</v>
      </c>
      <c r="C11" s="112">
        <v>2561</v>
      </c>
      <c r="D11" s="112">
        <v>2041</v>
      </c>
      <c r="E11" s="112">
        <v>2727</v>
      </c>
      <c r="F11" s="112">
        <v>2147</v>
      </c>
      <c r="G11" s="112">
        <v>2642</v>
      </c>
      <c r="H11" s="112">
        <v>2273</v>
      </c>
      <c r="I11" s="112">
        <v>2363</v>
      </c>
      <c r="J11" s="112">
        <v>1741</v>
      </c>
      <c r="K11" s="112">
        <v>1683</v>
      </c>
      <c r="L11" s="112">
        <v>1084</v>
      </c>
      <c r="M11" s="112">
        <v>1225</v>
      </c>
      <c r="N11" s="112">
        <v>955</v>
      </c>
      <c r="O11" s="112">
        <v>924</v>
      </c>
      <c r="P11" s="112">
        <v>1146</v>
      </c>
      <c r="Q11" s="112">
        <v>1515</v>
      </c>
      <c r="R11" s="112">
        <v>1528</v>
      </c>
      <c r="S11" s="112">
        <v>1263</v>
      </c>
      <c r="T11" s="112">
        <v>826</v>
      </c>
      <c r="U11" s="112">
        <v>1306</v>
      </c>
      <c r="V11" s="112">
        <v>1180</v>
      </c>
      <c r="W11" s="112">
        <v>1270</v>
      </c>
      <c r="X11" s="112">
        <v>1238</v>
      </c>
      <c r="Y11" s="112">
        <v>1580</v>
      </c>
      <c r="Z11" s="112">
        <v>1606</v>
      </c>
      <c r="AA11" s="112">
        <v>1829</v>
      </c>
      <c r="AB11" s="112">
        <v>1842</v>
      </c>
      <c r="AC11" s="112">
        <v>2198</v>
      </c>
      <c r="AD11" s="112">
        <v>2239</v>
      </c>
      <c r="AE11" s="112">
        <v>2626</v>
      </c>
    </row>
    <row r="12" spans="1:31" ht="17.25" x14ac:dyDescent="0.25">
      <c r="A12" s="105" t="s">
        <v>448</v>
      </c>
      <c r="B12" s="113">
        <v>18</v>
      </c>
      <c r="C12" s="113">
        <v>19</v>
      </c>
      <c r="D12" s="113">
        <v>13</v>
      </c>
      <c r="E12" s="113">
        <v>33</v>
      </c>
      <c r="F12" s="113">
        <v>23</v>
      </c>
      <c r="G12" s="113">
        <v>30</v>
      </c>
      <c r="H12" s="113">
        <v>14</v>
      </c>
      <c r="I12" s="113">
        <v>34</v>
      </c>
      <c r="J12" s="113">
        <v>20</v>
      </c>
      <c r="K12" s="113">
        <v>40</v>
      </c>
      <c r="L12" s="113">
        <v>28</v>
      </c>
      <c r="M12" s="113">
        <v>26</v>
      </c>
      <c r="N12" s="113">
        <v>20</v>
      </c>
      <c r="O12" s="113">
        <v>18</v>
      </c>
      <c r="P12" s="113">
        <v>39</v>
      </c>
      <c r="Q12" s="113">
        <v>19</v>
      </c>
      <c r="R12" s="113">
        <v>42</v>
      </c>
      <c r="S12" s="113">
        <v>19</v>
      </c>
      <c r="T12" s="113">
        <v>12</v>
      </c>
      <c r="U12" s="113">
        <v>11</v>
      </c>
      <c r="V12" s="113">
        <v>13</v>
      </c>
      <c r="W12" s="113">
        <v>8</v>
      </c>
      <c r="X12" s="113">
        <v>19</v>
      </c>
      <c r="Y12" s="113">
        <v>18</v>
      </c>
      <c r="Z12" s="113">
        <v>13</v>
      </c>
      <c r="AA12" s="113">
        <v>23</v>
      </c>
      <c r="AB12" s="113">
        <v>14</v>
      </c>
      <c r="AC12" s="113">
        <v>20</v>
      </c>
      <c r="AD12" s="113">
        <v>39</v>
      </c>
      <c r="AE12" s="113">
        <v>36</v>
      </c>
    </row>
    <row r="13" spans="1:31" ht="17.25" x14ac:dyDescent="0.25">
      <c r="A13" s="106" t="s">
        <v>449</v>
      </c>
      <c r="B13" s="114">
        <v>685</v>
      </c>
      <c r="C13" s="114">
        <v>910</v>
      </c>
      <c r="D13" s="114">
        <v>801</v>
      </c>
      <c r="E13" s="114">
        <v>906</v>
      </c>
      <c r="F13" s="114">
        <v>822</v>
      </c>
      <c r="G13" s="114">
        <v>890</v>
      </c>
      <c r="H13" s="114">
        <v>880</v>
      </c>
      <c r="I13" s="114">
        <v>836</v>
      </c>
      <c r="J13" s="114">
        <v>725</v>
      </c>
      <c r="K13" s="114">
        <v>661</v>
      </c>
      <c r="L13" s="114">
        <v>457</v>
      </c>
      <c r="M13" s="114">
        <v>476</v>
      </c>
      <c r="N13" s="114">
        <v>393</v>
      </c>
      <c r="O13" s="114">
        <v>405</v>
      </c>
      <c r="P13" s="114">
        <v>406</v>
      </c>
      <c r="Q13" s="114">
        <v>593</v>
      </c>
      <c r="R13" s="114">
        <v>637</v>
      </c>
      <c r="S13" s="114">
        <v>515</v>
      </c>
      <c r="T13" s="114">
        <v>370</v>
      </c>
      <c r="U13" s="114">
        <v>532</v>
      </c>
      <c r="V13" s="114">
        <v>460</v>
      </c>
      <c r="W13" s="114">
        <v>527</v>
      </c>
      <c r="X13" s="114">
        <v>553</v>
      </c>
      <c r="Y13" s="114">
        <v>577</v>
      </c>
      <c r="Z13" s="114">
        <v>550</v>
      </c>
      <c r="AA13" s="114">
        <v>498</v>
      </c>
      <c r="AB13" s="114">
        <v>623</v>
      </c>
      <c r="AC13" s="114">
        <v>664</v>
      </c>
      <c r="AD13" s="114">
        <v>655</v>
      </c>
      <c r="AE13" s="114">
        <v>785</v>
      </c>
    </row>
    <row r="14" spans="1:31" ht="17.25" x14ac:dyDescent="0.25">
      <c r="A14" s="105" t="s">
        <v>450</v>
      </c>
      <c r="B14" s="113">
        <v>1194</v>
      </c>
      <c r="C14" s="113">
        <v>1624</v>
      </c>
      <c r="D14" s="113">
        <v>1189</v>
      </c>
      <c r="E14" s="113">
        <v>1767</v>
      </c>
      <c r="F14" s="113">
        <v>1280</v>
      </c>
      <c r="G14" s="113">
        <v>1711</v>
      </c>
      <c r="H14" s="113">
        <v>1365</v>
      </c>
      <c r="I14" s="113">
        <v>1481</v>
      </c>
      <c r="J14" s="113">
        <v>991</v>
      </c>
      <c r="K14" s="113">
        <v>978</v>
      </c>
      <c r="L14" s="113">
        <v>594</v>
      </c>
      <c r="M14" s="113">
        <v>721</v>
      </c>
      <c r="N14" s="113">
        <v>540</v>
      </c>
      <c r="O14" s="113">
        <v>500</v>
      </c>
      <c r="P14" s="113">
        <v>700</v>
      </c>
      <c r="Q14" s="113">
        <v>892</v>
      </c>
      <c r="R14" s="113">
        <v>834</v>
      </c>
      <c r="S14" s="113">
        <v>717</v>
      </c>
      <c r="T14" s="113">
        <v>435</v>
      </c>
      <c r="U14" s="113">
        <v>753</v>
      </c>
      <c r="V14" s="113">
        <v>697</v>
      </c>
      <c r="W14" s="113">
        <v>719</v>
      </c>
      <c r="X14" s="113">
        <v>656</v>
      </c>
      <c r="Y14" s="113">
        <v>961</v>
      </c>
      <c r="Z14" s="113">
        <v>1019</v>
      </c>
      <c r="AA14" s="113">
        <v>1282</v>
      </c>
      <c r="AB14" s="113">
        <v>1176</v>
      </c>
      <c r="AC14" s="113">
        <v>1481</v>
      </c>
      <c r="AD14" s="113">
        <v>1514</v>
      </c>
      <c r="AE14" s="113">
        <v>1782</v>
      </c>
    </row>
    <row r="15" spans="1:31" ht="17.25" x14ac:dyDescent="0.25">
      <c r="A15" s="106" t="s">
        <v>451</v>
      </c>
      <c r="B15" s="114">
        <v>1</v>
      </c>
      <c r="C15" s="114">
        <v>8</v>
      </c>
      <c r="D15" s="114">
        <v>38</v>
      </c>
      <c r="E15" s="114">
        <v>21</v>
      </c>
      <c r="F15" s="114">
        <v>22</v>
      </c>
      <c r="G15" s="114">
        <v>11</v>
      </c>
      <c r="H15" s="114">
        <v>14</v>
      </c>
      <c r="I15" s="114">
        <v>12</v>
      </c>
      <c r="J15" s="114">
        <v>5</v>
      </c>
      <c r="K15" s="114">
        <v>4</v>
      </c>
      <c r="L15" s="114">
        <v>5</v>
      </c>
      <c r="M15" s="114">
        <v>2</v>
      </c>
      <c r="N15" s="114">
        <v>2</v>
      </c>
      <c r="O15" s="114">
        <v>1</v>
      </c>
      <c r="P15" s="114">
        <v>1</v>
      </c>
      <c r="Q15" s="114">
        <v>11</v>
      </c>
      <c r="R15" s="114">
        <v>15</v>
      </c>
      <c r="S15" s="114">
        <v>12</v>
      </c>
      <c r="T15" s="114">
        <v>9</v>
      </c>
      <c r="U15" s="114">
        <v>10</v>
      </c>
      <c r="V15" s="114">
        <v>10</v>
      </c>
      <c r="W15" s="114">
        <v>16</v>
      </c>
      <c r="X15" s="114">
        <v>10</v>
      </c>
      <c r="Y15" s="114">
        <v>24</v>
      </c>
      <c r="Z15" s="114">
        <v>24</v>
      </c>
      <c r="AA15" s="114">
        <v>26</v>
      </c>
      <c r="AB15" s="114">
        <v>29</v>
      </c>
      <c r="AC15" s="114">
        <v>33</v>
      </c>
      <c r="AD15" s="114">
        <v>31</v>
      </c>
      <c r="AE15" s="114">
        <v>23</v>
      </c>
    </row>
    <row r="16" spans="1:31" ht="17.25" x14ac:dyDescent="0.25">
      <c r="A16" s="104" t="s">
        <v>452</v>
      </c>
      <c r="B16" s="112">
        <v>9850</v>
      </c>
      <c r="C16" s="112">
        <v>14064</v>
      </c>
      <c r="D16" s="112">
        <v>11481</v>
      </c>
      <c r="E16" s="112">
        <v>11816</v>
      </c>
      <c r="F16" s="112">
        <v>10413</v>
      </c>
      <c r="G16" s="112">
        <v>11421</v>
      </c>
      <c r="H16" s="112">
        <v>8753</v>
      </c>
      <c r="I16" s="112">
        <v>9683</v>
      </c>
      <c r="J16" s="112">
        <v>8068</v>
      </c>
      <c r="K16" s="112">
        <v>7902</v>
      </c>
      <c r="L16" s="112">
        <v>7150</v>
      </c>
      <c r="M16" s="112">
        <v>6717</v>
      </c>
      <c r="N16" s="112">
        <v>5660</v>
      </c>
      <c r="O16" s="112">
        <v>6625</v>
      </c>
      <c r="P16" s="112">
        <v>4174</v>
      </c>
      <c r="Q16" s="112">
        <v>5284</v>
      </c>
      <c r="R16" s="112">
        <v>5032</v>
      </c>
      <c r="S16" s="112">
        <v>5377</v>
      </c>
      <c r="T16" s="112">
        <v>2960</v>
      </c>
      <c r="U16" s="112">
        <v>4180</v>
      </c>
      <c r="V16" s="112">
        <v>3573</v>
      </c>
      <c r="W16" s="112">
        <v>3717</v>
      </c>
      <c r="X16" s="112">
        <v>3251</v>
      </c>
      <c r="Y16" s="112">
        <v>4083</v>
      </c>
      <c r="Z16" s="112">
        <v>3746</v>
      </c>
      <c r="AA16" s="112">
        <v>4006</v>
      </c>
      <c r="AB16" s="112">
        <v>4858</v>
      </c>
      <c r="AC16" s="112">
        <v>4850</v>
      </c>
      <c r="AD16" s="112">
        <v>4718</v>
      </c>
      <c r="AE16" s="112">
        <v>5803</v>
      </c>
    </row>
    <row r="17" spans="1:31" ht="17.25" x14ac:dyDescent="0.25">
      <c r="A17" s="105" t="s">
        <v>453</v>
      </c>
      <c r="B17" s="113">
        <v>3754</v>
      </c>
      <c r="C17" s="113">
        <v>6055</v>
      </c>
      <c r="D17" s="113">
        <v>4332</v>
      </c>
      <c r="E17" s="113">
        <v>4632</v>
      </c>
      <c r="F17" s="113">
        <v>4196</v>
      </c>
      <c r="G17" s="113">
        <v>5387</v>
      </c>
      <c r="H17" s="113">
        <v>3447</v>
      </c>
      <c r="I17" s="113">
        <v>4385</v>
      </c>
      <c r="J17" s="113">
        <v>3926</v>
      </c>
      <c r="K17" s="113">
        <v>3884</v>
      </c>
      <c r="L17" s="113">
        <v>3590</v>
      </c>
      <c r="M17" s="113">
        <v>3120</v>
      </c>
      <c r="N17" s="113">
        <v>3098</v>
      </c>
      <c r="O17" s="113">
        <v>4172</v>
      </c>
      <c r="P17" s="113">
        <v>224</v>
      </c>
      <c r="Q17" s="113">
        <v>726</v>
      </c>
      <c r="R17" s="113">
        <v>1337</v>
      </c>
      <c r="S17" s="113">
        <v>1144</v>
      </c>
      <c r="T17" s="113">
        <v>483</v>
      </c>
      <c r="U17" s="113">
        <v>330</v>
      </c>
      <c r="V17" s="113">
        <v>392</v>
      </c>
      <c r="W17" s="113">
        <v>500</v>
      </c>
      <c r="X17" s="113">
        <v>359</v>
      </c>
      <c r="Y17" s="113">
        <v>561</v>
      </c>
      <c r="Z17" s="113">
        <v>444</v>
      </c>
      <c r="AA17" s="113">
        <v>590</v>
      </c>
      <c r="AB17" s="113">
        <v>585</v>
      </c>
      <c r="AC17" s="113">
        <v>761</v>
      </c>
      <c r="AD17" s="113">
        <v>456</v>
      </c>
      <c r="AE17" s="113">
        <v>816</v>
      </c>
    </row>
    <row r="18" spans="1:31" ht="17.25" x14ac:dyDescent="0.25">
      <c r="A18" s="106" t="s">
        <v>372</v>
      </c>
      <c r="B18" s="114"/>
      <c r="C18" s="114"/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>
        <v>1</v>
      </c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</row>
    <row r="19" spans="1:31" ht="17.25" x14ac:dyDescent="0.25">
      <c r="A19" s="105" t="s">
        <v>454</v>
      </c>
      <c r="B19" s="113">
        <v>98</v>
      </c>
      <c r="C19" s="113">
        <v>126</v>
      </c>
      <c r="D19" s="113">
        <v>92</v>
      </c>
      <c r="E19" s="113">
        <v>132</v>
      </c>
      <c r="F19" s="113">
        <v>94</v>
      </c>
      <c r="G19" s="113">
        <v>51</v>
      </c>
      <c r="H19" s="113">
        <v>53</v>
      </c>
      <c r="I19" s="113">
        <v>41</v>
      </c>
      <c r="J19" s="113">
        <v>41</v>
      </c>
      <c r="K19" s="113">
        <v>32</v>
      </c>
      <c r="L19" s="113">
        <v>27</v>
      </c>
      <c r="M19" s="113">
        <v>57</v>
      </c>
      <c r="N19" s="113">
        <v>27</v>
      </c>
      <c r="O19" s="113">
        <v>22</v>
      </c>
      <c r="P19" s="113">
        <v>82</v>
      </c>
      <c r="Q19" s="113">
        <v>195</v>
      </c>
      <c r="R19" s="113">
        <v>148</v>
      </c>
      <c r="S19" s="113">
        <v>139</v>
      </c>
      <c r="T19" s="113">
        <v>60</v>
      </c>
      <c r="U19" s="113">
        <v>97</v>
      </c>
      <c r="V19" s="113">
        <v>78</v>
      </c>
      <c r="W19" s="113">
        <v>100</v>
      </c>
      <c r="X19" s="113">
        <v>211</v>
      </c>
      <c r="Y19" s="113">
        <v>342</v>
      </c>
      <c r="Z19" s="113">
        <v>291</v>
      </c>
      <c r="AA19" s="113">
        <v>246</v>
      </c>
      <c r="AB19" s="113">
        <v>337</v>
      </c>
      <c r="AC19" s="113">
        <v>389</v>
      </c>
      <c r="AD19" s="113">
        <v>424</v>
      </c>
      <c r="AE19" s="113">
        <v>596</v>
      </c>
    </row>
    <row r="20" spans="1:31" ht="17.25" x14ac:dyDescent="0.25">
      <c r="A20" s="106" t="s">
        <v>455</v>
      </c>
      <c r="B20" s="114">
        <v>52</v>
      </c>
      <c r="C20" s="114">
        <v>193</v>
      </c>
      <c r="D20" s="114">
        <v>59</v>
      </c>
      <c r="E20" s="114">
        <v>153</v>
      </c>
      <c r="F20" s="114">
        <v>58</v>
      </c>
      <c r="G20" s="114">
        <v>163</v>
      </c>
      <c r="H20" s="114">
        <v>69</v>
      </c>
      <c r="I20" s="114">
        <v>164</v>
      </c>
      <c r="J20" s="114">
        <v>131</v>
      </c>
      <c r="K20" s="114">
        <v>153</v>
      </c>
      <c r="L20" s="114">
        <v>97</v>
      </c>
      <c r="M20" s="114">
        <v>142</v>
      </c>
      <c r="N20" s="114">
        <v>111</v>
      </c>
      <c r="O20" s="114">
        <v>108</v>
      </c>
      <c r="P20" s="114">
        <v>22</v>
      </c>
      <c r="Q20" s="114">
        <v>79</v>
      </c>
      <c r="R20" s="114">
        <v>48</v>
      </c>
      <c r="S20" s="114">
        <v>52</v>
      </c>
      <c r="T20" s="114">
        <v>38</v>
      </c>
      <c r="U20" s="114">
        <v>53</v>
      </c>
      <c r="V20" s="114">
        <v>35</v>
      </c>
      <c r="W20" s="114">
        <v>46</v>
      </c>
      <c r="X20" s="114">
        <v>59</v>
      </c>
      <c r="Y20" s="114">
        <v>91</v>
      </c>
      <c r="Z20" s="114">
        <v>76</v>
      </c>
      <c r="AA20" s="114">
        <v>114</v>
      </c>
      <c r="AB20" s="114">
        <v>82</v>
      </c>
      <c r="AC20" s="114">
        <v>93</v>
      </c>
      <c r="AD20" s="114">
        <v>75</v>
      </c>
      <c r="AE20" s="114">
        <v>117</v>
      </c>
    </row>
    <row r="21" spans="1:31" ht="17.25" x14ac:dyDescent="0.25">
      <c r="A21" s="105" t="s">
        <v>456</v>
      </c>
      <c r="B21" s="113">
        <v>4842</v>
      </c>
      <c r="C21" s="113">
        <v>6163</v>
      </c>
      <c r="D21" s="113">
        <v>5765</v>
      </c>
      <c r="E21" s="113">
        <v>5201</v>
      </c>
      <c r="F21" s="113">
        <v>4757</v>
      </c>
      <c r="G21" s="113">
        <v>4223</v>
      </c>
      <c r="H21" s="113">
        <v>3903</v>
      </c>
      <c r="I21" s="113">
        <v>3740</v>
      </c>
      <c r="J21" s="113">
        <v>2974</v>
      </c>
      <c r="K21" s="113">
        <v>2785</v>
      </c>
      <c r="L21" s="113">
        <v>2706</v>
      </c>
      <c r="M21" s="113">
        <v>2779</v>
      </c>
      <c r="N21" s="113">
        <v>1826</v>
      </c>
      <c r="O21" s="113">
        <v>1836</v>
      </c>
      <c r="P21" s="113">
        <v>3163</v>
      </c>
      <c r="Q21" s="113">
        <v>3395</v>
      </c>
      <c r="R21" s="113">
        <v>2610</v>
      </c>
      <c r="S21" s="113">
        <v>3230</v>
      </c>
      <c r="T21" s="113">
        <v>1644</v>
      </c>
      <c r="U21" s="113">
        <v>2887</v>
      </c>
      <c r="V21" s="113">
        <v>2121</v>
      </c>
      <c r="W21" s="113">
        <v>2445</v>
      </c>
      <c r="X21" s="113">
        <v>2062</v>
      </c>
      <c r="Y21" s="113">
        <v>2489</v>
      </c>
      <c r="Z21" s="113">
        <v>2397</v>
      </c>
      <c r="AA21" s="113">
        <v>2450</v>
      </c>
      <c r="AB21" s="113">
        <v>3128</v>
      </c>
      <c r="AC21" s="113">
        <v>2810</v>
      </c>
      <c r="AD21" s="113">
        <v>3050</v>
      </c>
      <c r="AE21" s="113">
        <v>3402</v>
      </c>
    </row>
    <row r="22" spans="1:31" ht="17.25" x14ac:dyDescent="0.25">
      <c r="A22" s="106" t="s">
        <v>457</v>
      </c>
      <c r="B22" s="114">
        <v>86</v>
      </c>
      <c r="C22" s="114">
        <v>62</v>
      </c>
      <c r="D22" s="114">
        <v>49</v>
      </c>
      <c r="E22" s="114">
        <v>35</v>
      </c>
      <c r="F22" s="114">
        <v>26</v>
      </c>
      <c r="G22" s="114">
        <v>36</v>
      </c>
      <c r="H22" s="114">
        <v>27</v>
      </c>
      <c r="I22" s="114">
        <v>49</v>
      </c>
      <c r="J22" s="114">
        <v>25</v>
      </c>
      <c r="K22" s="114">
        <v>22</v>
      </c>
      <c r="L22" s="114">
        <v>16</v>
      </c>
      <c r="M22" s="114">
        <v>18</v>
      </c>
      <c r="N22" s="114">
        <v>25</v>
      </c>
      <c r="O22" s="114">
        <v>19</v>
      </c>
      <c r="P22" s="114">
        <v>24</v>
      </c>
      <c r="Q22" s="114">
        <v>22</v>
      </c>
      <c r="R22" s="114">
        <v>18</v>
      </c>
      <c r="S22" s="114">
        <v>10</v>
      </c>
      <c r="T22" s="114">
        <v>12</v>
      </c>
      <c r="U22" s="114">
        <v>9</v>
      </c>
      <c r="V22" s="114">
        <v>13</v>
      </c>
      <c r="W22" s="114">
        <v>8</v>
      </c>
      <c r="X22" s="114">
        <v>18</v>
      </c>
      <c r="Y22" s="114">
        <v>14</v>
      </c>
      <c r="Z22" s="114">
        <v>28</v>
      </c>
      <c r="AA22" s="114">
        <v>45</v>
      </c>
      <c r="AB22" s="114">
        <v>40</v>
      </c>
      <c r="AC22" s="114">
        <v>34</v>
      </c>
      <c r="AD22" s="114">
        <v>38</v>
      </c>
      <c r="AE22" s="114">
        <v>57</v>
      </c>
    </row>
    <row r="23" spans="1:31" ht="17.25" x14ac:dyDescent="0.25">
      <c r="A23" s="105" t="s">
        <v>458</v>
      </c>
      <c r="B23" s="113">
        <v>836</v>
      </c>
      <c r="C23" s="113">
        <v>1177</v>
      </c>
      <c r="D23" s="113">
        <v>971</v>
      </c>
      <c r="E23" s="113">
        <v>1365</v>
      </c>
      <c r="F23" s="113">
        <v>1006</v>
      </c>
      <c r="G23" s="113">
        <v>1130</v>
      </c>
      <c r="H23" s="113">
        <v>964</v>
      </c>
      <c r="I23" s="113">
        <v>938</v>
      </c>
      <c r="J23" s="113">
        <v>687</v>
      </c>
      <c r="K23" s="113">
        <v>792</v>
      </c>
      <c r="L23" s="113">
        <v>451</v>
      </c>
      <c r="M23" s="113">
        <v>464</v>
      </c>
      <c r="N23" s="113">
        <v>317</v>
      </c>
      <c r="O23" s="113">
        <v>304</v>
      </c>
      <c r="P23" s="113">
        <v>354</v>
      </c>
      <c r="Q23" s="113">
        <v>555</v>
      </c>
      <c r="R23" s="113">
        <v>516</v>
      </c>
      <c r="S23" s="113">
        <v>539</v>
      </c>
      <c r="T23" s="113">
        <v>466</v>
      </c>
      <c r="U23" s="113">
        <v>535</v>
      </c>
      <c r="V23" s="113">
        <v>620</v>
      </c>
      <c r="W23" s="113">
        <v>437</v>
      </c>
      <c r="X23" s="113">
        <v>319</v>
      </c>
      <c r="Y23" s="113">
        <v>278</v>
      </c>
      <c r="Z23" s="113">
        <v>225</v>
      </c>
      <c r="AA23" s="113">
        <v>265</v>
      </c>
      <c r="AB23" s="113">
        <v>348</v>
      </c>
      <c r="AC23" s="113">
        <v>375</v>
      </c>
      <c r="AD23" s="113">
        <v>321</v>
      </c>
      <c r="AE23" s="113">
        <v>454</v>
      </c>
    </row>
    <row r="24" spans="1:31" ht="17.25" x14ac:dyDescent="0.25">
      <c r="A24" s="106" t="s">
        <v>459</v>
      </c>
      <c r="B24" s="114">
        <v>182</v>
      </c>
      <c r="C24" s="114">
        <v>132</v>
      </c>
      <c r="D24" s="114">
        <v>170</v>
      </c>
      <c r="E24" s="114">
        <v>175</v>
      </c>
      <c r="F24" s="114">
        <v>219</v>
      </c>
      <c r="G24" s="114">
        <v>181</v>
      </c>
      <c r="H24" s="114">
        <v>238</v>
      </c>
      <c r="I24" s="114">
        <v>254</v>
      </c>
      <c r="J24" s="114">
        <v>258</v>
      </c>
      <c r="K24" s="114">
        <v>161</v>
      </c>
      <c r="L24" s="114">
        <v>239</v>
      </c>
      <c r="M24" s="114">
        <v>110</v>
      </c>
      <c r="N24" s="114">
        <v>236</v>
      </c>
      <c r="O24" s="114">
        <v>128</v>
      </c>
      <c r="P24" s="114">
        <v>291</v>
      </c>
      <c r="Q24" s="114">
        <v>287</v>
      </c>
      <c r="R24" s="114">
        <v>327</v>
      </c>
      <c r="S24" s="114">
        <v>232</v>
      </c>
      <c r="T24" s="114">
        <v>236</v>
      </c>
      <c r="U24" s="114">
        <v>254</v>
      </c>
      <c r="V24" s="114">
        <v>304</v>
      </c>
      <c r="W24" s="114">
        <v>167</v>
      </c>
      <c r="X24" s="114">
        <v>215</v>
      </c>
      <c r="Y24" s="114">
        <v>239</v>
      </c>
      <c r="Z24" s="114">
        <v>260</v>
      </c>
      <c r="AA24" s="114">
        <v>241</v>
      </c>
      <c r="AB24" s="114">
        <v>297</v>
      </c>
      <c r="AC24" s="114">
        <v>261</v>
      </c>
      <c r="AD24" s="114">
        <v>320</v>
      </c>
      <c r="AE24" s="114">
        <v>253</v>
      </c>
    </row>
    <row r="25" spans="1:31" ht="17.25" x14ac:dyDescent="0.25">
      <c r="A25" s="105" t="s">
        <v>460</v>
      </c>
      <c r="B25" s="113"/>
      <c r="C25" s="113">
        <v>156</v>
      </c>
      <c r="D25" s="113">
        <v>43</v>
      </c>
      <c r="E25" s="113">
        <v>123</v>
      </c>
      <c r="F25" s="113">
        <v>57</v>
      </c>
      <c r="G25" s="113">
        <v>250</v>
      </c>
      <c r="H25" s="113">
        <v>52</v>
      </c>
      <c r="I25" s="113">
        <v>112</v>
      </c>
      <c r="J25" s="113">
        <v>26</v>
      </c>
      <c r="K25" s="113">
        <v>73</v>
      </c>
      <c r="L25" s="113">
        <v>24</v>
      </c>
      <c r="M25" s="113">
        <v>27</v>
      </c>
      <c r="N25" s="113">
        <v>20</v>
      </c>
      <c r="O25" s="113">
        <v>36</v>
      </c>
      <c r="P25" s="113">
        <v>14</v>
      </c>
      <c r="Q25" s="113">
        <v>25</v>
      </c>
      <c r="R25" s="113">
        <v>28</v>
      </c>
      <c r="S25" s="113">
        <v>30</v>
      </c>
      <c r="T25" s="113">
        <v>21</v>
      </c>
      <c r="U25" s="113">
        <v>15</v>
      </c>
      <c r="V25" s="113">
        <v>10</v>
      </c>
      <c r="W25" s="113">
        <v>14</v>
      </c>
      <c r="X25" s="113">
        <v>8</v>
      </c>
      <c r="Y25" s="113">
        <v>69</v>
      </c>
      <c r="Z25" s="113">
        <v>25</v>
      </c>
      <c r="AA25" s="113">
        <v>55</v>
      </c>
      <c r="AB25" s="113">
        <v>41</v>
      </c>
      <c r="AC25" s="113">
        <v>127</v>
      </c>
      <c r="AD25" s="113">
        <v>34</v>
      </c>
      <c r="AE25" s="113">
        <v>108</v>
      </c>
    </row>
    <row r="26" spans="1:31" ht="17.25" x14ac:dyDescent="0.25">
      <c r="A26" s="104" t="s">
        <v>461</v>
      </c>
      <c r="B26" s="112">
        <v>7381</v>
      </c>
      <c r="C26" s="112">
        <v>10709</v>
      </c>
      <c r="D26" s="112">
        <v>10375</v>
      </c>
      <c r="E26" s="112">
        <v>10463</v>
      </c>
      <c r="F26" s="112">
        <v>10646</v>
      </c>
      <c r="G26" s="112">
        <v>7356</v>
      </c>
      <c r="H26" s="112">
        <v>4775</v>
      </c>
      <c r="I26" s="112">
        <v>5783</v>
      </c>
      <c r="J26" s="112">
        <v>5298</v>
      </c>
      <c r="K26" s="112">
        <v>4771</v>
      </c>
      <c r="L26" s="112">
        <v>3452</v>
      </c>
      <c r="M26" s="112">
        <v>3759</v>
      </c>
      <c r="N26" s="112">
        <v>2979</v>
      </c>
      <c r="O26" s="112">
        <v>3662</v>
      </c>
      <c r="P26" s="112">
        <v>5340</v>
      </c>
      <c r="Q26" s="112">
        <v>6068</v>
      </c>
      <c r="R26" s="112">
        <v>5859</v>
      </c>
      <c r="S26" s="112">
        <v>5858</v>
      </c>
      <c r="T26" s="112">
        <v>2750</v>
      </c>
      <c r="U26" s="112">
        <v>4436</v>
      </c>
      <c r="V26" s="112">
        <v>4191</v>
      </c>
      <c r="W26" s="112">
        <v>3956</v>
      </c>
      <c r="X26" s="112">
        <v>4111</v>
      </c>
      <c r="Y26" s="112">
        <v>5364</v>
      </c>
      <c r="Z26" s="112">
        <v>4349</v>
      </c>
      <c r="AA26" s="112">
        <v>6179</v>
      </c>
      <c r="AB26" s="112">
        <v>7568</v>
      </c>
      <c r="AC26" s="112">
        <v>7273</v>
      </c>
      <c r="AD26" s="112">
        <v>6149</v>
      </c>
      <c r="AE26" s="112">
        <v>9148</v>
      </c>
    </row>
    <row r="27" spans="1:31" ht="17.25" x14ac:dyDescent="0.25">
      <c r="A27" s="105" t="s">
        <v>462</v>
      </c>
      <c r="B27" s="113">
        <v>17</v>
      </c>
      <c r="C27" s="113">
        <v>44</v>
      </c>
      <c r="D27" s="113">
        <v>15</v>
      </c>
      <c r="E27" s="113">
        <v>62</v>
      </c>
      <c r="F27" s="113">
        <v>15</v>
      </c>
      <c r="G27" s="113">
        <v>43</v>
      </c>
      <c r="H27" s="113">
        <v>21</v>
      </c>
      <c r="I27" s="113">
        <v>37</v>
      </c>
      <c r="J27" s="113">
        <v>67</v>
      </c>
      <c r="K27" s="113">
        <v>32</v>
      </c>
      <c r="L27" s="113">
        <v>10</v>
      </c>
      <c r="M27" s="113">
        <v>31</v>
      </c>
      <c r="N27" s="113">
        <v>15</v>
      </c>
      <c r="O27" s="113">
        <v>29</v>
      </c>
      <c r="P27" s="113">
        <v>16</v>
      </c>
      <c r="Q27" s="113">
        <v>36</v>
      </c>
      <c r="R27" s="113">
        <v>33</v>
      </c>
      <c r="S27" s="113">
        <v>38</v>
      </c>
      <c r="T27" s="113">
        <v>14</v>
      </c>
      <c r="U27" s="113">
        <v>16</v>
      </c>
      <c r="V27" s="113">
        <v>8</v>
      </c>
      <c r="W27" s="113">
        <v>18</v>
      </c>
      <c r="X27" s="113">
        <v>6</v>
      </c>
      <c r="Y27" s="113">
        <v>8</v>
      </c>
      <c r="Z27" s="113">
        <v>13</v>
      </c>
      <c r="AA27" s="113">
        <v>17</v>
      </c>
      <c r="AB27" s="113">
        <v>8</v>
      </c>
      <c r="AC27" s="113">
        <v>22</v>
      </c>
      <c r="AD27" s="113">
        <v>13</v>
      </c>
      <c r="AE27" s="113">
        <v>16</v>
      </c>
    </row>
    <row r="28" spans="1:31" ht="17.25" x14ac:dyDescent="0.25">
      <c r="A28" s="106" t="s">
        <v>463</v>
      </c>
      <c r="B28" s="114">
        <v>18</v>
      </c>
      <c r="C28" s="114">
        <v>75</v>
      </c>
      <c r="D28" s="114">
        <v>30</v>
      </c>
      <c r="E28" s="114">
        <v>82</v>
      </c>
      <c r="F28" s="114">
        <v>49</v>
      </c>
      <c r="G28" s="114">
        <v>116</v>
      </c>
      <c r="H28" s="114">
        <v>30</v>
      </c>
      <c r="I28" s="114">
        <v>71</v>
      </c>
      <c r="J28" s="114">
        <v>12</v>
      </c>
      <c r="K28" s="114">
        <v>62</v>
      </c>
      <c r="L28" s="114">
        <v>26</v>
      </c>
      <c r="M28" s="114">
        <v>40</v>
      </c>
      <c r="N28" s="114">
        <v>50</v>
      </c>
      <c r="O28" s="114">
        <v>39</v>
      </c>
      <c r="P28" s="114">
        <v>42</v>
      </c>
      <c r="Q28" s="114">
        <v>65</v>
      </c>
      <c r="R28" s="114">
        <v>56</v>
      </c>
      <c r="S28" s="114">
        <v>88</v>
      </c>
      <c r="T28" s="114">
        <v>30</v>
      </c>
      <c r="U28" s="114">
        <v>14</v>
      </c>
      <c r="V28" s="114">
        <v>27</v>
      </c>
      <c r="W28" s="114">
        <v>23</v>
      </c>
      <c r="X28" s="114">
        <v>10</v>
      </c>
      <c r="Y28" s="114">
        <v>44</v>
      </c>
      <c r="Z28" s="114">
        <v>14</v>
      </c>
      <c r="AA28" s="114">
        <v>63</v>
      </c>
      <c r="AB28" s="114">
        <v>17</v>
      </c>
      <c r="AC28" s="114">
        <v>59</v>
      </c>
      <c r="AD28" s="114">
        <v>8</v>
      </c>
      <c r="AE28" s="114">
        <v>48</v>
      </c>
    </row>
    <row r="29" spans="1:31" ht="17.25" x14ac:dyDescent="0.25">
      <c r="A29" s="105" t="s">
        <v>464</v>
      </c>
      <c r="B29" s="113">
        <v>5687</v>
      </c>
      <c r="C29" s="113">
        <v>7132</v>
      </c>
      <c r="D29" s="113">
        <v>7679</v>
      </c>
      <c r="E29" s="113">
        <v>7335</v>
      </c>
      <c r="F29" s="113">
        <v>8095</v>
      </c>
      <c r="G29" s="113">
        <v>4124</v>
      </c>
      <c r="H29" s="113">
        <v>2955</v>
      </c>
      <c r="I29" s="113">
        <v>3479</v>
      </c>
      <c r="J29" s="113">
        <v>3412</v>
      </c>
      <c r="K29" s="113">
        <v>2735</v>
      </c>
      <c r="L29" s="113">
        <v>1982</v>
      </c>
      <c r="M29" s="113">
        <v>2360</v>
      </c>
      <c r="N29" s="113">
        <v>1210</v>
      </c>
      <c r="O29" s="113">
        <v>1625</v>
      </c>
      <c r="P29" s="113">
        <v>4399</v>
      </c>
      <c r="Q29" s="113">
        <v>5141</v>
      </c>
      <c r="R29" s="113">
        <v>5084</v>
      </c>
      <c r="S29" s="113">
        <v>5046</v>
      </c>
      <c r="T29" s="113">
        <v>2301</v>
      </c>
      <c r="U29" s="113">
        <v>3878</v>
      </c>
      <c r="V29" s="113">
        <v>3726</v>
      </c>
      <c r="W29" s="113">
        <v>3251</v>
      </c>
      <c r="X29" s="113">
        <v>3431</v>
      </c>
      <c r="Y29" s="113">
        <v>4379</v>
      </c>
      <c r="Z29" s="113">
        <v>3372</v>
      </c>
      <c r="AA29" s="113">
        <v>4601</v>
      </c>
      <c r="AB29" s="113">
        <v>5925</v>
      </c>
      <c r="AC29" s="113">
        <v>5828</v>
      </c>
      <c r="AD29" s="113">
        <v>5139</v>
      </c>
      <c r="AE29" s="113">
        <v>7640</v>
      </c>
    </row>
    <row r="30" spans="1:31" ht="17.25" x14ac:dyDescent="0.25">
      <c r="A30" s="106" t="s">
        <v>465</v>
      </c>
      <c r="B30" s="114">
        <v>299</v>
      </c>
      <c r="C30" s="114">
        <v>597</v>
      </c>
      <c r="D30" s="114">
        <v>426</v>
      </c>
      <c r="E30" s="114">
        <v>421</v>
      </c>
      <c r="F30" s="114">
        <v>381</v>
      </c>
      <c r="G30" s="114">
        <v>410</v>
      </c>
      <c r="H30" s="114">
        <v>265</v>
      </c>
      <c r="I30" s="114">
        <v>338</v>
      </c>
      <c r="J30" s="114">
        <v>215</v>
      </c>
      <c r="K30" s="114">
        <v>255</v>
      </c>
      <c r="L30" s="114">
        <v>214</v>
      </c>
      <c r="M30" s="114">
        <v>250</v>
      </c>
      <c r="N30" s="114">
        <v>159</v>
      </c>
      <c r="O30" s="114">
        <v>169</v>
      </c>
      <c r="P30" s="114">
        <v>164</v>
      </c>
      <c r="Q30" s="114">
        <v>145</v>
      </c>
      <c r="R30" s="114">
        <v>177</v>
      </c>
      <c r="S30" s="114">
        <v>212</v>
      </c>
      <c r="T30" s="114">
        <v>132</v>
      </c>
      <c r="U30" s="114">
        <v>238</v>
      </c>
      <c r="V30" s="114">
        <v>196</v>
      </c>
      <c r="W30" s="114">
        <v>303</v>
      </c>
      <c r="X30" s="114">
        <v>265</v>
      </c>
      <c r="Y30" s="114">
        <v>374</v>
      </c>
      <c r="Z30" s="114">
        <v>294</v>
      </c>
      <c r="AA30" s="114">
        <v>378</v>
      </c>
      <c r="AB30" s="114">
        <v>441</v>
      </c>
      <c r="AC30" s="114">
        <v>423</v>
      </c>
      <c r="AD30" s="114">
        <v>364</v>
      </c>
      <c r="AE30" s="114">
        <v>498</v>
      </c>
    </row>
    <row r="31" spans="1:31" ht="17.25" x14ac:dyDescent="0.25">
      <c r="A31" s="105" t="s">
        <v>466</v>
      </c>
      <c r="B31" s="113">
        <v>176</v>
      </c>
      <c r="C31" s="113">
        <v>332</v>
      </c>
      <c r="D31" s="113">
        <v>239</v>
      </c>
      <c r="E31" s="113">
        <v>263</v>
      </c>
      <c r="F31" s="113">
        <v>217</v>
      </c>
      <c r="G31" s="113">
        <v>259</v>
      </c>
      <c r="H31" s="113">
        <v>153</v>
      </c>
      <c r="I31" s="113">
        <v>153</v>
      </c>
      <c r="J31" s="113">
        <v>76</v>
      </c>
      <c r="K31" s="113">
        <v>84</v>
      </c>
      <c r="L31" s="113">
        <v>66</v>
      </c>
      <c r="M31" s="113">
        <v>98</v>
      </c>
      <c r="N31" s="113">
        <v>66</v>
      </c>
      <c r="O31" s="113">
        <v>64</v>
      </c>
      <c r="P31" s="113">
        <v>52</v>
      </c>
      <c r="Q31" s="113">
        <v>109</v>
      </c>
      <c r="R31" s="113">
        <v>59</v>
      </c>
      <c r="S31" s="113">
        <v>99</v>
      </c>
      <c r="T31" s="113">
        <v>49</v>
      </c>
      <c r="U31" s="113">
        <v>52</v>
      </c>
      <c r="V31" s="113">
        <v>54</v>
      </c>
      <c r="W31" s="113">
        <v>61</v>
      </c>
      <c r="X31" s="113">
        <v>65</v>
      </c>
      <c r="Y31" s="113">
        <v>87</v>
      </c>
      <c r="Z31" s="113">
        <v>138</v>
      </c>
      <c r="AA31" s="113">
        <v>129</v>
      </c>
      <c r="AB31" s="113">
        <v>170</v>
      </c>
      <c r="AC31" s="113">
        <v>307</v>
      </c>
      <c r="AD31" s="113">
        <v>244</v>
      </c>
      <c r="AE31" s="113">
        <v>342</v>
      </c>
    </row>
    <row r="32" spans="1:31" ht="17.25" x14ac:dyDescent="0.25">
      <c r="A32" s="106" t="s">
        <v>467</v>
      </c>
      <c r="B32" s="114">
        <v>660</v>
      </c>
      <c r="C32" s="114">
        <v>1752</v>
      </c>
      <c r="D32" s="114">
        <v>1128</v>
      </c>
      <c r="E32" s="114">
        <v>1505</v>
      </c>
      <c r="F32" s="114">
        <v>1086</v>
      </c>
      <c r="G32" s="114">
        <v>1818</v>
      </c>
      <c r="H32" s="114">
        <v>978</v>
      </c>
      <c r="I32" s="114">
        <v>1207</v>
      </c>
      <c r="J32" s="114">
        <v>1220</v>
      </c>
      <c r="K32" s="114">
        <v>1384</v>
      </c>
      <c r="L32" s="114">
        <v>925</v>
      </c>
      <c r="M32" s="114">
        <v>665</v>
      </c>
      <c r="N32" s="114">
        <v>1243</v>
      </c>
      <c r="O32" s="114">
        <v>1582</v>
      </c>
      <c r="P32" s="114">
        <v>207</v>
      </c>
      <c r="Q32" s="114">
        <v>153</v>
      </c>
      <c r="R32" s="114">
        <v>144</v>
      </c>
      <c r="S32" s="114">
        <v>170</v>
      </c>
      <c r="T32" s="114">
        <v>61</v>
      </c>
      <c r="U32" s="114">
        <v>89</v>
      </c>
      <c r="V32" s="114">
        <v>72</v>
      </c>
      <c r="W32" s="114">
        <v>135</v>
      </c>
      <c r="X32" s="114">
        <v>157</v>
      </c>
      <c r="Y32" s="114">
        <v>239</v>
      </c>
      <c r="Z32" s="114">
        <v>312</v>
      </c>
      <c r="AA32" s="114">
        <v>692</v>
      </c>
      <c r="AB32" s="114">
        <v>749</v>
      </c>
      <c r="AC32" s="114">
        <v>237</v>
      </c>
      <c r="AD32" s="114">
        <v>129</v>
      </c>
      <c r="AE32" s="114">
        <v>212</v>
      </c>
    </row>
    <row r="33" spans="1:31" ht="17.25" x14ac:dyDescent="0.25">
      <c r="A33" s="105" t="s">
        <v>468</v>
      </c>
      <c r="B33" s="113">
        <v>153</v>
      </c>
      <c r="C33" s="113">
        <v>234</v>
      </c>
      <c r="D33" s="113">
        <v>317</v>
      </c>
      <c r="E33" s="113">
        <v>260</v>
      </c>
      <c r="F33" s="113">
        <v>265</v>
      </c>
      <c r="G33" s="113">
        <v>222</v>
      </c>
      <c r="H33" s="113">
        <v>91</v>
      </c>
      <c r="I33" s="113">
        <v>99</v>
      </c>
      <c r="J33" s="113">
        <v>62</v>
      </c>
      <c r="K33" s="113">
        <v>35</v>
      </c>
      <c r="L33" s="113">
        <v>17</v>
      </c>
      <c r="M33" s="113">
        <v>16</v>
      </c>
      <c r="N33" s="113">
        <v>10</v>
      </c>
      <c r="O33" s="113">
        <v>19</v>
      </c>
      <c r="P33" s="113">
        <v>88</v>
      </c>
      <c r="Q33" s="113">
        <v>77</v>
      </c>
      <c r="R33" s="113">
        <v>98</v>
      </c>
      <c r="S33" s="113">
        <v>62</v>
      </c>
      <c r="T33" s="113">
        <v>69</v>
      </c>
      <c r="U33" s="113">
        <v>35</v>
      </c>
      <c r="V33" s="113">
        <v>48</v>
      </c>
      <c r="W33" s="113">
        <v>66</v>
      </c>
      <c r="X33" s="113">
        <v>75</v>
      </c>
      <c r="Y33" s="113">
        <v>91</v>
      </c>
      <c r="Z33" s="113">
        <v>91</v>
      </c>
      <c r="AA33" s="113">
        <v>148</v>
      </c>
      <c r="AB33" s="113">
        <v>121</v>
      </c>
      <c r="AC33" s="113">
        <v>173</v>
      </c>
      <c r="AD33" s="113">
        <v>116</v>
      </c>
      <c r="AE33" s="113">
        <v>156</v>
      </c>
    </row>
    <row r="34" spans="1:31" ht="17.25" x14ac:dyDescent="0.25">
      <c r="A34" s="106" t="s">
        <v>469</v>
      </c>
      <c r="B34" s="114">
        <v>371</v>
      </c>
      <c r="C34" s="114">
        <v>543</v>
      </c>
      <c r="D34" s="114">
        <v>541</v>
      </c>
      <c r="E34" s="114">
        <v>535</v>
      </c>
      <c r="F34" s="114">
        <v>538</v>
      </c>
      <c r="G34" s="114">
        <v>364</v>
      </c>
      <c r="H34" s="114">
        <v>282</v>
      </c>
      <c r="I34" s="114">
        <v>399</v>
      </c>
      <c r="J34" s="114">
        <v>234</v>
      </c>
      <c r="K34" s="114">
        <v>184</v>
      </c>
      <c r="L34" s="114">
        <v>212</v>
      </c>
      <c r="M34" s="114">
        <v>299</v>
      </c>
      <c r="N34" s="114">
        <v>226</v>
      </c>
      <c r="O34" s="114">
        <v>135</v>
      </c>
      <c r="P34" s="114">
        <v>372</v>
      </c>
      <c r="Q34" s="114">
        <v>342</v>
      </c>
      <c r="R34" s="114">
        <v>208</v>
      </c>
      <c r="S34" s="114">
        <v>143</v>
      </c>
      <c r="T34" s="114">
        <v>94</v>
      </c>
      <c r="U34" s="114">
        <v>114</v>
      </c>
      <c r="V34" s="114">
        <v>60</v>
      </c>
      <c r="W34" s="114">
        <v>99</v>
      </c>
      <c r="X34" s="114">
        <v>102</v>
      </c>
      <c r="Y34" s="114">
        <v>142</v>
      </c>
      <c r="Z34" s="114">
        <v>115</v>
      </c>
      <c r="AA34" s="114">
        <v>151</v>
      </c>
      <c r="AB34" s="114">
        <v>137</v>
      </c>
      <c r="AC34" s="114">
        <v>224</v>
      </c>
      <c r="AD34" s="114">
        <v>136</v>
      </c>
      <c r="AE34" s="114">
        <v>236</v>
      </c>
    </row>
    <row r="35" spans="1:31" ht="17.25" x14ac:dyDescent="0.25">
      <c r="A35" s="104" t="s">
        <v>470</v>
      </c>
      <c r="B35" s="112">
        <v>244</v>
      </c>
      <c r="C35" s="112">
        <v>27</v>
      </c>
      <c r="D35" s="112">
        <v>11</v>
      </c>
      <c r="E35" s="112">
        <v>7</v>
      </c>
      <c r="F35" s="112">
        <v>6</v>
      </c>
      <c r="G35" s="112">
        <v>40</v>
      </c>
      <c r="H35" s="112">
        <v>12</v>
      </c>
      <c r="I35" s="112">
        <v>7</v>
      </c>
      <c r="J35" s="112">
        <v>2</v>
      </c>
      <c r="K35" s="112">
        <v>2</v>
      </c>
      <c r="L35" s="112">
        <v>6</v>
      </c>
      <c r="M35" s="112">
        <v>2</v>
      </c>
      <c r="N35" s="112">
        <v>2</v>
      </c>
      <c r="O35" s="112">
        <v>10</v>
      </c>
      <c r="P35" s="112">
        <v>5</v>
      </c>
      <c r="Q35" s="112">
        <v>8</v>
      </c>
      <c r="R35" s="112">
        <v>5</v>
      </c>
      <c r="S35" s="112">
        <v>9</v>
      </c>
      <c r="T35" s="112">
        <v>3</v>
      </c>
      <c r="U35" s="112">
        <v>1</v>
      </c>
      <c r="V35" s="112">
        <v>2</v>
      </c>
      <c r="W35" s="112">
        <v>3</v>
      </c>
      <c r="X35" s="112">
        <v>6</v>
      </c>
      <c r="Y35" s="112">
        <v>8</v>
      </c>
      <c r="Z35" s="112">
        <v>5</v>
      </c>
      <c r="AA35" s="112">
        <v>7</v>
      </c>
      <c r="AB35" s="112">
        <v>14</v>
      </c>
      <c r="AC35" s="112">
        <v>9</v>
      </c>
      <c r="AD35" s="112">
        <v>7</v>
      </c>
      <c r="AE35" s="112">
        <v>7</v>
      </c>
    </row>
    <row r="36" spans="1:31" ht="17.25" x14ac:dyDescent="0.25">
      <c r="A36" s="105" t="s">
        <v>471</v>
      </c>
      <c r="B36" s="113">
        <v>238</v>
      </c>
      <c r="C36" s="113">
        <v>15</v>
      </c>
      <c r="D36" s="113">
        <v>9</v>
      </c>
      <c r="E36" s="113">
        <v>2</v>
      </c>
      <c r="F36" s="113">
        <v>1</v>
      </c>
      <c r="G36" s="113">
        <v>33</v>
      </c>
      <c r="H36" s="113">
        <v>1</v>
      </c>
      <c r="I36" s="113">
        <v>4</v>
      </c>
      <c r="J36" s="113"/>
      <c r="K36" s="113">
        <v>2</v>
      </c>
      <c r="L36" s="113">
        <v>2</v>
      </c>
      <c r="M36" s="113"/>
      <c r="N36" s="113">
        <v>1</v>
      </c>
      <c r="O36" s="113">
        <v>1</v>
      </c>
      <c r="P36" s="113">
        <v>2</v>
      </c>
      <c r="Q36" s="113">
        <v>1</v>
      </c>
      <c r="R36" s="113">
        <v>2</v>
      </c>
      <c r="S36" s="113"/>
      <c r="T36" s="113">
        <v>2</v>
      </c>
      <c r="U36" s="113">
        <v>1</v>
      </c>
      <c r="V36" s="113">
        <v>2</v>
      </c>
      <c r="W36" s="113"/>
      <c r="X36" s="113"/>
      <c r="Y36" s="113">
        <v>4</v>
      </c>
      <c r="Z36" s="113">
        <v>1</v>
      </c>
      <c r="AA36" s="113">
        <v>2</v>
      </c>
      <c r="AB36" s="113">
        <v>2</v>
      </c>
      <c r="AC36" s="113">
        <v>3</v>
      </c>
      <c r="AD36" s="113">
        <v>1</v>
      </c>
      <c r="AE36" s="113">
        <v>3</v>
      </c>
    </row>
    <row r="37" spans="1:31" ht="17.25" x14ac:dyDescent="0.25">
      <c r="A37" s="106" t="s">
        <v>472</v>
      </c>
      <c r="B37" s="114">
        <v>6</v>
      </c>
      <c r="C37" s="114">
        <v>5</v>
      </c>
      <c r="D37" s="114">
        <v>2</v>
      </c>
      <c r="E37" s="114">
        <v>1</v>
      </c>
      <c r="F37" s="114">
        <v>1</v>
      </c>
      <c r="G37" s="114">
        <v>3</v>
      </c>
      <c r="H37" s="114">
        <v>8</v>
      </c>
      <c r="I37" s="114">
        <v>2</v>
      </c>
      <c r="J37" s="114">
        <v>1</v>
      </c>
      <c r="K37" s="114"/>
      <c r="L37" s="114">
        <v>2</v>
      </c>
      <c r="M37" s="114">
        <v>2</v>
      </c>
      <c r="N37" s="114"/>
      <c r="O37" s="114">
        <v>1</v>
      </c>
      <c r="P37" s="114"/>
      <c r="Q37" s="114"/>
      <c r="R37" s="114">
        <v>3</v>
      </c>
      <c r="S37" s="114">
        <v>1</v>
      </c>
      <c r="T37" s="114"/>
      <c r="U37" s="114"/>
      <c r="V37" s="114"/>
      <c r="W37" s="114"/>
      <c r="X37" s="114">
        <v>2</v>
      </c>
      <c r="Y37" s="114">
        <v>1</v>
      </c>
      <c r="Z37" s="114">
        <v>1</v>
      </c>
      <c r="AA37" s="114">
        <v>1</v>
      </c>
      <c r="AB37" s="114"/>
      <c r="AC37" s="114">
        <v>1</v>
      </c>
      <c r="AD37" s="114">
        <v>1</v>
      </c>
      <c r="AE37" s="114">
        <v>1</v>
      </c>
    </row>
    <row r="38" spans="1:31" ht="17.25" x14ac:dyDescent="0.25">
      <c r="A38" s="105" t="s">
        <v>473</v>
      </c>
      <c r="B38" s="113"/>
      <c r="C38" s="113"/>
      <c r="D38" s="113"/>
      <c r="E38" s="113"/>
      <c r="F38" s="113"/>
      <c r="G38" s="113"/>
      <c r="H38" s="113"/>
      <c r="I38" s="113">
        <v>1</v>
      </c>
      <c r="J38" s="113">
        <v>1</v>
      </c>
      <c r="K38" s="113"/>
      <c r="L38" s="113"/>
      <c r="M38" s="113"/>
      <c r="N38" s="113"/>
      <c r="O38" s="113">
        <v>8</v>
      </c>
      <c r="P38" s="113">
        <v>2</v>
      </c>
      <c r="Q38" s="113">
        <v>6</v>
      </c>
      <c r="R38" s="113"/>
      <c r="S38" s="113"/>
      <c r="T38" s="113"/>
      <c r="U38" s="113"/>
      <c r="V38" s="113"/>
      <c r="W38" s="113"/>
      <c r="X38" s="113"/>
      <c r="Y38" s="113"/>
      <c r="Z38" s="113"/>
      <c r="AA38" s="113">
        <v>1</v>
      </c>
      <c r="AB38" s="113">
        <v>5</v>
      </c>
      <c r="AC38" s="113">
        <v>1</v>
      </c>
      <c r="AD38" s="113"/>
      <c r="AE38" s="113">
        <v>1</v>
      </c>
    </row>
    <row r="39" spans="1:31" ht="17.25" x14ac:dyDescent="0.25">
      <c r="A39" s="106" t="s">
        <v>474</v>
      </c>
      <c r="B39" s="114"/>
      <c r="C39" s="114">
        <v>7</v>
      </c>
      <c r="D39" s="114"/>
      <c r="E39" s="114">
        <v>4</v>
      </c>
      <c r="F39" s="114">
        <v>4</v>
      </c>
      <c r="G39" s="114">
        <v>4</v>
      </c>
      <c r="H39" s="114">
        <v>3</v>
      </c>
      <c r="I39" s="114"/>
      <c r="J39" s="114"/>
      <c r="K39" s="114"/>
      <c r="L39" s="114">
        <v>2</v>
      </c>
      <c r="M39" s="114"/>
      <c r="N39" s="114">
        <v>1</v>
      </c>
      <c r="O39" s="114"/>
      <c r="P39" s="114">
        <v>1</v>
      </c>
      <c r="Q39" s="114">
        <v>1</v>
      </c>
      <c r="R39" s="114"/>
      <c r="S39" s="114">
        <v>8</v>
      </c>
      <c r="T39" s="114">
        <v>1</v>
      </c>
      <c r="U39" s="114"/>
      <c r="V39" s="114"/>
      <c r="W39" s="114">
        <v>3</v>
      </c>
      <c r="X39" s="114">
        <v>4</v>
      </c>
      <c r="Y39" s="114">
        <v>3</v>
      </c>
      <c r="Z39" s="114">
        <v>3</v>
      </c>
      <c r="AA39" s="114">
        <v>3</v>
      </c>
      <c r="AB39" s="114">
        <v>7</v>
      </c>
      <c r="AC39" s="114">
        <v>4</v>
      </c>
      <c r="AD39" s="114">
        <v>5</v>
      </c>
      <c r="AE39" s="114">
        <v>2</v>
      </c>
    </row>
    <row r="40" spans="1:31" ht="17.25" x14ac:dyDescent="0.25">
      <c r="A40" s="104" t="s">
        <v>475</v>
      </c>
      <c r="B40" s="112">
        <v>2858</v>
      </c>
      <c r="C40" s="112">
        <v>4684</v>
      </c>
      <c r="D40" s="112">
        <v>3200</v>
      </c>
      <c r="E40" s="112">
        <v>3898</v>
      </c>
      <c r="F40" s="112">
        <v>3296</v>
      </c>
      <c r="G40" s="112">
        <v>3612</v>
      </c>
      <c r="H40" s="112">
        <v>2853</v>
      </c>
      <c r="I40" s="112">
        <v>3227</v>
      </c>
      <c r="J40" s="112">
        <v>1714</v>
      </c>
      <c r="K40" s="112">
        <v>1756</v>
      </c>
      <c r="L40" s="112">
        <v>1570</v>
      </c>
      <c r="M40" s="112">
        <v>1915</v>
      </c>
      <c r="N40" s="112">
        <v>1297</v>
      </c>
      <c r="O40" s="112">
        <v>1193</v>
      </c>
      <c r="P40" s="112">
        <v>1832</v>
      </c>
      <c r="Q40" s="112">
        <v>1881</v>
      </c>
      <c r="R40" s="112">
        <v>1664</v>
      </c>
      <c r="S40" s="112">
        <v>1950</v>
      </c>
      <c r="T40" s="112">
        <v>951</v>
      </c>
      <c r="U40" s="112">
        <v>1355</v>
      </c>
      <c r="V40" s="112">
        <v>1212</v>
      </c>
      <c r="W40" s="112">
        <v>1211</v>
      </c>
      <c r="X40" s="112">
        <v>1297</v>
      </c>
      <c r="Y40" s="112">
        <v>1848</v>
      </c>
      <c r="Z40" s="112">
        <v>1488</v>
      </c>
      <c r="AA40" s="112">
        <v>2260</v>
      </c>
      <c r="AB40" s="112">
        <v>2419</v>
      </c>
      <c r="AC40" s="112">
        <v>2126</v>
      </c>
      <c r="AD40" s="112">
        <v>2812</v>
      </c>
      <c r="AE40" s="112">
        <v>3684</v>
      </c>
    </row>
    <row r="41" spans="1:31" ht="17.25" x14ac:dyDescent="0.25">
      <c r="A41" s="105" t="s">
        <v>476</v>
      </c>
      <c r="B41" s="113">
        <v>4</v>
      </c>
      <c r="C41" s="113"/>
      <c r="D41" s="113">
        <v>4</v>
      </c>
      <c r="E41" s="113"/>
      <c r="F41" s="113">
        <v>1</v>
      </c>
      <c r="G41" s="113">
        <v>1</v>
      </c>
      <c r="H41" s="113"/>
      <c r="I41" s="113">
        <v>1</v>
      </c>
      <c r="J41" s="113">
        <v>2</v>
      </c>
      <c r="K41" s="113"/>
      <c r="L41" s="113"/>
      <c r="M41" s="113">
        <v>2</v>
      </c>
      <c r="N41" s="113">
        <v>1</v>
      </c>
      <c r="O41" s="113"/>
      <c r="P41" s="113">
        <v>1</v>
      </c>
      <c r="Q41" s="113">
        <v>1</v>
      </c>
      <c r="R41" s="113">
        <v>2</v>
      </c>
      <c r="S41" s="113">
        <v>1</v>
      </c>
      <c r="T41" s="113"/>
      <c r="U41" s="113">
        <v>2</v>
      </c>
      <c r="V41" s="113">
        <v>4</v>
      </c>
      <c r="W41" s="113">
        <v>1</v>
      </c>
      <c r="X41" s="113"/>
      <c r="Y41" s="113">
        <v>1</v>
      </c>
      <c r="Z41" s="113">
        <v>2</v>
      </c>
      <c r="AA41" s="113">
        <v>3</v>
      </c>
      <c r="AB41" s="113">
        <v>2</v>
      </c>
      <c r="AC41" s="113">
        <v>1</v>
      </c>
      <c r="AD41" s="113">
        <v>1</v>
      </c>
      <c r="AE41" s="113">
        <v>2</v>
      </c>
    </row>
    <row r="42" spans="1:31" ht="17.25" x14ac:dyDescent="0.25">
      <c r="A42" s="106" t="s">
        <v>477</v>
      </c>
      <c r="B42" s="114">
        <v>30</v>
      </c>
      <c r="C42" s="114">
        <v>18</v>
      </c>
      <c r="D42" s="114">
        <v>11</v>
      </c>
      <c r="E42" s="114">
        <v>9</v>
      </c>
      <c r="F42" s="114">
        <v>21</v>
      </c>
      <c r="G42" s="114">
        <v>16</v>
      </c>
      <c r="H42" s="114">
        <v>10</v>
      </c>
      <c r="I42" s="114">
        <v>17</v>
      </c>
      <c r="J42" s="114">
        <v>7</v>
      </c>
      <c r="K42" s="114">
        <v>2</v>
      </c>
      <c r="L42" s="114">
        <v>9</v>
      </c>
      <c r="M42" s="114">
        <v>24</v>
      </c>
      <c r="N42" s="114">
        <v>7</v>
      </c>
      <c r="O42" s="114">
        <v>3</v>
      </c>
      <c r="P42" s="114">
        <v>6</v>
      </c>
      <c r="Q42" s="114">
        <v>8</v>
      </c>
      <c r="R42" s="114">
        <v>7</v>
      </c>
      <c r="S42" s="114">
        <v>5</v>
      </c>
      <c r="T42" s="114">
        <v>5</v>
      </c>
      <c r="U42" s="114">
        <v>11</v>
      </c>
      <c r="V42" s="114">
        <v>23</v>
      </c>
      <c r="W42" s="114">
        <v>7</v>
      </c>
      <c r="X42" s="114">
        <v>13</v>
      </c>
      <c r="Y42" s="114">
        <v>9</v>
      </c>
      <c r="Z42" s="114">
        <v>25</v>
      </c>
      <c r="AA42" s="114">
        <v>13</v>
      </c>
      <c r="AB42" s="114">
        <v>17</v>
      </c>
      <c r="AC42" s="114">
        <v>5</v>
      </c>
      <c r="AD42" s="114">
        <v>15</v>
      </c>
      <c r="AE42" s="114">
        <v>14</v>
      </c>
    </row>
    <row r="43" spans="1:31" ht="17.25" x14ac:dyDescent="0.25">
      <c r="A43" s="105" t="s">
        <v>478</v>
      </c>
      <c r="B43" s="113">
        <v>172</v>
      </c>
      <c r="C43" s="113">
        <v>307</v>
      </c>
      <c r="D43" s="113">
        <v>81</v>
      </c>
      <c r="E43" s="113">
        <v>186</v>
      </c>
      <c r="F43" s="113">
        <v>170</v>
      </c>
      <c r="G43" s="113">
        <v>164</v>
      </c>
      <c r="H43" s="113">
        <v>138</v>
      </c>
      <c r="I43" s="113">
        <v>221</v>
      </c>
      <c r="J43" s="113">
        <v>85</v>
      </c>
      <c r="K43" s="113">
        <v>61</v>
      </c>
      <c r="L43" s="113">
        <v>34</v>
      </c>
      <c r="M43" s="113">
        <v>53</v>
      </c>
      <c r="N43" s="113">
        <v>46</v>
      </c>
      <c r="O43" s="113">
        <v>56</v>
      </c>
      <c r="P43" s="113">
        <v>86</v>
      </c>
      <c r="Q43" s="113">
        <v>84</v>
      </c>
      <c r="R43" s="113">
        <v>71</v>
      </c>
      <c r="S43" s="113">
        <v>38</v>
      </c>
      <c r="T43" s="113">
        <v>12</v>
      </c>
      <c r="U43" s="113">
        <v>23</v>
      </c>
      <c r="V43" s="113">
        <v>25</v>
      </c>
      <c r="W43" s="113">
        <v>25</v>
      </c>
      <c r="X43" s="113">
        <v>18</v>
      </c>
      <c r="Y43" s="113">
        <v>36</v>
      </c>
      <c r="Z43" s="113">
        <v>22</v>
      </c>
      <c r="AA43" s="113">
        <v>46</v>
      </c>
      <c r="AB43" s="113">
        <v>80</v>
      </c>
      <c r="AC43" s="113">
        <v>115</v>
      </c>
      <c r="AD43" s="113">
        <v>68</v>
      </c>
      <c r="AE43" s="113">
        <v>40</v>
      </c>
    </row>
    <row r="44" spans="1:31" ht="17.25" x14ac:dyDescent="0.25">
      <c r="A44" s="106" t="s">
        <v>479</v>
      </c>
      <c r="B44" s="114">
        <v>90</v>
      </c>
      <c r="C44" s="114">
        <v>412</v>
      </c>
      <c r="D44" s="114">
        <v>64</v>
      </c>
      <c r="E44" s="114">
        <v>210</v>
      </c>
      <c r="F44" s="114">
        <v>71</v>
      </c>
      <c r="G44" s="114">
        <v>157</v>
      </c>
      <c r="H44" s="114">
        <v>17</v>
      </c>
      <c r="I44" s="114">
        <v>92</v>
      </c>
      <c r="J44" s="114">
        <v>12</v>
      </c>
      <c r="K44" s="114">
        <v>58</v>
      </c>
      <c r="L44" s="114">
        <v>18</v>
      </c>
      <c r="M44" s="114">
        <v>40</v>
      </c>
      <c r="N44" s="114">
        <v>22</v>
      </c>
      <c r="O44" s="114">
        <v>31</v>
      </c>
      <c r="P44" s="114">
        <v>23</v>
      </c>
      <c r="Q44" s="114">
        <v>44</v>
      </c>
      <c r="R44" s="114">
        <v>20</v>
      </c>
      <c r="S44" s="114">
        <v>25</v>
      </c>
      <c r="T44" s="114">
        <v>11</v>
      </c>
      <c r="U44" s="114">
        <v>20</v>
      </c>
      <c r="V44" s="114">
        <v>26</v>
      </c>
      <c r="W44" s="114">
        <v>16</v>
      </c>
      <c r="X44" s="114">
        <v>8</v>
      </c>
      <c r="Y44" s="114">
        <v>53</v>
      </c>
      <c r="Z44" s="114">
        <v>241</v>
      </c>
      <c r="AA44" s="114">
        <v>591</v>
      </c>
      <c r="AB44" s="114">
        <v>502</v>
      </c>
      <c r="AC44" s="114">
        <v>242</v>
      </c>
      <c r="AD44" s="114">
        <v>993</v>
      </c>
      <c r="AE44" s="114">
        <v>725</v>
      </c>
    </row>
    <row r="45" spans="1:31" ht="17.25" x14ac:dyDescent="0.25">
      <c r="A45" s="105" t="s">
        <v>480</v>
      </c>
      <c r="B45" s="113">
        <v>132</v>
      </c>
      <c r="C45" s="113">
        <v>102</v>
      </c>
      <c r="D45" s="113">
        <v>288</v>
      </c>
      <c r="E45" s="113">
        <v>260</v>
      </c>
      <c r="F45" s="113">
        <v>190</v>
      </c>
      <c r="G45" s="113">
        <v>48</v>
      </c>
      <c r="H45" s="113">
        <v>42</v>
      </c>
      <c r="I45" s="113">
        <v>51</v>
      </c>
      <c r="J45" s="113">
        <v>33</v>
      </c>
      <c r="K45" s="113">
        <v>38</v>
      </c>
      <c r="L45" s="113">
        <v>16</v>
      </c>
      <c r="M45" s="113">
        <v>33</v>
      </c>
      <c r="N45" s="113">
        <v>35</v>
      </c>
      <c r="O45" s="113">
        <v>38</v>
      </c>
      <c r="P45" s="113">
        <v>90</v>
      </c>
      <c r="Q45" s="113">
        <v>106</v>
      </c>
      <c r="R45" s="113">
        <v>60</v>
      </c>
      <c r="S45" s="113">
        <v>73</v>
      </c>
      <c r="T45" s="113">
        <v>25</v>
      </c>
      <c r="U45" s="113">
        <v>60</v>
      </c>
      <c r="V45" s="113">
        <v>43</v>
      </c>
      <c r="W45" s="113">
        <v>55</v>
      </c>
      <c r="X45" s="113">
        <v>99</v>
      </c>
      <c r="Y45" s="113">
        <v>118</v>
      </c>
      <c r="Z45" s="113">
        <v>59</v>
      </c>
      <c r="AA45" s="113">
        <v>95</v>
      </c>
      <c r="AB45" s="113">
        <v>82</v>
      </c>
      <c r="AC45" s="113">
        <v>73</v>
      </c>
      <c r="AD45" s="113">
        <v>85</v>
      </c>
      <c r="AE45" s="113">
        <v>150</v>
      </c>
    </row>
    <row r="46" spans="1:31" ht="17.25" x14ac:dyDescent="0.25">
      <c r="A46" s="106" t="s">
        <v>481</v>
      </c>
      <c r="B46" s="114">
        <v>437</v>
      </c>
      <c r="C46" s="114">
        <v>728</v>
      </c>
      <c r="D46" s="114">
        <v>487</v>
      </c>
      <c r="E46" s="114">
        <v>530</v>
      </c>
      <c r="F46" s="114">
        <v>449</v>
      </c>
      <c r="G46" s="114">
        <v>615</v>
      </c>
      <c r="H46" s="114">
        <v>521</v>
      </c>
      <c r="I46" s="114">
        <v>538</v>
      </c>
      <c r="J46" s="114">
        <v>267</v>
      </c>
      <c r="K46" s="114">
        <v>208</v>
      </c>
      <c r="L46" s="114">
        <v>218</v>
      </c>
      <c r="M46" s="114">
        <v>328</v>
      </c>
      <c r="N46" s="114">
        <v>80</v>
      </c>
      <c r="O46" s="114">
        <v>106</v>
      </c>
      <c r="P46" s="114">
        <v>70</v>
      </c>
      <c r="Q46" s="114">
        <v>199</v>
      </c>
      <c r="R46" s="114">
        <v>99</v>
      </c>
      <c r="S46" s="114">
        <v>131</v>
      </c>
      <c r="T46" s="114">
        <v>51</v>
      </c>
      <c r="U46" s="114">
        <v>97</v>
      </c>
      <c r="V46" s="114">
        <v>129</v>
      </c>
      <c r="W46" s="114">
        <v>99</v>
      </c>
      <c r="X46" s="114">
        <v>120</v>
      </c>
      <c r="Y46" s="114">
        <v>155</v>
      </c>
      <c r="Z46" s="114">
        <v>177</v>
      </c>
      <c r="AA46" s="114">
        <v>226</v>
      </c>
      <c r="AB46" s="114">
        <v>218</v>
      </c>
      <c r="AC46" s="114">
        <v>229</v>
      </c>
      <c r="AD46" s="114">
        <v>193</v>
      </c>
      <c r="AE46" s="114">
        <v>229</v>
      </c>
    </row>
    <row r="47" spans="1:31" ht="17.25" x14ac:dyDescent="0.25">
      <c r="A47" s="105" t="s">
        <v>482</v>
      </c>
      <c r="B47" s="113">
        <v>820</v>
      </c>
      <c r="C47" s="113">
        <v>969</v>
      </c>
      <c r="D47" s="113">
        <v>628</v>
      </c>
      <c r="E47" s="113">
        <v>741</v>
      </c>
      <c r="F47" s="113">
        <v>779</v>
      </c>
      <c r="G47" s="113">
        <v>837</v>
      </c>
      <c r="H47" s="113">
        <v>470</v>
      </c>
      <c r="I47" s="113">
        <v>639</v>
      </c>
      <c r="J47" s="113">
        <v>325</v>
      </c>
      <c r="K47" s="113">
        <v>349</v>
      </c>
      <c r="L47" s="113">
        <v>318</v>
      </c>
      <c r="M47" s="113">
        <v>308</v>
      </c>
      <c r="N47" s="113">
        <v>387</v>
      </c>
      <c r="O47" s="113">
        <v>402</v>
      </c>
      <c r="P47" s="113">
        <v>621</v>
      </c>
      <c r="Q47" s="113">
        <v>529</v>
      </c>
      <c r="R47" s="113">
        <v>302</v>
      </c>
      <c r="S47" s="113">
        <v>246</v>
      </c>
      <c r="T47" s="113">
        <v>139</v>
      </c>
      <c r="U47" s="113">
        <v>220</v>
      </c>
      <c r="V47" s="113">
        <v>272</v>
      </c>
      <c r="W47" s="113">
        <v>229</v>
      </c>
      <c r="X47" s="113">
        <v>281</v>
      </c>
      <c r="Y47" s="113">
        <v>376</v>
      </c>
      <c r="Z47" s="113">
        <v>247</v>
      </c>
      <c r="AA47" s="113">
        <v>330</v>
      </c>
      <c r="AB47" s="113">
        <v>409</v>
      </c>
      <c r="AC47" s="113">
        <v>345</v>
      </c>
      <c r="AD47" s="113">
        <v>331</v>
      </c>
      <c r="AE47" s="113">
        <v>1039</v>
      </c>
    </row>
    <row r="48" spans="1:31" ht="17.25" x14ac:dyDescent="0.25">
      <c r="A48" s="106" t="s">
        <v>483</v>
      </c>
      <c r="B48" s="114">
        <v>14</v>
      </c>
      <c r="C48" s="114">
        <v>109</v>
      </c>
      <c r="D48" s="114">
        <v>13</v>
      </c>
      <c r="E48" s="114">
        <v>25</v>
      </c>
      <c r="F48" s="114">
        <v>33</v>
      </c>
      <c r="G48" s="114">
        <v>59</v>
      </c>
      <c r="H48" s="114">
        <v>17</v>
      </c>
      <c r="I48" s="114">
        <v>44</v>
      </c>
      <c r="J48" s="114">
        <v>1</v>
      </c>
      <c r="K48" s="114">
        <v>7</v>
      </c>
      <c r="L48" s="114"/>
      <c r="M48" s="114">
        <v>11</v>
      </c>
      <c r="N48" s="114"/>
      <c r="O48" s="114">
        <v>3</v>
      </c>
      <c r="P48" s="114"/>
      <c r="Q48" s="114">
        <v>5</v>
      </c>
      <c r="R48" s="114">
        <v>1</v>
      </c>
      <c r="S48" s="114">
        <v>3</v>
      </c>
      <c r="T48" s="114"/>
      <c r="U48" s="114">
        <v>2</v>
      </c>
      <c r="V48" s="114"/>
      <c r="W48" s="114"/>
      <c r="X48" s="114">
        <v>1</v>
      </c>
      <c r="Y48" s="114">
        <v>1</v>
      </c>
      <c r="Z48" s="114">
        <v>4</v>
      </c>
      <c r="AA48" s="114">
        <v>12</v>
      </c>
      <c r="AB48" s="114">
        <v>1</v>
      </c>
      <c r="AC48" s="114">
        <v>21</v>
      </c>
      <c r="AD48" s="114">
        <v>7</v>
      </c>
      <c r="AE48" s="114">
        <v>16</v>
      </c>
    </row>
    <row r="49" spans="1:31" ht="17.25" x14ac:dyDescent="0.25">
      <c r="A49" s="105" t="s">
        <v>484</v>
      </c>
      <c r="B49" s="113">
        <v>1070</v>
      </c>
      <c r="C49" s="113">
        <v>1765</v>
      </c>
      <c r="D49" s="113">
        <v>1445</v>
      </c>
      <c r="E49" s="113">
        <v>1707</v>
      </c>
      <c r="F49" s="113">
        <v>1338</v>
      </c>
      <c r="G49" s="113">
        <v>1541</v>
      </c>
      <c r="H49" s="113">
        <v>1577</v>
      </c>
      <c r="I49" s="113">
        <v>1533</v>
      </c>
      <c r="J49" s="113">
        <v>930</v>
      </c>
      <c r="K49" s="113">
        <v>941</v>
      </c>
      <c r="L49" s="113">
        <v>882</v>
      </c>
      <c r="M49" s="113">
        <v>1010</v>
      </c>
      <c r="N49" s="113">
        <v>679</v>
      </c>
      <c r="O49" s="113">
        <v>492</v>
      </c>
      <c r="P49" s="113">
        <v>852</v>
      </c>
      <c r="Q49" s="113">
        <v>856</v>
      </c>
      <c r="R49" s="113">
        <v>1059</v>
      </c>
      <c r="S49" s="113">
        <v>1379</v>
      </c>
      <c r="T49" s="113">
        <v>662</v>
      </c>
      <c r="U49" s="113">
        <v>863</v>
      </c>
      <c r="V49" s="113">
        <v>658</v>
      </c>
      <c r="W49" s="113">
        <v>745</v>
      </c>
      <c r="X49" s="113">
        <v>702</v>
      </c>
      <c r="Y49" s="113">
        <v>1044</v>
      </c>
      <c r="Z49" s="113">
        <v>677</v>
      </c>
      <c r="AA49" s="113">
        <v>899</v>
      </c>
      <c r="AB49" s="113">
        <v>1046</v>
      </c>
      <c r="AC49" s="113">
        <v>1041</v>
      </c>
      <c r="AD49" s="113">
        <v>1075</v>
      </c>
      <c r="AE49" s="113">
        <v>1384</v>
      </c>
    </row>
    <row r="50" spans="1:31" ht="17.25" x14ac:dyDescent="0.25">
      <c r="A50" s="106" t="s">
        <v>485</v>
      </c>
      <c r="B50" s="114"/>
      <c r="C50" s="114">
        <v>3</v>
      </c>
      <c r="D50" s="114">
        <v>1</v>
      </c>
      <c r="E50" s="114"/>
      <c r="F50" s="114"/>
      <c r="G50" s="114"/>
      <c r="H50" s="114"/>
      <c r="I50" s="114"/>
      <c r="J50" s="114"/>
      <c r="K50" s="114">
        <v>45</v>
      </c>
      <c r="L50" s="114">
        <v>31</v>
      </c>
      <c r="M50" s="114">
        <v>16</v>
      </c>
      <c r="N50" s="114">
        <v>6</v>
      </c>
      <c r="O50" s="114">
        <v>3</v>
      </c>
      <c r="P50" s="114">
        <v>1</v>
      </c>
      <c r="Q50" s="114">
        <v>1</v>
      </c>
      <c r="R50" s="114"/>
      <c r="S50" s="114"/>
      <c r="T50" s="114">
        <v>1</v>
      </c>
      <c r="U50" s="114"/>
      <c r="V50" s="114"/>
      <c r="W50" s="114"/>
      <c r="X50" s="114">
        <v>1</v>
      </c>
      <c r="Y50" s="114"/>
      <c r="Z50" s="114">
        <v>1</v>
      </c>
      <c r="AA50" s="114"/>
      <c r="AB50" s="114"/>
      <c r="AC50" s="114"/>
      <c r="AD50" s="114">
        <v>1</v>
      </c>
      <c r="AE50" s="114">
        <v>1</v>
      </c>
    </row>
    <row r="51" spans="1:31" ht="17.25" x14ac:dyDescent="0.25">
      <c r="A51" s="105" t="s">
        <v>486</v>
      </c>
      <c r="B51" s="113">
        <v>9</v>
      </c>
      <c r="C51" s="113">
        <v>19</v>
      </c>
      <c r="D51" s="113">
        <v>13</v>
      </c>
      <c r="E51" s="113">
        <v>54</v>
      </c>
      <c r="F51" s="113">
        <v>167</v>
      </c>
      <c r="G51" s="113">
        <v>8</v>
      </c>
      <c r="H51" s="113">
        <v>4</v>
      </c>
      <c r="I51" s="113">
        <v>8</v>
      </c>
      <c r="J51" s="113">
        <v>18</v>
      </c>
      <c r="K51" s="113">
        <v>5</v>
      </c>
      <c r="L51" s="113">
        <v>1</v>
      </c>
      <c r="M51" s="113">
        <v>9</v>
      </c>
      <c r="N51" s="113">
        <v>4</v>
      </c>
      <c r="O51" s="113">
        <v>11</v>
      </c>
      <c r="P51" s="113">
        <v>29</v>
      </c>
      <c r="Q51" s="113">
        <v>5</v>
      </c>
      <c r="R51" s="113">
        <v>3</v>
      </c>
      <c r="S51" s="113">
        <v>9</v>
      </c>
      <c r="T51" s="113">
        <v>2</v>
      </c>
      <c r="U51" s="113">
        <v>14</v>
      </c>
      <c r="V51" s="113">
        <v>7</v>
      </c>
      <c r="W51" s="113">
        <v>2</v>
      </c>
      <c r="X51" s="113">
        <v>6</v>
      </c>
      <c r="Y51" s="113">
        <v>3</v>
      </c>
      <c r="Z51" s="113">
        <v>5</v>
      </c>
      <c r="AA51" s="113">
        <v>5</v>
      </c>
      <c r="AB51" s="113">
        <v>7</v>
      </c>
      <c r="AC51" s="113">
        <v>6</v>
      </c>
      <c r="AD51" s="113">
        <v>1</v>
      </c>
      <c r="AE51" s="113">
        <v>12</v>
      </c>
    </row>
    <row r="52" spans="1:31" ht="17.25" x14ac:dyDescent="0.25">
      <c r="A52" s="106" t="s">
        <v>487</v>
      </c>
      <c r="B52" s="114"/>
      <c r="C52" s="114"/>
      <c r="D52" s="114">
        <v>2</v>
      </c>
      <c r="E52" s="114">
        <v>1</v>
      </c>
      <c r="F52" s="114"/>
      <c r="G52" s="114"/>
      <c r="H52" s="114"/>
      <c r="I52" s="114"/>
      <c r="J52" s="114">
        <v>1</v>
      </c>
      <c r="K52" s="114"/>
      <c r="L52" s="114">
        <v>2</v>
      </c>
      <c r="M52" s="114"/>
      <c r="N52" s="114">
        <v>3</v>
      </c>
      <c r="O52" s="114"/>
      <c r="P52" s="114"/>
      <c r="Q52" s="114">
        <v>3</v>
      </c>
      <c r="R52" s="114"/>
      <c r="S52" s="114"/>
      <c r="T52" s="114"/>
      <c r="U52" s="114"/>
      <c r="V52" s="114"/>
      <c r="W52" s="114">
        <v>2</v>
      </c>
      <c r="X52" s="114"/>
      <c r="Y52" s="114"/>
      <c r="Z52" s="114"/>
      <c r="AA52" s="114">
        <v>3</v>
      </c>
      <c r="AB52" s="114"/>
      <c r="AC52" s="114">
        <v>3</v>
      </c>
      <c r="AD52" s="114"/>
      <c r="AE52" s="114">
        <v>2</v>
      </c>
    </row>
    <row r="53" spans="1:31" ht="17.25" x14ac:dyDescent="0.25">
      <c r="A53" s="105" t="s">
        <v>488</v>
      </c>
      <c r="B53" s="113">
        <v>57</v>
      </c>
      <c r="C53" s="113">
        <v>118</v>
      </c>
      <c r="D53" s="113">
        <v>139</v>
      </c>
      <c r="E53" s="113">
        <v>105</v>
      </c>
      <c r="F53" s="113">
        <v>69</v>
      </c>
      <c r="G53" s="113">
        <v>71</v>
      </c>
      <c r="H53" s="113">
        <v>44</v>
      </c>
      <c r="I53" s="113">
        <v>51</v>
      </c>
      <c r="J53" s="113">
        <v>25</v>
      </c>
      <c r="K53" s="113">
        <v>25</v>
      </c>
      <c r="L53" s="113">
        <v>34</v>
      </c>
      <c r="M53" s="113">
        <v>67</v>
      </c>
      <c r="N53" s="113">
        <v>21</v>
      </c>
      <c r="O53" s="113">
        <v>32</v>
      </c>
      <c r="P53" s="113">
        <v>49</v>
      </c>
      <c r="Q53" s="113">
        <v>31</v>
      </c>
      <c r="R53" s="113">
        <v>31</v>
      </c>
      <c r="S53" s="113">
        <v>34</v>
      </c>
      <c r="T53" s="113">
        <v>43</v>
      </c>
      <c r="U53" s="113">
        <v>41</v>
      </c>
      <c r="V53" s="113">
        <v>23</v>
      </c>
      <c r="W53" s="113">
        <v>29</v>
      </c>
      <c r="X53" s="113">
        <v>41</v>
      </c>
      <c r="Y53" s="113">
        <v>45</v>
      </c>
      <c r="Z53" s="113">
        <v>26</v>
      </c>
      <c r="AA53" s="113">
        <v>20</v>
      </c>
      <c r="AB53" s="113">
        <v>44</v>
      </c>
      <c r="AC53" s="113">
        <v>27</v>
      </c>
      <c r="AD53" s="113">
        <v>32</v>
      </c>
      <c r="AE53" s="113">
        <v>46</v>
      </c>
    </row>
    <row r="54" spans="1:31" ht="17.25" x14ac:dyDescent="0.25">
      <c r="A54" s="106" t="s">
        <v>489</v>
      </c>
      <c r="B54" s="114">
        <v>23</v>
      </c>
      <c r="C54" s="114">
        <v>134</v>
      </c>
      <c r="D54" s="114">
        <v>24</v>
      </c>
      <c r="E54" s="114">
        <v>70</v>
      </c>
      <c r="F54" s="114">
        <v>8</v>
      </c>
      <c r="G54" s="114">
        <v>95</v>
      </c>
      <c r="H54" s="114">
        <v>13</v>
      </c>
      <c r="I54" s="114">
        <v>32</v>
      </c>
      <c r="J54" s="114">
        <v>8</v>
      </c>
      <c r="K54" s="114">
        <v>17</v>
      </c>
      <c r="L54" s="114">
        <v>7</v>
      </c>
      <c r="M54" s="114">
        <v>14</v>
      </c>
      <c r="N54" s="114">
        <v>6</v>
      </c>
      <c r="O54" s="114">
        <v>16</v>
      </c>
      <c r="P54" s="114">
        <v>4</v>
      </c>
      <c r="Q54" s="114">
        <v>9</v>
      </c>
      <c r="R54" s="114">
        <v>9</v>
      </c>
      <c r="S54" s="114">
        <v>6</v>
      </c>
      <c r="T54" s="114"/>
      <c r="U54" s="114">
        <v>2</v>
      </c>
      <c r="V54" s="114">
        <v>2</v>
      </c>
      <c r="W54" s="114">
        <v>1</v>
      </c>
      <c r="X54" s="114">
        <v>7</v>
      </c>
      <c r="Y54" s="114">
        <v>7</v>
      </c>
      <c r="Z54" s="114">
        <v>2</v>
      </c>
      <c r="AA54" s="114">
        <v>17</v>
      </c>
      <c r="AB54" s="114">
        <v>11</v>
      </c>
      <c r="AC54" s="114">
        <v>18</v>
      </c>
      <c r="AD54" s="114">
        <v>10</v>
      </c>
      <c r="AE54" s="114">
        <v>24</v>
      </c>
    </row>
    <row r="55" spans="1:31" ht="17.25" x14ac:dyDescent="0.25">
      <c r="A55" s="104" t="s">
        <v>490</v>
      </c>
      <c r="B55" s="112">
        <v>197</v>
      </c>
      <c r="C55" s="112">
        <v>792</v>
      </c>
      <c r="D55" s="112">
        <v>314</v>
      </c>
      <c r="E55" s="112">
        <v>497</v>
      </c>
      <c r="F55" s="112">
        <v>275</v>
      </c>
      <c r="G55" s="112">
        <v>543</v>
      </c>
      <c r="H55" s="112">
        <v>290</v>
      </c>
      <c r="I55" s="112">
        <v>421</v>
      </c>
      <c r="J55" s="112">
        <v>171</v>
      </c>
      <c r="K55" s="112">
        <v>310</v>
      </c>
      <c r="L55" s="112">
        <v>161</v>
      </c>
      <c r="M55" s="112">
        <v>271</v>
      </c>
      <c r="N55" s="112">
        <v>173</v>
      </c>
      <c r="O55" s="112">
        <v>217</v>
      </c>
      <c r="P55" s="112">
        <v>116</v>
      </c>
      <c r="Q55" s="112">
        <v>265</v>
      </c>
      <c r="R55" s="112">
        <v>198</v>
      </c>
      <c r="S55" s="112">
        <v>168</v>
      </c>
      <c r="T55" s="112">
        <v>82</v>
      </c>
      <c r="U55" s="112">
        <v>94</v>
      </c>
      <c r="V55" s="112">
        <v>101</v>
      </c>
      <c r="W55" s="112">
        <v>151</v>
      </c>
      <c r="X55" s="112">
        <v>103</v>
      </c>
      <c r="Y55" s="112">
        <v>197</v>
      </c>
      <c r="Z55" s="112">
        <v>162</v>
      </c>
      <c r="AA55" s="112">
        <v>323</v>
      </c>
      <c r="AB55" s="112">
        <v>204</v>
      </c>
      <c r="AC55" s="112">
        <v>413</v>
      </c>
      <c r="AD55" s="112">
        <v>227</v>
      </c>
      <c r="AE55" s="112">
        <v>434</v>
      </c>
    </row>
    <row r="56" spans="1:31" ht="17.25" x14ac:dyDescent="0.25">
      <c r="A56" s="105" t="s">
        <v>491</v>
      </c>
      <c r="B56" s="113">
        <v>131</v>
      </c>
      <c r="C56" s="113">
        <v>401</v>
      </c>
      <c r="D56" s="113">
        <v>254</v>
      </c>
      <c r="E56" s="113">
        <v>283</v>
      </c>
      <c r="F56" s="113">
        <v>204</v>
      </c>
      <c r="G56" s="113">
        <v>299</v>
      </c>
      <c r="H56" s="113">
        <v>248</v>
      </c>
      <c r="I56" s="113">
        <v>269</v>
      </c>
      <c r="J56" s="113">
        <v>143</v>
      </c>
      <c r="K56" s="113">
        <v>156</v>
      </c>
      <c r="L56" s="113">
        <v>135</v>
      </c>
      <c r="M56" s="113">
        <v>171</v>
      </c>
      <c r="N56" s="113">
        <v>158</v>
      </c>
      <c r="O56" s="113">
        <v>136</v>
      </c>
      <c r="P56" s="113">
        <v>101</v>
      </c>
      <c r="Q56" s="113">
        <v>167</v>
      </c>
      <c r="R56" s="113">
        <v>168</v>
      </c>
      <c r="S56" s="113">
        <v>106</v>
      </c>
      <c r="T56" s="113">
        <v>72</v>
      </c>
      <c r="U56" s="113">
        <v>76</v>
      </c>
      <c r="V56" s="113">
        <v>97</v>
      </c>
      <c r="W56" s="113">
        <v>111</v>
      </c>
      <c r="X56" s="113">
        <v>91</v>
      </c>
      <c r="Y56" s="113">
        <v>123</v>
      </c>
      <c r="Z56" s="113">
        <v>135</v>
      </c>
      <c r="AA56" s="113">
        <v>202</v>
      </c>
      <c r="AB56" s="113">
        <v>177</v>
      </c>
      <c r="AC56" s="113">
        <v>308</v>
      </c>
      <c r="AD56" s="113">
        <v>197</v>
      </c>
      <c r="AE56" s="113">
        <v>313</v>
      </c>
    </row>
    <row r="57" spans="1:31" ht="17.25" x14ac:dyDescent="0.25">
      <c r="A57" s="106" t="s">
        <v>492</v>
      </c>
      <c r="B57" s="114">
        <v>66</v>
      </c>
      <c r="C57" s="114">
        <v>391</v>
      </c>
      <c r="D57" s="114">
        <v>60</v>
      </c>
      <c r="E57" s="114">
        <v>214</v>
      </c>
      <c r="F57" s="114">
        <v>71</v>
      </c>
      <c r="G57" s="114">
        <v>244</v>
      </c>
      <c r="H57" s="114">
        <v>42</v>
      </c>
      <c r="I57" s="114">
        <v>152</v>
      </c>
      <c r="J57" s="114">
        <v>28</v>
      </c>
      <c r="K57" s="114">
        <v>154</v>
      </c>
      <c r="L57" s="114">
        <v>26</v>
      </c>
      <c r="M57" s="114">
        <v>100</v>
      </c>
      <c r="N57" s="114">
        <v>15</v>
      </c>
      <c r="O57" s="114">
        <v>81</v>
      </c>
      <c r="P57" s="114">
        <v>15</v>
      </c>
      <c r="Q57" s="114">
        <v>98</v>
      </c>
      <c r="R57" s="114">
        <v>30</v>
      </c>
      <c r="S57" s="114">
        <v>62</v>
      </c>
      <c r="T57" s="114">
        <v>10</v>
      </c>
      <c r="U57" s="114">
        <v>18</v>
      </c>
      <c r="V57" s="114">
        <v>4</v>
      </c>
      <c r="W57" s="114">
        <v>40</v>
      </c>
      <c r="X57" s="114">
        <v>12</v>
      </c>
      <c r="Y57" s="114">
        <v>74</v>
      </c>
      <c r="Z57" s="114">
        <v>27</v>
      </c>
      <c r="AA57" s="114">
        <v>121</v>
      </c>
      <c r="AB57" s="114">
        <v>27</v>
      </c>
      <c r="AC57" s="114">
        <v>105</v>
      </c>
      <c r="AD57" s="114">
        <v>30</v>
      </c>
      <c r="AE57" s="114">
        <v>121</v>
      </c>
    </row>
    <row r="58" spans="1:31" ht="17.25" x14ac:dyDescent="0.25">
      <c r="A58" s="104" t="s">
        <v>493</v>
      </c>
      <c r="B58" s="112">
        <v>1397</v>
      </c>
      <c r="C58" s="112">
        <v>8459</v>
      </c>
      <c r="D58" s="112">
        <v>1650</v>
      </c>
      <c r="E58" s="112">
        <v>5838</v>
      </c>
      <c r="F58" s="112">
        <v>1571</v>
      </c>
      <c r="G58" s="112">
        <v>5800</v>
      </c>
      <c r="H58" s="112">
        <v>1262</v>
      </c>
      <c r="I58" s="112">
        <v>3376</v>
      </c>
      <c r="J58" s="112">
        <v>579</v>
      </c>
      <c r="K58" s="112">
        <v>1644</v>
      </c>
      <c r="L58" s="112">
        <v>507</v>
      </c>
      <c r="M58" s="112">
        <v>1280</v>
      </c>
      <c r="N58" s="112">
        <v>520</v>
      </c>
      <c r="O58" s="112">
        <v>817</v>
      </c>
      <c r="P58" s="112">
        <v>452</v>
      </c>
      <c r="Q58" s="112">
        <v>1078</v>
      </c>
      <c r="R58" s="112">
        <v>374</v>
      </c>
      <c r="S58" s="112">
        <v>656</v>
      </c>
      <c r="T58" s="112">
        <v>235</v>
      </c>
      <c r="U58" s="112">
        <v>505</v>
      </c>
      <c r="V58" s="112">
        <v>352</v>
      </c>
      <c r="W58" s="112">
        <v>500</v>
      </c>
      <c r="X58" s="112">
        <v>393</v>
      </c>
      <c r="Y58" s="112">
        <v>655</v>
      </c>
      <c r="Z58" s="112">
        <v>562</v>
      </c>
      <c r="AA58" s="112">
        <v>2065</v>
      </c>
      <c r="AB58" s="112">
        <v>738</v>
      </c>
      <c r="AC58" s="112">
        <v>1818</v>
      </c>
      <c r="AD58" s="112">
        <v>833</v>
      </c>
      <c r="AE58" s="112">
        <v>1859</v>
      </c>
    </row>
    <row r="59" spans="1:31" ht="17.25" x14ac:dyDescent="0.25">
      <c r="A59" s="105" t="s">
        <v>494</v>
      </c>
      <c r="B59" s="113">
        <v>1371</v>
      </c>
      <c r="C59" s="113">
        <v>8358</v>
      </c>
      <c r="D59" s="113">
        <v>1612</v>
      </c>
      <c r="E59" s="113">
        <v>5712</v>
      </c>
      <c r="F59" s="113">
        <v>1531</v>
      </c>
      <c r="G59" s="113">
        <v>5615</v>
      </c>
      <c r="H59" s="113">
        <v>1208</v>
      </c>
      <c r="I59" s="113">
        <v>3249</v>
      </c>
      <c r="J59" s="113">
        <v>546</v>
      </c>
      <c r="K59" s="113">
        <v>1558</v>
      </c>
      <c r="L59" s="113">
        <v>483</v>
      </c>
      <c r="M59" s="113">
        <v>1230</v>
      </c>
      <c r="N59" s="113">
        <v>506</v>
      </c>
      <c r="O59" s="113">
        <v>790</v>
      </c>
      <c r="P59" s="113">
        <v>431</v>
      </c>
      <c r="Q59" s="113">
        <v>1042</v>
      </c>
      <c r="R59" s="113">
        <v>358</v>
      </c>
      <c r="S59" s="113">
        <v>630</v>
      </c>
      <c r="T59" s="113">
        <v>215</v>
      </c>
      <c r="U59" s="113">
        <v>451</v>
      </c>
      <c r="V59" s="113">
        <v>305</v>
      </c>
      <c r="W59" s="113">
        <v>429</v>
      </c>
      <c r="X59" s="113">
        <v>307</v>
      </c>
      <c r="Y59" s="113">
        <v>518</v>
      </c>
      <c r="Z59" s="113">
        <v>359</v>
      </c>
      <c r="AA59" s="113">
        <v>1803</v>
      </c>
      <c r="AB59" s="113">
        <v>500</v>
      </c>
      <c r="AC59" s="113">
        <v>1315</v>
      </c>
      <c r="AD59" s="113">
        <v>441</v>
      </c>
      <c r="AE59" s="113">
        <v>1395</v>
      </c>
    </row>
    <row r="60" spans="1:31" ht="17.25" x14ac:dyDescent="0.25">
      <c r="A60" s="106" t="s">
        <v>495</v>
      </c>
      <c r="B60" s="114">
        <v>26</v>
      </c>
      <c r="C60" s="114">
        <v>101</v>
      </c>
      <c r="D60" s="114">
        <v>38</v>
      </c>
      <c r="E60" s="114">
        <v>126</v>
      </c>
      <c r="F60" s="114">
        <v>40</v>
      </c>
      <c r="G60" s="114">
        <v>185</v>
      </c>
      <c r="H60" s="114">
        <v>54</v>
      </c>
      <c r="I60" s="114">
        <v>127</v>
      </c>
      <c r="J60" s="114">
        <v>33</v>
      </c>
      <c r="K60" s="114">
        <v>86</v>
      </c>
      <c r="L60" s="114">
        <v>24</v>
      </c>
      <c r="M60" s="114">
        <v>50</v>
      </c>
      <c r="N60" s="114">
        <v>14</v>
      </c>
      <c r="O60" s="114">
        <v>27</v>
      </c>
      <c r="P60" s="114">
        <v>21</v>
      </c>
      <c r="Q60" s="114">
        <v>36</v>
      </c>
      <c r="R60" s="114">
        <v>16</v>
      </c>
      <c r="S60" s="114">
        <v>26</v>
      </c>
      <c r="T60" s="114">
        <v>20</v>
      </c>
      <c r="U60" s="114">
        <v>54</v>
      </c>
      <c r="V60" s="114">
        <v>47</v>
      </c>
      <c r="W60" s="114">
        <v>71</v>
      </c>
      <c r="X60" s="114">
        <v>86</v>
      </c>
      <c r="Y60" s="114">
        <v>137</v>
      </c>
      <c r="Z60" s="114">
        <v>203</v>
      </c>
      <c r="AA60" s="114">
        <v>262</v>
      </c>
      <c r="AB60" s="114">
        <v>238</v>
      </c>
      <c r="AC60" s="114">
        <v>503</v>
      </c>
      <c r="AD60" s="114">
        <v>392</v>
      </c>
      <c r="AE60" s="114">
        <v>464</v>
      </c>
    </row>
    <row r="61" spans="1:31" ht="17.25" x14ac:dyDescent="0.25">
      <c r="A61" s="104" t="s">
        <v>496</v>
      </c>
      <c r="B61" s="112">
        <v>1061</v>
      </c>
      <c r="C61" s="112">
        <v>1346</v>
      </c>
      <c r="D61" s="112">
        <v>1016</v>
      </c>
      <c r="E61" s="112">
        <v>1247</v>
      </c>
      <c r="F61" s="112">
        <v>1024</v>
      </c>
      <c r="G61" s="112">
        <v>897</v>
      </c>
      <c r="H61" s="112">
        <v>771</v>
      </c>
      <c r="I61" s="112">
        <v>849</v>
      </c>
      <c r="J61" s="112">
        <v>636</v>
      </c>
      <c r="K61" s="112">
        <v>543</v>
      </c>
      <c r="L61" s="112">
        <v>486</v>
      </c>
      <c r="M61" s="112">
        <v>654</v>
      </c>
      <c r="N61" s="112">
        <v>373</v>
      </c>
      <c r="O61" s="112">
        <v>425</v>
      </c>
      <c r="P61" s="112">
        <v>661</v>
      </c>
      <c r="Q61" s="112">
        <v>747</v>
      </c>
      <c r="R61" s="112">
        <v>539</v>
      </c>
      <c r="S61" s="112">
        <v>726</v>
      </c>
      <c r="T61" s="112">
        <v>334</v>
      </c>
      <c r="U61" s="112">
        <v>632</v>
      </c>
      <c r="V61" s="112">
        <v>516</v>
      </c>
      <c r="W61" s="112">
        <v>686</v>
      </c>
      <c r="X61" s="112">
        <v>374</v>
      </c>
      <c r="Y61" s="112">
        <v>486</v>
      </c>
      <c r="Z61" s="112">
        <v>426</v>
      </c>
      <c r="AA61" s="112">
        <v>500</v>
      </c>
      <c r="AB61" s="112">
        <v>446</v>
      </c>
      <c r="AC61" s="112">
        <v>432</v>
      </c>
      <c r="AD61" s="112">
        <v>452</v>
      </c>
      <c r="AE61" s="112">
        <v>609</v>
      </c>
    </row>
    <row r="62" spans="1:31" ht="17.25" x14ac:dyDescent="0.25">
      <c r="A62" s="105" t="s">
        <v>497</v>
      </c>
      <c r="B62" s="113">
        <v>373</v>
      </c>
      <c r="C62" s="113">
        <v>467</v>
      </c>
      <c r="D62" s="113">
        <v>286</v>
      </c>
      <c r="E62" s="113">
        <v>368</v>
      </c>
      <c r="F62" s="113">
        <v>322</v>
      </c>
      <c r="G62" s="113">
        <v>306</v>
      </c>
      <c r="H62" s="113">
        <v>255</v>
      </c>
      <c r="I62" s="113">
        <v>357</v>
      </c>
      <c r="J62" s="113">
        <v>225</v>
      </c>
      <c r="K62" s="113">
        <v>194</v>
      </c>
      <c r="L62" s="113">
        <v>174</v>
      </c>
      <c r="M62" s="113">
        <v>305</v>
      </c>
      <c r="N62" s="113">
        <v>137</v>
      </c>
      <c r="O62" s="113">
        <v>148</v>
      </c>
      <c r="P62" s="113">
        <v>243</v>
      </c>
      <c r="Q62" s="113">
        <v>248</v>
      </c>
      <c r="R62" s="113">
        <v>154</v>
      </c>
      <c r="S62" s="113">
        <v>204</v>
      </c>
      <c r="T62" s="113">
        <v>122</v>
      </c>
      <c r="U62" s="113">
        <v>203</v>
      </c>
      <c r="V62" s="113">
        <v>170</v>
      </c>
      <c r="W62" s="113">
        <v>224</v>
      </c>
      <c r="X62" s="113">
        <v>164</v>
      </c>
      <c r="Y62" s="113">
        <v>232</v>
      </c>
      <c r="Z62" s="113">
        <v>182</v>
      </c>
      <c r="AA62" s="113">
        <v>172</v>
      </c>
      <c r="AB62" s="113">
        <v>162</v>
      </c>
      <c r="AC62" s="113">
        <v>157</v>
      </c>
      <c r="AD62" s="113">
        <v>126</v>
      </c>
      <c r="AE62" s="113">
        <v>180</v>
      </c>
    </row>
    <row r="63" spans="1:31" ht="17.25" x14ac:dyDescent="0.25">
      <c r="A63" s="106" t="s">
        <v>498</v>
      </c>
      <c r="B63" s="114">
        <v>684</v>
      </c>
      <c r="C63" s="114">
        <v>859</v>
      </c>
      <c r="D63" s="114">
        <v>729</v>
      </c>
      <c r="E63" s="114">
        <v>879</v>
      </c>
      <c r="F63" s="114">
        <v>702</v>
      </c>
      <c r="G63" s="114">
        <v>591</v>
      </c>
      <c r="H63" s="114">
        <v>516</v>
      </c>
      <c r="I63" s="114">
        <v>489</v>
      </c>
      <c r="J63" s="114">
        <v>407</v>
      </c>
      <c r="K63" s="114">
        <v>349</v>
      </c>
      <c r="L63" s="114">
        <v>312</v>
      </c>
      <c r="M63" s="114">
        <v>347</v>
      </c>
      <c r="N63" s="114">
        <v>236</v>
      </c>
      <c r="O63" s="114">
        <v>277</v>
      </c>
      <c r="P63" s="114">
        <v>418</v>
      </c>
      <c r="Q63" s="114">
        <v>499</v>
      </c>
      <c r="R63" s="114">
        <v>385</v>
      </c>
      <c r="S63" s="114">
        <v>522</v>
      </c>
      <c r="T63" s="114">
        <v>211</v>
      </c>
      <c r="U63" s="114">
        <v>427</v>
      </c>
      <c r="V63" s="114">
        <v>346</v>
      </c>
      <c r="W63" s="114">
        <v>462</v>
      </c>
      <c r="X63" s="114">
        <v>208</v>
      </c>
      <c r="Y63" s="114">
        <v>251</v>
      </c>
      <c r="Z63" s="114">
        <v>243</v>
      </c>
      <c r="AA63" s="114">
        <v>326</v>
      </c>
      <c r="AB63" s="114">
        <v>282</v>
      </c>
      <c r="AC63" s="114">
        <v>272</v>
      </c>
      <c r="AD63" s="114">
        <v>325</v>
      </c>
      <c r="AE63" s="114">
        <v>429</v>
      </c>
    </row>
    <row r="64" spans="1:31" ht="17.25" x14ac:dyDescent="0.25">
      <c r="A64" s="105" t="s">
        <v>499</v>
      </c>
      <c r="B64" s="113">
        <v>4</v>
      </c>
      <c r="C64" s="113">
        <v>20</v>
      </c>
      <c r="D64" s="113">
        <v>1</v>
      </c>
      <c r="E64" s="113"/>
      <c r="F64" s="113"/>
      <c r="G64" s="113"/>
      <c r="H64" s="113"/>
      <c r="I64" s="113">
        <v>3</v>
      </c>
      <c r="J64" s="113">
        <v>4</v>
      </c>
      <c r="K64" s="113"/>
      <c r="L64" s="113"/>
      <c r="M64" s="113">
        <v>2</v>
      </c>
      <c r="N64" s="113"/>
      <c r="O64" s="113"/>
      <c r="P64" s="113"/>
      <c r="Q64" s="113"/>
      <c r="R64" s="113"/>
      <c r="S64" s="113"/>
      <c r="T64" s="113">
        <v>1</v>
      </c>
      <c r="U64" s="113">
        <v>2</v>
      </c>
      <c r="V64" s="113"/>
      <c r="W64" s="113"/>
      <c r="X64" s="113">
        <v>2</v>
      </c>
      <c r="Y64" s="113">
        <v>3</v>
      </c>
      <c r="Z64" s="113">
        <v>1</v>
      </c>
      <c r="AA64" s="113">
        <v>2</v>
      </c>
      <c r="AB64" s="113">
        <v>2</v>
      </c>
      <c r="AC64" s="113">
        <v>3</v>
      </c>
      <c r="AD64" s="113">
        <v>1</v>
      </c>
      <c r="AE64" s="113"/>
    </row>
    <row r="65" spans="1:31" ht="17.25" x14ac:dyDescent="0.25">
      <c r="A65" s="104" t="s">
        <v>372</v>
      </c>
      <c r="B65" s="112">
        <v>2</v>
      </c>
      <c r="C65" s="112">
        <v>79</v>
      </c>
      <c r="D65" s="112">
        <v>25</v>
      </c>
      <c r="E65" s="112">
        <v>42</v>
      </c>
      <c r="F65" s="112">
        <v>35</v>
      </c>
      <c r="G65" s="112">
        <v>3</v>
      </c>
      <c r="H65" s="112"/>
      <c r="I65" s="112"/>
      <c r="J65" s="112"/>
      <c r="K65" s="112"/>
      <c r="L65" s="112">
        <v>2</v>
      </c>
      <c r="M65" s="112">
        <v>1</v>
      </c>
      <c r="N65" s="112"/>
      <c r="O65" s="112">
        <v>1</v>
      </c>
      <c r="P65" s="112"/>
      <c r="Q65" s="112"/>
      <c r="R65" s="112">
        <v>1</v>
      </c>
      <c r="S65" s="112"/>
      <c r="T65" s="112"/>
      <c r="U65" s="112">
        <v>1</v>
      </c>
      <c r="V65" s="112"/>
      <c r="W65" s="112">
        <v>1</v>
      </c>
      <c r="X65" s="112"/>
      <c r="Y65" s="112"/>
      <c r="Z65" s="112"/>
      <c r="AA65" s="112"/>
      <c r="AB65" s="112"/>
      <c r="AC65" s="112"/>
      <c r="AD65" s="112"/>
      <c r="AE65" s="112"/>
    </row>
    <row r="66" spans="1:31" x14ac:dyDescent="0.25">
      <c r="A66" s="99" t="s">
        <v>358</v>
      </c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  <c r="AA66" s="100"/>
      <c r="AB66" s="100"/>
      <c r="AC66" s="101"/>
    </row>
  </sheetData>
  <mergeCells count="1">
    <mergeCell ref="A66:AC6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0F390-C5CE-4C80-9604-1CF23B12FF5C}">
  <dimension ref="A3:AJ46"/>
  <sheetViews>
    <sheetView workbookViewId="0">
      <selection activeCell="AF4" sqref="AF4"/>
    </sheetView>
  </sheetViews>
  <sheetFormatPr defaultRowHeight="15" x14ac:dyDescent="0.25"/>
  <cols>
    <col min="2" max="2" width="112" customWidth="1"/>
    <col min="3" max="29" width="10.5703125" bestFit="1" customWidth="1"/>
    <col min="30" max="30" width="13.42578125" customWidth="1"/>
    <col min="31" max="32" width="10.42578125" bestFit="1" customWidth="1"/>
  </cols>
  <sheetData>
    <row r="3" spans="1:36" s="51" customFormat="1" ht="51.75" customHeight="1" x14ac:dyDescent="0.3">
      <c r="A3" s="46"/>
      <c r="B3" s="66" t="s">
        <v>500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6"/>
      <c r="AH3" s="46"/>
      <c r="AI3" s="46"/>
      <c r="AJ3" s="46"/>
    </row>
    <row r="4" spans="1:36" s="55" customFormat="1" ht="30.75" customHeight="1" x14ac:dyDescent="0.3">
      <c r="A4" s="52"/>
      <c r="B4" s="53" t="s">
        <v>501</v>
      </c>
      <c r="C4" s="53" t="s">
        <v>143</v>
      </c>
      <c r="D4" s="53" t="s">
        <v>144</v>
      </c>
      <c r="E4" s="53" t="s">
        <v>145</v>
      </c>
      <c r="F4" s="53" t="s">
        <v>146</v>
      </c>
      <c r="G4" s="53" t="s">
        <v>147</v>
      </c>
      <c r="H4" s="53" t="s">
        <v>148</v>
      </c>
      <c r="I4" s="53" t="s">
        <v>149</v>
      </c>
      <c r="J4" s="53" t="s">
        <v>150</v>
      </c>
      <c r="K4" s="53" t="s">
        <v>151</v>
      </c>
      <c r="L4" s="53" t="s">
        <v>152</v>
      </c>
      <c r="M4" s="53" t="s">
        <v>153</v>
      </c>
      <c r="N4" s="53" t="s">
        <v>154</v>
      </c>
      <c r="O4" s="53" t="s">
        <v>155</v>
      </c>
      <c r="P4" s="53" t="s">
        <v>156</v>
      </c>
      <c r="Q4" s="53" t="s">
        <v>157</v>
      </c>
      <c r="R4" s="53" t="s">
        <v>158</v>
      </c>
      <c r="S4" s="53" t="s">
        <v>159</v>
      </c>
      <c r="T4" s="53" t="s">
        <v>160</v>
      </c>
      <c r="U4" s="53" t="s">
        <v>108</v>
      </c>
      <c r="V4" s="53" t="s">
        <v>109</v>
      </c>
      <c r="W4" s="53" t="s">
        <v>110</v>
      </c>
      <c r="X4" s="53" t="s">
        <v>111</v>
      </c>
      <c r="Y4" s="53" t="s">
        <v>112</v>
      </c>
      <c r="Z4" s="53" t="s">
        <v>113</v>
      </c>
      <c r="AA4" s="53" t="s">
        <v>114</v>
      </c>
      <c r="AB4" s="53" t="s">
        <v>115</v>
      </c>
      <c r="AC4" s="53" t="s">
        <v>116</v>
      </c>
      <c r="AD4" s="53" t="s">
        <v>117</v>
      </c>
      <c r="AE4" s="53" t="s">
        <v>118</v>
      </c>
      <c r="AF4" s="53" t="s">
        <v>138</v>
      </c>
      <c r="AG4" s="52"/>
      <c r="AH4" s="52"/>
      <c r="AI4" s="52"/>
      <c r="AJ4" s="52"/>
    </row>
    <row r="5" spans="1:36" s="51" customFormat="1" ht="16.5" x14ac:dyDescent="0.3">
      <c r="A5" s="46"/>
      <c r="B5" s="103" t="s">
        <v>450</v>
      </c>
      <c r="C5" s="57">
        <v>1194</v>
      </c>
      <c r="D5" s="57">
        <v>1624</v>
      </c>
      <c r="E5" s="57">
        <v>1189</v>
      </c>
      <c r="F5" s="57">
        <v>1767</v>
      </c>
      <c r="G5" s="57">
        <v>1280</v>
      </c>
      <c r="H5" s="57">
        <v>1711</v>
      </c>
      <c r="I5" s="57">
        <v>1365</v>
      </c>
      <c r="J5" s="57">
        <v>1481</v>
      </c>
      <c r="K5" s="57">
        <v>991</v>
      </c>
      <c r="L5" s="57">
        <v>978</v>
      </c>
      <c r="M5" s="57">
        <v>594</v>
      </c>
      <c r="N5" s="57">
        <v>721</v>
      </c>
      <c r="O5" s="57">
        <v>540</v>
      </c>
      <c r="P5" s="57">
        <v>500</v>
      </c>
      <c r="Q5" s="57">
        <v>700</v>
      </c>
      <c r="R5" s="57">
        <v>892</v>
      </c>
      <c r="S5" s="57">
        <v>834</v>
      </c>
      <c r="T5" s="57">
        <v>717</v>
      </c>
      <c r="U5" s="57">
        <v>435</v>
      </c>
      <c r="V5" s="57">
        <v>753</v>
      </c>
      <c r="W5" s="57">
        <v>697</v>
      </c>
      <c r="X5" s="57">
        <v>719</v>
      </c>
      <c r="Y5" s="57">
        <v>656</v>
      </c>
      <c r="Z5" s="57">
        <v>961</v>
      </c>
      <c r="AA5" s="57">
        <v>1019</v>
      </c>
      <c r="AB5" s="57">
        <v>1282</v>
      </c>
      <c r="AC5" s="57">
        <v>1176</v>
      </c>
      <c r="AD5" s="57">
        <v>1481</v>
      </c>
      <c r="AE5" s="57">
        <v>1514</v>
      </c>
      <c r="AF5" s="57">
        <v>1782</v>
      </c>
      <c r="AG5" s="46"/>
      <c r="AH5" s="46"/>
      <c r="AI5" s="46"/>
      <c r="AJ5" s="46"/>
    </row>
    <row r="6" spans="1:36" s="115" customFormat="1" ht="16.5" x14ac:dyDescent="0.3">
      <c r="B6" s="104" t="s">
        <v>502</v>
      </c>
      <c r="C6" s="116">
        <v>790</v>
      </c>
      <c r="D6" s="116">
        <v>1054</v>
      </c>
      <c r="E6" s="116">
        <v>895</v>
      </c>
      <c r="F6" s="116">
        <v>1137</v>
      </c>
      <c r="G6" s="116">
        <v>931</v>
      </c>
      <c r="H6" s="116">
        <v>1111</v>
      </c>
      <c r="I6" s="116">
        <v>883</v>
      </c>
      <c r="J6" s="116">
        <v>921</v>
      </c>
      <c r="K6" s="116">
        <v>655</v>
      </c>
      <c r="L6" s="116">
        <v>687</v>
      </c>
      <c r="M6" s="116">
        <v>453</v>
      </c>
      <c r="N6" s="116">
        <v>542</v>
      </c>
      <c r="O6" s="116">
        <v>445</v>
      </c>
      <c r="P6" s="116">
        <v>359</v>
      </c>
      <c r="Q6" s="116">
        <v>548</v>
      </c>
      <c r="R6" s="116">
        <v>637</v>
      </c>
      <c r="S6" s="116">
        <v>628</v>
      </c>
      <c r="T6" s="116">
        <v>516</v>
      </c>
      <c r="U6" s="116">
        <v>332</v>
      </c>
      <c r="V6" s="116">
        <v>581</v>
      </c>
      <c r="W6" s="116">
        <v>530</v>
      </c>
      <c r="X6" s="116">
        <v>532</v>
      </c>
      <c r="Y6" s="116">
        <v>490</v>
      </c>
      <c r="Z6" s="116">
        <v>645</v>
      </c>
      <c r="AA6" s="116">
        <v>687</v>
      </c>
      <c r="AB6" s="116">
        <v>822</v>
      </c>
      <c r="AC6" s="116">
        <v>876</v>
      </c>
      <c r="AD6" s="116">
        <v>975</v>
      </c>
      <c r="AE6" s="116">
        <v>1025</v>
      </c>
      <c r="AF6" s="116">
        <v>1279</v>
      </c>
    </row>
    <row r="7" spans="1:36" s="51" customFormat="1" ht="17.25" x14ac:dyDescent="0.3">
      <c r="A7" s="46"/>
      <c r="B7" s="105" t="s">
        <v>503</v>
      </c>
      <c r="C7" s="59">
        <v>171</v>
      </c>
      <c r="D7" s="59">
        <v>220</v>
      </c>
      <c r="E7" s="59">
        <v>208</v>
      </c>
      <c r="F7" s="59">
        <v>236</v>
      </c>
      <c r="G7" s="59">
        <v>229</v>
      </c>
      <c r="H7" s="59">
        <v>252</v>
      </c>
      <c r="I7" s="59">
        <v>240</v>
      </c>
      <c r="J7" s="59">
        <v>244</v>
      </c>
      <c r="K7" s="59">
        <v>169</v>
      </c>
      <c r="L7" s="59">
        <v>162</v>
      </c>
      <c r="M7" s="59">
        <v>129</v>
      </c>
      <c r="N7" s="59">
        <v>117</v>
      </c>
      <c r="O7" s="59">
        <v>89</v>
      </c>
      <c r="P7" s="59">
        <v>87</v>
      </c>
      <c r="Q7" s="59">
        <v>161</v>
      </c>
      <c r="R7" s="59">
        <v>175</v>
      </c>
      <c r="S7" s="59">
        <v>150</v>
      </c>
      <c r="T7" s="59">
        <v>148</v>
      </c>
      <c r="U7" s="59">
        <v>94</v>
      </c>
      <c r="V7" s="59">
        <v>179</v>
      </c>
      <c r="W7" s="59">
        <v>175</v>
      </c>
      <c r="X7" s="59">
        <v>186</v>
      </c>
      <c r="Y7" s="59">
        <v>152</v>
      </c>
      <c r="Z7" s="59">
        <v>119</v>
      </c>
      <c r="AA7" s="59">
        <v>125</v>
      </c>
      <c r="AB7" s="59">
        <v>170</v>
      </c>
      <c r="AC7" s="59">
        <v>194</v>
      </c>
      <c r="AD7" s="59">
        <v>189</v>
      </c>
      <c r="AE7" s="59">
        <v>166</v>
      </c>
      <c r="AF7" s="59">
        <v>265</v>
      </c>
      <c r="AG7" s="46"/>
      <c r="AH7" s="46"/>
      <c r="AI7" s="46"/>
      <c r="AJ7" s="46"/>
    </row>
    <row r="8" spans="1:36" s="51" customFormat="1" ht="17.25" x14ac:dyDescent="0.3">
      <c r="A8" s="46"/>
      <c r="B8" s="106" t="s">
        <v>504</v>
      </c>
      <c r="C8" s="61">
        <v>248</v>
      </c>
      <c r="D8" s="61">
        <v>267</v>
      </c>
      <c r="E8" s="61">
        <v>222</v>
      </c>
      <c r="F8" s="61">
        <v>272</v>
      </c>
      <c r="G8" s="61">
        <v>257</v>
      </c>
      <c r="H8" s="61">
        <v>300</v>
      </c>
      <c r="I8" s="61">
        <v>216</v>
      </c>
      <c r="J8" s="61">
        <v>226</v>
      </c>
      <c r="K8" s="61">
        <v>194</v>
      </c>
      <c r="L8" s="61">
        <v>227</v>
      </c>
      <c r="M8" s="61">
        <v>168</v>
      </c>
      <c r="N8" s="61">
        <v>147</v>
      </c>
      <c r="O8" s="61">
        <v>114</v>
      </c>
      <c r="P8" s="61">
        <v>102</v>
      </c>
      <c r="Q8" s="61">
        <v>142</v>
      </c>
      <c r="R8" s="61">
        <v>185</v>
      </c>
      <c r="S8" s="61">
        <v>181</v>
      </c>
      <c r="T8" s="61">
        <v>152</v>
      </c>
      <c r="U8" s="61">
        <v>108</v>
      </c>
      <c r="V8" s="61">
        <v>188</v>
      </c>
      <c r="W8" s="61">
        <v>148</v>
      </c>
      <c r="X8" s="61">
        <v>147</v>
      </c>
      <c r="Y8" s="61">
        <v>172</v>
      </c>
      <c r="Z8" s="61">
        <v>294</v>
      </c>
      <c r="AA8" s="61">
        <v>306</v>
      </c>
      <c r="AB8" s="61">
        <v>331</v>
      </c>
      <c r="AC8" s="61">
        <v>392</v>
      </c>
      <c r="AD8" s="61">
        <v>438</v>
      </c>
      <c r="AE8" s="61">
        <v>491</v>
      </c>
      <c r="AF8" s="61">
        <v>587</v>
      </c>
      <c r="AG8" s="46"/>
      <c r="AH8" s="46"/>
      <c r="AI8" s="46"/>
      <c r="AJ8" s="46"/>
    </row>
    <row r="9" spans="1:36" s="51" customFormat="1" ht="17.25" x14ac:dyDescent="0.3">
      <c r="A9" s="46"/>
      <c r="B9" s="105" t="s">
        <v>505</v>
      </c>
      <c r="C9" s="59">
        <v>106</v>
      </c>
      <c r="D9" s="59">
        <v>197</v>
      </c>
      <c r="E9" s="59">
        <v>168</v>
      </c>
      <c r="F9" s="59">
        <v>190</v>
      </c>
      <c r="G9" s="59">
        <v>128</v>
      </c>
      <c r="H9" s="59">
        <v>196</v>
      </c>
      <c r="I9" s="59">
        <v>152</v>
      </c>
      <c r="J9" s="59">
        <v>129</v>
      </c>
      <c r="K9" s="59">
        <v>90</v>
      </c>
      <c r="L9" s="59">
        <v>91</v>
      </c>
      <c r="M9" s="59">
        <v>44</v>
      </c>
      <c r="N9" s="59">
        <v>114</v>
      </c>
      <c r="O9" s="59">
        <v>74</v>
      </c>
      <c r="P9" s="59">
        <v>40</v>
      </c>
      <c r="Q9" s="59">
        <v>96</v>
      </c>
      <c r="R9" s="59">
        <v>78</v>
      </c>
      <c r="S9" s="59">
        <v>91</v>
      </c>
      <c r="T9" s="59">
        <v>69</v>
      </c>
      <c r="U9" s="59">
        <v>31</v>
      </c>
      <c r="V9" s="59">
        <v>66</v>
      </c>
      <c r="W9" s="59">
        <v>64</v>
      </c>
      <c r="X9" s="59">
        <v>71</v>
      </c>
      <c r="Y9" s="59">
        <v>50</v>
      </c>
      <c r="Z9" s="59">
        <v>90</v>
      </c>
      <c r="AA9" s="59">
        <v>87</v>
      </c>
      <c r="AB9" s="59">
        <v>122</v>
      </c>
      <c r="AC9" s="59">
        <v>77</v>
      </c>
      <c r="AD9" s="59">
        <v>102</v>
      </c>
      <c r="AE9" s="59">
        <v>121</v>
      </c>
      <c r="AF9" s="59">
        <v>116</v>
      </c>
      <c r="AG9" s="46"/>
      <c r="AH9" s="46"/>
      <c r="AI9" s="46"/>
      <c r="AJ9" s="46"/>
    </row>
    <row r="10" spans="1:36" s="51" customFormat="1" ht="17.25" x14ac:dyDescent="0.3">
      <c r="A10" s="46"/>
      <c r="B10" s="106" t="s">
        <v>506</v>
      </c>
      <c r="C10" s="61">
        <v>142</v>
      </c>
      <c r="D10" s="61">
        <v>115</v>
      </c>
      <c r="E10" s="61">
        <v>130</v>
      </c>
      <c r="F10" s="61">
        <v>130</v>
      </c>
      <c r="G10" s="61">
        <v>95</v>
      </c>
      <c r="H10" s="61">
        <v>104</v>
      </c>
      <c r="I10" s="61">
        <v>80</v>
      </c>
      <c r="J10" s="61">
        <v>104</v>
      </c>
      <c r="K10" s="61">
        <v>72</v>
      </c>
      <c r="L10" s="61">
        <v>82</v>
      </c>
      <c r="M10" s="61">
        <v>48</v>
      </c>
      <c r="N10" s="61">
        <v>76</v>
      </c>
      <c r="O10" s="61">
        <v>107</v>
      </c>
      <c r="P10" s="61">
        <v>59</v>
      </c>
      <c r="Q10" s="61">
        <v>54</v>
      </c>
      <c r="R10" s="61">
        <v>76</v>
      </c>
      <c r="S10" s="61">
        <v>73</v>
      </c>
      <c r="T10" s="61">
        <v>35</v>
      </c>
      <c r="U10" s="61">
        <v>40</v>
      </c>
      <c r="V10" s="61">
        <v>41</v>
      </c>
      <c r="W10" s="61">
        <v>54</v>
      </c>
      <c r="X10" s="61">
        <v>40</v>
      </c>
      <c r="Y10" s="61">
        <v>34</v>
      </c>
      <c r="Z10" s="61">
        <v>35</v>
      </c>
      <c r="AA10" s="61">
        <v>27</v>
      </c>
      <c r="AB10" s="61">
        <v>39</v>
      </c>
      <c r="AC10" s="61">
        <v>33</v>
      </c>
      <c r="AD10" s="61">
        <v>38</v>
      </c>
      <c r="AE10" s="61">
        <v>19</v>
      </c>
      <c r="AF10" s="61">
        <v>20</v>
      </c>
      <c r="AG10" s="46"/>
      <c r="AH10" s="46"/>
      <c r="AI10" s="46"/>
      <c r="AJ10" s="46"/>
    </row>
    <row r="11" spans="1:36" s="51" customFormat="1" ht="17.25" x14ac:dyDescent="0.3">
      <c r="A11" s="46"/>
      <c r="B11" s="105" t="s">
        <v>507</v>
      </c>
      <c r="C11" s="59">
        <v>21</v>
      </c>
      <c r="D11" s="59">
        <v>70</v>
      </c>
      <c r="E11" s="59">
        <v>17</v>
      </c>
      <c r="F11" s="59">
        <v>56</v>
      </c>
      <c r="G11" s="59">
        <v>34</v>
      </c>
      <c r="H11" s="59">
        <v>45</v>
      </c>
      <c r="I11" s="59">
        <v>26</v>
      </c>
      <c r="J11" s="59">
        <v>41</v>
      </c>
      <c r="K11" s="59">
        <v>22</v>
      </c>
      <c r="L11" s="59">
        <v>24</v>
      </c>
      <c r="M11" s="59">
        <v>11</v>
      </c>
      <c r="N11" s="59">
        <v>16</v>
      </c>
      <c r="O11" s="59">
        <v>12</v>
      </c>
      <c r="P11" s="59">
        <v>6</v>
      </c>
      <c r="Q11" s="59">
        <v>13</v>
      </c>
      <c r="R11" s="59">
        <v>20</v>
      </c>
      <c r="S11" s="59">
        <v>14</v>
      </c>
      <c r="T11" s="59">
        <v>19</v>
      </c>
      <c r="U11" s="59">
        <v>10</v>
      </c>
      <c r="V11" s="59">
        <v>13</v>
      </c>
      <c r="W11" s="59">
        <v>7</v>
      </c>
      <c r="X11" s="59">
        <v>15</v>
      </c>
      <c r="Y11" s="59">
        <v>9</v>
      </c>
      <c r="Z11" s="59">
        <v>15</v>
      </c>
      <c r="AA11" s="59">
        <v>23</v>
      </c>
      <c r="AB11" s="59">
        <v>21</v>
      </c>
      <c r="AC11" s="59">
        <v>16</v>
      </c>
      <c r="AD11" s="59">
        <v>19</v>
      </c>
      <c r="AE11" s="59">
        <v>26</v>
      </c>
      <c r="AF11" s="59">
        <v>26</v>
      </c>
      <c r="AG11" s="46"/>
      <c r="AH11" s="46"/>
      <c r="AI11" s="46"/>
      <c r="AJ11" s="46"/>
    </row>
    <row r="12" spans="1:36" s="51" customFormat="1" ht="17.25" x14ac:dyDescent="0.3">
      <c r="A12" s="46"/>
      <c r="B12" s="106" t="s">
        <v>508</v>
      </c>
      <c r="C12" s="61">
        <v>43</v>
      </c>
      <c r="D12" s="61">
        <v>83</v>
      </c>
      <c r="E12" s="61">
        <v>43</v>
      </c>
      <c r="F12" s="61">
        <v>79</v>
      </c>
      <c r="G12" s="61">
        <v>66</v>
      </c>
      <c r="H12" s="61">
        <v>76</v>
      </c>
      <c r="I12" s="61">
        <v>37</v>
      </c>
      <c r="J12" s="61">
        <v>51</v>
      </c>
      <c r="K12" s="61">
        <v>26</v>
      </c>
      <c r="L12" s="61">
        <v>31</v>
      </c>
      <c r="M12" s="61">
        <v>8</v>
      </c>
      <c r="N12" s="61">
        <v>22</v>
      </c>
      <c r="O12" s="61">
        <v>14</v>
      </c>
      <c r="P12" s="61">
        <v>14</v>
      </c>
      <c r="Q12" s="61">
        <v>19</v>
      </c>
      <c r="R12" s="61">
        <v>28</v>
      </c>
      <c r="S12" s="61">
        <v>17</v>
      </c>
      <c r="T12" s="61">
        <v>21</v>
      </c>
      <c r="U12" s="61">
        <v>12</v>
      </c>
      <c r="V12" s="61">
        <v>21</v>
      </c>
      <c r="W12" s="61">
        <v>20</v>
      </c>
      <c r="X12" s="61">
        <v>21</v>
      </c>
      <c r="Y12" s="61">
        <v>19</v>
      </c>
      <c r="Z12" s="61">
        <v>12</v>
      </c>
      <c r="AA12" s="61">
        <v>20</v>
      </c>
      <c r="AB12" s="61">
        <v>21</v>
      </c>
      <c r="AC12" s="61">
        <v>28</v>
      </c>
      <c r="AD12" s="61">
        <v>26</v>
      </c>
      <c r="AE12" s="61">
        <v>42</v>
      </c>
      <c r="AF12" s="61">
        <v>61</v>
      </c>
      <c r="AG12" s="46"/>
      <c r="AH12" s="46"/>
      <c r="AI12" s="46"/>
      <c r="AJ12" s="46"/>
    </row>
    <row r="13" spans="1:36" s="51" customFormat="1" ht="17.25" x14ac:dyDescent="0.3">
      <c r="A13" s="46"/>
      <c r="B13" s="105" t="s">
        <v>509</v>
      </c>
      <c r="C13" s="59">
        <v>59</v>
      </c>
      <c r="D13" s="59">
        <v>102</v>
      </c>
      <c r="E13" s="59">
        <v>107</v>
      </c>
      <c r="F13" s="59">
        <v>174</v>
      </c>
      <c r="G13" s="59">
        <v>122</v>
      </c>
      <c r="H13" s="59">
        <v>138</v>
      </c>
      <c r="I13" s="59">
        <v>132</v>
      </c>
      <c r="J13" s="59">
        <v>126</v>
      </c>
      <c r="K13" s="59">
        <v>82</v>
      </c>
      <c r="L13" s="59">
        <v>70</v>
      </c>
      <c r="M13" s="59">
        <v>45</v>
      </c>
      <c r="N13" s="59">
        <v>50</v>
      </c>
      <c r="O13" s="59">
        <v>35</v>
      </c>
      <c r="P13" s="59">
        <v>51</v>
      </c>
      <c r="Q13" s="59">
        <v>63</v>
      </c>
      <c r="R13" s="59">
        <v>75</v>
      </c>
      <c r="S13" s="59">
        <v>102</v>
      </c>
      <c r="T13" s="59">
        <v>72</v>
      </c>
      <c r="U13" s="59">
        <v>37</v>
      </c>
      <c r="V13" s="59">
        <v>73</v>
      </c>
      <c r="W13" s="59">
        <v>62</v>
      </c>
      <c r="X13" s="59">
        <v>52</v>
      </c>
      <c r="Y13" s="59">
        <v>54</v>
      </c>
      <c r="Z13" s="59">
        <v>80</v>
      </c>
      <c r="AA13" s="59">
        <v>99</v>
      </c>
      <c r="AB13" s="59">
        <v>118</v>
      </c>
      <c r="AC13" s="59">
        <v>136</v>
      </c>
      <c r="AD13" s="59">
        <v>163</v>
      </c>
      <c r="AE13" s="59">
        <v>160</v>
      </c>
      <c r="AF13" s="59">
        <v>204</v>
      </c>
      <c r="AG13" s="46"/>
      <c r="AH13" s="46"/>
      <c r="AI13" s="46"/>
      <c r="AJ13" s="46"/>
    </row>
    <row r="14" spans="1:36" s="51" customFormat="1" ht="16.5" x14ac:dyDescent="0.3">
      <c r="A14" s="46"/>
      <c r="B14" s="104" t="s">
        <v>510</v>
      </c>
      <c r="C14" s="116">
        <v>404</v>
      </c>
      <c r="D14" s="116">
        <v>570</v>
      </c>
      <c r="E14" s="116">
        <v>294</v>
      </c>
      <c r="F14" s="116">
        <v>630</v>
      </c>
      <c r="G14" s="116">
        <v>349</v>
      </c>
      <c r="H14" s="116">
        <v>600</v>
      </c>
      <c r="I14" s="116">
        <v>482</v>
      </c>
      <c r="J14" s="116">
        <v>560</v>
      </c>
      <c r="K14" s="116">
        <v>336</v>
      </c>
      <c r="L14" s="116">
        <v>291</v>
      </c>
      <c r="M14" s="116">
        <v>141</v>
      </c>
      <c r="N14" s="116">
        <v>179</v>
      </c>
      <c r="O14" s="116">
        <v>95</v>
      </c>
      <c r="P14" s="116">
        <v>141</v>
      </c>
      <c r="Q14" s="116">
        <v>152</v>
      </c>
      <c r="R14" s="116">
        <v>255</v>
      </c>
      <c r="S14" s="116">
        <v>206</v>
      </c>
      <c r="T14" s="116">
        <v>201</v>
      </c>
      <c r="U14" s="116">
        <v>103</v>
      </c>
      <c r="V14" s="116">
        <v>172</v>
      </c>
      <c r="W14" s="116">
        <v>167</v>
      </c>
      <c r="X14" s="116">
        <v>187</v>
      </c>
      <c r="Y14" s="116">
        <v>166</v>
      </c>
      <c r="Z14" s="116">
        <v>316</v>
      </c>
      <c r="AA14" s="116">
        <v>332</v>
      </c>
      <c r="AB14" s="116">
        <v>460</v>
      </c>
      <c r="AC14" s="116">
        <v>300</v>
      </c>
      <c r="AD14" s="116">
        <v>506</v>
      </c>
      <c r="AE14" s="116">
        <v>489</v>
      </c>
      <c r="AF14" s="116">
        <v>503</v>
      </c>
      <c r="AG14" s="46"/>
      <c r="AH14" s="46"/>
      <c r="AI14" s="46"/>
      <c r="AJ14" s="46"/>
    </row>
    <row r="15" spans="1:36" s="51" customFormat="1" ht="17.25" x14ac:dyDescent="0.3">
      <c r="A15" s="46"/>
      <c r="B15" s="105" t="s">
        <v>511</v>
      </c>
      <c r="C15" s="59">
        <v>29</v>
      </c>
      <c r="D15" s="59">
        <v>31</v>
      </c>
      <c r="E15" s="59">
        <v>30</v>
      </c>
      <c r="F15" s="59">
        <v>146</v>
      </c>
      <c r="G15" s="59">
        <v>66</v>
      </c>
      <c r="H15" s="59">
        <v>148</v>
      </c>
      <c r="I15" s="59">
        <v>175</v>
      </c>
      <c r="J15" s="59">
        <v>149</v>
      </c>
      <c r="K15" s="59">
        <v>106</v>
      </c>
      <c r="L15" s="59">
        <v>53</v>
      </c>
      <c r="M15" s="59">
        <v>22</v>
      </c>
      <c r="N15" s="59">
        <v>11</v>
      </c>
      <c r="O15" s="59">
        <v>6</v>
      </c>
      <c r="P15" s="59">
        <v>3</v>
      </c>
      <c r="Q15" s="59">
        <v>7</v>
      </c>
      <c r="R15" s="59">
        <v>12</v>
      </c>
      <c r="S15" s="59">
        <v>9</v>
      </c>
      <c r="T15" s="59">
        <v>8</v>
      </c>
      <c r="U15" s="59">
        <v>4</v>
      </c>
      <c r="V15" s="59">
        <v>13</v>
      </c>
      <c r="W15" s="59">
        <v>13</v>
      </c>
      <c r="X15" s="59">
        <v>6</v>
      </c>
      <c r="Y15" s="59">
        <v>14</v>
      </c>
      <c r="Z15" s="59">
        <v>10</v>
      </c>
      <c r="AA15" s="59">
        <v>17</v>
      </c>
      <c r="AB15" s="59">
        <v>16</v>
      </c>
      <c r="AC15" s="59">
        <v>11</v>
      </c>
      <c r="AD15" s="59">
        <v>8</v>
      </c>
      <c r="AE15" s="59">
        <v>14</v>
      </c>
      <c r="AF15" s="59">
        <v>13</v>
      </c>
      <c r="AG15" s="46"/>
      <c r="AH15" s="46"/>
      <c r="AI15" s="46"/>
      <c r="AJ15" s="46"/>
    </row>
    <row r="16" spans="1:36" s="51" customFormat="1" ht="17.25" x14ac:dyDescent="0.3">
      <c r="A16" s="46"/>
      <c r="B16" s="106" t="s">
        <v>512</v>
      </c>
      <c r="C16" s="61">
        <v>99</v>
      </c>
      <c r="D16" s="61">
        <v>133</v>
      </c>
      <c r="E16" s="61">
        <v>51</v>
      </c>
      <c r="F16" s="61">
        <v>116</v>
      </c>
      <c r="G16" s="61">
        <v>60</v>
      </c>
      <c r="H16" s="61">
        <v>90</v>
      </c>
      <c r="I16" s="61">
        <v>73</v>
      </c>
      <c r="J16" s="61">
        <v>99</v>
      </c>
      <c r="K16" s="61">
        <v>38</v>
      </c>
      <c r="L16" s="61">
        <v>56</v>
      </c>
      <c r="M16" s="61">
        <v>24</v>
      </c>
      <c r="N16" s="61">
        <v>20</v>
      </c>
      <c r="O16" s="61">
        <v>8</v>
      </c>
      <c r="P16" s="61">
        <v>11</v>
      </c>
      <c r="Q16" s="61">
        <v>21</v>
      </c>
      <c r="R16" s="61">
        <v>58</v>
      </c>
      <c r="S16" s="61">
        <v>39</v>
      </c>
      <c r="T16" s="61">
        <v>29</v>
      </c>
      <c r="U16" s="61">
        <v>9</v>
      </c>
      <c r="V16" s="61">
        <v>16</v>
      </c>
      <c r="W16" s="61">
        <v>38</v>
      </c>
      <c r="X16" s="61">
        <v>46</v>
      </c>
      <c r="Y16" s="61">
        <v>36</v>
      </c>
      <c r="Z16" s="61">
        <v>62</v>
      </c>
      <c r="AA16" s="61">
        <v>117</v>
      </c>
      <c r="AB16" s="61">
        <v>145</v>
      </c>
      <c r="AC16" s="61">
        <v>85</v>
      </c>
      <c r="AD16" s="61">
        <v>173</v>
      </c>
      <c r="AE16" s="61">
        <v>170</v>
      </c>
      <c r="AF16" s="61">
        <v>125</v>
      </c>
      <c r="AG16" s="46"/>
      <c r="AH16" s="46"/>
      <c r="AI16" s="46"/>
      <c r="AJ16" s="46"/>
    </row>
    <row r="17" spans="1:36" s="51" customFormat="1" ht="17.25" x14ac:dyDescent="0.3">
      <c r="A17" s="46"/>
      <c r="B17" s="105" t="s">
        <v>513</v>
      </c>
      <c r="C17" s="59">
        <v>28</v>
      </c>
      <c r="D17" s="59">
        <v>46</v>
      </c>
      <c r="E17" s="59">
        <v>30</v>
      </c>
      <c r="F17" s="59">
        <v>50</v>
      </c>
      <c r="G17" s="59">
        <v>43</v>
      </c>
      <c r="H17" s="59">
        <v>78</v>
      </c>
      <c r="I17" s="59">
        <v>31</v>
      </c>
      <c r="J17" s="59">
        <v>61</v>
      </c>
      <c r="K17" s="59">
        <v>43</v>
      </c>
      <c r="L17" s="59">
        <v>23</v>
      </c>
      <c r="M17" s="59">
        <v>15</v>
      </c>
      <c r="N17" s="59">
        <v>11</v>
      </c>
      <c r="O17" s="59">
        <v>14</v>
      </c>
      <c r="P17" s="59">
        <v>17</v>
      </c>
      <c r="Q17" s="59">
        <v>11</v>
      </c>
      <c r="R17" s="59">
        <v>24</v>
      </c>
      <c r="S17" s="59">
        <v>18</v>
      </c>
      <c r="T17" s="59">
        <v>27</v>
      </c>
      <c r="U17" s="59">
        <v>16</v>
      </c>
      <c r="V17" s="59">
        <v>19</v>
      </c>
      <c r="W17" s="59">
        <v>18</v>
      </c>
      <c r="X17" s="59">
        <v>24</v>
      </c>
      <c r="Y17" s="59">
        <v>14</v>
      </c>
      <c r="Z17" s="59">
        <v>20</v>
      </c>
      <c r="AA17" s="59">
        <v>27</v>
      </c>
      <c r="AB17" s="59">
        <v>21</v>
      </c>
      <c r="AC17" s="59">
        <v>19</v>
      </c>
      <c r="AD17" s="59">
        <v>31</v>
      </c>
      <c r="AE17" s="59">
        <v>32</v>
      </c>
      <c r="AF17" s="59">
        <v>43</v>
      </c>
      <c r="AG17" s="46"/>
      <c r="AH17" s="46"/>
      <c r="AI17" s="46"/>
      <c r="AJ17" s="46"/>
    </row>
    <row r="18" spans="1:36" s="51" customFormat="1" ht="17.25" x14ac:dyDescent="0.3">
      <c r="A18" s="46"/>
      <c r="B18" s="106" t="s">
        <v>514</v>
      </c>
      <c r="C18" s="61">
        <v>26</v>
      </c>
      <c r="D18" s="61">
        <v>171</v>
      </c>
      <c r="E18" s="61">
        <v>37</v>
      </c>
      <c r="F18" s="61">
        <v>128</v>
      </c>
      <c r="G18" s="61">
        <v>35</v>
      </c>
      <c r="H18" s="61">
        <v>101</v>
      </c>
      <c r="I18" s="61">
        <v>31</v>
      </c>
      <c r="J18" s="61">
        <v>60</v>
      </c>
      <c r="K18" s="61">
        <v>18</v>
      </c>
      <c r="L18" s="61">
        <v>57</v>
      </c>
      <c r="M18" s="61">
        <v>11</v>
      </c>
      <c r="N18" s="61">
        <v>61</v>
      </c>
      <c r="O18" s="61">
        <v>24</v>
      </c>
      <c r="P18" s="61">
        <v>56</v>
      </c>
      <c r="Q18" s="61">
        <v>21</v>
      </c>
      <c r="R18" s="61">
        <v>39</v>
      </c>
      <c r="S18" s="61">
        <v>25</v>
      </c>
      <c r="T18" s="61">
        <v>27</v>
      </c>
      <c r="U18" s="61">
        <v>9</v>
      </c>
      <c r="V18" s="61">
        <v>22</v>
      </c>
      <c r="W18" s="61">
        <v>9</v>
      </c>
      <c r="X18" s="61">
        <v>29</v>
      </c>
      <c r="Y18" s="61">
        <v>11</v>
      </c>
      <c r="Z18" s="61">
        <v>37</v>
      </c>
      <c r="AA18" s="61">
        <v>21</v>
      </c>
      <c r="AB18" s="61">
        <v>79</v>
      </c>
      <c r="AC18" s="61">
        <v>15</v>
      </c>
      <c r="AD18" s="61">
        <v>73</v>
      </c>
      <c r="AE18" s="61">
        <v>28</v>
      </c>
      <c r="AF18" s="61">
        <v>88</v>
      </c>
      <c r="AG18" s="46"/>
      <c r="AH18" s="46"/>
      <c r="AI18" s="46"/>
      <c r="AJ18" s="46"/>
    </row>
    <row r="19" spans="1:36" s="51" customFormat="1" ht="17.25" x14ac:dyDescent="0.3">
      <c r="A19" s="46"/>
      <c r="B19" s="105" t="s">
        <v>515</v>
      </c>
      <c r="C19" s="59">
        <v>10</v>
      </c>
      <c r="D19" s="59">
        <v>22</v>
      </c>
      <c r="E19" s="59">
        <v>15</v>
      </c>
      <c r="F19" s="59">
        <v>18</v>
      </c>
      <c r="G19" s="59">
        <v>4</v>
      </c>
      <c r="H19" s="59">
        <v>16</v>
      </c>
      <c r="I19" s="59">
        <v>16</v>
      </c>
      <c r="J19" s="59">
        <v>9</v>
      </c>
      <c r="K19" s="59">
        <v>8</v>
      </c>
      <c r="L19" s="59">
        <v>5</v>
      </c>
      <c r="M19" s="59">
        <v>1</v>
      </c>
      <c r="N19" s="59">
        <v>6</v>
      </c>
      <c r="O19" s="59">
        <v>2</v>
      </c>
      <c r="P19" s="59">
        <v>6</v>
      </c>
      <c r="Q19" s="59">
        <v>9</v>
      </c>
      <c r="R19" s="59">
        <v>8</v>
      </c>
      <c r="S19" s="59">
        <v>16</v>
      </c>
      <c r="T19" s="59">
        <v>8</v>
      </c>
      <c r="U19" s="59">
        <v>7</v>
      </c>
      <c r="V19" s="59">
        <v>4</v>
      </c>
      <c r="W19" s="59">
        <v>9</v>
      </c>
      <c r="X19" s="59">
        <v>9</v>
      </c>
      <c r="Y19" s="59">
        <v>4</v>
      </c>
      <c r="Z19" s="59">
        <v>9</v>
      </c>
      <c r="AA19" s="59">
        <v>4</v>
      </c>
      <c r="AB19" s="59">
        <v>17</v>
      </c>
      <c r="AC19" s="59">
        <v>11</v>
      </c>
      <c r="AD19" s="59">
        <v>11</v>
      </c>
      <c r="AE19" s="59">
        <v>11</v>
      </c>
      <c r="AF19" s="59">
        <v>5</v>
      </c>
      <c r="AG19" s="46"/>
      <c r="AH19" s="46"/>
      <c r="AI19" s="46"/>
      <c r="AJ19" s="46"/>
    </row>
    <row r="20" spans="1:36" s="51" customFormat="1" ht="17.25" x14ac:dyDescent="0.3">
      <c r="A20" s="46"/>
      <c r="B20" s="106" t="s">
        <v>516</v>
      </c>
      <c r="C20" s="61">
        <v>2</v>
      </c>
      <c r="D20" s="61">
        <v>3</v>
      </c>
      <c r="E20" s="61">
        <v>4</v>
      </c>
      <c r="F20" s="61"/>
      <c r="G20" s="61">
        <v>2</v>
      </c>
      <c r="H20" s="61">
        <v>4</v>
      </c>
      <c r="I20" s="61">
        <v>1</v>
      </c>
      <c r="J20" s="61">
        <v>2</v>
      </c>
      <c r="K20" s="61">
        <v>1</v>
      </c>
      <c r="L20" s="61">
        <v>4</v>
      </c>
      <c r="M20" s="61">
        <v>1</v>
      </c>
      <c r="N20" s="61">
        <v>3</v>
      </c>
      <c r="O20" s="61">
        <v>3</v>
      </c>
      <c r="P20" s="61">
        <v>1</v>
      </c>
      <c r="Q20" s="61">
        <v>2</v>
      </c>
      <c r="R20" s="61">
        <v>1</v>
      </c>
      <c r="S20" s="61">
        <v>3</v>
      </c>
      <c r="T20" s="61">
        <v>2</v>
      </c>
      <c r="U20" s="61">
        <v>1</v>
      </c>
      <c r="V20" s="61">
        <v>4</v>
      </c>
      <c r="W20" s="61">
        <v>1</v>
      </c>
      <c r="X20" s="61"/>
      <c r="Y20" s="61">
        <v>2</v>
      </c>
      <c r="Z20" s="61">
        <v>8</v>
      </c>
      <c r="AA20" s="61">
        <v>12</v>
      </c>
      <c r="AB20" s="61">
        <v>8</v>
      </c>
      <c r="AC20" s="61">
        <v>9</v>
      </c>
      <c r="AD20" s="61">
        <v>4</v>
      </c>
      <c r="AE20" s="61">
        <v>14</v>
      </c>
      <c r="AF20" s="61">
        <v>6</v>
      </c>
      <c r="AG20" s="46"/>
      <c r="AH20" s="46"/>
      <c r="AI20" s="46"/>
      <c r="AJ20" s="46"/>
    </row>
    <row r="21" spans="1:36" s="51" customFormat="1" ht="17.25" x14ac:dyDescent="0.3">
      <c r="A21" s="46"/>
      <c r="B21" s="105" t="s">
        <v>517</v>
      </c>
      <c r="C21" s="59">
        <v>210</v>
      </c>
      <c r="D21" s="59">
        <v>164</v>
      </c>
      <c r="E21" s="59">
        <v>127</v>
      </c>
      <c r="F21" s="59">
        <v>172</v>
      </c>
      <c r="G21" s="59">
        <v>139</v>
      </c>
      <c r="H21" s="59">
        <v>163</v>
      </c>
      <c r="I21" s="59">
        <v>155</v>
      </c>
      <c r="J21" s="59">
        <v>180</v>
      </c>
      <c r="K21" s="59">
        <v>122</v>
      </c>
      <c r="L21" s="59">
        <v>93</v>
      </c>
      <c r="M21" s="59">
        <v>67</v>
      </c>
      <c r="N21" s="59">
        <v>67</v>
      </c>
      <c r="O21" s="59">
        <v>38</v>
      </c>
      <c r="P21" s="59">
        <v>47</v>
      </c>
      <c r="Q21" s="59">
        <v>81</v>
      </c>
      <c r="R21" s="59">
        <v>113</v>
      </c>
      <c r="S21" s="59">
        <v>96</v>
      </c>
      <c r="T21" s="59">
        <v>100</v>
      </c>
      <c r="U21" s="59">
        <v>57</v>
      </c>
      <c r="V21" s="59">
        <v>94</v>
      </c>
      <c r="W21" s="59">
        <v>79</v>
      </c>
      <c r="X21" s="59">
        <v>73</v>
      </c>
      <c r="Y21" s="59">
        <v>84</v>
      </c>
      <c r="Z21" s="59">
        <v>163</v>
      </c>
      <c r="AA21" s="59">
        <v>133</v>
      </c>
      <c r="AB21" s="59">
        <v>168</v>
      </c>
      <c r="AC21" s="59">
        <v>147</v>
      </c>
      <c r="AD21" s="59">
        <v>198</v>
      </c>
      <c r="AE21" s="59">
        <v>214</v>
      </c>
      <c r="AF21" s="59">
        <v>218</v>
      </c>
      <c r="AG21" s="46"/>
      <c r="AH21" s="46"/>
      <c r="AI21" s="46"/>
      <c r="AJ21" s="46"/>
    </row>
    <row r="22" spans="1:36" s="51" customFormat="1" ht="17.25" x14ac:dyDescent="0.3">
      <c r="A22" s="46"/>
      <c r="B22" s="106" t="s">
        <v>372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>
        <v>1</v>
      </c>
      <c r="Z22" s="61">
        <v>7</v>
      </c>
      <c r="AA22" s="61">
        <v>1</v>
      </c>
      <c r="AB22" s="61">
        <v>6</v>
      </c>
      <c r="AC22" s="61">
        <v>3</v>
      </c>
      <c r="AD22" s="61">
        <v>8</v>
      </c>
      <c r="AE22" s="61">
        <v>6</v>
      </c>
      <c r="AF22" s="61">
        <v>5</v>
      </c>
      <c r="AG22" s="46"/>
      <c r="AH22" s="46"/>
      <c r="AI22" s="46"/>
      <c r="AJ22" s="46"/>
    </row>
    <row r="23" spans="1:36" s="51" customFormat="1" ht="16.5" x14ac:dyDescent="0.3">
      <c r="A23" s="46"/>
      <c r="B23" s="103" t="s">
        <v>459</v>
      </c>
      <c r="C23" s="57">
        <v>182</v>
      </c>
      <c r="D23" s="57">
        <v>132</v>
      </c>
      <c r="E23" s="57">
        <v>170</v>
      </c>
      <c r="F23" s="57">
        <v>175</v>
      </c>
      <c r="G23" s="57">
        <v>219</v>
      </c>
      <c r="H23" s="57">
        <v>181</v>
      </c>
      <c r="I23" s="57">
        <v>238</v>
      </c>
      <c r="J23" s="57">
        <v>254</v>
      </c>
      <c r="K23" s="57">
        <v>258</v>
      </c>
      <c r="L23" s="57">
        <v>161</v>
      </c>
      <c r="M23" s="57">
        <v>239</v>
      </c>
      <c r="N23" s="57">
        <v>110</v>
      </c>
      <c r="O23" s="57">
        <v>236</v>
      </c>
      <c r="P23" s="57">
        <v>128</v>
      </c>
      <c r="Q23" s="57">
        <v>291</v>
      </c>
      <c r="R23" s="57">
        <v>287</v>
      </c>
      <c r="S23" s="57">
        <v>327</v>
      </c>
      <c r="T23" s="57">
        <v>232</v>
      </c>
      <c r="U23" s="57">
        <v>236</v>
      </c>
      <c r="V23" s="57">
        <v>254</v>
      </c>
      <c r="W23" s="57">
        <v>304</v>
      </c>
      <c r="X23" s="57">
        <v>167</v>
      </c>
      <c r="Y23" s="57">
        <v>215</v>
      </c>
      <c r="Z23" s="57">
        <v>239</v>
      </c>
      <c r="AA23" s="57">
        <v>260</v>
      </c>
      <c r="AB23" s="57">
        <v>241</v>
      </c>
      <c r="AC23" s="57">
        <v>297</v>
      </c>
      <c r="AD23" s="57">
        <v>261</v>
      </c>
      <c r="AE23" s="57">
        <v>320</v>
      </c>
      <c r="AF23" s="57">
        <v>253</v>
      </c>
      <c r="AG23" s="46"/>
      <c r="AH23" s="46"/>
      <c r="AI23" s="46"/>
      <c r="AJ23" s="46"/>
    </row>
    <row r="24" spans="1:36" s="115" customFormat="1" ht="16.5" x14ac:dyDescent="0.3">
      <c r="B24" s="117" t="s">
        <v>518</v>
      </c>
      <c r="C24" s="116">
        <v>29</v>
      </c>
      <c r="D24" s="116">
        <v>20</v>
      </c>
      <c r="E24" s="116">
        <v>38</v>
      </c>
      <c r="F24" s="116">
        <v>24</v>
      </c>
      <c r="G24" s="116">
        <v>32</v>
      </c>
      <c r="H24" s="116">
        <v>26</v>
      </c>
      <c r="I24" s="116">
        <v>48</v>
      </c>
      <c r="J24" s="116">
        <v>43</v>
      </c>
      <c r="K24" s="116">
        <v>72</v>
      </c>
      <c r="L24" s="116">
        <v>27</v>
      </c>
      <c r="M24" s="116">
        <v>62</v>
      </c>
      <c r="N24" s="116">
        <v>18</v>
      </c>
      <c r="O24" s="116">
        <v>79</v>
      </c>
      <c r="P24" s="116">
        <v>22</v>
      </c>
      <c r="Q24" s="116">
        <v>88</v>
      </c>
      <c r="R24" s="116">
        <v>67</v>
      </c>
      <c r="S24" s="116">
        <v>100</v>
      </c>
      <c r="T24" s="116">
        <v>36</v>
      </c>
      <c r="U24" s="116">
        <v>88</v>
      </c>
      <c r="V24" s="116">
        <v>89</v>
      </c>
      <c r="W24" s="116">
        <v>111</v>
      </c>
      <c r="X24" s="116">
        <v>32</v>
      </c>
      <c r="Y24" s="116">
        <v>79</v>
      </c>
      <c r="Z24" s="116">
        <v>105</v>
      </c>
      <c r="AA24" s="116">
        <v>106</v>
      </c>
      <c r="AB24" s="116">
        <v>80</v>
      </c>
      <c r="AC24" s="116">
        <v>115</v>
      </c>
      <c r="AD24" s="116">
        <v>94</v>
      </c>
      <c r="AE24" s="116">
        <v>131</v>
      </c>
      <c r="AF24" s="116">
        <v>85</v>
      </c>
    </row>
    <row r="25" spans="1:36" s="51" customFormat="1" ht="17.25" x14ac:dyDescent="0.3">
      <c r="A25" s="46"/>
      <c r="B25" s="106" t="s">
        <v>519</v>
      </c>
      <c r="C25" s="61">
        <v>17</v>
      </c>
      <c r="D25" s="61">
        <v>12</v>
      </c>
      <c r="E25" s="61">
        <v>17</v>
      </c>
      <c r="F25" s="61">
        <v>6</v>
      </c>
      <c r="G25" s="61">
        <v>20</v>
      </c>
      <c r="H25" s="61">
        <v>19</v>
      </c>
      <c r="I25" s="61">
        <v>23</v>
      </c>
      <c r="J25" s="61">
        <v>20</v>
      </c>
      <c r="K25" s="61">
        <v>59</v>
      </c>
      <c r="L25" s="61">
        <v>16</v>
      </c>
      <c r="M25" s="61">
        <v>46</v>
      </c>
      <c r="N25" s="61">
        <v>10</v>
      </c>
      <c r="O25" s="61">
        <v>33</v>
      </c>
      <c r="P25" s="61">
        <v>10</v>
      </c>
      <c r="Q25" s="61">
        <v>38</v>
      </c>
      <c r="R25" s="61">
        <v>35</v>
      </c>
      <c r="S25" s="61">
        <v>63</v>
      </c>
      <c r="T25" s="61">
        <v>21</v>
      </c>
      <c r="U25" s="61">
        <v>62</v>
      </c>
      <c r="V25" s="61">
        <v>72</v>
      </c>
      <c r="W25" s="61">
        <v>96</v>
      </c>
      <c r="X25" s="61">
        <v>26</v>
      </c>
      <c r="Y25" s="61">
        <v>41</v>
      </c>
      <c r="Z25" s="61">
        <v>33</v>
      </c>
      <c r="AA25" s="61">
        <v>28</v>
      </c>
      <c r="AB25" s="61">
        <v>30</v>
      </c>
      <c r="AC25" s="61">
        <v>50</v>
      </c>
      <c r="AD25" s="61">
        <v>39</v>
      </c>
      <c r="AE25" s="61">
        <v>72</v>
      </c>
      <c r="AF25" s="61">
        <v>39</v>
      </c>
      <c r="AG25" s="46"/>
      <c r="AH25" s="46"/>
      <c r="AI25" s="46"/>
      <c r="AJ25" s="46"/>
    </row>
    <row r="26" spans="1:36" s="51" customFormat="1" ht="17.25" x14ac:dyDescent="0.3">
      <c r="A26" s="46"/>
      <c r="B26" s="105" t="s">
        <v>520</v>
      </c>
      <c r="C26" s="59">
        <v>3</v>
      </c>
      <c r="D26" s="59">
        <v>2</v>
      </c>
      <c r="E26" s="59">
        <v>10</v>
      </c>
      <c r="F26" s="59">
        <v>5</v>
      </c>
      <c r="G26" s="59">
        <v>1</v>
      </c>
      <c r="H26" s="59"/>
      <c r="I26" s="59">
        <v>8</v>
      </c>
      <c r="J26" s="59">
        <v>4</v>
      </c>
      <c r="K26" s="59">
        <v>2</v>
      </c>
      <c r="L26" s="59"/>
      <c r="M26" s="59">
        <v>7</v>
      </c>
      <c r="N26" s="59">
        <v>5</v>
      </c>
      <c r="O26" s="59">
        <v>16</v>
      </c>
      <c r="P26" s="59">
        <v>5</v>
      </c>
      <c r="Q26" s="59">
        <v>20</v>
      </c>
      <c r="R26" s="59">
        <v>17</v>
      </c>
      <c r="S26" s="59">
        <v>12</v>
      </c>
      <c r="T26" s="59">
        <v>4</v>
      </c>
      <c r="U26" s="59">
        <v>3</v>
      </c>
      <c r="V26" s="59">
        <v>1</v>
      </c>
      <c r="W26" s="59">
        <v>1</v>
      </c>
      <c r="X26" s="59">
        <v>1</v>
      </c>
      <c r="Y26" s="59">
        <v>7</v>
      </c>
      <c r="Z26" s="59">
        <v>20</v>
      </c>
      <c r="AA26" s="59">
        <v>36</v>
      </c>
      <c r="AB26" s="59">
        <v>28</v>
      </c>
      <c r="AC26" s="59">
        <v>10</v>
      </c>
      <c r="AD26" s="59">
        <v>11</v>
      </c>
      <c r="AE26" s="59">
        <v>19</v>
      </c>
      <c r="AF26" s="59">
        <v>7</v>
      </c>
      <c r="AG26" s="46"/>
      <c r="AH26" s="46"/>
      <c r="AI26" s="46"/>
      <c r="AJ26" s="46"/>
    </row>
    <row r="27" spans="1:36" s="51" customFormat="1" ht="17.25" x14ac:dyDescent="0.3">
      <c r="A27" s="46"/>
      <c r="B27" s="106" t="s">
        <v>521</v>
      </c>
      <c r="C27" s="61">
        <v>9</v>
      </c>
      <c r="D27" s="61">
        <v>6</v>
      </c>
      <c r="E27" s="61">
        <v>11</v>
      </c>
      <c r="F27" s="61">
        <v>13</v>
      </c>
      <c r="G27" s="61">
        <v>11</v>
      </c>
      <c r="H27" s="61">
        <v>7</v>
      </c>
      <c r="I27" s="61">
        <v>17</v>
      </c>
      <c r="J27" s="61">
        <v>19</v>
      </c>
      <c r="K27" s="61">
        <v>11</v>
      </c>
      <c r="L27" s="61">
        <v>11</v>
      </c>
      <c r="M27" s="61">
        <v>9</v>
      </c>
      <c r="N27" s="61">
        <v>3</v>
      </c>
      <c r="O27" s="61">
        <v>30</v>
      </c>
      <c r="P27" s="61">
        <v>7</v>
      </c>
      <c r="Q27" s="61">
        <v>30</v>
      </c>
      <c r="R27" s="61">
        <v>15</v>
      </c>
      <c r="S27" s="61">
        <v>25</v>
      </c>
      <c r="T27" s="61">
        <v>11</v>
      </c>
      <c r="U27" s="61">
        <v>23</v>
      </c>
      <c r="V27" s="61">
        <v>16</v>
      </c>
      <c r="W27" s="61">
        <v>14</v>
      </c>
      <c r="X27" s="61">
        <v>5</v>
      </c>
      <c r="Y27" s="61">
        <v>31</v>
      </c>
      <c r="Z27" s="61">
        <v>52</v>
      </c>
      <c r="AA27" s="61">
        <v>42</v>
      </c>
      <c r="AB27" s="61">
        <v>22</v>
      </c>
      <c r="AC27" s="61">
        <v>55</v>
      </c>
      <c r="AD27" s="61">
        <v>44</v>
      </c>
      <c r="AE27" s="61">
        <v>40</v>
      </c>
      <c r="AF27" s="61">
        <v>39</v>
      </c>
      <c r="AG27" s="46"/>
      <c r="AH27" s="46"/>
      <c r="AI27" s="46"/>
      <c r="AJ27" s="46"/>
    </row>
    <row r="28" spans="1:36" s="115" customFormat="1" ht="16.5" x14ac:dyDescent="0.3">
      <c r="B28" s="117" t="s">
        <v>522</v>
      </c>
      <c r="C28" s="116">
        <v>16</v>
      </c>
      <c r="D28" s="116">
        <v>16</v>
      </c>
      <c r="E28" s="116">
        <v>16</v>
      </c>
      <c r="F28" s="116">
        <v>11</v>
      </c>
      <c r="G28" s="116">
        <v>24</v>
      </c>
      <c r="H28" s="116">
        <v>9</v>
      </c>
      <c r="I28" s="116">
        <v>30</v>
      </c>
      <c r="J28" s="116">
        <v>28</v>
      </c>
      <c r="K28" s="116">
        <v>25</v>
      </c>
      <c r="L28" s="116">
        <v>11</v>
      </c>
      <c r="M28" s="116">
        <v>32</v>
      </c>
      <c r="N28" s="116">
        <v>11</v>
      </c>
      <c r="O28" s="116">
        <v>24</v>
      </c>
      <c r="P28" s="116">
        <v>12</v>
      </c>
      <c r="Q28" s="116">
        <v>28</v>
      </c>
      <c r="R28" s="116">
        <v>28</v>
      </c>
      <c r="S28" s="116">
        <v>56</v>
      </c>
      <c r="T28" s="116">
        <v>23</v>
      </c>
      <c r="U28" s="116">
        <v>21</v>
      </c>
      <c r="V28" s="116">
        <v>19</v>
      </c>
      <c r="W28" s="116">
        <v>33</v>
      </c>
      <c r="X28" s="116">
        <v>10</v>
      </c>
      <c r="Y28" s="116">
        <v>8</v>
      </c>
      <c r="Z28" s="116">
        <v>10</v>
      </c>
      <c r="AA28" s="116">
        <v>17</v>
      </c>
      <c r="AB28" s="116">
        <v>12</v>
      </c>
      <c r="AC28" s="116">
        <v>31</v>
      </c>
      <c r="AD28" s="116">
        <v>19</v>
      </c>
      <c r="AE28" s="116">
        <v>35</v>
      </c>
      <c r="AF28" s="116">
        <v>15</v>
      </c>
    </row>
    <row r="29" spans="1:36" s="51" customFormat="1" ht="17.25" x14ac:dyDescent="0.3">
      <c r="A29" s="46"/>
      <c r="B29" s="118" t="s">
        <v>523</v>
      </c>
      <c r="C29" s="61">
        <v>16</v>
      </c>
      <c r="D29" s="61">
        <v>16</v>
      </c>
      <c r="E29" s="61">
        <v>16</v>
      </c>
      <c r="F29" s="61">
        <v>11</v>
      </c>
      <c r="G29" s="61">
        <v>24</v>
      </c>
      <c r="H29" s="61">
        <v>9</v>
      </c>
      <c r="I29" s="61">
        <v>30</v>
      </c>
      <c r="J29" s="61">
        <v>28</v>
      </c>
      <c r="K29" s="61">
        <v>25</v>
      </c>
      <c r="L29" s="61">
        <v>11</v>
      </c>
      <c r="M29" s="61">
        <v>32</v>
      </c>
      <c r="N29" s="61">
        <v>11</v>
      </c>
      <c r="O29" s="61">
        <v>24</v>
      </c>
      <c r="P29" s="61">
        <v>12</v>
      </c>
      <c r="Q29" s="61">
        <v>28</v>
      </c>
      <c r="R29" s="61">
        <v>28</v>
      </c>
      <c r="S29" s="61">
        <v>56</v>
      </c>
      <c r="T29" s="61">
        <v>23</v>
      </c>
      <c r="U29" s="61">
        <v>21</v>
      </c>
      <c r="V29" s="61">
        <v>19</v>
      </c>
      <c r="W29" s="61">
        <v>33</v>
      </c>
      <c r="X29" s="61">
        <v>10</v>
      </c>
      <c r="Y29" s="61">
        <v>8</v>
      </c>
      <c r="Z29" s="61">
        <v>10</v>
      </c>
      <c r="AA29" s="61">
        <v>17</v>
      </c>
      <c r="AB29" s="61">
        <v>12</v>
      </c>
      <c r="AC29" s="61">
        <v>31</v>
      </c>
      <c r="AD29" s="61">
        <v>19</v>
      </c>
      <c r="AE29" s="61">
        <v>35</v>
      </c>
      <c r="AF29" s="61">
        <v>15</v>
      </c>
      <c r="AG29" s="46"/>
      <c r="AH29" s="46"/>
      <c r="AI29" s="46"/>
      <c r="AJ29" s="46"/>
    </row>
    <row r="30" spans="1:36" s="115" customFormat="1" ht="16.5" x14ac:dyDescent="0.3">
      <c r="B30" s="117" t="s">
        <v>524</v>
      </c>
      <c r="C30" s="116">
        <v>86</v>
      </c>
      <c r="D30" s="116">
        <v>57</v>
      </c>
      <c r="E30" s="116">
        <v>59</v>
      </c>
      <c r="F30" s="116">
        <v>73</v>
      </c>
      <c r="G30" s="116">
        <v>83</v>
      </c>
      <c r="H30" s="116">
        <v>78</v>
      </c>
      <c r="I30" s="116">
        <v>124</v>
      </c>
      <c r="J30" s="116">
        <v>110</v>
      </c>
      <c r="K30" s="116">
        <v>90</v>
      </c>
      <c r="L30" s="116">
        <v>98</v>
      </c>
      <c r="M30" s="116">
        <v>102</v>
      </c>
      <c r="N30" s="116">
        <v>61</v>
      </c>
      <c r="O30" s="116">
        <v>82</v>
      </c>
      <c r="P30" s="116">
        <v>81</v>
      </c>
      <c r="Q30" s="116">
        <v>123</v>
      </c>
      <c r="R30" s="116">
        <v>166</v>
      </c>
      <c r="S30" s="116">
        <v>130</v>
      </c>
      <c r="T30" s="116">
        <v>150</v>
      </c>
      <c r="U30" s="116">
        <v>89</v>
      </c>
      <c r="V30" s="116">
        <v>108</v>
      </c>
      <c r="W30" s="116">
        <v>128</v>
      </c>
      <c r="X30" s="116">
        <v>101</v>
      </c>
      <c r="Y30" s="116">
        <v>84</v>
      </c>
      <c r="Z30" s="116">
        <v>63</v>
      </c>
      <c r="AA30" s="116">
        <v>69</v>
      </c>
      <c r="AB30" s="116">
        <v>63</v>
      </c>
      <c r="AC30" s="116">
        <v>82</v>
      </c>
      <c r="AD30" s="116">
        <v>110</v>
      </c>
      <c r="AE30" s="116">
        <v>88</v>
      </c>
      <c r="AF30" s="116">
        <v>89</v>
      </c>
    </row>
    <row r="31" spans="1:36" s="51" customFormat="1" ht="17.25" x14ac:dyDescent="0.3">
      <c r="A31" s="46"/>
      <c r="B31" s="118" t="s">
        <v>525</v>
      </c>
      <c r="C31" s="61">
        <v>8</v>
      </c>
      <c r="D31" s="61">
        <v>2</v>
      </c>
      <c r="E31" s="61">
        <v>8</v>
      </c>
      <c r="F31" s="61">
        <v>4</v>
      </c>
      <c r="G31" s="61">
        <v>9</v>
      </c>
      <c r="H31" s="61">
        <v>4</v>
      </c>
      <c r="I31" s="61">
        <v>27</v>
      </c>
      <c r="J31" s="61">
        <v>12</v>
      </c>
      <c r="K31" s="61">
        <v>8</v>
      </c>
      <c r="L31" s="61">
        <v>8</v>
      </c>
      <c r="M31" s="61">
        <v>13</v>
      </c>
      <c r="N31" s="61">
        <v>5</v>
      </c>
      <c r="O31" s="61">
        <v>4</v>
      </c>
      <c r="P31" s="61">
        <v>14</v>
      </c>
      <c r="Q31" s="61">
        <v>2</v>
      </c>
      <c r="R31" s="61">
        <v>14</v>
      </c>
      <c r="S31" s="61">
        <v>7</v>
      </c>
      <c r="T31" s="61">
        <v>13</v>
      </c>
      <c r="U31" s="61">
        <v>6</v>
      </c>
      <c r="V31" s="61">
        <v>5</v>
      </c>
      <c r="W31" s="61">
        <v>1</v>
      </c>
      <c r="X31" s="61">
        <v>6</v>
      </c>
      <c r="Y31" s="61">
        <v>3</v>
      </c>
      <c r="Z31" s="61">
        <v>2</v>
      </c>
      <c r="AA31" s="61">
        <v>4</v>
      </c>
      <c r="AB31" s="61">
        <v>4</v>
      </c>
      <c r="AC31" s="61">
        <v>4</v>
      </c>
      <c r="AD31" s="61">
        <v>6</v>
      </c>
      <c r="AE31" s="61">
        <v>5</v>
      </c>
      <c r="AF31" s="61">
        <v>5</v>
      </c>
      <c r="AG31" s="46"/>
      <c r="AH31" s="46"/>
      <c r="AI31" s="46"/>
      <c r="AJ31" s="46"/>
    </row>
    <row r="32" spans="1:36" s="51" customFormat="1" ht="17.25" x14ac:dyDescent="0.3">
      <c r="A32" s="46"/>
      <c r="B32" s="105" t="s">
        <v>526</v>
      </c>
      <c r="C32" s="59">
        <v>9</v>
      </c>
      <c r="D32" s="59">
        <v>1</v>
      </c>
      <c r="E32" s="59"/>
      <c r="F32" s="59">
        <v>5</v>
      </c>
      <c r="G32" s="59">
        <v>4</v>
      </c>
      <c r="H32" s="59">
        <v>2</v>
      </c>
      <c r="I32" s="59">
        <v>1</v>
      </c>
      <c r="J32" s="59">
        <v>2</v>
      </c>
      <c r="K32" s="59">
        <v>6</v>
      </c>
      <c r="L32" s="59"/>
      <c r="M32" s="59"/>
      <c r="N32" s="59">
        <v>2</v>
      </c>
      <c r="O32" s="59"/>
      <c r="P32" s="59">
        <v>3</v>
      </c>
      <c r="Q32" s="59">
        <v>4</v>
      </c>
      <c r="R32" s="59">
        <v>2</v>
      </c>
      <c r="S32" s="59">
        <v>4</v>
      </c>
      <c r="T32" s="59">
        <v>2</v>
      </c>
      <c r="U32" s="59">
        <v>2</v>
      </c>
      <c r="V32" s="59">
        <v>2</v>
      </c>
      <c r="W32" s="59">
        <v>1</v>
      </c>
      <c r="X32" s="59">
        <v>1</v>
      </c>
      <c r="Y32" s="59">
        <v>1</v>
      </c>
      <c r="Z32" s="59">
        <v>3</v>
      </c>
      <c r="AA32" s="59"/>
      <c r="AB32" s="59">
        <v>3</v>
      </c>
      <c r="AC32" s="59"/>
      <c r="AD32" s="59">
        <v>2</v>
      </c>
      <c r="AE32" s="59">
        <v>1</v>
      </c>
      <c r="AF32" s="59">
        <v>5</v>
      </c>
      <c r="AG32" s="46"/>
      <c r="AH32" s="46"/>
      <c r="AI32" s="46"/>
      <c r="AJ32" s="46"/>
    </row>
    <row r="33" spans="1:36" s="51" customFormat="1" ht="17.25" x14ac:dyDescent="0.3">
      <c r="A33" s="46"/>
      <c r="B33" s="118" t="s">
        <v>527</v>
      </c>
      <c r="C33" s="61">
        <v>5</v>
      </c>
      <c r="D33" s="61">
        <v>3</v>
      </c>
      <c r="E33" s="61">
        <v>4</v>
      </c>
      <c r="F33" s="61">
        <v>5</v>
      </c>
      <c r="G33" s="61">
        <v>8</v>
      </c>
      <c r="H33" s="61">
        <v>2</v>
      </c>
      <c r="I33" s="61">
        <v>6</v>
      </c>
      <c r="J33" s="61">
        <v>8</v>
      </c>
      <c r="K33" s="61">
        <v>2</v>
      </c>
      <c r="L33" s="61">
        <v>7</v>
      </c>
      <c r="M33" s="61">
        <v>3</v>
      </c>
      <c r="N33" s="61">
        <v>5</v>
      </c>
      <c r="O33" s="61">
        <v>6</v>
      </c>
      <c r="P33" s="61">
        <v>3</v>
      </c>
      <c r="Q33" s="61"/>
      <c r="R33" s="61">
        <v>10</v>
      </c>
      <c r="S33" s="61">
        <v>10</v>
      </c>
      <c r="T33" s="61">
        <v>10</v>
      </c>
      <c r="U33" s="61">
        <v>4</v>
      </c>
      <c r="V33" s="61">
        <v>5</v>
      </c>
      <c r="W33" s="61">
        <v>9</v>
      </c>
      <c r="X33" s="61">
        <v>8</v>
      </c>
      <c r="Y33" s="61">
        <v>3</v>
      </c>
      <c r="Z33" s="61">
        <v>5</v>
      </c>
      <c r="AA33" s="61">
        <v>6</v>
      </c>
      <c r="AB33" s="61">
        <v>3</v>
      </c>
      <c r="AC33" s="61">
        <v>3</v>
      </c>
      <c r="AD33" s="61">
        <v>6</v>
      </c>
      <c r="AE33" s="61">
        <v>3</v>
      </c>
      <c r="AF33" s="61">
        <v>1</v>
      </c>
      <c r="AG33" s="46"/>
      <c r="AH33" s="46"/>
      <c r="AI33" s="46"/>
      <c r="AJ33" s="46"/>
    </row>
    <row r="34" spans="1:36" s="51" customFormat="1" ht="17.25" x14ac:dyDescent="0.3">
      <c r="A34" s="46"/>
      <c r="B34" s="105" t="s">
        <v>528</v>
      </c>
      <c r="C34" s="59">
        <v>3</v>
      </c>
      <c r="D34" s="59">
        <v>3</v>
      </c>
      <c r="E34" s="59">
        <v>2</v>
      </c>
      <c r="F34" s="59">
        <v>2</v>
      </c>
      <c r="G34" s="59">
        <v>3</v>
      </c>
      <c r="H34" s="59">
        <v>5</v>
      </c>
      <c r="I34" s="59"/>
      <c r="J34" s="59">
        <v>2</v>
      </c>
      <c r="K34" s="59">
        <v>1</v>
      </c>
      <c r="L34" s="59">
        <v>1</v>
      </c>
      <c r="M34" s="59">
        <v>6</v>
      </c>
      <c r="N34" s="59"/>
      <c r="O34" s="59">
        <v>5</v>
      </c>
      <c r="P34" s="59">
        <v>6</v>
      </c>
      <c r="Q34" s="59">
        <v>2</v>
      </c>
      <c r="R34" s="59">
        <v>9</v>
      </c>
      <c r="S34" s="59">
        <v>4</v>
      </c>
      <c r="T34" s="59">
        <v>1</v>
      </c>
      <c r="U34" s="59">
        <v>1</v>
      </c>
      <c r="V34" s="59">
        <v>5</v>
      </c>
      <c r="W34" s="59">
        <v>7</v>
      </c>
      <c r="X34" s="59">
        <v>4</v>
      </c>
      <c r="Y34" s="59">
        <v>3</v>
      </c>
      <c r="Z34" s="59">
        <v>2</v>
      </c>
      <c r="AA34" s="59">
        <v>5</v>
      </c>
      <c r="AB34" s="59">
        <v>2</v>
      </c>
      <c r="AC34" s="59">
        <v>4</v>
      </c>
      <c r="AD34" s="59">
        <v>1</v>
      </c>
      <c r="AE34" s="59">
        <v>4</v>
      </c>
      <c r="AF34" s="59">
        <v>3</v>
      </c>
      <c r="AG34" s="46"/>
      <c r="AH34" s="46"/>
      <c r="AI34" s="46"/>
      <c r="AJ34" s="46"/>
    </row>
    <row r="35" spans="1:36" s="51" customFormat="1" ht="17.25" x14ac:dyDescent="0.3">
      <c r="A35" s="46"/>
      <c r="B35" s="118" t="s">
        <v>529</v>
      </c>
      <c r="C35" s="61">
        <v>8</v>
      </c>
      <c r="D35" s="61">
        <v>11</v>
      </c>
      <c r="E35" s="61">
        <v>6</v>
      </c>
      <c r="F35" s="61">
        <v>6</v>
      </c>
      <c r="G35" s="61">
        <v>4</v>
      </c>
      <c r="H35" s="61">
        <v>6</v>
      </c>
      <c r="I35" s="61">
        <v>9</v>
      </c>
      <c r="J35" s="61">
        <v>8</v>
      </c>
      <c r="K35" s="61">
        <v>6</v>
      </c>
      <c r="L35" s="61">
        <v>7</v>
      </c>
      <c r="M35" s="61">
        <v>7</v>
      </c>
      <c r="N35" s="61">
        <v>4</v>
      </c>
      <c r="O35" s="61">
        <v>8</v>
      </c>
      <c r="P35" s="61">
        <v>8</v>
      </c>
      <c r="Q35" s="61">
        <v>6</v>
      </c>
      <c r="R35" s="61">
        <v>11</v>
      </c>
      <c r="S35" s="61">
        <v>8</v>
      </c>
      <c r="T35" s="61">
        <v>16</v>
      </c>
      <c r="U35" s="61">
        <v>7</v>
      </c>
      <c r="V35" s="61">
        <v>5</v>
      </c>
      <c r="W35" s="61">
        <v>7</v>
      </c>
      <c r="X35" s="61">
        <v>6</v>
      </c>
      <c r="Y35" s="61">
        <v>5</v>
      </c>
      <c r="Z35" s="61">
        <v>4</v>
      </c>
      <c r="AA35" s="61">
        <v>3</v>
      </c>
      <c r="AB35" s="61">
        <v>2</v>
      </c>
      <c r="AC35" s="61">
        <v>3</v>
      </c>
      <c r="AD35" s="61">
        <v>6</v>
      </c>
      <c r="AE35" s="61">
        <v>5</v>
      </c>
      <c r="AF35" s="61">
        <v>1</v>
      </c>
      <c r="AG35" s="46"/>
      <c r="AH35" s="46"/>
      <c r="AI35" s="46"/>
      <c r="AJ35" s="46"/>
    </row>
    <row r="36" spans="1:36" s="51" customFormat="1" ht="17.25" x14ac:dyDescent="0.3">
      <c r="A36" s="46"/>
      <c r="B36" s="105" t="s">
        <v>530</v>
      </c>
      <c r="C36" s="59">
        <v>8</v>
      </c>
      <c r="D36" s="59">
        <v>2</v>
      </c>
      <c r="E36" s="59">
        <v>12</v>
      </c>
      <c r="F36" s="59">
        <v>4</v>
      </c>
      <c r="G36" s="59">
        <v>4</v>
      </c>
      <c r="H36" s="59">
        <v>13</v>
      </c>
      <c r="I36" s="59">
        <v>13</v>
      </c>
      <c r="J36" s="59">
        <v>9</v>
      </c>
      <c r="K36" s="59">
        <v>9</v>
      </c>
      <c r="L36" s="59">
        <v>13</v>
      </c>
      <c r="M36" s="59">
        <v>11</v>
      </c>
      <c r="N36" s="59">
        <v>4</v>
      </c>
      <c r="O36" s="59">
        <v>9</v>
      </c>
      <c r="P36" s="59">
        <v>10</v>
      </c>
      <c r="Q36" s="59">
        <v>8</v>
      </c>
      <c r="R36" s="59">
        <v>23</v>
      </c>
      <c r="S36" s="59">
        <v>18</v>
      </c>
      <c r="T36" s="59">
        <v>21</v>
      </c>
      <c r="U36" s="59">
        <v>10</v>
      </c>
      <c r="V36" s="59">
        <v>12</v>
      </c>
      <c r="W36" s="59">
        <v>17</v>
      </c>
      <c r="X36" s="59">
        <v>15</v>
      </c>
      <c r="Y36" s="59">
        <v>12</v>
      </c>
      <c r="Z36" s="59">
        <v>10</v>
      </c>
      <c r="AA36" s="59">
        <v>9</v>
      </c>
      <c r="AB36" s="59">
        <v>7</v>
      </c>
      <c r="AC36" s="59">
        <v>9</v>
      </c>
      <c r="AD36" s="59">
        <v>13</v>
      </c>
      <c r="AE36" s="59">
        <v>7</v>
      </c>
      <c r="AF36" s="59">
        <v>10</v>
      </c>
      <c r="AG36" s="46"/>
      <c r="AH36" s="46"/>
      <c r="AI36" s="46"/>
      <c r="AJ36" s="46"/>
    </row>
    <row r="37" spans="1:36" s="51" customFormat="1" ht="17.25" x14ac:dyDescent="0.3">
      <c r="A37" s="46"/>
      <c r="B37" s="118" t="s">
        <v>531</v>
      </c>
      <c r="C37" s="61">
        <v>10</v>
      </c>
      <c r="D37" s="61">
        <v>8</v>
      </c>
      <c r="E37" s="61">
        <v>11</v>
      </c>
      <c r="F37" s="61">
        <v>13</v>
      </c>
      <c r="G37" s="61">
        <v>12</v>
      </c>
      <c r="H37" s="61">
        <v>11</v>
      </c>
      <c r="I37" s="61">
        <v>15</v>
      </c>
      <c r="J37" s="61">
        <v>13</v>
      </c>
      <c r="K37" s="61">
        <v>14</v>
      </c>
      <c r="L37" s="61">
        <v>13</v>
      </c>
      <c r="M37" s="61">
        <v>18</v>
      </c>
      <c r="N37" s="61">
        <v>9</v>
      </c>
      <c r="O37" s="61">
        <v>15</v>
      </c>
      <c r="P37" s="61">
        <v>7</v>
      </c>
      <c r="Q37" s="61">
        <v>12</v>
      </c>
      <c r="R37" s="61">
        <v>16</v>
      </c>
      <c r="S37" s="61">
        <v>10</v>
      </c>
      <c r="T37" s="61">
        <v>8</v>
      </c>
      <c r="U37" s="61">
        <v>9</v>
      </c>
      <c r="V37" s="61">
        <v>10</v>
      </c>
      <c r="W37" s="61">
        <v>8</v>
      </c>
      <c r="X37" s="61">
        <v>5</v>
      </c>
      <c r="Y37" s="61">
        <v>7</v>
      </c>
      <c r="Z37" s="61">
        <v>2</v>
      </c>
      <c r="AA37" s="61">
        <v>3</v>
      </c>
      <c r="AB37" s="61">
        <v>4</v>
      </c>
      <c r="AC37" s="61">
        <v>4</v>
      </c>
      <c r="AD37" s="61">
        <v>9</v>
      </c>
      <c r="AE37" s="61">
        <v>5</v>
      </c>
      <c r="AF37" s="61">
        <v>7</v>
      </c>
      <c r="AG37" s="46"/>
      <c r="AH37" s="46"/>
      <c r="AI37" s="46"/>
      <c r="AJ37" s="46"/>
    </row>
    <row r="38" spans="1:36" s="51" customFormat="1" ht="17.25" x14ac:dyDescent="0.3">
      <c r="A38" s="46"/>
      <c r="B38" s="105" t="s">
        <v>532</v>
      </c>
      <c r="C38" s="59">
        <v>6</v>
      </c>
      <c r="D38" s="59">
        <v>5</v>
      </c>
      <c r="E38" s="59">
        <v>6</v>
      </c>
      <c r="F38" s="59">
        <v>8</v>
      </c>
      <c r="G38" s="59">
        <v>12</v>
      </c>
      <c r="H38" s="59">
        <v>9</v>
      </c>
      <c r="I38" s="59">
        <v>17</v>
      </c>
      <c r="J38" s="59">
        <v>14</v>
      </c>
      <c r="K38" s="59">
        <v>5</v>
      </c>
      <c r="L38" s="59">
        <v>10</v>
      </c>
      <c r="M38" s="59">
        <v>12</v>
      </c>
      <c r="N38" s="59">
        <v>4</v>
      </c>
      <c r="O38" s="59">
        <v>10</v>
      </c>
      <c r="P38" s="59">
        <v>7</v>
      </c>
      <c r="Q38" s="59">
        <v>27</v>
      </c>
      <c r="R38" s="59">
        <v>30</v>
      </c>
      <c r="S38" s="59">
        <v>8</v>
      </c>
      <c r="T38" s="59">
        <v>14</v>
      </c>
      <c r="U38" s="59">
        <v>5</v>
      </c>
      <c r="V38" s="59">
        <v>4</v>
      </c>
      <c r="W38" s="59">
        <v>7</v>
      </c>
      <c r="X38" s="59">
        <v>5</v>
      </c>
      <c r="Y38" s="59">
        <v>6</v>
      </c>
      <c r="Z38" s="59">
        <v>1</v>
      </c>
      <c r="AA38" s="59">
        <v>4</v>
      </c>
      <c r="AB38" s="59">
        <v>5</v>
      </c>
      <c r="AC38" s="59">
        <v>10</v>
      </c>
      <c r="AD38" s="59">
        <v>6</v>
      </c>
      <c r="AE38" s="59">
        <v>6</v>
      </c>
      <c r="AF38" s="59">
        <v>9</v>
      </c>
      <c r="AG38" s="46"/>
      <c r="AH38" s="46"/>
      <c r="AI38" s="46"/>
      <c r="AJ38" s="46"/>
    </row>
    <row r="39" spans="1:36" s="51" customFormat="1" ht="17.25" x14ac:dyDescent="0.3">
      <c r="A39" s="46"/>
      <c r="B39" s="118" t="s">
        <v>533</v>
      </c>
      <c r="C39" s="61">
        <v>29</v>
      </c>
      <c r="D39" s="61">
        <v>22</v>
      </c>
      <c r="E39" s="61">
        <v>10</v>
      </c>
      <c r="F39" s="61">
        <v>26</v>
      </c>
      <c r="G39" s="61">
        <v>27</v>
      </c>
      <c r="H39" s="61">
        <v>26</v>
      </c>
      <c r="I39" s="61">
        <v>36</v>
      </c>
      <c r="J39" s="61">
        <v>42</v>
      </c>
      <c r="K39" s="61">
        <v>39</v>
      </c>
      <c r="L39" s="61">
        <v>39</v>
      </c>
      <c r="M39" s="61">
        <v>32</v>
      </c>
      <c r="N39" s="61">
        <v>28</v>
      </c>
      <c r="O39" s="61">
        <v>25</v>
      </c>
      <c r="P39" s="61">
        <v>23</v>
      </c>
      <c r="Q39" s="61">
        <v>62</v>
      </c>
      <c r="R39" s="61">
        <v>51</v>
      </c>
      <c r="S39" s="61">
        <v>61</v>
      </c>
      <c r="T39" s="61">
        <v>65</v>
      </c>
      <c r="U39" s="61">
        <v>45</v>
      </c>
      <c r="V39" s="61">
        <v>60</v>
      </c>
      <c r="W39" s="61">
        <v>71</v>
      </c>
      <c r="X39" s="61">
        <v>51</v>
      </c>
      <c r="Y39" s="61">
        <v>44</v>
      </c>
      <c r="Z39" s="61">
        <v>34</v>
      </c>
      <c r="AA39" s="61">
        <v>35</v>
      </c>
      <c r="AB39" s="61">
        <v>33</v>
      </c>
      <c r="AC39" s="61">
        <v>45</v>
      </c>
      <c r="AD39" s="61">
        <v>61</v>
      </c>
      <c r="AE39" s="61">
        <v>52</v>
      </c>
      <c r="AF39" s="61">
        <v>48</v>
      </c>
      <c r="AG39" s="46"/>
      <c r="AH39" s="46"/>
      <c r="AI39" s="46"/>
      <c r="AJ39" s="46"/>
    </row>
    <row r="40" spans="1:36" s="115" customFormat="1" ht="16.5" x14ac:dyDescent="0.3">
      <c r="B40" s="117" t="s">
        <v>534</v>
      </c>
      <c r="C40" s="116">
        <v>42</v>
      </c>
      <c r="D40" s="116">
        <v>28</v>
      </c>
      <c r="E40" s="116">
        <v>31</v>
      </c>
      <c r="F40" s="116">
        <v>49</v>
      </c>
      <c r="G40" s="116">
        <v>45</v>
      </c>
      <c r="H40" s="116">
        <v>41</v>
      </c>
      <c r="I40" s="116">
        <v>15</v>
      </c>
      <c r="J40" s="116">
        <v>40</v>
      </c>
      <c r="K40" s="116">
        <v>27</v>
      </c>
      <c r="L40" s="116">
        <v>9</v>
      </c>
      <c r="M40" s="116">
        <v>6</v>
      </c>
      <c r="N40" s="116">
        <v>8</v>
      </c>
      <c r="O40" s="116">
        <v>19</v>
      </c>
      <c r="P40" s="116">
        <v>9</v>
      </c>
      <c r="Q40" s="116">
        <v>20</v>
      </c>
      <c r="R40" s="116">
        <v>8</v>
      </c>
      <c r="S40" s="116">
        <v>17</v>
      </c>
      <c r="T40" s="116">
        <v>17</v>
      </c>
      <c r="U40" s="116">
        <v>27</v>
      </c>
      <c r="V40" s="116">
        <v>18</v>
      </c>
      <c r="W40" s="116">
        <v>11</v>
      </c>
      <c r="X40" s="116">
        <v>10</v>
      </c>
      <c r="Y40" s="116">
        <v>25</v>
      </c>
      <c r="Z40" s="116">
        <v>45</v>
      </c>
      <c r="AA40" s="116">
        <v>35</v>
      </c>
      <c r="AB40" s="116">
        <v>65</v>
      </c>
      <c r="AC40" s="116">
        <v>41</v>
      </c>
      <c r="AD40" s="116">
        <v>22</v>
      </c>
      <c r="AE40" s="116">
        <v>38</v>
      </c>
      <c r="AF40" s="116">
        <v>31</v>
      </c>
    </row>
    <row r="41" spans="1:36" s="51" customFormat="1" ht="17.25" x14ac:dyDescent="0.3">
      <c r="A41" s="46"/>
      <c r="B41" s="118" t="s">
        <v>535</v>
      </c>
      <c r="C41" s="61">
        <v>39</v>
      </c>
      <c r="D41" s="61">
        <v>27</v>
      </c>
      <c r="E41" s="61">
        <v>30</v>
      </c>
      <c r="F41" s="61">
        <v>47</v>
      </c>
      <c r="G41" s="61">
        <v>43</v>
      </c>
      <c r="H41" s="61">
        <v>40</v>
      </c>
      <c r="I41" s="61">
        <v>15</v>
      </c>
      <c r="J41" s="61">
        <v>39</v>
      </c>
      <c r="K41" s="61">
        <v>26</v>
      </c>
      <c r="L41" s="61">
        <v>8</v>
      </c>
      <c r="M41" s="61">
        <v>5</v>
      </c>
      <c r="N41" s="61">
        <v>8</v>
      </c>
      <c r="O41" s="61">
        <v>19</v>
      </c>
      <c r="P41" s="61">
        <v>9</v>
      </c>
      <c r="Q41" s="61">
        <v>19</v>
      </c>
      <c r="R41" s="61">
        <v>5</v>
      </c>
      <c r="S41" s="61">
        <v>16</v>
      </c>
      <c r="T41" s="61">
        <v>14</v>
      </c>
      <c r="U41" s="61">
        <v>27</v>
      </c>
      <c r="V41" s="61">
        <v>15</v>
      </c>
      <c r="W41" s="61">
        <v>9</v>
      </c>
      <c r="X41" s="61">
        <v>8</v>
      </c>
      <c r="Y41" s="61">
        <v>20</v>
      </c>
      <c r="Z41" s="61">
        <v>45</v>
      </c>
      <c r="AA41" s="61">
        <v>32</v>
      </c>
      <c r="AB41" s="61">
        <v>63</v>
      </c>
      <c r="AC41" s="61">
        <v>37</v>
      </c>
      <c r="AD41" s="61">
        <v>21</v>
      </c>
      <c r="AE41" s="61">
        <v>37</v>
      </c>
      <c r="AF41" s="61">
        <v>29</v>
      </c>
      <c r="AG41" s="46"/>
      <c r="AH41" s="46"/>
      <c r="AI41" s="46"/>
      <c r="AJ41" s="46"/>
    </row>
    <row r="42" spans="1:36" s="51" customFormat="1" ht="17.25" x14ac:dyDescent="0.3">
      <c r="A42" s="46"/>
      <c r="B42" s="105" t="s">
        <v>536</v>
      </c>
      <c r="C42" s="59">
        <v>3</v>
      </c>
      <c r="D42" s="59">
        <v>1</v>
      </c>
      <c r="E42" s="59">
        <v>1</v>
      </c>
      <c r="F42" s="59">
        <v>2</v>
      </c>
      <c r="G42" s="59">
        <v>2</v>
      </c>
      <c r="H42" s="59">
        <v>1</v>
      </c>
      <c r="I42" s="59"/>
      <c r="J42" s="59">
        <v>1</v>
      </c>
      <c r="K42" s="59">
        <v>1</v>
      </c>
      <c r="L42" s="59">
        <v>1</v>
      </c>
      <c r="M42" s="59">
        <v>1</v>
      </c>
      <c r="N42" s="59"/>
      <c r="O42" s="59"/>
      <c r="P42" s="59"/>
      <c r="Q42" s="59">
        <v>1</v>
      </c>
      <c r="R42" s="59">
        <v>3</v>
      </c>
      <c r="S42" s="59">
        <v>1</v>
      </c>
      <c r="T42" s="59">
        <v>3</v>
      </c>
      <c r="U42" s="59"/>
      <c r="V42" s="59">
        <v>3</v>
      </c>
      <c r="W42" s="59">
        <v>2</v>
      </c>
      <c r="X42" s="59">
        <v>2</v>
      </c>
      <c r="Y42" s="59">
        <v>5</v>
      </c>
      <c r="Z42" s="59"/>
      <c r="AA42" s="59">
        <v>3</v>
      </c>
      <c r="AB42" s="59">
        <v>2</v>
      </c>
      <c r="AC42" s="59">
        <v>4</v>
      </c>
      <c r="AD42" s="59">
        <v>1</v>
      </c>
      <c r="AE42" s="59">
        <v>1</v>
      </c>
      <c r="AF42" s="59">
        <v>2</v>
      </c>
      <c r="AG42" s="46"/>
      <c r="AH42" s="46"/>
      <c r="AI42" s="46"/>
      <c r="AJ42" s="46"/>
    </row>
    <row r="43" spans="1:36" s="115" customFormat="1" ht="16.5" x14ac:dyDescent="0.3">
      <c r="B43" s="117" t="s">
        <v>537</v>
      </c>
      <c r="C43" s="116">
        <v>9</v>
      </c>
      <c r="D43" s="116">
        <v>11</v>
      </c>
      <c r="E43" s="116">
        <v>26</v>
      </c>
      <c r="F43" s="116">
        <v>18</v>
      </c>
      <c r="G43" s="116">
        <v>35</v>
      </c>
      <c r="H43" s="116">
        <v>27</v>
      </c>
      <c r="I43" s="116">
        <v>21</v>
      </c>
      <c r="J43" s="116">
        <v>33</v>
      </c>
      <c r="K43" s="116">
        <v>44</v>
      </c>
      <c r="L43" s="116">
        <v>16</v>
      </c>
      <c r="M43" s="116">
        <v>37</v>
      </c>
      <c r="N43" s="116">
        <v>12</v>
      </c>
      <c r="O43" s="116">
        <v>32</v>
      </c>
      <c r="P43" s="116">
        <v>4</v>
      </c>
      <c r="Q43" s="116">
        <v>32</v>
      </c>
      <c r="R43" s="116">
        <v>18</v>
      </c>
      <c r="S43" s="116">
        <v>24</v>
      </c>
      <c r="T43" s="116">
        <v>6</v>
      </c>
      <c r="U43" s="116">
        <v>11</v>
      </c>
      <c r="V43" s="116">
        <v>20</v>
      </c>
      <c r="W43" s="116">
        <v>21</v>
      </c>
      <c r="X43" s="116">
        <v>14</v>
      </c>
      <c r="Y43" s="116">
        <v>19</v>
      </c>
      <c r="Z43" s="116">
        <v>16</v>
      </c>
      <c r="AA43" s="116">
        <v>33</v>
      </c>
      <c r="AB43" s="116">
        <v>21</v>
      </c>
      <c r="AC43" s="116">
        <v>28</v>
      </c>
      <c r="AD43" s="116">
        <v>16</v>
      </c>
      <c r="AE43" s="116">
        <v>28</v>
      </c>
      <c r="AF43" s="116">
        <v>33</v>
      </c>
    </row>
    <row r="44" spans="1:36" s="51" customFormat="1" ht="17.25" x14ac:dyDescent="0.3">
      <c r="A44" s="46"/>
      <c r="B44" s="118" t="s">
        <v>538</v>
      </c>
      <c r="C44" s="61">
        <v>2</v>
      </c>
      <c r="D44" s="61"/>
      <c r="E44" s="61">
        <v>3</v>
      </c>
      <c r="F44" s="61">
        <v>3</v>
      </c>
      <c r="G44" s="61">
        <v>1</v>
      </c>
      <c r="H44" s="61"/>
      <c r="I44" s="61">
        <v>1</v>
      </c>
      <c r="J44" s="61"/>
      <c r="K44" s="61">
        <v>3</v>
      </c>
      <c r="L44" s="61">
        <v>2</v>
      </c>
      <c r="M44" s="61">
        <v>1</v>
      </c>
      <c r="N44" s="61"/>
      <c r="O44" s="61">
        <v>1</v>
      </c>
      <c r="P44" s="61"/>
      <c r="Q44" s="61"/>
      <c r="R44" s="61"/>
      <c r="S44" s="61">
        <v>1</v>
      </c>
      <c r="T44" s="61"/>
      <c r="U44" s="61"/>
      <c r="V44" s="61"/>
      <c r="W44" s="61"/>
      <c r="X44" s="61"/>
      <c r="Y44" s="61">
        <v>1</v>
      </c>
      <c r="Z44" s="61"/>
      <c r="AA44" s="61">
        <v>3</v>
      </c>
      <c r="AB44" s="61"/>
      <c r="AC44" s="61"/>
      <c r="AD44" s="61">
        <v>1</v>
      </c>
      <c r="AE44" s="61">
        <v>3</v>
      </c>
      <c r="AF44" s="61"/>
      <c r="AG44" s="46"/>
      <c r="AH44" s="46"/>
      <c r="AI44" s="46"/>
      <c r="AJ44" s="46"/>
    </row>
    <row r="45" spans="1:36" s="51" customFormat="1" ht="17.25" x14ac:dyDescent="0.3">
      <c r="A45" s="46"/>
      <c r="B45" s="105" t="s">
        <v>539</v>
      </c>
      <c r="C45" s="59">
        <v>7</v>
      </c>
      <c r="D45" s="59">
        <v>11</v>
      </c>
      <c r="E45" s="59">
        <v>23</v>
      </c>
      <c r="F45" s="59">
        <v>15</v>
      </c>
      <c r="G45" s="59">
        <v>34</v>
      </c>
      <c r="H45" s="59">
        <v>27</v>
      </c>
      <c r="I45" s="59">
        <v>20</v>
      </c>
      <c r="J45" s="59">
        <v>33</v>
      </c>
      <c r="K45" s="59">
        <v>41</v>
      </c>
      <c r="L45" s="59">
        <v>14</v>
      </c>
      <c r="M45" s="59">
        <v>36</v>
      </c>
      <c r="N45" s="59">
        <v>12</v>
      </c>
      <c r="O45" s="59">
        <v>31</v>
      </c>
      <c r="P45" s="59">
        <v>4</v>
      </c>
      <c r="Q45" s="59">
        <v>32</v>
      </c>
      <c r="R45" s="59">
        <v>18</v>
      </c>
      <c r="S45" s="59">
        <v>23</v>
      </c>
      <c r="T45" s="59">
        <v>6</v>
      </c>
      <c r="U45" s="59">
        <v>11</v>
      </c>
      <c r="V45" s="59">
        <v>20</v>
      </c>
      <c r="W45" s="59">
        <v>21</v>
      </c>
      <c r="X45" s="59">
        <v>14</v>
      </c>
      <c r="Y45" s="59">
        <v>18</v>
      </c>
      <c r="Z45" s="59">
        <v>16</v>
      </c>
      <c r="AA45" s="59">
        <v>30</v>
      </c>
      <c r="AB45" s="59">
        <v>21</v>
      </c>
      <c r="AC45" s="59">
        <v>28</v>
      </c>
      <c r="AD45" s="59">
        <v>15</v>
      </c>
      <c r="AE45" s="59">
        <v>25</v>
      </c>
      <c r="AF45" s="59">
        <v>33</v>
      </c>
      <c r="AG45" s="46"/>
      <c r="AH45" s="46"/>
      <c r="AI45" s="46"/>
      <c r="AJ45" s="46"/>
    </row>
    <row r="46" spans="1:36" s="51" customFormat="1" ht="27.95" customHeight="1" x14ac:dyDescent="0.3">
      <c r="A46" s="46"/>
      <c r="B46" s="85" t="s">
        <v>358</v>
      </c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119"/>
      <c r="AE46" s="46"/>
      <c r="AF46" s="46"/>
      <c r="AG46" s="46"/>
      <c r="AH46" s="46"/>
      <c r="AI46" s="46"/>
      <c r="AJ46" s="46"/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BFD81B-F284-4B85-B60E-C4B60DBF34A8}">
  <dimension ref="B2:O37"/>
  <sheetViews>
    <sheetView zoomScaleNormal="100" workbookViewId="0">
      <selection activeCell="C15" sqref="C15"/>
    </sheetView>
  </sheetViews>
  <sheetFormatPr defaultRowHeight="15" x14ac:dyDescent="0.25"/>
  <cols>
    <col min="2" max="2" width="38.5703125" bestFit="1" customWidth="1"/>
    <col min="3" max="14" width="16.7109375" style="15" customWidth="1"/>
    <col min="15" max="15" width="10.42578125" customWidth="1"/>
  </cols>
  <sheetData>
    <row r="2" spans="2:15" ht="33" customHeight="1" thickBot="1" x14ac:dyDescent="0.3">
      <c r="B2" s="29" t="s">
        <v>127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2:15" ht="30" customHeight="1" thickBot="1" x14ac:dyDescent="0.3">
      <c r="B3" s="2" t="s">
        <v>8</v>
      </c>
      <c r="C3" s="17" t="s">
        <v>108</v>
      </c>
      <c r="D3" s="17" t="s">
        <v>109</v>
      </c>
      <c r="E3" s="17" t="s">
        <v>110</v>
      </c>
      <c r="F3" s="17" t="s">
        <v>111</v>
      </c>
      <c r="G3" s="17" t="s">
        <v>112</v>
      </c>
      <c r="H3" s="17" t="s">
        <v>113</v>
      </c>
      <c r="I3" s="17" t="s">
        <v>114</v>
      </c>
      <c r="J3" s="17" t="s">
        <v>115</v>
      </c>
      <c r="K3" s="17" t="s">
        <v>116</v>
      </c>
      <c r="L3" s="17" t="s">
        <v>117</v>
      </c>
      <c r="M3" s="17" t="s">
        <v>118</v>
      </c>
      <c r="N3" s="17" t="s">
        <v>138</v>
      </c>
    </row>
    <row r="4" spans="2:15" ht="16.5" thickBot="1" x14ac:dyDescent="0.3">
      <c r="B4" s="3" t="s">
        <v>4</v>
      </c>
      <c r="C4" s="11">
        <f>[2]Sheet1!B2</f>
        <v>0.27036575615017022</v>
      </c>
      <c r="D4" s="11">
        <f>[2]Sheet1!C2</f>
        <v>0.34247468280758941</v>
      </c>
      <c r="E4" s="11">
        <f>[2]Sheet1!D2</f>
        <v>0.34645405133394119</v>
      </c>
      <c r="F4" s="11">
        <f>[2]Sheet1!E2</f>
        <v>0.35530247623027889</v>
      </c>
      <c r="G4" s="11">
        <f>[2]Sheet1!F2</f>
        <v>0.40921821903185679</v>
      </c>
      <c r="H4" s="11">
        <f>[2]Sheet1!G2</f>
        <v>0.4041784691252242</v>
      </c>
      <c r="I4" s="11">
        <f>[2]Sheet1!H2</f>
        <v>0.45591593364926902</v>
      </c>
      <c r="J4" s="11">
        <f>[2]Sheet1!I2</f>
        <v>0.44893299921120822</v>
      </c>
      <c r="K4" s="11">
        <f>[2]Sheet1!J2</f>
        <v>0.52345247137690498</v>
      </c>
      <c r="L4" s="11">
        <f>[2]Sheet1!K2</f>
        <v>0.50482323137783436</v>
      </c>
      <c r="M4" s="11">
        <f>[2]Sheet1!L2</f>
        <v>0.55069394811229044</v>
      </c>
      <c r="N4" s="11">
        <f>[2]Sheet1!M2</f>
        <v>0.49036955061264048</v>
      </c>
      <c r="O4" s="1"/>
    </row>
    <row r="5" spans="2:15" ht="14.45" customHeight="1" thickBot="1" x14ac:dyDescent="0.3">
      <c r="B5" s="4" t="s">
        <v>39</v>
      </c>
      <c r="C5" s="12">
        <f>[2]Sheet1!B3</f>
        <v>0.16542034896895541</v>
      </c>
      <c r="D5" s="12">
        <f>[2]Sheet1!C3</f>
        <v>0.20350715274573139</v>
      </c>
      <c r="E5" s="12">
        <f>[2]Sheet1!D3</f>
        <v>0.2466758367721229</v>
      </c>
      <c r="F5" s="12">
        <f>[2]Sheet1!E3</f>
        <v>0.27223382045929018</v>
      </c>
      <c r="G5" s="12">
        <f>[2]Sheet1!F3</f>
        <v>0.26490566037735852</v>
      </c>
      <c r="H5" s="12">
        <f>[2]Sheet1!G3</f>
        <v>0.27320754716981133</v>
      </c>
      <c r="I5" s="12">
        <f>[2]Sheet1!H3</f>
        <v>0.28943396226415102</v>
      </c>
      <c r="J5" s="12">
        <f>[2]Sheet1!I3</f>
        <v>0.28933285765251521</v>
      </c>
      <c r="K5" s="12">
        <f>[2]Sheet1!J3</f>
        <v>0.27639804020949482</v>
      </c>
      <c r="L5" s="12">
        <f>[2]Sheet1!K3</f>
        <v>0.28915270775735891</v>
      </c>
      <c r="M5" s="12">
        <f>[2]Sheet1!L3</f>
        <v>0.27297000157059842</v>
      </c>
      <c r="N5" s="12">
        <f>[2]Sheet1!M3</f>
        <v>0.28519083969465647</v>
      </c>
      <c r="O5" s="1"/>
    </row>
    <row r="6" spans="2:15" ht="14.45" customHeight="1" thickBot="1" x14ac:dyDescent="0.3">
      <c r="B6" s="5" t="s">
        <v>40</v>
      </c>
      <c r="C6" s="13">
        <f>[2]Sheet1!B4</f>
        <v>0.29532293626884842</v>
      </c>
      <c r="D6" s="13">
        <f>[2]Sheet1!C4</f>
        <v>0.38093216928041918</v>
      </c>
      <c r="E6" s="13">
        <f>[2]Sheet1!D4</f>
        <v>0.31621623478804622</v>
      </c>
      <c r="F6" s="13">
        <f>[2]Sheet1!E4</f>
        <v>0.25166620547891061</v>
      </c>
      <c r="G6" s="13">
        <f>[2]Sheet1!F4</f>
        <v>0.32013364349161583</v>
      </c>
      <c r="H6" s="13">
        <f>[2]Sheet1!G4</f>
        <v>0.28567012184033458</v>
      </c>
      <c r="I6" s="13">
        <f>[2]Sheet1!H4</f>
        <v>0.33628889247138483</v>
      </c>
      <c r="J6" s="13">
        <f>[2]Sheet1!I4</f>
        <v>0.33380024537032571</v>
      </c>
      <c r="K6" s="13">
        <f>[2]Sheet1!J4</f>
        <v>0.38255625408926691</v>
      </c>
      <c r="L6" s="13">
        <f>[2]Sheet1!K4</f>
        <v>0.4162188310831611</v>
      </c>
      <c r="M6" s="13">
        <f>[2]Sheet1!L4</f>
        <v>0.50471992060378057</v>
      </c>
      <c r="N6" s="13">
        <f>[2]Sheet1!M4</f>
        <v>0.51029282719620395</v>
      </c>
      <c r="O6" s="1"/>
    </row>
    <row r="7" spans="2:15" ht="14.45" customHeight="1" thickBot="1" x14ac:dyDescent="0.3">
      <c r="B7" s="6" t="s">
        <v>41</v>
      </c>
      <c r="C7" s="14">
        <f>[2]Sheet1!B5</f>
        <v>0.337854773942179</v>
      </c>
      <c r="D7" s="14">
        <f>[2]Sheet1!C5</f>
        <v>0.41241781754522472</v>
      </c>
      <c r="E7" s="14">
        <f>[2]Sheet1!D5</f>
        <v>0.45290851185453362</v>
      </c>
      <c r="F7" s="14">
        <f>[2]Sheet1!E5</f>
        <v>0.49985957028507227</v>
      </c>
      <c r="G7" s="14">
        <f>[2]Sheet1!F5</f>
        <v>0.54180880190514857</v>
      </c>
      <c r="H7" s="14">
        <f>[2]Sheet1!G5</f>
        <v>0.52267149382222311</v>
      </c>
      <c r="I7" s="14">
        <f>[2]Sheet1!H5</f>
        <v>0.55295613065380922</v>
      </c>
      <c r="J7" s="14">
        <f>[2]Sheet1!I5</f>
        <v>0.53456350255939511</v>
      </c>
      <c r="K7" s="14">
        <f>[2]Sheet1!J5</f>
        <v>0.61472191432658529</v>
      </c>
      <c r="L7" s="14">
        <f>[2]Sheet1!K5</f>
        <v>0.5683970879712662</v>
      </c>
      <c r="M7" s="14">
        <f>[2]Sheet1!L5</f>
        <v>0.61049677641574618</v>
      </c>
      <c r="N7" s="14">
        <f>[2]Sheet1!M5</f>
        <v>0.52043048891681876</v>
      </c>
    </row>
    <row r="8" spans="2:15" ht="14.45" customHeight="1" thickBot="1" x14ac:dyDescent="0.3">
      <c r="B8" s="5" t="s">
        <v>42</v>
      </c>
      <c r="C8" s="13">
        <f>[2]Sheet1!B6</f>
        <v>3.7921880925293888E-3</v>
      </c>
      <c r="D8" s="13">
        <f>[2]Sheet1!C6</f>
        <v>3.6210018105009051E-3</v>
      </c>
      <c r="E8" s="13">
        <f>[2]Sheet1!D6</f>
        <v>1.716001716001716E-3</v>
      </c>
      <c r="F8" s="13">
        <f>[2]Sheet1!E6</f>
        <v>8.5634767715692573E-4</v>
      </c>
      <c r="G8" s="13">
        <f>[2]Sheet1!F6</f>
        <v>8.5488352212011111E-4</v>
      </c>
      <c r="H8" s="13">
        <f>[2]Sheet1!G6</f>
        <v>9.0049527239981989E-4</v>
      </c>
      <c r="I8" s="13">
        <f>[2]Sheet1!H6</f>
        <v>0</v>
      </c>
      <c r="J8" s="13">
        <f>[2]Sheet1!I6</f>
        <v>0</v>
      </c>
      <c r="K8" s="13">
        <f>[2]Sheet1!J6</f>
        <v>0</v>
      </c>
      <c r="L8" s="13">
        <f>[2]Sheet1!K6</f>
        <v>0</v>
      </c>
      <c r="M8" s="13">
        <f>[2]Sheet1!L6</f>
        <v>0</v>
      </c>
      <c r="N8" s="13">
        <f>[2]Sheet1!M6</f>
        <v>0</v>
      </c>
      <c r="O8" s="1"/>
    </row>
    <row r="9" spans="2:15" ht="14.45" customHeight="1" thickBot="1" x14ac:dyDescent="0.3">
      <c r="B9" s="6" t="s">
        <v>43</v>
      </c>
      <c r="C9" s="14">
        <f>[2]Sheet1!B7</f>
        <v>9.7301849512519023E-2</v>
      </c>
      <c r="D9" s="14">
        <f>[2]Sheet1!C7</f>
        <v>0.1045031480974541</v>
      </c>
      <c r="E9" s="14">
        <f>[2]Sheet1!D7</f>
        <v>0.1320487390195523</v>
      </c>
      <c r="F9" s="14">
        <f>[2]Sheet1!E7</f>
        <v>0.13788359155350841</v>
      </c>
      <c r="G9" s="14">
        <f>[2]Sheet1!F7</f>
        <v>0.13981157607169301</v>
      </c>
      <c r="H9" s="14">
        <f>[2]Sheet1!G7</f>
        <v>0.1479472824819221</v>
      </c>
      <c r="I9" s="14">
        <f>[2]Sheet1!H7</f>
        <v>0.19645963368464139</v>
      </c>
      <c r="J9" s="14">
        <f>[2]Sheet1!I7</f>
        <v>0.18034560776469821</v>
      </c>
      <c r="K9" s="14">
        <f>[2]Sheet1!J7</f>
        <v>0.21995158298487749</v>
      </c>
      <c r="L9" s="14">
        <f>[2]Sheet1!K7</f>
        <v>0.21544339680778951</v>
      </c>
      <c r="M9" s="14">
        <f>[2]Sheet1!L7</f>
        <v>0.24752505040170911</v>
      </c>
      <c r="N9" s="14">
        <f>[2]Sheet1!M7</f>
        <v>0.22966056826872169</v>
      </c>
    </row>
    <row r="10" spans="2:15" ht="14.45" customHeight="1" thickBot="1" x14ac:dyDescent="0.3">
      <c r="B10" s="5" t="s">
        <v>44</v>
      </c>
      <c r="C10" s="13">
        <f>[2]Sheet1!B8</f>
        <v>0.1503553854565336</v>
      </c>
      <c r="D10" s="13">
        <f>[2]Sheet1!C8</f>
        <v>0.1842355175688509</v>
      </c>
      <c r="E10" s="13">
        <f>[2]Sheet1!D8</f>
        <v>0.22899147964582059</v>
      </c>
      <c r="F10" s="13">
        <f>[2]Sheet1!E8</f>
        <v>0.30067814293166412</v>
      </c>
      <c r="G10" s="13">
        <f>[2]Sheet1!F8</f>
        <v>0.34953279804667331</v>
      </c>
      <c r="H10" s="13">
        <f>[2]Sheet1!G8</f>
        <v>0.29287489643744818</v>
      </c>
      <c r="I10" s="13">
        <f>[2]Sheet1!H8</f>
        <v>0.30390453893210478</v>
      </c>
      <c r="J10" s="13">
        <f>[2]Sheet1!I8</f>
        <v>0.27159983464241422</v>
      </c>
      <c r="K10" s="13">
        <f>[2]Sheet1!J8</f>
        <v>0.29468025254735258</v>
      </c>
      <c r="L10" s="13">
        <f>[2]Sheet1!K8</f>
        <v>0.28802506051544918</v>
      </c>
      <c r="M10" s="13">
        <f>[2]Sheet1!L8</f>
        <v>0.30243777264562482</v>
      </c>
      <c r="N10" s="13">
        <f>[2]Sheet1!M8</f>
        <v>0.29414535349253451</v>
      </c>
      <c r="O10" s="1"/>
    </row>
    <row r="11" spans="2:15" ht="14.45" customHeight="1" thickBot="1" x14ac:dyDescent="0.3">
      <c r="B11" s="4" t="s">
        <v>45</v>
      </c>
      <c r="C11" s="12">
        <f>[2]Sheet1!B9</f>
        <v>0.5</v>
      </c>
      <c r="D11" s="12">
        <f>[2]Sheet1!C9</f>
        <v>0.48695652173913051</v>
      </c>
      <c r="E11" s="12">
        <f>[2]Sheet1!D9</f>
        <v>0.625</v>
      </c>
      <c r="F11" s="12">
        <f>[2]Sheet1!E9</f>
        <v>0.49704142011834318</v>
      </c>
      <c r="G11" s="12">
        <f>[2]Sheet1!F9</f>
        <v>0.51643192488262912</v>
      </c>
      <c r="H11" s="12">
        <f>[2]Sheet1!G9</f>
        <v>0.46441947565543068</v>
      </c>
      <c r="I11" s="12">
        <f>[2]Sheet1!H9</f>
        <v>0.45659163987138263</v>
      </c>
      <c r="J11" s="12">
        <f>[2]Sheet1!I9</f>
        <v>0.36781609195402298</v>
      </c>
      <c r="K11" s="12">
        <f>[2]Sheet1!J9</f>
        <v>0.38095238095238088</v>
      </c>
      <c r="L11" s="12">
        <f>[2]Sheet1!K9</f>
        <v>0.42654028436018959</v>
      </c>
      <c r="M11" s="12">
        <f>[2]Sheet1!L9</f>
        <v>0.37136465324384788</v>
      </c>
      <c r="N11" s="12">
        <f>[2]Sheet1!M9</f>
        <v>0.50684931506849318</v>
      </c>
      <c r="O11" s="1"/>
    </row>
    <row r="12" spans="2:15" ht="14.45" customHeight="1" thickBot="1" x14ac:dyDescent="0.3">
      <c r="B12" s="5" t="s">
        <v>46</v>
      </c>
      <c r="C12" s="13">
        <f>[2]Sheet1!B10</f>
        <v>0.23832373640435059</v>
      </c>
      <c r="D12" s="13">
        <f>[2]Sheet1!C10</f>
        <v>0.28763484577438059</v>
      </c>
      <c r="E12" s="13">
        <f>[2]Sheet1!D10</f>
        <v>0.34494922501336178</v>
      </c>
      <c r="F12" s="13">
        <f>[2]Sheet1!E10</f>
        <v>0.35799938505688222</v>
      </c>
      <c r="G12" s="13">
        <f>[2]Sheet1!F10</f>
        <v>0.37804030576789438</v>
      </c>
      <c r="H12" s="13">
        <f>[2]Sheet1!G10</f>
        <v>0.40810126582278478</v>
      </c>
      <c r="I12" s="13">
        <f>[2]Sheet1!H10</f>
        <v>0.50335603838313525</v>
      </c>
      <c r="J12" s="13">
        <f>[2]Sheet1!I10</f>
        <v>0.46202128627308292</v>
      </c>
      <c r="K12" s="13">
        <f>[2]Sheet1!J10</f>
        <v>0.52152062900218854</v>
      </c>
      <c r="L12" s="13">
        <f>[2]Sheet1!K10</f>
        <v>0.577729807519338</v>
      </c>
      <c r="M12" s="13">
        <f>[2]Sheet1!L10</f>
        <v>0.54629278767209799</v>
      </c>
      <c r="N12" s="13">
        <f>[2]Sheet1!M10</f>
        <v>0.50099326785123055</v>
      </c>
      <c r="O12" s="1"/>
    </row>
    <row r="13" spans="2:15" ht="14.45" customHeight="1" thickBot="1" x14ac:dyDescent="0.3">
      <c r="B13" s="6" t="s">
        <v>47</v>
      </c>
      <c r="C13" s="14">
        <f>[2]Sheet1!B11</f>
        <v>6.725297465080186E-3</v>
      </c>
      <c r="D13" s="14">
        <f>[2]Sheet1!C11</f>
        <v>4.0299366724237187E-3</v>
      </c>
      <c r="E13" s="14">
        <f>[2]Sheet1!D11</f>
        <v>5.1998700032499191E-3</v>
      </c>
      <c r="F13" s="14">
        <f>[2]Sheet1!E11</f>
        <v>3.240615716986227E-3</v>
      </c>
      <c r="G13" s="14">
        <f>[2]Sheet1!F11</f>
        <v>3.2332563510392609E-3</v>
      </c>
      <c r="H13" s="14">
        <f>[2]Sheet1!G11</f>
        <v>1.934859722670106E-3</v>
      </c>
      <c r="I13" s="14">
        <f>[2]Sheet1!H11</f>
        <v>0</v>
      </c>
      <c r="J13" s="14">
        <f>[2]Sheet1!I11</f>
        <v>2.684563758389262E-3</v>
      </c>
      <c r="K13" s="14">
        <f>[2]Sheet1!J11</f>
        <v>5.4249547920433997E-3</v>
      </c>
      <c r="L13" s="14">
        <f>[2]Sheet1!K11</f>
        <v>3.7771482530689331E-3</v>
      </c>
      <c r="M13" s="14">
        <f>[2]Sheet1!L11</f>
        <v>1.976284584980237E-3</v>
      </c>
      <c r="N13" s="14">
        <f>[2]Sheet1!M11</f>
        <v>1.379310344827586E-2</v>
      </c>
    </row>
    <row r="14" spans="2:15" ht="16.5" thickBot="1" x14ac:dyDescent="0.3">
      <c r="B14" s="3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"/>
    </row>
    <row r="15" spans="2:15" ht="16.5" thickBot="1" x14ac:dyDescent="0.3">
      <c r="B15" s="3" t="s">
        <v>5</v>
      </c>
      <c r="C15" s="11">
        <f>[2]Sheet1!B13</f>
        <v>0.25065546030978642</v>
      </c>
      <c r="D15" s="11">
        <f>[2]Sheet1!C13</f>
        <v>0.21720987079501811</v>
      </c>
      <c r="E15" s="11">
        <f>[2]Sheet1!D13</f>
        <v>0.30212191472840949</v>
      </c>
      <c r="F15" s="11">
        <f>[2]Sheet1!E13</f>
        <v>0.3718367986626267</v>
      </c>
      <c r="G15" s="11">
        <f>[2]Sheet1!F13</f>
        <v>0.3084279180907426</v>
      </c>
      <c r="H15" s="11">
        <f>[2]Sheet1!G13</f>
        <v>0.33446895203283339</v>
      </c>
      <c r="I15" s="11">
        <f>[2]Sheet1!H13</f>
        <v>0.36175125485639509</v>
      </c>
      <c r="J15" s="11">
        <f>[2]Sheet1!I13</f>
        <v>0.35314615517298192</v>
      </c>
      <c r="K15" s="11">
        <f>[2]Sheet1!J13</f>
        <v>0.40153864379141901</v>
      </c>
      <c r="L15" s="11">
        <f>[2]Sheet1!K13</f>
        <v>0.39385459174123022</v>
      </c>
      <c r="M15" s="11">
        <f>[2]Sheet1!L13</f>
        <v>0.43365078388233302</v>
      </c>
      <c r="N15" s="11">
        <f>[2]Sheet1!M13</f>
        <v>0.39820310599481451</v>
      </c>
      <c r="O15" s="1"/>
    </row>
    <row r="16" spans="2:15" ht="14.45" customHeight="1" thickBot="1" x14ac:dyDescent="0.3">
      <c r="B16" s="4" t="s">
        <v>39</v>
      </c>
      <c r="C16" s="12">
        <f>[2]Sheet1!B14</f>
        <v>0.23476093360525721</v>
      </c>
      <c r="D16" s="12">
        <f>[2]Sheet1!C14</f>
        <v>0.19150899861559759</v>
      </c>
      <c r="E16" s="12">
        <f>[2]Sheet1!D14</f>
        <v>0.26776707932141219</v>
      </c>
      <c r="F16" s="12">
        <f>[2]Sheet1!E14</f>
        <v>0.21127348643006261</v>
      </c>
      <c r="G16" s="12">
        <f>[2]Sheet1!F14</f>
        <v>0.25132075471698112</v>
      </c>
      <c r="H16" s="12">
        <f>[2]Sheet1!G14</f>
        <v>0.20377358490566039</v>
      </c>
      <c r="I16" s="12">
        <f>[2]Sheet1!H14</f>
        <v>0.27584905660377362</v>
      </c>
      <c r="J16" s="12">
        <f>[2]Sheet1!I14</f>
        <v>0.24045665358544421</v>
      </c>
      <c r="K16" s="12">
        <f>[2]Sheet1!J14</f>
        <v>0.26186855887818888</v>
      </c>
      <c r="L16" s="12">
        <f>[2]Sheet1!K14</f>
        <v>0.23353390795251261</v>
      </c>
      <c r="M16" s="12">
        <f>[2]Sheet1!L14</f>
        <v>0.26323229150306271</v>
      </c>
      <c r="N16" s="12">
        <f>[2]Sheet1!M14</f>
        <v>0.23877862595419849</v>
      </c>
      <c r="O16" s="1"/>
    </row>
    <row r="17" spans="2:15" ht="14.45" customHeight="1" thickBot="1" x14ac:dyDescent="0.3">
      <c r="B17" s="5" t="s">
        <v>40</v>
      </c>
      <c r="C17" s="13">
        <f>[2]Sheet1!B15</f>
        <v>0.26293643037708869</v>
      </c>
      <c r="D17" s="13">
        <f>[2]Sheet1!C15</f>
        <v>0.2095587966249296</v>
      </c>
      <c r="E17" s="13">
        <f>[2]Sheet1!D15</f>
        <v>0.34300164230692592</v>
      </c>
      <c r="F17" s="13">
        <f>[2]Sheet1!E15</f>
        <v>0.5220698106494841</v>
      </c>
      <c r="G17" s="13">
        <f>[2]Sheet1!F15</f>
        <v>0.28512407828203451</v>
      </c>
      <c r="H17" s="13">
        <f>[2]Sheet1!G15</f>
        <v>0.3679214402618658</v>
      </c>
      <c r="I17" s="13">
        <f>[2]Sheet1!H15</f>
        <v>0.35940863529032441</v>
      </c>
      <c r="J17" s="13">
        <f>[2]Sheet1!I15</f>
        <v>0.33360704038950117</v>
      </c>
      <c r="K17" s="13">
        <f>[2]Sheet1!J15</f>
        <v>0.33216700329037818</v>
      </c>
      <c r="L17" s="13">
        <f>[2]Sheet1!K15</f>
        <v>0.30583578873301381</v>
      </c>
      <c r="M17" s="13">
        <f>[2]Sheet1!L15</f>
        <v>0.33997276525030579</v>
      </c>
      <c r="N17" s="13">
        <f>[2]Sheet1!M15</f>
        <v>0.33925054437908292</v>
      </c>
      <c r="O17" s="1"/>
    </row>
    <row r="18" spans="2:15" ht="14.45" customHeight="1" thickBot="1" x14ac:dyDescent="0.3">
      <c r="B18" s="6" t="s">
        <v>41</v>
      </c>
      <c r="C18" s="14">
        <f>[2]Sheet1!B16</f>
        <v>0.28549018270485033</v>
      </c>
      <c r="D18" s="14">
        <f>[2]Sheet1!C16</f>
        <v>0.25949815211048433</v>
      </c>
      <c r="E18" s="14">
        <f>[2]Sheet1!D16</f>
        <v>0.31324005770748842</v>
      </c>
      <c r="F18" s="14">
        <f>[2]Sheet1!E16</f>
        <v>0.34526985910218599</v>
      </c>
      <c r="G18" s="14">
        <f>[2]Sheet1!F16</f>
        <v>0.36970180068224923</v>
      </c>
      <c r="H18" s="14">
        <f>[2]Sheet1!G16</f>
        <v>0.36564019448946522</v>
      </c>
      <c r="I18" s="14">
        <f>[2]Sheet1!H16</f>
        <v>0.39465487503195767</v>
      </c>
      <c r="J18" s="14">
        <f>[2]Sheet1!I16</f>
        <v>0.39327867067042149</v>
      </c>
      <c r="K18" s="14">
        <f>[2]Sheet1!J16</f>
        <v>0.4560374234100284</v>
      </c>
      <c r="L18" s="14">
        <f>[2]Sheet1!K16</f>
        <v>0.44873429505384049</v>
      </c>
      <c r="M18" s="14">
        <f>[2]Sheet1!L16</f>
        <v>0.49733005656856799</v>
      </c>
      <c r="N18" s="14">
        <f>[2]Sheet1!M16</f>
        <v>0.44813873108707508</v>
      </c>
    </row>
    <row r="19" spans="2:15" ht="14.45" customHeight="1" thickBot="1" x14ac:dyDescent="0.3">
      <c r="B19" s="5" t="s">
        <v>42</v>
      </c>
      <c r="C19" s="13">
        <f>[2]Sheet1!B17</f>
        <v>3.033750474023511E-3</v>
      </c>
      <c r="D19" s="13">
        <f>[2]Sheet1!C17</f>
        <v>2.414001207000604E-3</v>
      </c>
      <c r="E19" s="13">
        <f>[2]Sheet1!D17</f>
        <v>3.432003432003432E-3</v>
      </c>
      <c r="F19" s="13">
        <f>[2]Sheet1!E17</f>
        <v>8.5634767715692573E-4</v>
      </c>
      <c r="G19" s="13">
        <f>[2]Sheet1!F17</f>
        <v>2.992092327420389E-3</v>
      </c>
      <c r="H19" s="13">
        <f>[2]Sheet1!G17</f>
        <v>1.35074290859973E-3</v>
      </c>
      <c r="I19" s="13">
        <f>[2]Sheet1!H17</f>
        <v>0</v>
      </c>
      <c r="J19" s="13">
        <f>[2]Sheet1!I17</f>
        <v>0</v>
      </c>
      <c r="K19" s="13">
        <f>[2]Sheet1!J17</f>
        <v>0</v>
      </c>
      <c r="L19" s="13">
        <f>[2]Sheet1!K17</f>
        <v>0</v>
      </c>
      <c r="M19" s="13">
        <f>[2]Sheet1!L17</f>
        <v>0</v>
      </c>
      <c r="N19" s="13">
        <f>[2]Sheet1!M17</f>
        <v>0</v>
      </c>
      <c r="O19" s="1"/>
    </row>
    <row r="20" spans="2:15" ht="14.45" customHeight="1" thickBot="1" x14ac:dyDescent="0.3">
      <c r="B20" s="6" t="s">
        <v>43</v>
      </c>
      <c r="C20" s="14">
        <f>[2]Sheet1!B18</f>
        <v>0.15256048974832381</v>
      </c>
      <c r="D20" s="14">
        <f>[2]Sheet1!C18</f>
        <v>0.14474404598959759</v>
      </c>
      <c r="E20" s="14">
        <f>[2]Sheet1!D18</f>
        <v>0.1459336922640975</v>
      </c>
      <c r="F20" s="14">
        <f>[2]Sheet1!E18</f>
        <v>0.13573009511275949</v>
      </c>
      <c r="G20" s="14">
        <f>[2]Sheet1!F18</f>
        <v>0.12270533867796871</v>
      </c>
      <c r="H20" s="14">
        <f>[2]Sheet1!G18</f>
        <v>0.14182411943083739</v>
      </c>
      <c r="I20" s="14">
        <f>[2]Sheet1!H18</f>
        <v>0.18083836420068899</v>
      </c>
      <c r="J20" s="14">
        <f>[2]Sheet1!I18</f>
        <v>0.17424664721120109</v>
      </c>
      <c r="K20" s="14">
        <f>[2]Sheet1!J18</f>
        <v>0.1972521771936995</v>
      </c>
      <c r="L20" s="14">
        <f>[2]Sheet1!K18</f>
        <v>0.1933197756825045</v>
      </c>
      <c r="M20" s="14">
        <f>[2]Sheet1!L18</f>
        <v>0.21785574579484249</v>
      </c>
      <c r="N20" s="14">
        <f>[2]Sheet1!M18</f>
        <v>0.21365962703688449</v>
      </c>
    </row>
    <row r="21" spans="2:15" ht="14.45" customHeight="1" thickBot="1" x14ac:dyDescent="0.3">
      <c r="B21" s="5" t="s">
        <v>44</v>
      </c>
      <c r="C21" s="13">
        <f>[2]Sheet1!B19</f>
        <v>0.18950246036085289</v>
      </c>
      <c r="D21" s="13">
        <f>[2]Sheet1!C19</f>
        <v>0.17205742695938769</v>
      </c>
      <c r="E21" s="13">
        <f>[2]Sheet1!D19</f>
        <v>0.21930166508882329</v>
      </c>
      <c r="F21" s="13">
        <f>[2]Sheet1!E19</f>
        <v>0.24068857589984349</v>
      </c>
      <c r="G21" s="13">
        <f>[2]Sheet1!F19</f>
        <v>0.25552894773911822</v>
      </c>
      <c r="H21" s="13">
        <f>[2]Sheet1!G19</f>
        <v>0.23123446561723279</v>
      </c>
      <c r="I21" s="13">
        <f>[2]Sheet1!H19</f>
        <v>0.26614304055584931</v>
      </c>
      <c r="J21" s="13">
        <f>[2]Sheet1!I19</f>
        <v>0.2272977814523908</v>
      </c>
      <c r="K21" s="13">
        <f>[2]Sheet1!J19</f>
        <v>0.23716946927548921</v>
      </c>
      <c r="L21" s="13">
        <f>[2]Sheet1!K19</f>
        <v>0.2279367791542076</v>
      </c>
      <c r="M21" s="13">
        <f>[2]Sheet1!L19</f>
        <v>0.21755196304849889</v>
      </c>
      <c r="N21" s="13">
        <f>[2]Sheet1!M19</f>
        <v>0.2075738307192313</v>
      </c>
      <c r="O21" s="1"/>
    </row>
    <row r="22" spans="2:15" ht="14.45" customHeight="1" thickBot="1" x14ac:dyDescent="0.3">
      <c r="B22" s="4" t="s">
        <v>45</v>
      </c>
      <c r="C22" s="12">
        <f>[2]Sheet1!B20</f>
        <v>0.71739130434782605</v>
      </c>
      <c r="D22" s="12">
        <f>[2]Sheet1!C20</f>
        <v>0.53913043478260869</v>
      </c>
      <c r="E22" s="12">
        <f>[2]Sheet1!D20</f>
        <v>0.68055555555555558</v>
      </c>
      <c r="F22" s="12">
        <f>[2]Sheet1!E20</f>
        <v>0.36686390532544377</v>
      </c>
      <c r="G22" s="12">
        <f>[2]Sheet1!F20</f>
        <v>0.37558685446009388</v>
      </c>
      <c r="H22" s="12">
        <f>[2]Sheet1!G20</f>
        <v>0.45692883895131092</v>
      </c>
      <c r="I22" s="12">
        <f>[2]Sheet1!H20</f>
        <v>0.42443729903536981</v>
      </c>
      <c r="J22" s="12">
        <f>[2]Sheet1!I20</f>
        <v>0.43678160919540232</v>
      </c>
      <c r="K22" s="12">
        <f>[2]Sheet1!J20</f>
        <v>0.39153439153439151</v>
      </c>
      <c r="L22" s="12">
        <f>[2]Sheet1!K20</f>
        <v>0.47867298578199052</v>
      </c>
      <c r="M22" s="12">
        <f>[2]Sheet1!L20</f>
        <v>0.46532438478747201</v>
      </c>
      <c r="N22" s="12">
        <f>[2]Sheet1!M20</f>
        <v>0.45205479452054792</v>
      </c>
      <c r="O22" s="1"/>
    </row>
    <row r="23" spans="2:15" ht="14.45" customHeight="1" thickBot="1" x14ac:dyDescent="0.3">
      <c r="B23" s="5" t="s">
        <v>46</v>
      </c>
      <c r="C23" s="13">
        <f>[2]Sheet1!B21</f>
        <v>0.29441245468116872</v>
      </c>
      <c r="D23" s="13">
        <f>[2]Sheet1!C21</f>
        <v>0.23917168103214609</v>
      </c>
      <c r="E23" s="13">
        <f>[2]Sheet1!D21</f>
        <v>0.34003206841261358</v>
      </c>
      <c r="F23" s="13">
        <f>[2]Sheet1!E21</f>
        <v>0.36209900584195959</v>
      </c>
      <c r="G23" s="13">
        <f>[2]Sheet1!F21</f>
        <v>0.39054899235580259</v>
      </c>
      <c r="H23" s="13">
        <f>[2]Sheet1!G21</f>
        <v>0.39422784810126582</v>
      </c>
      <c r="I23" s="13">
        <f>[2]Sheet1!H21</f>
        <v>0.44041167404166459</v>
      </c>
      <c r="J23" s="13">
        <f>[2]Sheet1!I21</f>
        <v>0.35813699627035378</v>
      </c>
      <c r="K23" s="13">
        <f>[2]Sheet1!J21</f>
        <v>0.40415011753262542</v>
      </c>
      <c r="L23" s="13">
        <f>[2]Sheet1!K21</f>
        <v>0.41000179888469152</v>
      </c>
      <c r="M23" s="13">
        <f>[2]Sheet1!L21</f>
        <v>0.40735126942023492</v>
      </c>
      <c r="N23" s="13">
        <f>[2]Sheet1!M21</f>
        <v>0.36988191148879812</v>
      </c>
      <c r="O23" s="1"/>
    </row>
    <row r="24" spans="2:15" ht="14.45" customHeight="1" thickBot="1" x14ac:dyDescent="0.3">
      <c r="B24" s="6" t="s">
        <v>47</v>
      </c>
      <c r="C24" s="14">
        <f>[2]Sheet1!B22</f>
        <v>5.6906363166063113E-3</v>
      </c>
      <c r="D24" s="14">
        <f>[2]Sheet1!C22</f>
        <v>8.0598733448474374E-3</v>
      </c>
      <c r="E24" s="14">
        <f>[2]Sheet1!D22</f>
        <v>7.1498212544686386E-3</v>
      </c>
      <c r="F24" s="14">
        <f>[2]Sheet1!E22</f>
        <v>4.3208209559816363E-3</v>
      </c>
      <c r="G24" s="14">
        <f>[2]Sheet1!F22</f>
        <v>4.1570438799076216E-3</v>
      </c>
      <c r="H24" s="14">
        <f>[2]Sheet1!G22</f>
        <v>3.8697194453402128E-3</v>
      </c>
      <c r="I24" s="14">
        <f>[2]Sheet1!H22</f>
        <v>0</v>
      </c>
      <c r="J24" s="14">
        <f>[2]Sheet1!I22</f>
        <v>6.7114093959731542E-3</v>
      </c>
      <c r="K24" s="14">
        <f>[2]Sheet1!J22</f>
        <v>5.4249547920433997E-3</v>
      </c>
      <c r="L24" s="14">
        <f>[2]Sheet1!K22</f>
        <v>0</v>
      </c>
      <c r="M24" s="14">
        <f>[2]Sheet1!L22</f>
        <v>1.976284584980237E-3</v>
      </c>
      <c r="N24" s="14">
        <f>[2]Sheet1!M22</f>
        <v>7.8817733990147777E-3</v>
      </c>
    </row>
    <row r="25" spans="2:15" ht="16.5" thickBot="1" x14ac:dyDescent="0.3">
      <c r="B25" s="3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"/>
    </row>
    <row r="26" spans="2:15" ht="16.5" thickBot="1" x14ac:dyDescent="0.3">
      <c r="B26" s="3" t="s">
        <v>6</v>
      </c>
      <c r="C26" s="11">
        <f>[2]Sheet1!B24</f>
        <v>0.52102121645995658</v>
      </c>
      <c r="D26" s="11">
        <f>[2]Sheet1!C24</f>
        <v>0.55968455360260738</v>
      </c>
      <c r="E26" s="11">
        <f>[2]Sheet1!D24</f>
        <v>0.64857596606235068</v>
      </c>
      <c r="F26" s="11">
        <f>[2]Sheet1!E24</f>
        <v>0.72713927489290564</v>
      </c>
      <c r="G26" s="11">
        <f>[2]Sheet1!F24</f>
        <v>0.7176461371225995</v>
      </c>
      <c r="H26" s="11">
        <f>[2]Sheet1!G24</f>
        <v>0.73864742115805759</v>
      </c>
      <c r="I26" s="11">
        <f>[2]Sheet1!H24</f>
        <v>0.81766718850566411</v>
      </c>
      <c r="J26" s="11">
        <f>[2]Sheet1!I24</f>
        <v>0.80207915438419009</v>
      </c>
      <c r="K26" s="11">
        <f>[2]Sheet1!J24</f>
        <v>0.924991115168324</v>
      </c>
      <c r="L26" s="11">
        <f>[2]Sheet1!K24</f>
        <v>0.89867782311906463</v>
      </c>
      <c r="M26" s="11">
        <f>[2]Sheet1!L24</f>
        <v>0.98434473199462347</v>
      </c>
      <c r="N26" s="11">
        <f>[2]Sheet1!M24</f>
        <v>0.88857265660745499</v>
      </c>
      <c r="O26" s="1"/>
    </row>
    <row r="27" spans="2:15" ht="14.45" customHeight="1" thickBot="1" x14ac:dyDescent="0.3">
      <c r="B27" s="4" t="s">
        <v>39</v>
      </c>
      <c r="C27" s="12">
        <f>[2]Sheet1!B25</f>
        <v>0.40018128257421248</v>
      </c>
      <c r="D27" s="12">
        <f>[2]Sheet1!C25</f>
        <v>0.395016151361329</v>
      </c>
      <c r="E27" s="12">
        <f>[2]Sheet1!D25</f>
        <v>0.5144429160935351</v>
      </c>
      <c r="F27" s="12">
        <f>[2]Sheet1!E25</f>
        <v>0.48350730688935278</v>
      </c>
      <c r="G27" s="12">
        <f>[2]Sheet1!F25</f>
        <v>0.51622641509433964</v>
      </c>
      <c r="H27" s="12">
        <f>[2]Sheet1!G25</f>
        <v>0.47698113207547171</v>
      </c>
      <c r="I27" s="12">
        <f>[2]Sheet1!H25</f>
        <v>0.56528301886792454</v>
      </c>
      <c r="J27" s="12">
        <f>[2]Sheet1!I25</f>
        <v>0.52978951123795937</v>
      </c>
      <c r="K27" s="12">
        <f>[2]Sheet1!J25</f>
        <v>0.53826659908768371</v>
      </c>
      <c r="L27" s="12">
        <f>[2]Sheet1!K25</f>
        <v>0.52268661570987152</v>
      </c>
      <c r="M27" s="12">
        <f>[2]Sheet1!L25</f>
        <v>0.53620229307366107</v>
      </c>
      <c r="N27" s="12">
        <f>[2]Sheet1!M25</f>
        <v>0.52396946564885494</v>
      </c>
      <c r="O27" s="1"/>
    </row>
    <row r="28" spans="2:15" ht="14.45" customHeight="1" thickBot="1" x14ac:dyDescent="0.3">
      <c r="B28" s="5" t="s">
        <v>40</v>
      </c>
      <c r="C28" s="13">
        <f>[2]Sheet1!B26</f>
        <v>0.55825936664593712</v>
      </c>
      <c r="D28" s="13">
        <f>[2]Sheet1!C26</f>
        <v>0.59049096590534877</v>
      </c>
      <c r="E28" s="13">
        <f>[2]Sheet1!D26</f>
        <v>0.65921787709497215</v>
      </c>
      <c r="F28" s="13">
        <f>[2]Sheet1!E26</f>
        <v>0.7737360161283946</v>
      </c>
      <c r="G28" s="13">
        <f>[2]Sheet1!F26</f>
        <v>0.60525772177365034</v>
      </c>
      <c r="H28" s="13">
        <f>[2]Sheet1!G26</f>
        <v>0.65359156210220037</v>
      </c>
      <c r="I28" s="13">
        <f>[2]Sheet1!H26</f>
        <v>0.69569752776170923</v>
      </c>
      <c r="J28" s="13">
        <f>[2]Sheet1!I26</f>
        <v>0.66740728575982688</v>
      </c>
      <c r="K28" s="13">
        <f>[2]Sheet1!J26</f>
        <v>0.71472325737964515</v>
      </c>
      <c r="L28" s="13">
        <f>[2]Sheet1!K26</f>
        <v>0.7220546198161748</v>
      </c>
      <c r="M28" s="13">
        <f>[2]Sheet1!L26</f>
        <v>0.84469268585408641</v>
      </c>
      <c r="N28" s="13">
        <f>[2]Sheet1!M26</f>
        <v>0.84954337157528681</v>
      </c>
      <c r="O28" s="1"/>
    </row>
    <row r="29" spans="2:15" ht="14.45" customHeight="1" thickBot="1" x14ac:dyDescent="0.3">
      <c r="B29" s="6" t="s">
        <v>41</v>
      </c>
      <c r="C29" s="14">
        <f>[2]Sheet1!B27</f>
        <v>0.62334495664702927</v>
      </c>
      <c r="D29" s="14">
        <f>[2]Sheet1!C27</f>
        <v>0.67191596965570899</v>
      </c>
      <c r="E29" s="14">
        <f>[2]Sheet1!D27</f>
        <v>0.76614856956202193</v>
      </c>
      <c r="F29" s="14">
        <f>[2]Sheet1!E27</f>
        <v>0.84512942938725844</v>
      </c>
      <c r="G29" s="14">
        <f>[2]Sheet1!F27</f>
        <v>0.9115106025873978</v>
      </c>
      <c r="H29" s="14">
        <f>[2]Sheet1!G27</f>
        <v>0.88831168831168827</v>
      </c>
      <c r="I29" s="14">
        <f>[2]Sheet1!H27</f>
        <v>0.94761100568576695</v>
      </c>
      <c r="J29" s="14">
        <f>[2]Sheet1!I27</f>
        <v>0.92784217322981655</v>
      </c>
      <c r="K29" s="14">
        <f>[2]Sheet1!J27</f>
        <v>1.070759337736614</v>
      </c>
      <c r="L29" s="14">
        <f>[2]Sheet1!K27</f>
        <v>1.017131383025107</v>
      </c>
      <c r="M29" s="14">
        <f>[2]Sheet1!L27</f>
        <v>1.1078268329843139</v>
      </c>
      <c r="N29" s="14">
        <f>[2]Sheet1!M27</f>
        <v>0.96856922000389389</v>
      </c>
    </row>
    <row r="30" spans="2:15" ht="14.45" customHeight="1" thickBot="1" x14ac:dyDescent="0.3">
      <c r="B30" s="5" t="s">
        <v>42</v>
      </c>
      <c r="C30" s="13">
        <f>[2]Sheet1!B28</f>
        <v>6.8259385665529002E-3</v>
      </c>
      <c r="D30" s="13">
        <f>[2]Sheet1!C28</f>
        <v>6.0350030175015086E-3</v>
      </c>
      <c r="E30" s="13">
        <f>[2]Sheet1!D28</f>
        <v>5.1480051480051478E-3</v>
      </c>
      <c r="F30" s="13">
        <f>[2]Sheet1!E28</f>
        <v>1.712695354313851E-3</v>
      </c>
      <c r="G30" s="13">
        <f>[2]Sheet1!F28</f>
        <v>3.8469758495404999E-3</v>
      </c>
      <c r="H30" s="13">
        <f>[2]Sheet1!G28</f>
        <v>2.25123818099955E-3</v>
      </c>
      <c r="I30" s="13">
        <f>[2]Sheet1!H28</f>
        <v>0</v>
      </c>
      <c r="J30" s="13">
        <f>[2]Sheet1!I28</f>
        <v>0</v>
      </c>
      <c r="K30" s="13">
        <f>[2]Sheet1!J28</f>
        <v>0</v>
      </c>
      <c r="L30" s="13">
        <f>[2]Sheet1!K28</f>
        <v>0</v>
      </c>
      <c r="M30" s="13">
        <f>[2]Sheet1!L28</f>
        <v>0</v>
      </c>
      <c r="N30" s="13">
        <f>[2]Sheet1!M28</f>
        <v>0</v>
      </c>
      <c r="O30" s="1"/>
    </row>
    <row r="31" spans="2:15" ht="14.45" customHeight="1" thickBot="1" x14ac:dyDescent="0.3">
      <c r="B31" s="6" t="s">
        <v>43</v>
      </c>
      <c r="C31" s="14">
        <f>[2]Sheet1!B29</f>
        <v>0.24986233926084281</v>
      </c>
      <c r="D31" s="14">
        <f>[2]Sheet1!C29</f>
        <v>0.2492471940870517</v>
      </c>
      <c r="E31" s="14">
        <f>[2]Sheet1!D29</f>
        <v>0.27798243128364969</v>
      </c>
      <c r="F31" s="14">
        <f>[2]Sheet1!E29</f>
        <v>0.27361368666626779</v>
      </c>
      <c r="G31" s="14">
        <f>[2]Sheet1!F29</f>
        <v>0.26251691474966171</v>
      </c>
      <c r="H31" s="14">
        <f>[2]Sheet1!G29</f>
        <v>0.28977140191275952</v>
      </c>
      <c r="I31" s="14">
        <f>[2]Sheet1!H29</f>
        <v>0.37729799788533042</v>
      </c>
      <c r="J31" s="14">
        <f>[2]Sheet1!I29</f>
        <v>0.35459225497589919</v>
      </c>
      <c r="K31" s="14">
        <f>[2]Sheet1!J29</f>
        <v>0.41720376017857708</v>
      </c>
      <c r="L31" s="14">
        <f>[2]Sheet1!K29</f>
        <v>0.40876317249029392</v>
      </c>
      <c r="M31" s="14">
        <f>[2]Sheet1!L29</f>
        <v>0.46538079619655159</v>
      </c>
      <c r="N31" s="14">
        <f>[2]Sheet1!M29</f>
        <v>0.44332019530560618</v>
      </c>
    </row>
    <row r="32" spans="2:15" ht="14.45" customHeight="1" thickBot="1" x14ac:dyDescent="0.3">
      <c r="B32" s="5" t="s">
        <v>44</v>
      </c>
      <c r="C32" s="13">
        <f>[2]Sheet1!B30</f>
        <v>0.33985784581738648</v>
      </c>
      <c r="D32" s="13">
        <f>[2]Sheet1!C30</f>
        <v>0.35629294452823868</v>
      </c>
      <c r="E32" s="13">
        <f>[2]Sheet1!D30</f>
        <v>0.44829314473464388</v>
      </c>
      <c r="F32" s="13">
        <f>[2]Sheet1!E30</f>
        <v>0.54136671883150755</v>
      </c>
      <c r="G32" s="13">
        <f>[2]Sheet1!F30</f>
        <v>0.60506174578579142</v>
      </c>
      <c r="H32" s="13">
        <f>[2]Sheet1!G30</f>
        <v>0.52410936205468106</v>
      </c>
      <c r="I32" s="13">
        <f>[2]Sheet1!H30</f>
        <v>0.57004757948795404</v>
      </c>
      <c r="J32" s="13">
        <f>[2]Sheet1!I30</f>
        <v>0.49889761609480499</v>
      </c>
      <c r="K32" s="13">
        <f>[2]Sheet1!J30</f>
        <v>0.53184972182284174</v>
      </c>
      <c r="L32" s="13">
        <f>[2]Sheet1!K30</f>
        <v>0.51596183966965681</v>
      </c>
      <c r="M32" s="13">
        <f>[2]Sheet1!L30</f>
        <v>0.51998973569412366</v>
      </c>
      <c r="N32" s="13">
        <f>[2]Sheet1!M30</f>
        <v>0.50171918421176587</v>
      </c>
      <c r="O32" s="1"/>
    </row>
    <row r="33" spans="2:15" ht="14.45" customHeight="1" thickBot="1" x14ac:dyDescent="0.3">
      <c r="B33" s="4" t="s">
        <v>45</v>
      </c>
      <c r="C33" s="12">
        <f>[2]Sheet1!B31</f>
        <v>1.2173913043478259</v>
      </c>
      <c r="D33" s="12">
        <f>[2]Sheet1!C31</f>
        <v>1.026086956521739</v>
      </c>
      <c r="E33" s="12">
        <f>[2]Sheet1!D31</f>
        <v>1.305555555555556</v>
      </c>
      <c r="F33" s="12">
        <f>[2]Sheet1!E31</f>
        <v>0.86390532544378695</v>
      </c>
      <c r="G33" s="12">
        <f>[2]Sheet1!F31</f>
        <v>0.892018779342723</v>
      </c>
      <c r="H33" s="12">
        <f>[2]Sheet1!G31</f>
        <v>0.9213483146067416</v>
      </c>
      <c r="I33" s="12">
        <f>[2]Sheet1!H31</f>
        <v>0.88102893890675238</v>
      </c>
      <c r="J33" s="12">
        <f>[2]Sheet1!I31</f>
        <v>0.8045977011494253</v>
      </c>
      <c r="K33" s="12">
        <f>[2]Sheet1!J31</f>
        <v>0.77248677248677244</v>
      </c>
      <c r="L33" s="12">
        <f>[2]Sheet1!K31</f>
        <v>0.90521327014218012</v>
      </c>
      <c r="M33" s="12">
        <f>[2]Sheet1!L31</f>
        <v>0.83668903803131989</v>
      </c>
      <c r="N33" s="12">
        <f>[2]Sheet1!M31</f>
        <v>0.95890410958904115</v>
      </c>
      <c r="O33" s="1"/>
    </row>
    <row r="34" spans="2:15" ht="14.45" customHeight="1" thickBot="1" x14ac:dyDescent="0.3">
      <c r="B34" s="5" t="s">
        <v>46</v>
      </c>
      <c r="C34" s="13">
        <f>[2]Sheet1!B32</f>
        <v>0.53273619108551928</v>
      </c>
      <c r="D34" s="13">
        <f>[2]Sheet1!C32</f>
        <v>0.52680652680652673</v>
      </c>
      <c r="E34" s="13">
        <f>[2]Sheet1!D32</f>
        <v>0.68498129342597536</v>
      </c>
      <c r="F34" s="13">
        <f>[2]Sheet1!E32</f>
        <v>0.72009839089884187</v>
      </c>
      <c r="G34" s="13">
        <f>[2]Sheet1!F32</f>
        <v>0.76858929812369703</v>
      </c>
      <c r="H34" s="13">
        <f>[2]Sheet1!G32</f>
        <v>0.80232911392405071</v>
      </c>
      <c r="I34" s="13">
        <f>[2]Sheet1!H32</f>
        <v>0.94376771242479984</v>
      </c>
      <c r="J34" s="13">
        <f>[2]Sheet1!I32</f>
        <v>0.8201582825434367</v>
      </c>
      <c r="K34" s="13">
        <f>[2]Sheet1!J32</f>
        <v>0.92567074653481396</v>
      </c>
      <c r="L34" s="13">
        <f>[2]Sheet1!K32</f>
        <v>0.98773160640402957</v>
      </c>
      <c r="M34" s="13">
        <f>[2]Sheet1!L32</f>
        <v>0.95364405709233291</v>
      </c>
      <c r="N34" s="13">
        <f>[2]Sheet1!M32</f>
        <v>0.87087517934002867</v>
      </c>
      <c r="O34" s="1"/>
    </row>
    <row r="35" spans="2:15" ht="14.45" customHeight="1" thickBot="1" x14ac:dyDescent="0.3">
      <c r="B35" s="6" t="s">
        <v>47</v>
      </c>
      <c r="C35" s="14">
        <f>[2]Sheet1!B33</f>
        <v>1.2415933781686501E-2</v>
      </c>
      <c r="D35" s="14">
        <f>[2]Sheet1!C33</f>
        <v>1.208981001727116E-2</v>
      </c>
      <c r="E35" s="14">
        <f>[2]Sheet1!D33</f>
        <v>1.2349691257718559E-2</v>
      </c>
      <c r="F35" s="14">
        <f>[2]Sheet1!E33</f>
        <v>7.5614366729678632E-3</v>
      </c>
      <c r="G35" s="14">
        <f>[2]Sheet1!F33</f>
        <v>7.3903002309468821E-3</v>
      </c>
      <c r="H35" s="14">
        <f>[2]Sheet1!G33</f>
        <v>5.804579168010319E-3</v>
      </c>
      <c r="I35" s="14">
        <f>[2]Sheet1!H33</f>
        <v>0</v>
      </c>
      <c r="J35" s="14">
        <f>[2]Sheet1!I33</f>
        <v>9.3959731543624154E-3</v>
      </c>
      <c r="K35" s="14">
        <f>[2]Sheet1!J33</f>
        <v>1.0849909584086799E-2</v>
      </c>
      <c r="L35" s="14">
        <f>[2]Sheet1!K33</f>
        <v>3.7771482530689331E-3</v>
      </c>
      <c r="M35" s="14">
        <f>[2]Sheet1!L33</f>
        <v>3.952569169960474E-3</v>
      </c>
      <c r="N35" s="14">
        <f>[2]Sheet1!M33</f>
        <v>2.167487684729064E-2</v>
      </c>
    </row>
    <row r="36" spans="2:15" ht="20.100000000000001" customHeight="1" x14ac:dyDescent="0.25">
      <c r="B36" s="30" t="s">
        <v>137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</row>
    <row r="37" spans="2:15" ht="15" customHeight="1" x14ac:dyDescent="0.25">
      <c r="B37" s="31" t="s">
        <v>139</v>
      </c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</row>
  </sheetData>
  <mergeCells count="3">
    <mergeCell ref="B2:N2"/>
    <mergeCell ref="B36:N36"/>
    <mergeCell ref="B37:N37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11EC1-2AB2-4977-A701-9EB62F76189F}">
  <dimension ref="A2:AQ12"/>
  <sheetViews>
    <sheetView workbookViewId="0">
      <pane xSplit="2" topLeftCell="AD1" activePane="topRight" state="frozen"/>
      <selection pane="topRight" activeCell="AH15" sqref="AH15"/>
    </sheetView>
  </sheetViews>
  <sheetFormatPr defaultRowHeight="15" x14ac:dyDescent="0.25"/>
  <cols>
    <col min="2" max="2" width="57.85546875" customWidth="1"/>
    <col min="3" max="32" width="9" bestFit="1" customWidth="1"/>
  </cols>
  <sheetData>
    <row r="2" spans="1:43" x14ac:dyDescent="0.25">
      <c r="C2" s="120"/>
      <c r="D2" s="120">
        <f>J9/J6*100</f>
        <v>6.2203978528575936</v>
      </c>
      <c r="E2" s="120"/>
      <c r="F2" s="120"/>
      <c r="G2" s="120"/>
      <c r="H2" s="120"/>
      <c r="I2" s="120"/>
      <c r="J2" s="120"/>
      <c r="K2" s="120"/>
      <c r="L2" s="120"/>
    </row>
    <row r="4" spans="1:43" s="51" customFormat="1" ht="95.1" customHeight="1" x14ac:dyDescent="0.3">
      <c r="A4" s="46"/>
      <c r="B4" s="66" t="s">
        <v>540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50"/>
      <c r="AH4" s="46"/>
      <c r="AI4" s="46"/>
      <c r="AJ4" s="46"/>
      <c r="AK4" s="46"/>
      <c r="AL4" s="46"/>
      <c r="AM4" s="46"/>
      <c r="AN4" s="46"/>
      <c r="AO4" s="46"/>
      <c r="AP4" s="46"/>
      <c r="AQ4" s="46"/>
    </row>
    <row r="5" spans="1:43" s="55" customFormat="1" ht="28.5" customHeight="1" x14ac:dyDescent="0.3">
      <c r="A5" s="52"/>
      <c r="B5" s="53" t="s">
        <v>541</v>
      </c>
      <c r="C5" s="53" t="s">
        <v>143</v>
      </c>
      <c r="D5" s="53" t="s">
        <v>144</v>
      </c>
      <c r="E5" s="53" t="s">
        <v>145</v>
      </c>
      <c r="F5" s="53" t="s">
        <v>146</v>
      </c>
      <c r="G5" s="53" t="s">
        <v>147</v>
      </c>
      <c r="H5" s="53" t="s">
        <v>148</v>
      </c>
      <c r="I5" s="53" t="s">
        <v>149</v>
      </c>
      <c r="J5" s="53" t="s">
        <v>150</v>
      </c>
      <c r="K5" s="53" t="s">
        <v>151</v>
      </c>
      <c r="L5" s="53" t="s">
        <v>152</v>
      </c>
      <c r="M5" s="53" t="s">
        <v>153</v>
      </c>
      <c r="N5" s="53" t="s">
        <v>154</v>
      </c>
      <c r="O5" s="53" t="s">
        <v>155</v>
      </c>
      <c r="P5" s="53" t="s">
        <v>156</v>
      </c>
      <c r="Q5" s="53" t="s">
        <v>157</v>
      </c>
      <c r="R5" s="53" t="s">
        <v>158</v>
      </c>
      <c r="S5" s="53" t="s">
        <v>159</v>
      </c>
      <c r="T5" s="53" t="s">
        <v>160</v>
      </c>
      <c r="U5" s="53" t="s">
        <v>108</v>
      </c>
      <c r="V5" s="53" t="s">
        <v>109</v>
      </c>
      <c r="W5" s="53" t="s">
        <v>110</v>
      </c>
      <c r="X5" s="53" t="s">
        <v>111</v>
      </c>
      <c r="Y5" s="53" t="s">
        <v>112</v>
      </c>
      <c r="Z5" s="53" t="s">
        <v>113</v>
      </c>
      <c r="AA5" s="53" t="s">
        <v>114</v>
      </c>
      <c r="AB5" s="53" t="s">
        <v>115</v>
      </c>
      <c r="AC5" s="53" t="s">
        <v>116</v>
      </c>
      <c r="AD5" s="53" t="s">
        <v>117</v>
      </c>
      <c r="AE5" s="53" t="s">
        <v>118</v>
      </c>
      <c r="AF5" s="53" t="s">
        <v>138</v>
      </c>
      <c r="AG5" s="54"/>
      <c r="AH5" s="52"/>
      <c r="AI5" s="52"/>
      <c r="AJ5" s="52"/>
      <c r="AK5" s="52"/>
      <c r="AL5" s="52"/>
      <c r="AM5" s="52"/>
      <c r="AN5" s="52"/>
      <c r="AO5" s="52"/>
      <c r="AP5" s="52"/>
      <c r="AQ5" s="52"/>
    </row>
    <row r="6" spans="1:43" s="51" customFormat="1" ht="16.5" x14ac:dyDescent="0.3">
      <c r="A6" s="46"/>
      <c r="B6" s="121" t="s">
        <v>48</v>
      </c>
      <c r="C6" s="110">
        <v>2667</v>
      </c>
      <c r="D6" s="110">
        <v>3190</v>
      </c>
      <c r="E6" s="110">
        <v>3072</v>
      </c>
      <c r="F6" s="110">
        <v>3731</v>
      </c>
      <c r="G6" s="110">
        <v>3438</v>
      </c>
      <c r="H6" s="110">
        <v>3419</v>
      </c>
      <c r="I6" s="110">
        <v>2974</v>
      </c>
      <c r="J6" s="110">
        <v>3167</v>
      </c>
      <c r="K6" s="110">
        <v>2612</v>
      </c>
      <c r="L6" s="110">
        <v>2552</v>
      </c>
      <c r="M6" s="110">
        <v>1869</v>
      </c>
      <c r="N6" s="110">
        <v>1968</v>
      </c>
      <c r="O6" s="110">
        <v>1575</v>
      </c>
      <c r="P6" s="110">
        <v>1563</v>
      </c>
      <c r="Q6" s="110">
        <v>1829</v>
      </c>
      <c r="R6" s="110">
        <v>2565</v>
      </c>
      <c r="S6" s="110">
        <v>2428</v>
      </c>
      <c r="T6" s="110">
        <v>2382</v>
      </c>
      <c r="U6" s="110">
        <v>1722</v>
      </c>
      <c r="V6" s="110">
        <v>2198</v>
      </c>
      <c r="W6" s="110">
        <v>2260</v>
      </c>
      <c r="X6" s="110">
        <v>2229</v>
      </c>
      <c r="Y6" s="110">
        <v>2222</v>
      </c>
      <c r="Z6" s="110">
        <v>2466</v>
      </c>
      <c r="AA6" s="110">
        <v>2640</v>
      </c>
      <c r="AB6" s="110">
        <v>2795</v>
      </c>
      <c r="AC6" s="110">
        <v>3071</v>
      </c>
      <c r="AD6" s="110">
        <v>3327</v>
      </c>
      <c r="AE6" s="110">
        <v>3126</v>
      </c>
      <c r="AF6" s="110">
        <v>3774</v>
      </c>
      <c r="AG6" s="50"/>
      <c r="AH6" s="46"/>
      <c r="AI6" s="46"/>
      <c r="AJ6" s="46"/>
      <c r="AK6" s="46"/>
      <c r="AL6" s="46"/>
      <c r="AM6" s="46"/>
      <c r="AN6" s="46"/>
      <c r="AO6" s="46"/>
      <c r="AP6" s="46"/>
      <c r="AQ6" s="46"/>
    </row>
    <row r="7" spans="1:43" s="51" customFormat="1" ht="17.25" x14ac:dyDescent="0.3">
      <c r="A7" s="46"/>
      <c r="B7" s="118" t="s">
        <v>542</v>
      </c>
      <c r="C7" s="122">
        <v>1442</v>
      </c>
      <c r="D7" s="122">
        <v>1778</v>
      </c>
      <c r="E7" s="122">
        <v>1701</v>
      </c>
      <c r="F7" s="122">
        <v>2110</v>
      </c>
      <c r="G7" s="122">
        <v>1911</v>
      </c>
      <c r="H7" s="122">
        <v>2093</v>
      </c>
      <c r="I7" s="122">
        <v>1793</v>
      </c>
      <c r="J7" s="122">
        <v>1891</v>
      </c>
      <c r="K7" s="122">
        <v>1616</v>
      </c>
      <c r="L7" s="122">
        <v>1537</v>
      </c>
      <c r="M7" s="122">
        <v>1078</v>
      </c>
      <c r="N7" s="122">
        <v>1173</v>
      </c>
      <c r="O7" s="122">
        <v>889</v>
      </c>
      <c r="P7" s="122">
        <v>859</v>
      </c>
      <c r="Q7" s="122">
        <v>994</v>
      </c>
      <c r="R7" s="122">
        <v>1564</v>
      </c>
      <c r="S7" s="122">
        <v>1435</v>
      </c>
      <c r="T7" s="122">
        <v>1402</v>
      </c>
      <c r="U7" s="122">
        <v>1049</v>
      </c>
      <c r="V7" s="122">
        <v>1366</v>
      </c>
      <c r="W7" s="122">
        <v>1456</v>
      </c>
      <c r="X7" s="122">
        <v>1406</v>
      </c>
      <c r="Y7" s="122">
        <v>1456</v>
      </c>
      <c r="Z7" s="122">
        <v>1559</v>
      </c>
      <c r="AA7" s="122">
        <v>1752</v>
      </c>
      <c r="AB7" s="122">
        <v>1846</v>
      </c>
      <c r="AC7" s="122">
        <v>2093</v>
      </c>
      <c r="AD7" s="122">
        <v>2374</v>
      </c>
      <c r="AE7" s="122">
        <v>2216</v>
      </c>
      <c r="AF7" s="122">
        <v>2670</v>
      </c>
      <c r="AG7" s="50"/>
      <c r="AH7" s="46"/>
      <c r="AI7" s="46"/>
      <c r="AJ7" s="46"/>
      <c r="AK7" s="46"/>
      <c r="AL7" s="46"/>
      <c r="AM7" s="46"/>
      <c r="AN7" s="46"/>
      <c r="AO7" s="46"/>
      <c r="AP7" s="46"/>
      <c r="AQ7" s="46"/>
    </row>
    <row r="8" spans="1:43" s="51" customFormat="1" ht="17.25" x14ac:dyDescent="0.3">
      <c r="A8" s="46"/>
      <c r="B8" s="105" t="s">
        <v>543</v>
      </c>
      <c r="C8" s="123">
        <v>687</v>
      </c>
      <c r="D8" s="123">
        <v>801</v>
      </c>
      <c r="E8" s="123">
        <v>776</v>
      </c>
      <c r="F8" s="123">
        <v>964</v>
      </c>
      <c r="G8" s="123">
        <v>857</v>
      </c>
      <c r="H8" s="123">
        <v>821</v>
      </c>
      <c r="I8" s="123">
        <v>733</v>
      </c>
      <c r="J8" s="123">
        <v>767</v>
      </c>
      <c r="K8" s="123">
        <v>578</v>
      </c>
      <c r="L8" s="123">
        <v>660</v>
      </c>
      <c r="M8" s="123">
        <v>471</v>
      </c>
      <c r="N8" s="123">
        <v>472</v>
      </c>
      <c r="O8" s="123">
        <v>421</v>
      </c>
      <c r="P8" s="123">
        <v>423</v>
      </c>
      <c r="Q8" s="123">
        <v>462</v>
      </c>
      <c r="R8" s="123">
        <v>648</v>
      </c>
      <c r="S8" s="123">
        <v>597</v>
      </c>
      <c r="T8" s="123">
        <v>608</v>
      </c>
      <c r="U8" s="123">
        <v>447</v>
      </c>
      <c r="V8" s="123">
        <v>537</v>
      </c>
      <c r="W8" s="123">
        <v>515</v>
      </c>
      <c r="X8" s="123">
        <v>540</v>
      </c>
      <c r="Y8" s="123">
        <v>472</v>
      </c>
      <c r="Z8" s="123">
        <v>575</v>
      </c>
      <c r="AA8" s="123">
        <v>547</v>
      </c>
      <c r="AB8" s="123">
        <v>575</v>
      </c>
      <c r="AC8" s="123">
        <v>556</v>
      </c>
      <c r="AD8" s="123">
        <v>594</v>
      </c>
      <c r="AE8" s="123">
        <v>526</v>
      </c>
      <c r="AF8" s="123">
        <v>689</v>
      </c>
      <c r="AG8" s="50"/>
      <c r="AH8" s="46"/>
      <c r="AI8" s="46"/>
      <c r="AJ8" s="46"/>
      <c r="AK8" s="46"/>
      <c r="AL8" s="46"/>
      <c r="AM8" s="46"/>
      <c r="AN8" s="46"/>
      <c r="AO8" s="46"/>
      <c r="AP8" s="46"/>
      <c r="AQ8" s="46"/>
    </row>
    <row r="9" spans="1:43" s="51" customFormat="1" ht="17.25" x14ac:dyDescent="0.3">
      <c r="A9" s="46"/>
      <c r="B9" s="118" t="s">
        <v>544</v>
      </c>
      <c r="C9" s="122">
        <v>204</v>
      </c>
      <c r="D9" s="122">
        <v>206</v>
      </c>
      <c r="E9" s="122">
        <v>202</v>
      </c>
      <c r="F9" s="122">
        <v>218</v>
      </c>
      <c r="G9" s="122">
        <v>231</v>
      </c>
      <c r="H9" s="122">
        <v>185</v>
      </c>
      <c r="I9" s="122">
        <v>159</v>
      </c>
      <c r="J9" s="122">
        <v>197</v>
      </c>
      <c r="K9" s="122">
        <v>151</v>
      </c>
      <c r="L9" s="122">
        <v>137</v>
      </c>
      <c r="M9" s="122">
        <v>122</v>
      </c>
      <c r="N9" s="122">
        <v>127</v>
      </c>
      <c r="O9" s="122">
        <v>102</v>
      </c>
      <c r="P9" s="122">
        <v>106</v>
      </c>
      <c r="Q9" s="122">
        <v>130</v>
      </c>
      <c r="R9" s="122">
        <v>142</v>
      </c>
      <c r="S9" s="122">
        <v>155</v>
      </c>
      <c r="T9" s="122">
        <v>146</v>
      </c>
      <c r="U9" s="122">
        <v>96</v>
      </c>
      <c r="V9" s="122">
        <v>124</v>
      </c>
      <c r="W9" s="122">
        <v>114</v>
      </c>
      <c r="X9" s="122">
        <v>126</v>
      </c>
      <c r="Y9" s="122">
        <v>125</v>
      </c>
      <c r="Z9" s="122">
        <v>127</v>
      </c>
      <c r="AA9" s="122">
        <v>154</v>
      </c>
      <c r="AB9" s="122">
        <v>142</v>
      </c>
      <c r="AC9" s="122">
        <v>173</v>
      </c>
      <c r="AD9" s="122">
        <v>135</v>
      </c>
      <c r="AE9" s="122">
        <v>154</v>
      </c>
      <c r="AF9" s="122">
        <v>168</v>
      </c>
      <c r="AG9" s="50"/>
      <c r="AH9" s="46"/>
      <c r="AI9" s="46"/>
      <c r="AJ9" s="46"/>
      <c r="AK9" s="46"/>
      <c r="AL9" s="46"/>
      <c r="AM9" s="46"/>
      <c r="AN9" s="46"/>
      <c r="AO9" s="46"/>
      <c r="AP9" s="46"/>
      <c r="AQ9" s="46"/>
    </row>
    <row r="10" spans="1:43" s="51" customFormat="1" ht="17.25" x14ac:dyDescent="0.3">
      <c r="A10" s="46"/>
      <c r="B10" s="105" t="s">
        <v>545</v>
      </c>
      <c r="C10" s="123">
        <v>145</v>
      </c>
      <c r="D10" s="123">
        <v>151</v>
      </c>
      <c r="E10" s="123">
        <v>154</v>
      </c>
      <c r="F10" s="123">
        <v>193</v>
      </c>
      <c r="G10" s="123">
        <v>183</v>
      </c>
      <c r="H10" s="123">
        <v>128</v>
      </c>
      <c r="I10" s="123">
        <v>133</v>
      </c>
      <c r="J10" s="123">
        <v>143</v>
      </c>
      <c r="K10" s="123">
        <v>124</v>
      </c>
      <c r="L10" s="123">
        <v>95</v>
      </c>
      <c r="M10" s="123">
        <v>91</v>
      </c>
      <c r="N10" s="123">
        <v>80</v>
      </c>
      <c r="O10" s="123">
        <v>68</v>
      </c>
      <c r="P10" s="123">
        <v>70</v>
      </c>
      <c r="Q10" s="123">
        <v>110</v>
      </c>
      <c r="R10" s="123">
        <v>80</v>
      </c>
      <c r="S10" s="123">
        <v>111</v>
      </c>
      <c r="T10" s="123">
        <v>96</v>
      </c>
      <c r="U10" s="123">
        <v>69</v>
      </c>
      <c r="V10" s="123">
        <v>80</v>
      </c>
      <c r="W10" s="123">
        <v>94</v>
      </c>
      <c r="X10" s="123">
        <v>74</v>
      </c>
      <c r="Y10" s="123">
        <v>73</v>
      </c>
      <c r="Z10" s="123">
        <v>90</v>
      </c>
      <c r="AA10" s="123">
        <v>93</v>
      </c>
      <c r="AB10" s="123">
        <v>101</v>
      </c>
      <c r="AC10" s="123">
        <v>112</v>
      </c>
      <c r="AD10" s="123">
        <v>99</v>
      </c>
      <c r="AE10" s="123">
        <v>104</v>
      </c>
      <c r="AF10" s="123">
        <v>111</v>
      </c>
      <c r="AG10" s="50"/>
      <c r="AH10" s="46"/>
      <c r="AI10" s="46"/>
      <c r="AJ10" s="46"/>
      <c r="AK10" s="46"/>
      <c r="AL10" s="46"/>
      <c r="AM10" s="46"/>
      <c r="AN10" s="46"/>
      <c r="AO10" s="46"/>
      <c r="AP10" s="46"/>
      <c r="AQ10" s="46"/>
    </row>
    <row r="11" spans="1:43" s="51" customFormat="1" ht="17.25" x14ac:dyDescent="0.3">
      <c r="A11" s="46"/>
      <c r="B11" s="118" t="s">
        <v>546</v>
      </c>
      <c r="C11" s="122">
        <v>189</v>
      </c>
      <c r="D11" s="122">
        <v>254</v>
      </c>
      <c r="E11" s="122">
        <v>239</v>
      </c>
      <c r="F11" s="122">
        <v>246</v>
      </c>
      <c r="G11" s="122">
        <v>256</v>
      </c>
      <c r="H11" s="122">
        <v>192</v>
      </c>
      <c r="I11" s="122">
        <v>156</v>
      </c>
      <c r="J11" s="122">
        <v>169</v>
      </c>
      <c r="K11" s="122">
        <v>143</v>
      </c>
      <c r="L11" s="122">
        <v>123</v>
      </c>
      <c r="M11" s="122">
        <v>107</v>
      </c>
      <c r="N11" s="122">
        <v>116</v>
      </c>
      <c r="O11" s="122">
        <v>95</v>
      </c>
      <c r="P11" s="122">
        <v>105</v>
      </c>
      <c r="Q11" s="122">
        <v>133</v>
      </c>
      <c r="R11" s="122">
        <v>131</v>
      </c>
      <c r="S11" s="122">
        <v>130</v>
      </c>
      <c r="T11" s="122">
        <v>130</v>
      </c>
      <c r="U11" s="122">
        <v>61</v>
      </c>
      <c r="V11" s="122">
        <v>91</v>
      </c>
      <c r="W11" s="122">
        <v>81</v>
      </c>
      <c r="X11" s="122">
        <v>83</v>
      </c>
      <c r="Y11" s="122">
        <v>96</v>
      </c>
      <c r="Z11" s="122">
        <v>115</v>
      </c>
      <c r="AA11" s="122">
        <v>94</v>
      </c>
      <c r="AB11" s="122">
        <v>131</v>
      </c>
      <c r="AC11" s="122">
        <v>137</v>
      </c>
      <c r="AD11" s="122">
        <v>125</v>
      </c>
      <c r="AE11" s="122">
        <v>126</v>
      </c>
      <c r="AF11" s="122">
        <v>136</v>
      </c>
      <c r="AG11" s="50"/>
      <c r="AH11" s="46"/>
      <c r="AI11" s="46"/>
      <c r="AJ11" s="46"/>
      <c r="AK11" s="46"/>
      <c r="AL11" s="46"/>
      <c r="AM11" s="46"/>
      <c r="AN11" s="46"/>
      <c r="AO11" s="46"/>
      <c r="AP11" s="46"/>
      <c r="AQ11" s="46"/>
    </row>
    <row r="12" spans="1:43" s="51" customFormat="1" ht="23.25" customHeight="1" x14ac:dyDescent="0.3">
      <c r="A12" s="46"/>
      <c r="B12" s="85" t="s">
        <v>382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50"/>
      <c r="AH12" s="46"/>
      <c r="AI12" s="46"/>
      <c r="AJ12" s="46"/>
      <c r="AK12" s="46"/>
      <c r="AL12" s="46"/>
      <c r="AM12" s="46"/>
      <c r="AN12" s="46"/>
      <c r="AO12" s="46"/>
      <c r="AP12" s="46"/>
      <c r="AQ12" s="46"/>
    </row>
  </sheetData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9DAA9-6A2A-42B1-87CC-D07873A93F49}">
  <dimension ref="B2:AG104"/>
  <sheetViews>
    <sheetView topLeftCell="A3" workbookViewId="0">
      <pane xSplit="2" topLeftCell="W1" activePane="topRight" state="frozen"/>
      <selection activeCell="B11" sqref="B11"/>
      <selection pane="topRight" activeCell="B11" sqref="B11"/>
    </sheetView>
  </sheetViews>
  <sheetFormatPr defaultColWidth="8.5703125" defaultRowHeight="15" x14ac:dyDescent="0.25"/>
  <cols>
    <col min="2" max="2" width="56.85546875" customWidth="1"/>
    <col min="3" max="3" width="12.42578125" bestFit="1" customWidth="1"/>
    <col min="4" max="6" width="10.42578125" bestFit="1" customWidth="1"/>
    <col min="7" max="7" width="10.85546875" customWidth="1"/>
    <col min="8" max="8" width="10.42578125" customWidth="1"/>
    <col min="9" max="17" width="10.42578125" bestFit="1" customWidth="1"/>
    <col min="18" max="24" width="9.140625" bestFit="1" customWidth="1"/>
    <col min="25" max="28" width="10.42578125" bestFit="1" customWidth="1"/>
    <col min="29" max="30" width="9.140625" bestFit="1" customWidth="1"/>
    <col min="31" max="31" width="9" bestFit="1" customWidth="1"/>
  </cols>
  <sheetData>
    <row r="2" spans="2:33" x14ac:dyDescent="0.25">
      <c r="B2" s="124"/>
      <c r="C2" s="124"/>
      <c r="D2" s="124"/>
      <c r="E2" s="124"/>
    </row>
    <row r="3" spans="2:33" x14ac:dyDescent="0.25"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</row>
    <row r="4" spans="2:33" ht="128.44999999999999" customHeight="1" x14ac:dyDescent="0.25">
      <c r="B4" s="126" t="s">
        <v>547</v>
      </c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</row>
    <row r="5" spans="2:33" ht="30" x14ac:dyDescent="0.25">
      <c r="B5" s="128" t="s">
        <v>142</v>
      </c>
      <c r="C5" s="53" t="s">
        <v>143</v>
      </c>
      <c r="D5" s="53" t="s">
        <v>144</v>
      </c>
      <c r="E5" s="53" t="s">
        <v>145</v>
      </c>
      <c r="F5" s="53" t="s">
        <v>146</v>
      </c>
      <c r="G5" s="53" t="s">
        <v>147</v>
      </c>
      <c r="H5" s="53" t="s">
        <v>148</v>
      </c>
      <c r="I5" s="53" t="s">
        <v>149</v>
      </c>
      <c r="J5" s="53" t="s">
        <v>150</v>
      </c>
      <c r="K5" s="53" t="s">
        <v>151</v>
      </c>
      <c r="L5" s="53" t="s">
        <v>152</v>
      </c>
      <c r="M5" s="53" t="s">
        <v>153</v>
      </c>
      <c r="N5" s="53" t="s">
        <v>154</v>
      </c>
      <c r="O5" s="53" t="s">
        <v>155</v>
      </c>
      <c r="P5" s="53" t="s">
        <v>156</v>
      </c>
      <c r="Q5" s="53" t="s">
        <v>157</v>
      </c>
      <c r="R5" s="53" t="s">
        <v>158</v>
      </c>
      <c r="S5" s="53" t="s">
        <v>159</v>
      </c>
      <c r="T5" s="53" t="s">
        <v>160</v>
      </c>
      <c r="U5" s="53" t="s">
        <v>108</v>
      </c>
      <c r="V5" s="53" t="s">
        <v>109</v>
      </c>
      <c r="W5" s="53" t="s">
        <v>110</v>
      </c>
      <c r="X5" s="53" t="s">
        <v>111</v>
      </c>
      <c r="Y5" s="53" t="s">
        <v>112</v>
      </c>
      <c r="Z5" s="53" t="s">
        <v>113</v>
      </c>
      <c r="AA5" s="53" t="s">
        <v>114</v>
      </c>
      <c r="AB5" s="53" t="s">
        <v>115</v>
      </c>
      <c r="AC5" s="53" t="s">
        <v>116</v>
      </c>
      <c r="AD5" s="53" t="s">
        <v>117</v>
      </c>
      <c r="AE5" s="53" t="s">
        <v>118</v>
      </c>
      <c r="AF5" s="53" t="s">
        <v>138</v>
      </c>
    </row>
    <row r="6" spans="2:33" x14ac:dyDescent="0.25">
      <c r="B6" s="129" t="s">
        <v>161</v>
      </c>
      <c r="C6" s="57">
        <v>418</v>
      </c>
      <c r="D6" s="57">
        <v>577</v>
      </c>
      <c r="E6" s="57">
        <v>484</v>
      </c>
      <c r="F6" s="57">
        <v>681</v>
      </c>
      <c r="G6" s="57">
        <v>571</v>
      </c>
      <c r="H6" s="57">
        <v>600</v>
      </c>
      <c r="I6" s="57">
        <v>553</v>
      </c>
      <c r="J6" s="57">
        <v>459</v>
      </c>
      <c r="K6" s="57">
        <v>440</v>
      </c>
      <c r="L6" s="57">
        <v>395</v>
      </c>
      <c r="M6" s="57">
        <v>100</v>
      </c>
      <c r="N6" s="57">
        <v>113</v>
      </c>
      <c r="O6" s="57">
        <v>63</v>
      </c>
      <c r="P6" s="57">
        <v>71</v>
      </c>
      <c r="Q6" s="57">
        <v>83</v>
      </c>
      <c r="R6" s="57">
        <v>284</v>
      </c>
      <c r="S6" s="57">
        <v>222</v>
      </c>
      <c r="T6" s="57">
        <v>132</v>
      </c>
      <c r="U6" s="57">
        <v>72</v>
      </c>
      <c r="V6" s="57">
        <v>93</v>
      </c>
      <c r="W6" s="57">
        <v>81</v>
      </c>
      <c r="X6" s="57">
        <v>92</v>
      </c>
      <c r="Y6" s="57">
        <v>89</v>
      </c>
      <c r="Z6" s="57">
        <v>90</v>
      </c>
      <c r="AA6" s="57">
        <v>77</v>
      </c>
      <c r="AB6" s="57">
        <v>95</v>
      </c>
      <c r="AC6" s="57">
        <v>94</v>
      </c>
      <c r="AD6" s="57">
        <v>95</v>
      </c>
      <c r="AE6" s="57">
        <v>102</v>
      </c>
      <c r="AF6" s="57">
        <v>150</v>
      </c>
    </row>
    <row r="7" spans="2:33" ht="17.25" x14ac:dyDescent="0.25">
      <c r="B7" s="130" t="s">
        <v>162</v>
      </c>
      <c r="C7" s="61">
        <v>86</v>
      </c>
      <c r="D7" s="61">
        <v>112</v>
      </c>
      <c r="E7" s="61">
        <v>66</v>
      </c>
      <c r="F7" s="61">
        <v>56</v>
      </c>
      <c r="G7" s="61">
        <v>74</v>
      </c>
      <c r="H7" s="61">
        <v>86</v>
      </c>
      <c r="I7" s="61">
        <v>81</v>
      </c>
      <c r="J7" s="61">
        <v>75</v>
      </c>
      <c r="K7" s="61">
        <v>73</v>
      </c>
      <c r="L7" s="61">
        <v>79</v>
      </c>
      <c r="M7" s="61">
        <v>29</v>
      </c>
      <c r="N7" s="61">
        <v>18</v>
      </c>
      <c r="O7" s="61">
        <v>9</v>
      </c>
      <c r="P7" s="61">
        <v>17</v>
      </c>
      <c r="Q7" s="61">
        <v>23</v>
      </c>
      <c r="R7" s="61">
        <v>69</v>
      </c>
      <c r="S7" s="61">
        <v>40</v>
      </c>
      <c r="T7" s="61">
        <v>18</v>
      </c>
      <c r="U7" s="61">
        <v>10</v>
      </c>
      <c r="V7" s="61">
        <v>10</v>
      </c>
      <c r="W7" s="61">
        <v>6</v>
      </c>
      <c r="X7" s="61">
        <v>8</v>
      </c>
      <c r="Y7" s="61">
        <v>7</v>
      </c>
      <c r="Z7" s="61">
        <v>7</v>
      </c>
      <c r="AA7" s="61">
        <v>6</v>
      </c>
      <c r="AB7" s="61">
        <v>16</v>
      </c>
      <c r="AC7" s="61">
        <v>15</v>
      </c>
      <c r="AD7" s="61">
        <v>21</v>
      </c>
      <c r="AE7" s="61">
        <v>35</v>
      </c>
      <c r="AF7" s="61">
        <v>69</v>
      </c>
    </row>
    <row r="8" spans="2:33" ht="17.25" x14ac:dyDescent="0.25">
      <c r="B8" s="83" t="s">
        <v>177</v>
      </c>
      <c r="C8" s="59">
        <v>25</v>
      </c>
      <c r="D8" s="59">
        <v>49</v>
      </c>
      <c r="E8" s="59">
        <v>32</v>
      </c>
      <c r="F8" s="59">
        <v>48</v>
      </c>
      <c r="G8" s="59">
        <v>51</v>
      </c>
      <c r="H8" s="59">
        <v>46</v>
      </c>
      <c r="I8" s="59">
        <v>50</v>
      </c>
      <c r="J8" s="59">
        <v>41</v>
      </c>
      <c r="K8" s="59">
        <v>45</v>
      </c>
      <c r="L8" s="59">
        <v>29</v>
      </c>
      <c r="M8" s="59">
        <v>7</v>
      </c>
      <c r="N8" s="59">
        <v>13</v>
      </c>
      <c r="O8" s="59">
        <v>6</v>
      </c>
      <c r="P8" s="59">
        <v>6</v>
      </c>
      <c r="Q8" s="59">
        <v>11</v>
      </c>
      <c r="R8" s="59">
        <v>32</v>
      </c>
      <c r="S8" s="59">
        <v>27</v>
      </c>
      <c r="T8" s="59">
        <v>14</v>
      </c>
      <c r="U8" s="59">
        <v>18</v>
      </c>
      <c r="V8" s="59">
        <v>17</v>
      </c>
      <c r="W8" s="59">
        <v>13</v>
      </c>
      <c r="X8" s="59">
        <v>22</v>
      </c>
      <c r="Y8" s="59">
        <v>15</v>
      </c>
      <c r="Z8" s="59">
        <v>15</v>
      </c>
      <c r="AA8" s="59">
        <v>25</v>
      </c>
      <c r="AB8" s="59">
        <v>15</v>
      </c>
      <c r="AC8" s="59">
        <v>16</v>
      </c>
      <c r="AD8" s="59">
        <v>15</v>
      </c>
      <c r="AE8" s="59">
        <v>21</v>
      </c>
      <c r="AF8" s="59">
        <v>22</v>
      </c>
    </row>
    <row r="9" spans="2:33" ht="17.25" x14ac:dyDescent="0.25">
      <c r="B9" s="130" t="s">
        <v>172</v>
      </c>
      <c r="C9" s="61">
        <v>103</v>
      </c>
      <c r="D9" s="61">
        <v>120</v>
      </c>
      <c r="E9" s="61">
        <v>118</v>
      </c>
      <c r="F9" s="61">
        <v>157</v>
      </c>
      <c r="G9" s="61">
        <v>142</v>
      </c>
      <c r="H9" s="61">
        <v>185</v>
      </c>
      <c r="I9" s="61">
        <v>178</v>
      </c>
      <c r="J9" s="61">
        <v>141</v>
      </c>
      <c r="K9" s="61">
        <v>122</v>
      </c>
      <c r="L9" s="61">
        <v>118</v>
      </c>
      <c r="M9" s="61">
        <v>23</v>
      </c>
      <c r="N9" s="61">
        <v>21</v>
      </c>
      <c r="O9" s="61">
        <v>15</v>
      </c>
      <c r="P9" s="61">
        <v>8</v>
      </c>
      <c r="Q9" s="61">
        <v>14</v>
      </c>
      <c r="R9" s="61">
        <v>61</v>
      </c>
      <c r="S9" s="61">
        <v>66</v>
      </c>
      <c r="T9" s="61">
        <v>31</v>
      </c>
      <c r="U9" s="61">
        <v>12</v>
      </c>
      <c r="V9" s="61">
        <v>6</v>
      </c>
      <c r="W9" s="61">
        <v>10</v>
      </c>
      <c r="X9" s="61">
        <v>10</v>
      </c>
      <c r="Y9" s="61">
        <v>15</v>
      </c>
      <c r="Z9" s="61">
        <v>17</v>
      </c>
      <c r="AA9" s="61">
        <v>9</v>
      </c>
      <c r="AB9" s="61">
        <v>13</v>
      </c>
      <c r="AC9" s="61">
        <v>20</v>
      </c>
      <c r="AD9" s="61">
        <v>8</v>
      </c>
      <c r="AE9" s="61">
        <v>3</v>
      </c>
      <c r="AF9" s="61">
        <v>12</v>
      </c>
    </row>
    <row r="10" spans="2:33" ht="17.25" x14ac:dyDescent="0.25">
      <c r="B10" s="83" t="s">
        <v>166</v>
      </c>
      <c r="C10" s="59">
        <v>25</v>
      </c>
      <c r="D10" s="59">
        <v>22</v>
      </c>
      <c r="E10" s="59">
        <v>25</v>
      </c>
      <c r="F10" s="59">
        <v>34</v>
      </c>
      <c r="G10" s="59">
        <v>18</v>
      </c>
      <c r="H10" s="59">
        <v>16</v>
      </c>
      <c r="I10" s="59">
        <v>13</v>
      </c>
      <c r="J10" s="59">
        <v>7</v>
      </c>
      <c r="K10" s="59">
        <v>13</v>
      </c>
      <c r="L10" s="59">
        <v>9</v>
      </c>
      <c r="M10" s="59">
        <v>5</v>
      </c>
      <c r="N10" s="59">
        <v>4</v>
      </c>
      <c r="O10" s="59">
        <v>3</v>
      </c>
      <c r="P10" s="59">
        <v>9</v>
      </c>
      <c r="Q10" s="59">
        <v>4</v>
      </c>
      <c r="R10" s="59">
        <v>8</v>
      </c>
      <c r="S10" s="59">
        <v>8</v>
      </c>
      <c r="T10" s="59">
        <v>5</v>
      </c>
      <c r="U10" s="59">
        <v>3</v>
      </c>
      <c r="V10" s="59">
        <v>7</v>
      </c>
      <c r="W10" s="59">
        <v>8</v>
      </c>
      <c r="X10" s="59">
        <v>7</v>
      </c>
      <c r="Y10" s="59">
        <v>11</v>
      </c>
      <c r="Z10" s="59">
        <v>4</v>
      </c>
      <c r="AA10" s="59">
        <v>3</v>
      </c>
      <c r="AB10" s="59">
        <v>10</v>
      </c>
      <c r="AC10" s="59">
        <v>3</v>
      </c>
      <c r="AD10" s="59">
        <v>6</v>
      </c>
      <c r="AE10" s="59">
        <v>12</v>
      </c>
      <c r="AF10" s="59">
        <v>7</v>
      </c>
    </row>
    <row r="11" spans="2:33" ht="17.25" x14ac:dyDescent="0.25">
      <c r="B11" s="130" t="s">
        <v>175</v>
      </c>
      <c r="C11" s="61">
        <v>12</v>
      </c>
      <c r="D11" s="61">
        <v>15</v>
      </c>
      <c r="E11" s="61">
        <v>11</v>
      </c>
      <c r="F11" s="61">
        <v>13</v>
      </c>
      <c r="G11" s="61">
        <v>11</v>
      </c>
      <c r="H11" s="61">
        <v>7</v>
      </c>
      <c r="I11" s="61">
        <v>13</v>
      </c>
      <c r="J11" s="61">
        <v>5</v>
      </c>
      <c r="K11" s="61">
        <v>10</v>
      </c>
      <c r="L11" s="61">
        <v>12</v>
      </c>
      <c r="M11" s="61">
        <v>1</v>
      </c>
      <c r="N11" s="61">
        <v>5</v>
      </c>
      <c r="O11" s="61">
        <v>2</v>
      </c>
      <c r="P11" s="61">
        <v>3</v>
      </c>
      <c r="Q11" s="61">
        <v>1</v>
      </c>
      <c r="R11" s="61">
        <v>9</v>
      </c>
      <c r="S11" s="61">
        <v>4</v>
      </c>
      <c r="T11" s="61">
        <v>9</v>
      </c>
      <c r="U11" s="61">
        <v>1</v>
      </c>
      <c r="V11" s="61">
        <v>11</v>
      </c>
      <c r="W11" s="61">
        <v>4</v>
      </c>
      <c r="X11" s="61">
        <v>4</v>
      </c>
      <c r="Y11" s="61">
        <v>4</v>
      </c>
      <c r="Z11" s="61">
        <v>10</v>
      </c>
      <c r="AA11" s="61">
        <v>5</v>
      </c>
      <c r="AB11" s="61">
        <v>10</v>
      </c>
      <c r="AC11" s="61">
        <v>7</v>
      </c>
      <c r="AD11" s="61">
        <v>6</v>
      </c>
      <c r="AE11" s="61">
        <v>3</v>
      </c>
      <c r="AF11" s="61">
        <v>5</v>
      </c>
    </row>
    <row r="12" spans="2:33" ht="17.25" x14ac:dyDescent="0.25">
      <c r="B12" s="83" t="s">
        <v>186</v>
      </c>
      <c r="C12" s="59">
        <v>7</v>
      </c>
      <c r="D12" s="59">
        <v>13</v>
      </c>
      <c r="E12" s="59">
        <v>10</v>
      </c>
      <c r="F12" s="59">
        <v>12</v>
      </c>
      <c r="G12" s="59">
        <v>8</v>
      </c>
      <c r="H12" s="59">
        <v>8</v>
      </c>
      <c r="I12" s="59">
        <v>7</v>
      </c>
      <c r="J12" s="59">
        <v>7</v>
      </c>
      <c r="K12" s="59">
        <v>5</v>
      </c>
      <c r="L12" s="59">
        <v>7</v>
      </c>
      <c r="M12" s="59">
        <v>1</v>
      </c>
      <c r="N12" s="59">
        <v>1</v>
      </c>
      <c r="O12" s="59"/>
      <c r="P12" s="59">
        <v>2</v>
      </c>
      <c r="Q12" s="59">
        <v>1</v>
      </c>
      <c r="R12" s="59">
        <v>4</v>
      </c>
      <c r="S12" s="59">
        <v>5</v>
      </c>
      <c r="T12" s="59">
        <v>1</v>
      </c>
      <c r="U12" s="59">
        <v>1</v>
      </c>
      <c r="V12" s="59">
        <v>1</v>
      </c>
      <c r="W12" s="59">
        <v>1</v>
      </c>
      <c r="X12" s="59">
        <v>5</v>
      </c>
      <c r="Y12" s="59">
        <v>3</v>
      </c>
      <c r="Z12" s="59">
        <v>4</v>
      </c>
      <c r="AA12" s="59">
        <v>2</v>
      </c>
      <c r="AB12" s="59">
        <v>2</v>
      </c>
      <c r="AC12" s="59">
        <v>2</v>
      </c>
      <c r="AD12" s="59">
        <v>1</v>
      </c>
      <c r="AE12" s="59"/>
      <c r="AF12" s="59">
        <v>4</v>
      </c>
    </row>
    <row r="13" spans="2:33" ht="17.25" x14ac:dyDescent="0.25">
      <c r="B13" s="130" t="s">
        <v>170</v>
      </c>
      <c r="C13" s="61">
        <v>11</v>
      </c>
      <c r="D13" s="61">
        <v>10</v>
      </c>
      <c r="E13" s="61">
        <v>11</v>
      </c>
      <c r="F13" s="61">
        <v>14</v>
      </c>
      <c r="G13" s="61">
        <v>12</v>
      </c>
      <c r="H13" s="61">
        <v>11</v>
      </c>
      <c r="I13" s="61">
        <v>8</v>
      </c>
      <c r="J13" s="61">
        <v>11</v>
      </c>
      <c r="K13" s="61">
        <v>7</v>
      </c>
      <c r="L13" s="61">
        <v>12</v>
      </c>
      <c r="M13" s="61">
        <v>2</v>
      </c>
      <c r="N13" s="61">
        <v>1</v>
      </c>
      <c r="O13" s="61">
        <v>1</v>
      </c>
      <c r="P13" s="61">
        <v>1</v>
      </c>
      <c r="Q13" s="61"/>
      <c r="R13" s="61">
        <v>3</v>
      </c>
      <c r="S13" s="61">
        <v>7</v>
      </c>
      <c r="T13" s="61">
        <v>1</v>
      </c>
      <c r="U13" s="61">
        <v>4</v>
      </c>
      <c r="V13" s="61">
        <v>7</v>
      </c>
      <c r="W13" s="61">
        <v>3</v>
      </c>
      <c r="X13" s="61">
        <v>4</v>
      </c>
      <c r="Y13" s="61">
        <v>4</v>
      </c>
      <c r="Z13" s="61">
        <v>2</v>
      </c>
      <c r="AA13" s="61">
        <v>1</v>
      </c>
      <c r="AB13" s="61">
        <v>2</v>
      </c>
      <c r="AC13" s="61">
        <v>1</v>
      </c>
      <c r="AD13" s="61">
        <v>4</v>
      </c>
      <c r="AE13" s="61">
        <v>1</v>
      </c>
      <c r="AF13" s="61">
        <v>4</v>
      </c>
    </row>
    <row r="14" spans="2:33" ht="17.25" x14ac:dyDescent="0.25">
      <c r="B14" s="83" t="s">
        <v>182</v>
      </c>
      <c r="C14" s="59">
        <v>44</v>
      </c>
      <c r="D14" s="59">
        <v>69</v>
      </c>
      <c r="E14" s="59">
        <v>56</v>
      </c>
      <c r="F14" s="59">
        <v>73</v>
      </c>
      <c r="G14" s="59">
        <v>53</v>
      </c>
      <c r="H14" s="59">
        <v>44</v>
      </c>
      <c r="I14" s="59">
        <v>57</v>
      </c>
      <c r="J14" s="59">
        <v>32</v>
      </c>
      <c r="K14" s="59">
        <v>27</v>
      </c>
      <c r="L14" s="59">
        <v>19</v>
      </c>
      <c r="M14" s="59">
        <v>5</v>
      </c>
      <c r="N14" s="59">
        <v>3</v>
      </c>
      <c r="O14" s="59">
        <v>4</v>
      </c>
      <c r="P14" s="59">
        <v>3</v>
      </c>
      <c r="Q14" s="59">
        <v>2</v>
      </c>
      <c r="R14" s="59">
        <v>20</v>
      </c>
      <c r="S14" s="59">
        <v>10</v>
      </c>
      <c r="T14" s="59">
        <v>5</v>
      </c>
      <c r="U14" s="59">
        <v>4</v>
      </c>
      <c r="V14" s="59">
        <v>1</v>
      </c>
      <c r="W14" s="59">
        <v>6</v>
      </c>
      <c r="X14" s="59">
        <v>3</v>
      </c>
      <c r="Y14" s="59">
        <v>2</v>
      </c>
      <c r="Z14" s="59">
        <v>2</v>
      </c>
      <c r="AA14" s="59">
        <v>4</v>
      </c>
      <c r="AB14" s="59">
        <v>2</v>
      </c>
      <c r="AC14" s="59">
        <v>4</v>
      </c>
      <c r="AD14" s="59">
        <v>2</v>
      </c>
      <c r="AE14" s="59">
        <v>2</v>
      </c>
      <c r="AF14" s="59">
        <v>3</v>
      </c>
      <c r="AG14" s="91"/>
    </row>
    <row r="15" spans="2:33" ht="17.25" x14ac:dyDescent="0.25">
      <c r="B15" s="130" t="s">
        <v>185</v>
      </c>
      <c r="C15" s="61">
        <v>1</v>
      </c>
      <c r="D15" s="61">
        <v>1</v>
      </c>
      <c r="E15" s="61">
        <v>1</v>
      </c>
      <c r="F15" s="61">
        <v>3</v>
      </c>
      <c r="G15" s="61">
        <v>1</v>
      </c>
      <c r="H15" s="61"/>
      <c r="I15" s="61"/>
      <c r="J15" s="61">
        <v>1</v>
      </c>
      <c r="K15" s="61"/>
      <c r="L15" s="61">
        <v>1</v>
      </c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>
        <v>1</v>
      </c>
      <c r="Y15" s="61">
        <v>1</v>
      </c>
      <c r="Z15" s="61"/>
      <c r="AA15" s="61">
        <v>2</v>
      </c>
      <c r="AB15" s="61">
        <v>2</v>
      </c>
      <c r="AC15" s="61"/>
      <c r="AD15" s="61">
        <v>7</v>
      </c>
      <c r="AE15" s="61">
        <v>4</v>
      </c>
      <c r="AF15" s="61">
        <v>3</v>
      </c>
    </row>
    <row r="16" spans="2:33" ht="17.25" x14ac:dyDescent="0.25">
      <c r="B16" s="83" t="s">
        <v>211</v>
      </c>
      <c r="C16" s="59">
        <v>3</v>
      </c>
      <c r="D16" s="59">
        <v>5</v>
      </c>
      <c r="E16" s="59">
        <v>6</v>
      </c>
      <c r="F16" s="59">
        <v>10</v>
      </c>
      <c r="G16" s="59">
        <v>12</v>
      </c>
      <c r="H16" s="59">
        <v>3</v>
      </c>
      <c r="I16" s="59">
        <v>11</v>
      </c>
      <c r="J16" s="59">
        <v>10</v>
      </c>
      <c r="K16" s="59">
        <v>8</v>
      </c>
      <c r="L16" s="59">
        <v>6</v>
      </c>
      <c r="M16" s="59">
        <v>4</v>
      </c>
      <c r="N16" s="59">
        <v>3</v>
      </c>
      <c r="O16" s="59">
        <v>1</v>
      </c>
      <c r="P16" s="59"/>
      <c r="Q16" s="59">
        <v>2</v>
      </c>
      <c r="R16" s="59">
        <v>6</v>
      </c>
      <c r="S16" s="59">
        <v>4</v>
      </c>
      <c r="T16" s="59">
        <v>6</v>
      </c>
      <c r="U16" s="59">
        <v>1</v>
      </c>
      <c r="V16" s="59">
        <v>4</v>
      </c>
      <c r="W16" s="59">
        <v>2</v>
      </c>
      <c r="X16" s="59">
        <v>4</v>
      </c>
      <c r="Y16" s="59">
        <v>3</v>
      </c>
      <c r="Z16" s="59">
        <v>7</v>
      </c>
      <c r="AA16" s="59">
        <v>1</v>
      </c>
      <c r="AB16" s="59">
        <v>2</v>
      </c>
      <c r="AC16" s="59">
        <v>2</v>
      </c>
      <c r="AD16" s="59">
        <v>3</v>
      </c>
      <c r="AE16" s="59">
        <v>2</v>
      </c>
      <c r="AF16" s="59">
        <v>3</v>
      </c>
    </row>
    <row r="17" spans="2:32" ht="17.25" x14ac:dyDescent="0.25">
      <c r="B17" s="130" t="s">
        <v>213</v>
      </c>
      <c r="C17" s="61">
        <v>1</v>
      </c>
      <c r="D17" s="61">
        <v>4</v>
      </c>
      <c r="E17" s="61"/>
      <c r="F17" s="61">
        <v>2</v>
      </c>
      <c r="G17" s="61">
        <v>1</v>
      </c>
      <c r="H17" s="61">
        <v>1</v>
      </c>
      <c r="I17" s="61">
        <v>2</v>
      </c>
      <c r="J17" s="61">
        <v>1</v>
      </c>
      <c r="K17" s="61">
        <v>3</v>
      </c>
      <c r="L17" s="61">
        <v>2</v>
      </c>
      <c r="M17" s="61"/>
      <c r="N17" s="61"/>
      <c r="O17" s="61"/>
      <c r="P17" s="61"/>
      <c r="Q17" s="61"/>
      <c r="R17" s="61">
        <v>3</v>
      </c>
      <c r="S17" s="61">
        <v>1</v>
      </c>
      <c r="T17" s="61"/>
      <c r="U17" s="61"/>
      <c r="V17" s="61"/>
      <c r="W17" s="61"/>
      <c r="X17" s="61">
        <v>1</v>
      </c>
      <c r="Y17" s="61"/>
      <c r="Z17" s="61"/>
      <c r="AA17" s="61">
        <v>1</v>
      </c>
      <c r="AB17" s="61"/>
      <c r="AC17" s="61"/>
      <c r="AD17" s="61"/>
      <c r="AE17" s="61">
        <v>2</v>
      </c>
      <c r="AF17" s="61">
        <v>2</v>
      </c>
    </row>
    <row r="18" spans="2:32" ht="17.25" x14ac:dyDescent="0.25">
      <c r="B18" s="83" t="s">
        <v>204</v>
      </c>
      <c r="C18" s="59">
        <v>5</v>
      </c>
      <c r="D18" s="59">
        <v>7</v>
      </c>
      <c r="E18" s="59">
        <v>3</v>
      </c>
      <c r="F18" s="59">
        <v>7</v>
      </c>
      <c r="G18" s="59">
        <v>4</v>
      </c>
      <c r="H18" s="59">
        <v>9</v>
      </c>
      <c r="I18" s="59">
        <v>3</v>
      </c>
      <c r="J18" s="59">
        <v>7</v>
      </c>
      <c r="K18" s="59">
        <v>11</v>
      </c>
      <c r="L18" s="59">
        <v>5</v>
      </c>
      <c r="M18" s="59">
        <v>2</v>
      </c>
      <c r="N18" s="59">
        <v>2</v>
      </c>
      <c r="O18" s="59">
        <v>1</v>
      </c>
      <c r="P18" s="59">
        <v>4</v>
      </c>
      <c r="Q18" s="59">
        <v>3</v>
      </c>
      <c r="R18" s="59">
        <v>7</v>
      </c>
      <c r="S18" s="59">
        <v>4</v>
      </c>
      <c r="T18" s="59">
        <v>1</v>
      </c>
      <c r="U18" s="59">
        <v>1</v>
      </c>
      <c r="V18" s="59">
        <v>1</v>
      </c>
      <c r="W18" s="59">
        <v>6</v>
      </c>
      <c r="X18" s="59">
        <v>3</v>
      </c>
      <c r="Y18" s="59">
        <v>2</v>
      </c>
      <c r="Z18" s="59">
        <v>2</v>
      </c>
      <c r="AA18" s="59">
        <v>1</v>
      </c>
      <c r="AB18" s="59">
        <v>2</v>
      </c>
      <c r="AC18" s="59">
        <v>2</v>
      </c>
      <c r="AD18" s="59">
        <v>1</v>
      </c>
      <c r="AE18" s="59">
        <v>3</v>
      </c>
      <c r="AF18" s="59">
        <v>2</v>
      </c>
    </row>
    <row r="19" spans="2:32" ht="17.25" x14ac:dyDescent="0.25">
      <c r="B19" s="130" t="s">
        <v>229</v>
      </c>
      <c r="C19" s="61"/>
      <c r="D19" s="61"/>
      <c r="E19" s="61">
        <v>1</v>
      </c>
      <c r="F19" s="61"/>
      <c r="G19" s="61"/>
      <c r="H19" s="61">
        <v>2</v>
      </c>
      <c r="I19" s="61"/>
      <c r="J19" s="61">
        <v>2</v>
      </c>
      <c r="K19" s="61"/>
      <c r="L19" s="61">
        <v>2</v>
      </c>
      <c r="M19" s="61"/>
      <c r="N19" s="61"/>
      <c r="O19" s="61"/>
      <c r="P19" s="61"/>
      <c r="Q19" s="61"/>
      <c r="R19" s="61"/>
      <c r="S19" s="61">
        <v>1</v>
      </c>
      <c r="T19" s="61"/>
      <c r="U19" s="61"/>
      <c r="V19" s="61"/>
      <c r="W19" s="61"/>
      <c r="X19" s="61"/>
      <c r="Y19" s="61"/>
      <c r="Z19" s="61"/>
      <c r="AA19" s="61"/>
      <c r="AB19" s="61"/>
      <c r="AC19" s="61">
        <v>1</v>
      </c>
      <c r="AD19" s="61">
        <v>2</v>
      </c>
      <c r="AE19" s="61"/>
      <c r="AF19" s="61">
        <v>2</v>
      </c>
    </row>
    <row r="20" spans="2:32" ht="17.25" x14ac:dyDescent="0.25">
      <c r="B20" s="83" t="s">
        <v>188</v>
      </c>
      <c r="C20" s="59">
        <v>50</v>
      </c>
      <c r="D20" s="59">
        <v>80</v>
      </c>
      <c r="E20" s="59">
        <v>93</v>
      </c>
      <c r="F20" s="59">
        <v>190</v>
      </c>
      <c r="G20" s="59">
        <v>133</v>
      </c>
      <c r="H20" s="59">
        <v>148</v>
      </c>
      <c r="I20" s="59">
        <v>81</v>
      </c>
      <c r="J20" s="59">
        <v>66</v>
      </c>
      <c r="K20" s="59">
        <v>70</v>
      </c>
      <c r="L20" s="59">
        <v>45</v>
      </c>
      <c r="M20" s="59">
        <v>6</v>
      </c>
      <c r="N20" s="59">
        <v>15</v>
      </c>
      <c r="O20" s="59">
        <v>9</v>
      </c>
      <c r="P20" s="59">
        <v>3</v>
      </c>
      <c r="Q20" s="59">
        <v>3</v>
      </c>
      <c r="R20" s="59">
        <v>17</v>
      </c>
      <c r="S20" s="59">
        <v>17</v>
      </c>
      <c r="T20" s="59">
        <v>20</v>
      </c>
      <c r="U20" s="59">
        <v>4</v>
      </c>
      <c r="V20" s="59">
        <v>7</v>
      </c>
      <c r="W20" s="59">
        <v>8</v>
      </c>
      <c r="X20" s="59">
        <v>4</v>
      </c>
      <c r="Y20" s="59">
        <v>9</v>
      </c>
      <c r="Z20" s="59">
        <v>5</v>
      </c>
      <c r="AA20" s="59">
        <v>4</v>
      </c>
      <c r="AB20" s="59">
        <v>7</v>
      </c>
      <c r="AC20" s="59">
        <v>2</v>
      </c>
      <c r="AD20" s="59">
        <v>5</v>
      </c>
      <c r="AE20" s="59">
        <v>1</v>
      </c>
      <c r="AF20" s="59">
        <v>2</v>
      </c>
    </row>
    <row r="21" spans="2:32" ht="17.25" x14ac:dyDescent="0.25">
      <c r="B21" s="130" t="s">
        <v>199</v>
      </c>
      <c r="C21" s="61">
        <v>1</v>
      </c>
      <c r="D21" s="61">
        <v>4</v>
      </c>
      <c r="E21" s="61"/>
      <c r="F21" s="61">
        <v>4</v>
      </c>
      <c r="G21" s="61">
        <v>1</v>
      </c>
      <c r="H21" s="61"/>
      <c r="I21" s="61">
        <v>3</v>
      </c>
      <c r="J21" s="61">
        <v>3</v>
      </c>
      <c r="K21" s="61"/>
      <c r="L21" s="61">
        <v>5</v>
      </c>
      <c r="M21" s="61"/>
      <c r="N21" s="61">
        <v>1</v>
      </c>
      <c r="O21" s="61">
        <v>1</v>
      </c>
      <c r="P21" s="61"/>
      <c r="Q21" s="61"/>
      <c r="R21" s="61">
        <v>2</v>
      </c>
      <c r="S21" s="61"/>
      <c r="T21" s="61"/>
      <c r="U21" s="61"/>
      <c r="V21" s="61">
        <v>2</v>
      </c>
      <c r="W21" s="61"/>
      <c r="X21" s="61">
        <v>2</v>
      </c>
      <c r="Y21" s="61"/>
      <c r="Z21" s="61">
        <v>2</v>
      </c>
      <c r="AA21" s="61">
        <v>2</v>
      </c>
      <c r="AB21" s="61">
        <v>1</v>
      </c>
      <c r="AC21" s="61">
        <v>1</v>
      </c>
      <c r="AD21" s="61"/>
      <c r="AE21" s="61">
        <v>1</v>
      </c>
      <c r="AF21" s="61">
        <v>1</v>
      </c>
    </row>
    <row r="22" spans="2:32" ht="17.25" x14ac:dyDescent="0.25">
      <c r="B22" s="83" t="s">
        <v>265</v>
      </c>
      <c r="C22" s="59"/>
      <c r="D22" s="59">
        <v>4</v>
      </c>
      <c r="E22" s="59"/>
      <c r="F22" s="59"/>
      <c r="G22" s="59">
        <v>2</v>
      </c>
      <c r="H22" s="59">
        <v>2</v>
      </c>
      <c r="I22" s="59">
        <v>2</v>
      </c>
      <c r="J22" s="59"/>
      <c r="K22" s="59">
        <v>1</v>
      </c>
      <c r="L22" s="59"/>
      <c r="M22" s="59"/>
      <c r="N22" s="59"/>
      <c r="O22" s="59"/>
      <c r="P22" s="59"/>
      <c r="Q22" s="59">
        <v>1</v>
      </c>
      <c r="R22" s="59"/>
      <c r="S22" s="59">
        <v>1</v>
      </c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>
        <v>1</v>
      </c>
    </row>
    <row r="23" spans="2:32" ht="17.25" x14ac:dyDescent="0.25">
      <c r="B23" s="130" t="s">
        <v>198</v>
      </c>
      <c r="C23" s="61">
        <v>1</v>
      </c>
      <c r="D23" s="61">
        <v>4</v>
      </c>
      <c r="E23" s="61">
        <v>7</v>
      </c>
      <c r="F23" s="61">
        <v>2</v>
      </c>
      <c r="G23" s="61">
        <v>5</v>
      </c>
      <c r="H23" s="61">
        <v>2</v>
      </c>
      <c r="I23" s="61">
        <v>3</v>
      </c>
      <c r="J23" s="61">
        <v>1</v>
      </c>
      <c r="K23" s="61">
        <v>3</v>
      </c>
      <c r="L23" s="61">
        <v>4</v>
      </c>
      <c r="M23" s="61">
        <v>3</v>
      </c>
      <c r="N23" s="61">
        <v>3</v>
      </c>
      <c r="O23" s="61"/>
      <c r="P23" s="61"/>
      <c r="Q23" s="61">
        <v>1</v>
      </c>
      <c r="R23" s="61">
        <v>4</v>
      </c>
      <c r="S23" s="61">
        <v>2</v>
      </c>
      <c r="T23" s="61"/>
      <c r="U23" s="61">
        <v>1</v>
      </c>
      <c r="V23" s="61">
        <v>2</v>
      </c>
      <c r="W23" s="61">
        <v>2</v>
      </c>
      <c r="X23" s="61">
        <v>2</v>
      </c>
      <c r="Y23" s="61">
        <v>1</v>
      </c>
      <c r="Z23" s="61"/>
      <c r="AA23" s="61"/>
      <c r="AB23" s="61"/>
      <c r="AC23" s="61">
        <v>2</v>
      </c>
      <c r="AD23" s="61">
        <v>3</v>
      </c>
      <c r="AE23" s="61">
        <v>2</v>
      </c>
      <c r="AF23" s="61">
        <v>1</v>
      </c>
    </row>
    <row r="24" spans="2:32" ht="17.25" x14ac:dyDescent="0.25">
      <c r="B24" s="83" t="s">
        <v>179</v>
      </c>
      <c r="C24" s="59">
        <v>7</v>
      </c>
      <c r="D24" s="59">
        <v>12</v>
      </c>
      <c r="E24" s="59">
        <v>9</v>
      </c>
      <c r="F24" s="59">
        <v>13</v>
      </c>
      <c r="G24" s="59">
        <v>5</v>
      </c>
      <c r="H24" s="59">
        <v>6</v>
      </c>
      <c r="I24" s="59">
        <v>5</v>
      </c>
      <c r="J24" s="59">
        <v>9</v>
      </c>
      <c r="K24" s="59">
        <v>7</v>
      </c>
      <c r="L24" s="59">
        <v>6</v>
      </c>
      <c r="M24" s="59">
        <v>1</v>
      </c>
      <c r="N24" s="59">
        <v>2</v>
      </c>
      <c r="O24" s="59">
        <v>1</v>
      </c>
      <c r="P24" s="59">
        <v>1</v>
      </c>
      <c r="Q24" s="59">
        <v>3</v>
      </c>
      <c r="R24" s="59">
        <v>5</v>
      </c>
      <c r="S24" s="59">
        <v>3</v>
      </c>
      <c r="T24" s="59">
        <v>1</v>
      </c>
      <c r="U24" s="59">
        <v>1</v>
      </c>
      <c r="V24" s="59">
        <v>1</v>
      </c>
      <c r="W24" s="59">
        <v>1</v>
      </c>
      <c r="X24" s="59"/>
      <c r="Y24" s="59"/>
      <c r="Z24" s="59"/>
      <c r="AA24" s="59"/>
      <c r="AB24" s="59"/>
      <c r="AC24" s="59"/>
      <c r="AD24" s="59"/>
      <c r="AE24" s="59">
        <v>2</v>
      </c>
      <c r="AF24" s="59">
        <v>1</v>
      </c>
    </row>
    <row r="25" spans="2:32" ht="17.25" x14ac:dyDescent="0.25">
      <c r="B25" s="130" t="s">
        <v>306</v>
      </c>
      <c r="C25" s="61"/>
      <c r="D25" s="61">
        <v>1</v>
      </c>
      <c r="E25" s="61">
        <v>1</v>
      </c>
      <c r="F25" s="61"/>
      <c r="G25" s="61"/>
      <c r="H25" s="61"/>
      <c r="I25" s="61"/>
      <c r="J25" s="61"/>
      <c r="K25" s="61"/>
      <c r="L25" s="61"/>
      <c r="M25" s="61"/>
      <c r="N25" s="61"/>
      <c r="O25" s="61">
        <v>1</v>
      </c>
      <c r="P25" s="61">
        <v>2</v>
      </c>
      <c r="Q25" s="61"/>
      <c r="R25" s="61"/>
      <c r="S25" s="61"/>
      <c r="T25" s="61"/>
      <c r="U25" s="61">
        <v>1</v>
      </c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>
        <v>1</v>
      </c>
    </row>
    <row r="26" spans="2:32" ht="17.25" x14ac:dyDescent="0.25">
      <c r="B26" s="83" t="s">
        <v>222</v>
      </c>
      <c r="C26" s="59">
        <v>1</v>
      </c>
      <c r="D26" s="59">
        <v>2</v>
      </c>
      <c r="E26" s="59">
        <v>1</v>
      </c>
      <c r="F26" s="59">
        <v>3</v>
      </c>
      <c r="G26" s="59">
        <v>2</v>
      </c>
      <c r="H26" s="59">
        <v>3</v>
      </c>
      <c r="I26" s="59">
        <v>3</v>
      </c>
      <c r="J26" s="59">
        <v>1</v>
      </c>
      <c r="K26" s="59">
        <v>2</v>
      </c>
      <c r="L26" s="59"/>
      <c r="M26" s="59"/>
      <c r="N26" s="59"/>
      <c r="O26" s="59"/>
      <c r="P26" s="59">
        <v>2</v>
      </c>
      <c r="Q26" s="59"/>
      <c r="R26" s="59"/>
      <c r="S26" s="59"/>
      <c r="T26" s="59">
        <v>1</v>
      </c>
      <c r="U26" s="59"/>
      <c r="V26" s="59">
        <v>1</v>
      </c>
      <c r="W26" s="59">
        <v>1</v>
      </c>
      <c r="X26" s="59">
        <v>1</v>
      </c>
      <c r="Y26" s="59"/>
      <c r="Z26" s="59"/>
      <c r="AA26" s="59"/>
      <c r="AB26" s="59"/>
      <c r="AC26" s="59">
        <v>1</v>
      </c>
      <c r="AD26" s="59">
        <v>1</v>
      </c>
      <c r="AE26" s="59"/>
      <c r="AF26" s="59">
        <v>1</v>
      </c>
    </row>
    <row r="27" spans="2:32" ht="17.25" x14ac:dyDescent="0.25">
      <c r="B27" s="130" t="s">
        <v>176</v>
      </c>
      <c r="C27" s="61">
        <v>2</v>
      </c>
      <c r="D27" s="61">
        <v>1</v>
      </c>
      <c r="E27" s="61">
        <v>1</v>
      </c>
      <c r="F27" s="61">
        <v>1</v>
      </c>
      <c r="G27" s="61">
        <v>2</v>
      </c>
      <c r="H27" s="61">
        <v>1</v>
      </c>
      <c r="I27" s="61">
        <v>1</v>
      </c>
      <c r="J27" s="61">
        <v>4</v>
      </c>
      <c r="K27" s="61">
        <v>1</v>
      </c>
      <c r="L27" s="61">
        <v>1</v>
      </c>
      <c r="M27" s="61"/>
      <c r="N27" s="61">
        <v>1</v>
      </c>
      <c r="O27" s="61"/>
      <c r="P27" s="61"/>
      <c r="Q27" s="61"/>
      <c r="R27" s="61">
        <v>5</v>
      </c>
      <c r="S27" s="61">
        <v>1</v>
      </c>
      <c r="T27" s="61"/>
      <c r="U27" s="61">
        <v>1</v>
      </c>
      <c r="V27" s="61">
        <v>1</v>
      </c>
      <c r="W27" s="61"/>
      <c r="X27" s="61"/>
      <c r="Y27" s="61"/>
      <c r="Z27" s="61"/>
      <c r="AA27" s="61"/>
      <c r="AB27" s="61"/>
      <c r="AC27" s="61"/>
      <c r="AD27" s="61"/>
      <c r="AE27" s="61"/>
      <c r="AF27" s="61">
        <v>1</v>
      </c>
    </row>
    <row r="28" spans="2:32" ht="17.25" x14ac:dyDescent="0.25">
      <c r="B28" s="83" t="s">
        <v>308</v>
      </c>
      <c r="C28" s="59"/>
      <c r="D28" s="59"/>
      <c r="E28" s="59"/>
      <c r="F28" s="59"/>
      <c r="G28" s="59"/>
      <c r="H28" s="59"/>
      <c r="I28" s="59"/>
      <c r="J28" s="59">
        <v>1</v>
      </c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>
        <v>1</v>
      </c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>
        <v>1</v>
      </c>
    </row>
    <row r="29" spans="2:32" ht="17.25" x14ac:dyDescent="0.25">
      <c r="B29" s="130" t="s">
        <v>293</v>
      </c>
      <c r="C29" s="61"/>
      <c r="D29" s="61"/>
      <c r="E29" s="61"/>
      <c r="F29" s="61"/>
      <c r="G29" s="61">
        <v>4</v>
      </c>
      <c r="H29" s="61"/>
      <c r="I29" s="61"/>
      <c r="J29" s="61">
        <v>1</v>
      </c>
      <c r="K29" s="61">
        <v>2</v>
      </c>
      <c r="L29" s="61">
        <v>3</v>
      </c>
      <c r="M29" s="61">
        <v>1</v>
      </c>
      <c r="N29" s="61"/>
      <c r="O29" s="61">
        <v>2</v>
      </c>
      <c r="P29" s="61"/>
      <c r="Q29" s="61">
        <v>1</v>
      </c>
      <c r="R29" s="61">
        <v>3</v>
      </c>
      <c r="S29" s="61"/>
      <c r="T29" s="61">
        <v>2</v>
      </c>
      <c r="U29" s="61"/>
      <c r="V29" s="61"/>
      <c r="W29" s="61">
        <v>1</v>
      </c>
      <c r="X29" s="61"/>
      <c r="Y29" s="61"/>
      <c r="Z29" s="61"/>
      <c r="AA29" s="61"/>
      <c r="AB29" s="61">
        <v>1</v>
      </c>
      <c r="AC29" s="61"/>
      <c r="AD29" s="61"/>
      <c r="AE29" s="61"/>
      <c r="AF29" s="61">
        <v>1</v>
      </c>
    </row>
    <row r="30" spans="2:32" ht="17.25" x14ac:dyDescent="0.25">
      <c r="B30" s="83" t="s">
        <v>193</v>
      </c>
      <c r="C30" s="59"/>
      <c r="D30" s="59">
        <v>1</v>
      </c>
      <c r="E30" s="59">
        <v>1</v>
      </c>
      <c r="F30" s="59">
        <v>9</v>
      </c>
      <c r="G30" s="59">
        <v>1</v>
      </c>
      <c r="H30" s="59">
        <v>2</v>
      </c>
      <c r="I30" s="59">
        <v>4</v>
      </c>
      <c r="J30" s="59">
        <v>1</v>
      </c>
      <c r="K30" s="59">
        <v>2</v>
      </c>
      <c r="L30" s="59"/>
      <c r="M30" s="59">
        <v>1</v>
      </c>
      <c r="N30" s="59">
        <v>1</v>
      </c>
      <c r="O30" s="59"/>
      <c r="P30" s="59">
        <v>1</v>
      </c>
      <c r="Q30" s="59"/>
      <c r="R30" s="59">
        <v>2</v>
      </c>
      <c r="S30" s="59"/>
      <c r="T30" s="59">
        <v>1</v>
      </c>
      <c r="U30" s="59">
        <v>1</v>
      </c>
      <c r="V30" s="59">
        <v>1</v>
      </c>
      <c r="W30" s="59">
        <v>2</v>
      </c>
      <c r="X30" s="59"/>
      <c r="Y30" s="59"/>
      <c r="Z30" s="59">
        <v>1</v>
      </c>
      <c r="AA30" s="59"/>
      <c r="AB30" s="59">
        <v>1</v>
      </c>
      <c r="AC30" s="59"/>
      <c r="AD30" s="59"/>
      <c r="AE30" s="59">
        <v>1</v>
      </c>
      <c r="AF30" s="59">
        <v>1</v>
      </c>
    </row>
    <row r="31" spans="2:32" ht="17.25" x14ac:dyDescent="0.25">
      <c r="B31" s="130" t="s">
        <v>321</v>
      </c>
      <c r="C31" s="61"/>
      <c r="D31" s="61"/>
      <c r="E31" s="61"/>
      <c r="F31" s="61"/>
      <c r="G31" s="61"/>
      <c r="H31" s="61"/>
      <c r="I31" s="61"/>
      <c r="J31" s="61"/>
      <c r="K31" s="61"/>
      <c r="L31" s="61">
        <v>1</v>
      </c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</row>
    <row r="32" spans="2:32" ht="17.25" x14ac:dyDescent="0.25">
      <c r="B32" s="83" t="s">
        <v>187</v>
      </c>
      <c r="C32" s="59"/>
      <c r="D32" s="59">
        <v>1</v>
      </c>
      <c r="E32" s="59"/>
      <c r="F32" s="59">
        <v>1</v>
      </c>
      <c r="G32" s="59">
        <v>1</v>
      </c>
      <c r="H32" s="59">
        <v>1</v>
      </c>
      <c r="I32" s="59"/>
      <c r="J32" s="59">
        <v>1</v>
      </c>
      <c r="K32" s="59"/>
      <c r="L32" s="59">
        <v>1</v>
      </c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</row>
    <row r="33" spans="2:32" ht="17.25" x14ac:dyDescent="0.25">
      <c r="B33" s="130" t="s">
        <v>260</v>
      </c>
      <c r="C33" s="61"/>
      <c r="D33" s="61"/>
      <c r="E33" s="61"/>
      <c r="F33" s="61"/>
      <c r="G33" s="61">
        <v>1</v>
      </c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</row>
    <row r="34" spans="2:32" ht="17.25" x14ac:dyDescent="0.25">
      <c r="B34" s="83" t="s">
        <v>218</v>
      </c>
      <c r="C34" s="59"/>
      <c r="D34" s="59"/>
      <c r="E34" s="59"/>
      <c r="F34" s="59"/>
      <c r="G34" s="59">
        <v>1</v>
      </c>
      <c r="H34" s="59"/>
      <c r="I34" s="59">
        <v>2</v>
      </c>
      <c r="J34" s="59"/>
      <c r="K34" s="59">
        <v>1</v>
      </c>
      <c r="L34" s="59">
        <v>1</v>
      </c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</row>
    <row r="35" spans="2:32" ht="17.25" x14ac:dyDescent="0.25">
      <c r="B35" s="130" t="s">
        <v>278</v>
      </c>
      <c r="C35" s="61"/>
      <c r="D35" s="61"/>
      <c r="E35" s="61"/>
      <c r="F35" s="61"/>
      <c r="G35" s="61"/>
      <c r="H35" s="61"/>
      <c r="I35" s="61"/>
      <c r="J35" s="61"/>
      <c r="K35" s="61"/>
      <c r="L35" s="61">
        <v>1</v>
      </c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</row>
    <row r="36" spans="2:32" ht="17.25" x14ac:dyDescent="0.25">
      <c r="B36" s="83" t="s">
        <v>261</v>
      </c>
      <c r="C36" s="59"/>
      <c r="D36" s="59"/>
      <c r="E36" s="59"/>
      <c r="F36" s="59"/>
      <c r="G36" s="59"/>
      <c r="H36" s="59">
        <v>1</v>
      </c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</row>
    <row r="37" spans="2:32" ht="17.25" x14ac:dyDescent="0.25">
      <c r="B37" s="130" t="s">
        <v>205</v>
      </c>
      <c r="C37" s="61"/>
      <c r="D37" s="61"/>
      <c r="E37" s="61"/>
      <c r="F37" s="61"/>
      <c r="G37" s="61"/>
      <c r="H37" s="61"/>
      <c r="I37" s="61">
        <v>1</v>
      </c>
      <c r="J37" s="61">
        <v>1</v>
      </c>
      <c r="K37" s="61"/>
      <c r="L37" s="61"/>
      <c r="M37" s="61">
        <v>1</v>
      </c>
      <c r="N37" s="61">
        <v>1</v>
      </c>
      <c r="O37" s="61"/>
      <c r="P37" s="61"/>
      <c r="Q37" s="61"/>
      <c r="R37" s="61"/>
      <c r="S37" s="61">
        <v>1</v>
      </c>
      <c r="T37" s="61">
        <v>1</v>
      </c>
      <c r="U37" s="61">
        <v>1</v>
      </c>
      <c r="V37" s="61"/>
      <c r="W37" s="61"/>
      <c r="X37" s="61"/>
      <c r="Y37" s="61"/>
      <c r="Z37" s="61">
        <v>1</v>
      </c>
      <c r="AA37" s="61"/>
      <c r="AB37" s="61"/>
      <c r="AC37" s="61"/>
      <c r="AD37" s="61"/>
      <c r="AE37" s="61"/>
      <c r="AF37" s="61"/>
    </row>
    <row r="38" spans="2:32" ht="17.25" x14ac:dyDescent="0.25">
      <c r="B38" s="83" t="s">
        <v>325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>
        <v>1</v>
      </c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</row>
    <row r="39" spans="2:32" ht="17.25" x14ac:dyDescent="0.25">
      <c r="B39" s="130" t="s">
        <v>253</v>
      </c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>
        <v>1</v>
      </c>
      <c r="W39" s="61"/>
      <c r="X39" s="61"/>
      <c r="Y39" s="61"/>
      <c r="Z39" s="61"/>
      <c r="AA39" s="61"/>
      <c r="AB39" s="61"/>
      <c r="AC39" s="61">
        <v>1</v>
      </c>
      <c r="AD39" s="61"/>
      <c r="AE39" s="61"/>
      <c r="AF39" s="61"/>
    </row>
    <row r="40" spans="2:32" ht="17.25" x14ac:dyDescent="0.25">
      <c r="B40" s="83" t="s">
        <v>285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>
        <v>1</v>
      </c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>
        <v>1</v>
      </c>
      <c r="Z40" s="59"/>
      <c r="AA40" s="59"/>
      <c r="AB40" s="59"/>
      <c r="AC40" s="59"/>
      <c r="AD40" s="59"/>
      <c r="AE40" s="59"/>
      <c r="AF40" s="59"/>
    </row>
    <row r="41" spans="2:32" ht="17.25" x14ac:dyDescent="0.25">
      <c r="B41" s="130" t="s">
        <v>279</v>
      </c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>
        <v>1</v>
      </c>
      <c r="V41" s="61"/>
      <c r="W41" s="61"/>
      <c r="X41" s="61"/>
      <c r="Y41" s="61"/>
      <c r="Z41" s="61"/>
      <c r="AA41" s="61">
        <v>1</v>
      </c>
      <c r="AB41" s="61"/>
      <c r="AC41" s="61"/>
      <c r="AD41" s="61">
        <v>2</v>
      </c>
      <c r="AE41" s="61"/>
      <c r="AF41" s="61"/>
    </row>
    <row r="42" spans="2:32" ht="17.25" x14ac:dyDescent="0.25">
      <c r="B42" s="83" t="s">
        <v>236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>
        <v>1</v>
      </c>
      <c r="AA42" s="59"/>
      <c r="AB42" s="59"/>
      <c r="AC42" s="59"/>
      <c r="AD42" s="59"/>
      <c r="AE42" s="59"/>
      <c r="AF42" s="59"/>
    </row>
    <row r="43" spans="2:32" ht="17.25" x14ac:dyDescent="0.25">
      <c r="B43" s="130" t="s">
        <v>195</v>
      </c>
      <c r="C43" s="61"/>
      <c r="D43" s="61"/>
      <c r="E43" s="61"/>
      <c r="F43" s="61"/>
      <c r="G43" s="61"/>
      <c r="H43" s="61"/>
      <c r="I43" s="61"/>
      <c r="J43" s="61">
        <v>1</v>
      </c>
      <c r="K43" s="61"/>
      <c r="L43" s="61"/>
      <c r="M43" s="61"/>
      <c r="N43" s="61"/>
      <c r="O43" s="61"/>
      <c r="P43" s="61"/>
      <c r="Q43" s="61"/>
      <c r="R43" s="61">
        <v>1</v>
      </c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>
        <v>1</v>
      </c>
      <c r="AD43" s="61">
        <v>1</v>
      </c>
      <c r="AE43" s="61"/>
      <c r="AF43" s="61"/>
    </row>
    <row r="44" spans="2:32" ht="17.25" x14ac:dyDescent="0.25">
      <c r="B44" s="83" t="s">
        <v>257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>
        <v>2</v>
      </c>
      <c r="AD44" s="59"/>
      <c r="AE44" s="59"/>
      <c r="AF44" s="59"/>
    </row>
    <row r="45" spans="2:32" ht="17.25" x14ac:dyDescent="0.25">
      <c r="B45" s="130" t="s">
        <v>219</v>
      </c>
      <c r="C45" s="61">
        <v>1</v>
      </c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>
        <v>1</v>
      </c>
      <c r="AB45" s="61"/>
      <c r="AC45" s="61"/>
      <c r="AD45" s="61"/>
      <c r="AE45" s="61"/>
      <c r="AF45" s="61"/>
    </row>
    <row r="46" spans="2:32" ht="17.25" x14ac:dyDescent="0.25">
      <c r="B46" s="83" t="s">
        <v>208</v>
      </c>
      <c r="C46" s="59"/>
      <c r="D46" s="59"/>
      <c r="E46" s="59"/>
      <c r="F46" s="59">
        <v>1</v>
      </c>
      <c r="G46" s="59"/>
      <c r="H46" s="59"/>
      <c r="I46" s="59"/>
      <c r="J46" s="59"/>
      <c r="K46" s="59"/>
      <c r="L46" s="59"/>
      <c r="M46" s="59"/>
      <c r="N46" s="59">
        <v>1</v>
      </c>
      <c r="O46" s="59"/>
      <c r="P46" s="59"/>
      <c r="Q46" s="59"/>
      <c r="R46" s="59"/>
      <c r="S46" s="59"/>
      <c r="T46" s="59"/>
      <c r="U46" s="59"/>
      <c r="V46" s="59"/>
      <c r="W46" s="59"/>
      <c r="X46" s="59">
        <v>1</v>
      </c>
      <c r="Y46" s="59"/>
      <c r="Z46" s="59"/>
      <c r="AA46" s="59"/>
      <c r="AB46" s="59"/>
      <c r="AC46" s="59"/>
      <c r="AD46" s="59"/>
      <c r="AE46" s="59"/>
      <c r="AF46" s="59"/>
    </row>
    <row r="47" spans="2:32" ht="17.25" x14ac:dyDescent="0.25">
      <c r="B47" s="130" t="s">
        <v>196</v>
      </c>
      <c r="C47" s="61">
        <v>3</v>
      </c>
      <c r="D47" s="61">
        <v>2</v>
      </c>
      <c r="E47" s="61">
        <v>2</v>
      </c>
      <c r="F47" s="61">
        <v>2</v>
      </c>
      <c r="G47" s="61">
        <v>1</v>
      </c>
      <c r="H47" s="61"/>
      <c r="I47" s="61"/>
      <c r="J47" s="61">
        <v>1</v>
      </c>
      <c r="K47" s="61"/>
      <c r="L47" s="61"/>
      <c r="M47" s="61">
        <v>1</v>
      </c>
      <c r="N47" s="61"/>
      <c r="O47" s="61"/>
      <c r="P47" s="61"/>
      <c r="Q47" s="61"/>
      <c r="R47" s="61"/>
      <c r="S47" s="61"/>
      <c r="T47" s="61">
        <v>1</v>
      </c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</row>
    <row r="48" spans="2:32" ht="17.25" x14ac:dyDescent="0.25">
      <c r="B48" s="83" t="s">
        <v>233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>
        <v>1</v>
      </c>
      <c r="R48" s="59"/>
      <c r="S48" s="59"/>
      <c r="T48" s="59"/>
      <c r="U48" s="59"/>
      <c r="V48" s="59"/>
      <c r="W48" s="59"/>
      <c r="X48" s="59"/>
      <c r="Y48" s="59">
        <v>1</v>
      </c>
      <c r="Z48" s="59"/>
      <c r="AA48" s="59"/>
      <c r="AB48" s="59"/>
      <c r="AC48" s="59"/>
      <c r="AD48" s="59"/>
      <c r="AE48" s="59"/>
      <c r="AF48" s="59"/>
    </row>
    <row r="49" spans="2:32" ht="17.25" x14ac:dyDescent="0.25">
      <c r="B49" s="130" t="s">
        <v>190</v>
      </c>
      <c r="C49" s="61"/>
      <c r="D49" s="61"/>
      <c r="E49" s="61"/>
      <c r="F49" s="61"/>
      <c r="G49" s="61"/>
      <c r="H49" s="61"/>
      <c r="I49" s="61"/>
      <c r="J49" s="61">
        <v>1</v>
      </c>
      <c r="K49" s="61"/>
      <c r="L49" s="61"/>
      <c r="M49" s="61"/>
      <c r="N49" s="61"/>
      <c r="O49" s="61"/>
      <c r="P49" s="61"/>
      <c r="Q49" s="61">
        <v>1</v>
      </c>
      <c r="R49" s="61"/>
      <c r="S49" s="61"/>
      <c r="T49" s="61"/>
      <c r="U49" s="61"/>
      <c r="V49" s="61"/>
      <c r="W49" s="61"/>
      <c r="X49" s="61"/>
      <c r="Y49" s="61"/>
      <c r="Z49" s="61"/>
      <c r="AA49" s="61">
        <v>1</v>
      </c>
      <c r="AB49" s="61"/>
      <c r="AC49" s="61"/>
      <c r="AD49" s="61"/>
      <c r="AE49" s="61"/>
      <c r="AF49" s="61"/>
    </row>
    <row r="50" spans="2:32" ht="17.25" x14ac:dyDescent="0.25">
      <c r="B50" s="83" t="s">
        <v>217</v>
      </c>
      <c r="C50" s="59"/>
      <c r="D50" s="59">
        <v>1</v>
      </c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</row>
    <row r="51" spans="2:32" ht="17.25" x14ac:dyDescent="0.25">
      <c r="B51" s="130" t="s">
        <v>210</v>
      </c>
      <c r="C51" s="61">
        <v>1</v>
      </c>
      <c r="D51" s="61"/>
      <c r="E51" s="61">
        <v>2</v>
      </c>
      <c r="F51" s="61"/>
      <c r="G51" s="61">
        <v>3</v>
      </c>
      <c r="H51" s="61">
        <v>2</v>
      </c>
      <c r="I51" s="61"/>
      <c r="J51" s="61"/>
      <c r="K51" s="61">
        <v>2</v>
      </c>
      <c r="L51" s="61">
        <v>1</v>
      </c>
      <c r="M51" s="61"/>
      <c r="N51" s="61"/>
      <c r="O51" s="61"/>
      <c r="P51" s="61"/>
      <c r="Q51" s="61"/>
      <c r="R51" s="61">
        <v>1</v>
      </c>
      <c r="S51" s="61"/>
      <c r="T51" s="61">
        <v>1</v>
      </c>
      <c r="U51" s="61"/>
      <c r="V51" s="61">
        <v>1</v>
      </c>
      <c r="W51" s="61">
        <v>1</v>
      </c>
      <c r="X51" s="61">
        <v>1</v>
      </c>
      <c r="Y51" s="61"/>
      <c r="Z51" s="61"/>
      <c r="AA51" s="61"/>
      <c r="AB51" s="61"/>
      <c r="AC51" s="61"/>
      <c r="AD51" s="61"/>
      <c r="AE51" s="61"/>
      <c r="AF51" s="61"/>
    </row>
    <row r="52" spans="2:32" ht="17.25" x14ac:dyDescent="0.25">
      <c r="B52" s="83" t="s">
        <v>280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>
        <v>1</v>
      </c>
      <c r="AA52" s="59"/>
      <c r="AB52" s="59"/>
      <c r="AC52" s="59"/>
      <c r="AD52" s="59"/>
      <c r="AE52" s="59"/>
      <c r="AF52" s="59"/>
    </row>
    <row r="53" spans="2:32" ht="17.25" x14ac:dyDescent="0.25">
      <c r="B53" s="130" t="s">
        <v>214</v>
      </c>
      <c r="C53" s="61"/>
      <c r="D53" s="61"/>
      <c r="E53" s="61"/>
      <c r="F53" s="61">
        <v>1</v>
      </c>
      <c r="G53" s="61"/>
      <c r="H53" s="61"/>
      <c r="I53" s="61"/>
      <c r="J53" s="61"/>
      <c r="K53" s="61"/>
      <c r="L53" s="61"/>
      <c r="M53" s="61"/>
      <c r="N53" s="61"/>
      <c r="O53" s="61">
        <v>1</v>
      </c>
      <c r="P53" s="61"/>
      <c r="Q53" s="61"/>
      <c r="R53" s="61"/>
      <c r="S53" s="61"/>
      <c r="T53" s="61">
        <v>2</v>
      </c>
      <c r="U53" s="61"/>
      <c r="V53" s="61">
        <v>1</v>
      </c>
      <c r="W53" s="61"/>
      <c r="X53" s="61"/>
      <c r="Y53" s="61"/>
      <c r="Z53" s="61"/>
      <c r="AA53" s="61"/>
      <c r="AB53" s="61">
        <v>1</v>
      </c>
      <c r="AC53" s="61"/>
      <c r="AD53" s="61"/>
      <c r="AE53" s="61"/>
      <c r="AF53" s="61"/>
    </row>
    <row r="54" spans="2:32" ht="17.25" x14ac:dyDescent="0.25">
      <c r="B54" s="83" t="s">
        <v>223</v>
      </c>
      <c r="C54" s="59"/>
      <c r="D54" s="59"/>
      <c r="E54" s="59"/>
      <c r="F54" s="59"/>
      <c r="G54" s="59"/>
      <c r="H54" s="59"/>
      <c r="I54" s="59"/>
      <c r="J54" s="59"/>
      <c r="K54" s="59"/>
      <c r="L54" s="59">
        <v>2</v>
      </c>
      <c r="M54" s="59"/>
      <c r="N54" s="59"/>
      <c r="O54" s="59"/>
      <c r="P54" s="59"/>
      <c r="Q54" s="59"/>
      <c r="R54" s="59"/>
      <c r="S54" s="59">
        <v>1</v>
      </c>
      <c r="T54" s="59"/>
      <c r="U54" s="59"/>
      <c r="V54" s="59"/>
      <c r="W54" s="59"/>
      <c r="X54" s="59">
        <v>1</v>
      </c>
      <c r="Y54" s="59"/>
      <c r="Z54" s="59"/>
      <c r="AA54" s="59"/>
      <c r="AB54" s="59"/>
      <c r="AC54" s="59"/>
      <c r="AD54" s="59"/>
      <c r="AE54" s="59"/>
      <c r="AF54" s="59"/>
    </row>
    <row r="55" spans="2:32" ht="17.25" x14ac:dyDescent="0.25">
      <c r="B55" s="130" t="s">
        <v>234</v>
      </c>
      <c r="C55" s="61"/>
      <c r="D55" s="61"/>
      <c r="E55" s="61">
        <v>1</v>
      </c>
      <c r="F55" s="61"/>
      <c r="G55" s="61"/>
      <c r="H55" s="61">
        <v>2</v>
      </c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</row>
    <row r="56" spans="2:32" ht="17.25" x14ac:dyDescent="0.25">
      <c r="B56" s="83" t="s">
        <v>224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>
        <v>1</v>
      </c>
      <c r="S56" s="59"/>
      <c r="T56" s="59"/>
      <c r="U56" s="59"/>
      <c r="V56" s="59"/>
      <c r="W56" s="59"/>
      <c r="X56" s="59"/>
      <c r="Y56" s="59"/>
      <c r="Z56" s="59"/>
      <c r="AA56" s="59">
        <v>1</v>
      </c>
      <c r="AB56" s="59">
        <v>1</v>
      </c>
      <c r="AC56" s="59">
        <v>2</v>
      </c>
      <c r="AD56" s="59"/>
      <c r="AE56" s="59">
        <v>1</v>
      </c>
      <c r="AF56" s="59"/>
    </row>
    <row r="57" spans="2:32" ht="17.25" x14ac:dyDescent="0.25">
      <c r="B57" s="130" t="s">
        <v>231</v>
      </c>
      <c r="C57" s="61">
        <v>1</v>
      </c>
      <c r="D57" s="61">
        <v>1</v>
      </c>
      <c r="E57" s="61"/>
      <c r="F57" s="61"/>
      <c r="G57" s="61"/>
      <c r="H57" s="61"/>
      <c r="I57" s="61">
        <v>1</v>
      </c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>
        <v>1</v>
      </c>
      <c r="Y57" s="61"/>
      <c r="Z57" s="61">
        <v>1</v>
      </c>
      <c r="AA57" s="61"/>
      <c r="AB57" s="61">
        <v>1</v>
      </c>
      <c r="AC57" s="61"/>
      <c r="AD57" s="61"/>
      <c r="AE57" s="61"/>
      <c r="AF57" s="61"/>
    </row>
    <row r="58" spans="2:32" ht="17.25" x14ac:dyDescent="0.25">
      <c r="B58" s="83" t="s">
        <v>263</v>
      </c>
      <c r="C58" s="59"/>
      <c r="D58" s="59"/>
      <c r="E58" s="59"/>
      <c r="F58" s="59"/>
      <c r="G58" s="59"/>
      <c r="H58" s="59"/>
      <c r="I58" s="59"/>
      <c r="J58" s="59">
        <v>1</v>
      </c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</row>
    <row r="59" spans="2:32" ht="17.25" x14ac:dyDescent="0.25">
      <c r="B59" s="130" t="s">
        <v>164</v>
      </c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>
        <v>1</v>
      </c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</row>
    <row r="60" spans="2:32" ht="17.25" x14ac:dyDescent="0.25">
      <c r="B60" s="83" t="s">
        <v>212</v>
      </c>
      <c r="C60" s="59"/>
      <c r="D60" s="59"/>
      <c r="E60" s="59"/>
      <c r="F60" s="59"/>
      <c r="G60" s="59"/>
      <c r="H60" s="59"/>
      <c r="I60" s="59"/>
      <c r="J60" s="59">
        <v>1</v>
      </c>
      <c r="K60" s="59">
        <v>1</v>
      </c>
      <c r="L60" s="59"/>
      <c r="M60" s="59"/>
      <c r="N60" s="59"/>
      <c r="O60" s="59"/>
      <c r="P60" s="59"/>
      <c r="Q60" s="59"/>
      <c r="R60" s="59"/>
      <c r="S60" s="59">
        <v>1</v>
      </c>
      <c r="T60" s="59"/>
      <c r="U60" s="59"/>
      <c r="V60" s="59"/>
      <c r="W60" s="59"/>
      <c r="X60" s="59"/>
      <c r="Y60" s="59"/>
      <c r="Z60" s="59"/>
      <c r="AA60" s="59"/>
      <c r="AB60" s="59">
        <v>1</v>
      </c>
      <c r="AC60" s="59"/>
      <c r="AD60" s="59"/>
      <c r="AE60" s="59"/>
      <c r="AF60" s="59"/>
    </row>
    <row r="61" spans="2:32" ht="17.25" x14ac:dyDescent="0.25">
      <c r="B61" s="130" t="s">
        <v>215</v>
      </c>
      <c r="C61" s="61"/>
      <c r="D61" s="61">
        <v>1</v>
      </c>
      <c r="E61" s="61"/>
      <c r="F61" s="61"/>
      <c r="G61" s="61"/>
      <c r="H61" s="61"/>
      <c r="I61" s="61"/>
      <c r="J61" s="61"/>
      <c r="K61" s="61"/>
      <c r="L61" s="61"/>
      <c r="M61" s="61">
        <v>1</v>
      </c>
      <c r="N61" s="61"/>
      <c r="O61" s="61"/>
      <c r="P61" s="61"/>
      <c r="Q61" s="61"/>
      <c r="R61" s="61"/>
      <c r="S61" s="61"/>
      <c r="T61" s="61">
        <v>1</v>
      </c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</row>
    <row r="62" spans="2:32" ht="17.25" x14ac:dyDescent="0.25">
      <c r="B62" s="83" t="s">
        <v>289</v>
      </c>
      <c r="C62" s="59"/>
      <c r="D62" s="59"/>
      <c r="E62" s="59"/>
      <c r="F62" s="59"/>
      <c r="G62" s="59"/>
      <c r="H62" s="59"/>
      <c r="I62" s="59"/>
      <c r="J62" s="59">
        <v>1</v>
      </c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</row>
    <row r="63" spans="2:32" ht="17.25" x14ac:dyDescent="0.25">
      <c r="B63" s="130" t="s">
        <v>197</v>
      </c>
      <c r="C63" s="61"/>
      <c r="D63" s="61"/>
      <c r="E63" s="61"/>
      <c r="F63" s="61">
        <v>1</v>
      </c>
      <c r="G63" s="61"/>
      <c r="H63" s="61"/>
      <c r="I63" s="61"/>
      <c r="J63" s="61"/>
      <c r="K63" s="61">
        <v>1</v>
      </c>
      <c r="L63" s="61"/>
      <c r="M63" s="61"/>
      <c r="N63" s="61">
        <v>1</v>
      </c>
      <c r="O63" s="61"/>
      <c r="P63" s="61"/>
      <c r="Q63" s="61"/>
      <c r="R63" s="61"/>
      <c r="S63" s="61"/>
      <c r="T63" s="61">
        <v>1</v>
      </c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</row>
    <row r="64" spans="2:32" ht="17.25" x14ac:dyDescent="0.25">
      <c r="B64" s="83" t="s">
        <v>168</v>
      </c>
      <c r="C64" s="59">
        <v>5</v>
      </c>
      <c r="D64" s="59">
        <v>1</v>
      </c>
      <c r="E64" s="59">
        <v>3</v>
      </c>
      <c r="F64" s="59">
        <v>2</v>
      </c>
      <c r="G64" s="59">
        <v>4</v>
      </c>
      <c r="H64" s="59">
        <v>2</v>
      </c>
      <c r="I64" s="59">
        <v>2</v>
      </c>
      <c r="J64" s="59">
        <v>6</v>
      </c>
      <c r="K64" s="59">
        <v>5</v>
      </c>
      <c r="L64" s="59">
        <v>6</v>
      </c>
      <c r="M64" s="59">
        <v>1</v>
      </c>
      <c r="N64" s="59"/>
      <c r="O64" s="59"/>
      <c r="P64" s="59">
        <v>2</v>
      </c>
      <c r="Q64" s="59">
        <v>2</v>
      </c>
      <c r="R64" s="59">
        <v>4</v>
      </c>
      <c r="S64" s="59">
        <v>6</v>
      </c>
      <c r="T64" s="59"/>
      <c r="U64" s="59">
        <v>1</v>
      </c>
      <c r="V64" s="59">
        <v>2</v>
      </c>
      <c r="W64" s="59">
        <v>1</v>
      </c>
      <c r="X64" s="59"/>
      <c r="Y64" s="59">
        <v>1</v>
      </c>
      <c r="Z64" s="59">
        <v>3</v>
      </c>
      <c r="AA64" s="59"/>
      <c r="AB64" s="59"/>
      <c r="AC64" s="59"/>
      <c r="AD64" s="59">
        <v>1</v>
      </c>
      <c r="AE64" s="59"/>
      <c r="AF64" s="59"/>
    </row>
    <row r="65" spans="2:32" ht="17.25" x14ac:dyDescent="0.25">
      <c r="B65" s="130" t="s">
        <v>235</v>
      </c>
      <c r="C65" s="61">
        <v>1</v>
      </c>
      <c r="D65" s="61">
        <v>3</v>
      </c>
      <c r="E65" s="61">
        <v>1</v>
      </c>
      <c r="F65" s="61"/>
      <c r="G65" s="61"/>
      <c r="H65" s="61"/>
      <c r="I65" s="61"/>
      <c r="J65" s="61"/>
      <c r="K65" s="61"/>
      <c r="L65" s="61"/>
      <c r="M65" s="61"/>
      <c r="N65" s="61">
        <v>5</v>
      </c>
      <c r="O65" s="61"/>
      <c r="P65" s="61"/>
      <c r="Q65" s="61"/>
      <c r="R65" s="61"/>
      <c r="S65" s="61">
        <v>1</v>
      </c>
      <c r="T65" s="61"/>
      <c r="U65" s="61">
        <v>1</v>
      </c>
      <c r="V65" s="61"/>
      <c r="W65" s="61">
        <v>2</v>
      </c>
      <c r="X65" s="61"/>
      <c r="Y65" s="61">
        <v>1</v>
      </c>
      <c r="Z65" s="61">
        <v>2</v>
      </c>
      <c r="AA65" s="61"/>
      <c r="AB65" s="61"/>
      <c r="AC65" s="61"/>
      <c r="AD65" s="61"/>
      <c r="AE65" s="61"/>
      <c r="AF65" s="61"/>
    </row>
    <row r="66" spans="2:32" ht="17.25" x14ac:dyDescent="0.25">
      <c r="B66" s="83" t="s">
        <v>228</v>
      </c>
      <c r="C66" s="59">
        <v>2</v>
      </c>
      <c r="D66" s="59">
        <v>3</v>
      </c>
      <c r="E66" s="59"/>
      <c r="F66" s="59">
        <v>2</v>
      </c>
      <c r="G66" s="59">
        <v>1</v>
      </c>
      <c r="H66" s="59">
        <v>2</v>
      </c>
      <c r="I66" s="59">
        <v>4</v>
      </c>
      <c r="J66" s="59">
        <v>1</v>
      </c>
      <c r="K66" s="59"/>
      <c r="L66" s="59">
        <v>2</v>
      </c>
      <c r="M66" s="59"/>
      <c r="N66" s="59">
        <v>3</v>
      </c>
      <c r="O66" s="59">
        <v>1</v>
      </c>
      <c r="P66" s="59">
        <v>1</v>
      </c>
      <c r="Q66" s="59"/>
      <c r="R66" s="59"/>
      <c r="S66" s="59">
        <v>3</v>
      </c>
      <c r="T66" s="59"/>
      <c r="U66" s="59">
        <v>1</v>
      </c>
      <c r="V66" s="59"/>
      <c r="W66" s="59"/>
      <c r="X66" s="59"/>
      <c r="Y66" s="59"/>
      <c r="Z66" s="59"/>
      <c r="AA66" s="59"/>
      <c r="AB66" s="59"/>
      <c r="AC66" s="59">
        <v>1</v>
      </c>
      <c r="AD66" s="59">
        <v>2</v>
      </c>
      <c r="AE66" s="59">
        <v>1</v>
      </c>
      <c r="AF66" s="59"/>
    </row>
    <row r="67" spans="2:32" ht="17.25" x14ac:dyDescent="0.25">
      <c r="B67" s="130" t="s">
        <v>207</v>
      </c>
      <c r="C67" s="61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>
        <v>1</v>
      </c>
      <c r="AD67" s="61"/>
      <c r="AE67" s="61"/>
      <c r="AF67" s="61"/>
    </row>
    <row r="68" spans="2:32" ht="17.25" x14ac:dyDescent="0.25">
      <c r="B68" s="83" t="s">
        <v>241</v>
      </c>
      <c r="C68" s="59">
        <v>5</v>
      </c>
      <c r="D68" s="59">
        <v>3</v>
      </c>
      <c r="E68" s="59">
        <v>5</v>
      </c>
      <c r="F68" s="59">
        <v>7</v>
      </c>
      <c r="G68" s="59">
        <v>1</v>
      </c>
      <c r="H68" s="59">
        <v>3</v>
      </c>
      <c r="I68" s="59">
        <v>5</v>
      </c>
      <c r="J68" s="59">
        <v>2</v>
      </c>
      <c r="K68" s="59">
        <v>4</v>
      </c>
      <c r="L68" s="59">
        <v>3</v>
      </c>
      <c r="M68" s="59"/>
      <c r="N68" s="59"/>
      <c r="O68" s="59"/>
      <c r="P68" s="59">
        <v>3</v>
      </c>
      <c r="Q68" s="59">
        <v>3</v>
      </c>
      <c r="R68" s="59">
        <v>4</v>
      </c>
      <c r="S68" s="59">
        <v>2</v>
      </c>
      <c r="T68" s="59">
        <v>3</v>
      </c>
      <c r="U68" s="59">
        <v>1</v>
      </c>
      <c r="V68" s="59">
        <v>2</v>
      </c>
      <c r="W68" s="59">
        <v>1</v>
      </c>
      <c r="X68" s="59">
        <v>2</v>
      </c>
      <c r="Y68" s="59">
        <v>3</v>
      </c>
      <c r="Z68" s="59">
        <v>1</v>
      </c>
      <c r="AA68" s="59">
        <v>1</v>
      </c>
      <c r="AB68" s="59"/>
      <c r="AC68" s="59"/>
      <c r="AD68" s="59"/>
      <c r="AE68" s="59">
        <v>1</v>
      </c>
      <c r="AF68" s="59"/>
    </row>
    <row r="69" spans="2:32" ht="17.25" x14ac:dyDescent="0.25">
      <c r="B69" s="130" t="s">
        <v>227</v>
      </c>
      <c r="C69" s="61"/>
      <c r="D69" s="61"/>
      <c r="E69" s="61"/>
      <c r="F69" s="61"/>
      <c r="G69" s="61"/>
      <c r="H69" s="61"/>
      <c r="I69" s="61"/>
      <c r="J69" s="61">
        <v>1</v>
      </c>
      <c r="K69" s="61"/>
      <c r="L69" s="61">
        <v>1</v>
      </c>
      <c r="M69" s="61"/>
      <c r="N69" s="61"/>
      <c r="O69" s="61"/>
      <c r="P69" s="61"/>
      <c r="Q69" s="61"/>
      <c r="R69" s="61">
        <v>2</v>
      </c>
      <c r="S69" s="61">
        <v>1</v>
      </c>
      <c r="T69" s="61"/>
      <c r="U69" s="61"/>
      <c r="V69" s="61"/>
      <c r="W69" s="61"/>
      <c r="X69" s="61"/>
      <c r="Y69" s="61"/>
      <c r="Z69" s="61"/>
      <c r="AA69" s="61">
        <v>1</v>
      </c>
      <c r="AB69" s="61"/>
      <c r="AC69" s="61">
        <v>1</v>
      </c>
      <c r="AD69" s="61"/>
      <c r="AE69" s="61">
        <v>1</v>
      </c>
      <c r="AF69" s="61"/>
    </row>
    <row r="70" spans="2:32" ht="17.25" x14ac:dyDescent="0.25">
      <c r="B70" s="83" t="s">
        <v>310</v>
      </c>
      <c r="C70" s="59"/>
      <c r="D70" s="59"/>
      <c r="E70" s="59">
        <v>1</v>
      </c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>
        <v>1</v>
      </c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>
        <v>1</v>
      </c>
      <c r="AD70" s="59"/>
      <c r="AE70" s="59"/>
      <c r="AF70" s="59"/>
    </row>
    <row r="71" spans="2:32" ht="17.25" x14ac:dyDescent="0.25">
      <c r="B71" s="130" t="s">
        <v>183</v>
      </c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>
        <v>1</v>
      </c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</row>
    <row r="72" spans="2:32" ht="17.25" x14ac:dyDescent="0.25">
      <c r="B72" s="83" t="s">
        <v>271</v>
      </c>
      <c r="C72" s="59"/>
      <c r="D72" s="59"/>
      <c r="E72" s="59"/>
      <c r="F72" s="59">
        <v>1</v>
      </c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</row>
    <row r="73" spans="2:32" ht="17.25" x14ac:dyDescent="0.25">
      <c r="B73" s="130" t="s">
        <v>178</v>
      </c>
      <c r="C73" s="61">
        <v>4</v>
      </c>
      <c r="D73" s="61">
        <v>3</v>
      </c>
      <c r="E73" s="61">
        <v>3</v>
      </c>
      <c r="F73" s="61">
        <v>2</v>
      </c>
      <c r="G73" s="61">
        <v>4</v>
      </c>
      <c r="H73" s="61">
        <v>1</v>
      </c>
      <c r="I73" s="61">
        <v>1</v>
      </c>
      <c r="J73" s="61">
        <v>3</v>
      </c>
      <c r="K73" s="61"/>
      <c r="L73" s="61">
        <v>1</v>
      </c>
      <c r="M73" s="61">
        <v>1</v>
      </c>
      <c r="N73" s="61"/>
      <c r="O73" s="61"/>
      <c r="P73" s="61">
        <v>1</v>
      </c>
      <c r="Q73" s="61">
        <v>1</v>
      </c>
      <c r="R73" s="61"/>
      <c r="S73" s="61"/>
      <c r="T73" s="61"/>
      <c r="U73" s="61"/>
      <c r="V73" s="61">
        <v>1</v>
      </c>
      <c r="W73" s="61"/>
      <c r="X73" s="61"/>
      <c r="Y73" s="61">
        <v>1</v>
      </c>
      <c r="Z73" s="61"/>
      <c r="AA73" s="61"/>
      <c r="AB73" s="61">
        <v>2</v>
      </c>
      <c r="AC73" s="61"/>
      <c r="AD73" s="61">
        <v>1</v>
      </c>
      <c r="AE73" s="61"/>
      <c r="AF73" s="61"/>
    </row>
    <row r="74" spans="2:32" ht="17.25" x14ac:dyDescent="0.25">
      <c r="B74" s="83" t="s">
        <v>292</v>
      </c>
      <c r="C74" s="59"/>
      <c r="D74" s="59"/>
      <c r="E74" s="59">
        <v>1</v>
      </c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</row>
    <row r="75" spans="2:32" ht="17.25" x14ac:dyDescent="0.25">
      <c r="B75" s="130" t="s">
        <v>341</v>
      </c>
      <c r="C75" s="61"/>
      <c r="D75" s="61"/>
      <c r="E75" s="61"/>
      <c r="F75" s="61"/>
      <c r="G75" s="61"/>
      <c r="H75" s="61"/>
      <c r="I75" s="61">
        <v>1</v>
      </c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</row>
    <row r="76" spans="2:32" ht="17.25" x14ac:dyDescent="0.25">
      <c r="B76" s="83" t="s">
        <v>342</v>
      </c>
      <c r="C76" s="59"/>
      <c r="D76" s="59">
        <v>1</v>
      </c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>
        <v>1</v>
      </c>
      <c r="Z76" s="59"/>
      <c r="AA76" s="59"/>
      <c r="AB76" s="59"/>
      <c r="AC76" s="59"/>
      <c r="AD76" s="59"/>
      <c r="AE76" s="59"/>
      <c r="AF76" s="59"/>
    </row>
    <row r="77" spans="2:32" ht="17.25" x14ac:dyDescent="0.25">
      <c r="B77" s="130" t="s">
        <v>255</v>
      </c>
      <c r="C77" s="61"/>
      <c r="D77" s="61"/>
      <c r="E77" s="61"/>
      <c r="F77" s="61"/>
      <c r="G77" s="61"/>
      <c r="H77" s="61"/>
      <c r="I77" s="61"/>
      <c r="J77" s="61"/>
      <c r="K77" s="61"/>
      <c r="L77" s="61">
        <v>1</v>
      </c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</row>
    <row r="78" spans="2:32" ht="17.25" x14ac:dyDescent="0.25">
      <c r="B78" s="83" t="s">
        <v>209</v>
      </c>
      <c r="C78" s="59"/>
      <c r="D78" s="59">
        <v>2</v>
      </c>
      <c r="E78" s="59"/>
      <c r="F78" s="59"/>
      <c r="G78" s="59"/>
      <c r="H78" s="59"/>
      <c r="I78" s="59"/>
      <c r="J78" s="59"/>
      <c r="K78" s="59">
        <v>1</v>
      </c>
      <c r="L78" s="59"/>
      <c r="M78" s="59"/>
      <c r="N78" s="59"/>
      <c r="O78" s="59"/>
      <c r="P78" s="59"/>
      <c r="Q78" s="59"/>
      <c r="R78" s="59"/>
      <c r="S78" s="59">
        <v>1</v>
      </c>
      <c r="T78" s="59"/>
      <c r="U78" s="59"/>
      <c r="V78" s="59"/>
      <c r="W78" s="59"/>
      <c r="X78" s="59"/>
      <c r="Y78" s="59"/>
      <c r="Z78" s="59"/>
      <c r="AA78" s="59">
        <v>1</v>
      </c>
      <c r="AB78" s="59"/>
      <c r="AC78" s="59"/>
      <c r="AD78" s="59"/>
      <c r="AE78" s="59"/>
      <c r="AF78" s="59"/>
    </row>
    <row r="79" spans="2:32" ht="17.25" x14ac:dyDescent="0.25">
      <c r="B79" s="130" t="s">
        <v>180</v>
      </c>
      <c r="C79" s="61">
        <v>5</v>
      </c>
      <c r="D79" s="61">
        <v>5</v>
      </c>
      <c r="E79" s="61">
        <v>3</v>
      </c>
      <c r="F79" s="61">
        <v>5</v>
      </c>
      <c r="G79" s="61">
        <v>6</v>
      </c>
      <c r="H79" s="61">
        <v>1</v>
      </c>
      <c r="I79" s="61">
        <v>4</v>
      </c>
      <c r="J79" s="61"/>
      <c r="K79" s="61">
        <v>2</v>
      </c>
      <c r="L79" s="61">
        <v>1</v>
      </c>
      <c r="M79" s="61"/>
      <c r="N79" s="61"/>
      <c r="O79" s="61"/>
      <c r="P79" s="61"/>
      <c r="Q79" s="61">
        <v>2</v>
      </c>
      <c r="R79" s="61"/>
      <c r="S79" s="61">
        <v>2</v>
      </c>
      <c r="T79" s="61"/>
      <c r="U79" s="61">
        <v>1</v>
      </c>
      <c r="V79" s="61">
        <v>1</v>
      </c>
      <c r="W79" s="61"/>
      <c r="X79" s="61">
        <v>1</v>
      </c>
      <c r="Y79" s="61"/>
      <c r="Z79" s="61"/>
      <c r="AA79" s="61"/>
      <c r="AB79" s="61">
        <v>1</v>
      </c>
      <c r="AC79" s="61">
        <v>1</v>
      </c>
      <c r="AD79" s="61">
        <v>1</v>
      </c>
      <c r="AE79" s="61"/>
      <c r="AF79" s="61"/>
    </row>
    <row r="80" spans="2:32" ht="17.25" x14ac:dyDescent="0.25">
      <c r="B80" s="83" t="s">
        <v>246</v>
      </c>
      <c r="C80" s="59"/>
      <c r="D80" s="59"/>
      <c r="E80" s="59">
        <v>1</v>
      </c>
      <c r="F80" s="59">
        <v>1</v>
      </c>
      <c r="G80" s="59">
        <v>2</v>
      </c>
      <c r="H80" s="59"/>
      <c r="I80" s="59">
        <v>1</v>
      </c>
      <c r="J80" s="59">
        <v>2</v>
      </c>
      <c r="K80" s="59"/>
      <c r="L80" s="59"/>
      <c r="M80" s="59"/>
      <c r="N80" s="59">
        <v>1</v>
      </c>
      <c r="O80" s="59">
        <v>2</v>
      </c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>
        <v>1</v>
      </c>
      <c r="AB80" s="59"/>
      <c r="AC80" s="59"/>
      <c r="AD80" s="59"/>
      <c r="AE80" s="59"/>
      <c r="AF80" s="59"/>
    </row>
    <row r="81" spans="2:32" ht="17.25" x14ac:dyDescent="0.25">
      <c r="B81" s="130" t="s">
        <v>243</v>
      </c>
      <c r="C81" s="61">
        <v>2</v>
      </c>
      <c r="D81" s="61">
        <v>1</v>
      </c>
      <c r="E81" s="61"/>
      <c r="F81" s="61"/>
      <c r="G81" s="61"/>
      <c r="H81" s="61"/>
      <c r="I81" s="61"/>
      <c r="J81" s="61">
        <v>1</v>
      </c>
      <c r="K81" s="61"/>
      <c r="L81" s="61"/>
      <c r="M81" s="61"/>
      <c r="N81" s="61"/>
      <c r="O81" s="61">
        <v>1</v>
      </c>
      <c r="P81" s="61"/>
      <c r="Q81" s="61"/>
      <c r="R81" s="61">
        <v>1</v>
      </c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</row>
    <row r="82" spans="2:32" ht="17.25" x14ac:dyDescent="0.25">
      <c r="B82" s="83" t="s">
        <v>232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>
        <v>1</v>
      </c>
      <c r="N82" s="59">
        <v>1</v>
      </c>
      <c r="O82" s="59"/>
      <c r="P82" s="59"/>
      <c r="Q82" s="59"/>
      <c r="R82" s="59"/>
      <c r="S82" s="59"/>
      <c r="T82" s="59">
        <v>1</v>
      </c>
      <c r="U82" s="59"/>
      <c r="V82" s="59">
        <v>1</v>
      </c>
      <c r="W82" s="59"/>
      <c r="X82" s="59"/>
      <c r="Y82" s="59"/>
      <c r="Z82" s="59">
        <v>1</v>
      </c>
      <c r="AA82" s="59"/>
      <c r="AB82" s="59"/>
      <c r="AC82" s="59"/>
      <c r="AD82" s="59"/>
      <c r="AE82" s="59"/>
      <c r="AF82" s="59"/>
    </row>
    <row r="83" spans="2:32" ht="17.25" x14ac:dyDescent="0.25">
      <c r="B83" s="130" t="s">
        <v>194</v>
      </c>
      <c r="C83" s="61">
        <v>1</v>
      </c>
      <c r="D83" s="61"/>
      <c r="E83" s="61">
        <v>4</v>
      </c>
      <c r="F83" s="61"/>
      <c r="G83" s="61"/>
      <c r="H83" s="61"/>
      <c r="I83" s="61"/>
      <c r="J83" s="61"/>
      <c r="K83" s="61"/>
      <c r="L83" s="61"/>
      <c r="M83" s="61"/>
      <c r="N83" s="61">
        <v>1</v>
      </c>
      <c r="O83" s="61"/>
      <c r="P83" s="61"/>
      <c r="Q83" s="61"/>
      <c r="R83" s="61">
        <v>1</v>
      </c>
      <c r="S83" s="61"/>
      <c r="T83" s="61"/>
      <c r="U83" s="61"/>
      <c r="V83" s="61"/>
      <c r="W83" s="61"/>
      <c r="X83" s="61">
        <v>1</v>
      </c>
      <c r="Y83" s="61"/>
      <c r="Z83" s="61"/>
      <c r="AA83" s="61"/>
      <c r="AB83" s="61"/>
      <c r="AC83" s="61"/>
      <c r="AD83" s="61"/>
      <c r="AE83" s="61"/>
      <c r="AF83" s="61"/>
    </row>
    <row r="84" spans="2:32" ht="17.25" x14ac:dyDescent="0.25">
      <c r="B84" s="83" t="s">
        <v>184</v>
      </c>
      <c r="C84" s="59">
        <v>1</v>
      </c>
      <c r="D84" s="59">
        <v>2</v>
      </c>
      <c r="E84" s="59"/>
      <c r="F84" s="59">
        <v>1</v>
      </c>
      <c r="G84" s="59"/>
      <c r="H84" s="59"/>
      <c r="I84" s="59">
        <v>3</v>
      </c>
      <c r="J84" s="59">
        <v>1</v>
      </c>
      <c r="K84" s="59">
        <v>2</v>
      </c>
      <c r="L84" s="59"/>
      <c r="M84" s="59"/>
      <c r="N84" s="59"/>
      <c r="O84" s="59"/>
      <c r="P84" s="59"/>
      <c r="Q84" s="59">
        <v>1</v>
      </c>
      <c r="R84" s="59">
        <v>2</v>
      </c>
      <c r="S84" s="59"/>
      <c r="T84" s="59"/>
      <c r="U84" s="59"/>
      <c r="V84" s="59">
        <v>2</v>
      </c>
      <c r="W84" s="59"/>
      <c r="X84" s="59"/>
      <c r="Y84" s="59"/>
      <c r="Z84" s="59"/>
      <c r="AA84" s="59">
        <v>2</v>
      </c>
      <c r="AB84" s="59"/>
      <c r="AC84" s="59">
        <v>2</v>
      </c>
      <c r="AD84" s="59"/>
      <c r="AE84" s="59">
        <v>1</v>
      </c>
      <c r="AF84" s="59"/>
    </row>
    <row r="85" spans="2:32" ht="17.25" x14ac:dyDescent="0.25">
      <c r="B85" s="130" t="s">
        <v>248</v>
      </c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>
        <v>1</v>
      </c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</row>
    <row r="86" spans="2:32" ht="17.25" x14ac:dyDescent="0.25">
      <c r="B86" s="83" t="s">
        <v>226</v>
      </c>
      <c r="C86" s="59"/>
      <c r="D86" s="59">
        <v>1</v>
      </c>
      <c r="E86" s="59"/>
      <c r="F86" s="59"/>
      <c r="G86" s="59">
        <v>1</v>
      </c>
      <c r="H86" s="59">
        <v>1</v>
      </c>
      <c r="I86" s="59"/>
      <c r="J86" s="59"/>
      <c r="K86" s="59">
        <v>1</v>
      </c>
      <c r="L86" s="59"/>
      <c r="M86" s="59"/>
      <c r="N86" s="59"/>
      <c r="O86" s="59"/>
      <c r="P86" s="59">
        <v>1</v>
      </c>
      <c r="Q86" s="59"/>
      <c r="R86" s="59"/>
      <c r="S86" s="59"/>
      <c r="T86" s="59">
        <v>1</v>
      </c>
      <c r="U86" s="59"/>
      <c r="V86" s="59">
        <v>1</v>
      </c>
      <c r="W86" s="59"/>
      <c r="X86" s="59">
        <v>1</v>
      </c>
      <c r="Y86" s="59">
        <v>2</v>
      </c>
      <c r="Z86" s="59"/>
      <c r="AA86" s="59"/>
      <c r="AB86" s="59">
        <v>1</v>
      </c>
      <c r="AC86" s="59"/>
      <c r="AD86" s="59"/>
      <c r="AE86" s="59">
        <v>1</v>
      </c>
      <c r="AF86" s="59"/>
    </row>
    <row r="87" spans="2:32" ht="17.25" x14ac:dyDescent="0.25">
      <c r="B87" s="130" t="s">
        <v>191</v>
      </c>
      <c r="C87" s="61"/>
      <c r="D87" s="61">
        <v>1</v>
      </c>
      <c r="E87" s="61"/>
      <c r="F87" s="61"/>
      <c r="G87" s="61">
        <v>1</v>
      </c>
      <c r="H87" s="61"/>
      <c r="I87" s="61"/>
      <c r="J87" s="61">
        <v>1</v>
      </c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>
        <v>1</v>
      </c>
      <c r="AC87" s="61">
        <v>2</v>
      </c>
      <c r="AD87" s="61">
        <v>1</v>
      </c>
      <c r="AE87" s="61"/>
      <c r="AF87" s="61"/>
    </row>
    <row r="88" spans="2:32" ht="17.25" x14ac:dyDescent="0.25">
      <c r="B88" s="83" t="s">
        <v>347</v>
      </c>
      <c r="C88" s="59"/>
      <c r="D88" s="59"/>
      <c r="E88" s="59"/>
      <c r="F88" s="59"/>
      <c r="G88" s="59"/>
      <c r="H88" s="59"/>
      <c r="I88" s="59"/>
      <c r="J88" s="59"/>
      <c r="K88" s="59"/>
      <c r="L88" s="59">
        <v>1</v>
      </c>
      <c r="M88" s="59"/>
      <c r="N88" s="59"/>
      <c r="O88" s="59"/>
      <c r="P88" s="59"/>
      <c r="Q88" s="59">
        <v>1</v>
      </c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</row>
    <row r="89" spans="2:32" ht="17.25" x14ac:dyDescent="0.25">
      <c r="B89" s="130" t="s">
        <v>237</v>
      </c>
      <c r="C89" s="61"/>
      <c r="D89" s="61"/>
      <c r="E89" s="61"/>
      <c r="F89" s="61"/>
      <c r="G89" s="61"/>
      <c r="H89" s="61"/>
      <c r="I89" s="61"/>
      <c r="J89" s="61"/>
      <c r="K89" s="61"/>
      <c r="L89" s="61">
        <v>2</v>
      </c>
      <c r="M89" s="61"/>
      <c r="N89" s="61"/>
      <c r="O89" s="61"/>
      <c r="P89" s="61"/>
      <c r="Q89" s="61"/>
      <c r="R89" s="61"/>
      <c r="S89" s="61">
        <v>1</v>
      </c>
      <c r="T89" s="61"/>
      <c r="U89" s="61"/>
      <c r="V89" s="61"/>
      <c r="W89" s="61"/>
      <c r="X89" s="61"/>
      <c r="Y89" s="61"/>
      <c r="Z89" s="61">
        <v>1</v>
      </c>
      <c r="AA89" s="61"/>
      <c r="AB89" s="61"/>
      <c r="AC89" s="61"/>
      <c r="AD89" s="61"/>
      <c r="AE89" s="61"/>
      <c r="AF89" s="61"/>
    </row>
    <row r="90" spans="2:32" ht="17.25" x14ac:dyDescent="0.25">
      <c r="B90" s="83" t="s">
        <v>249</v>
      </c>
      <c r="C90" s="59"/>
      <c r="D90" s="59"/>
      <c r="E90" s="59"/>
      <c r="F90" s="59"/>
      <c r="G90" s="59"/>
      <c r="H90" s="59"/>
      <c r="I90" s="59"/>
      <c r="J90" s="59"/>
      <c r="K90" s="59">
        <v>2</v>
      </c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</row>
    <row r="91" spans="2:32" ht="17.25" x14ac:dyDescent="0.25">
      <c r="B91" s="130" t="s">
        <v>283</v>
      </c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>
        <v>1</v>
      </c>
      <c r="AB91" s="61"/>
      <c r="AC91" s="61"/>
      <c r="AD91" s="61"/>
      <c r="AE91" s="61"/>
      <c r="AF91" s="61"/>
    </row>
    <row r="92" spans="2:32" ht="16.5" x14ac:dyDescent="0.25">
      <c r="B92" s="83" t="s">
        <v>189</v>
      </c>
      <c r="C92" s="83">
        <v>1</v>
      </c>
      <c r="D92" s="83">
        <v>7</v>
      </c>
      <c r="E92" s="83">
        <v>3</v>
      </c>
      <c r="F92" s="83">
        <v>1</v>
      </c>
      <c r="G92" s="83">
        <v>2</v>
      </c>
      <c r="H92" s="83">
        <v>2</v>
      </c>
      <c r="I92" s="83">
        <v>2</v>
      </c>
      <c r="J92" s="83"/>
      <c r="K92" s="83">
        <v>2</v>
      </c>
      <c r="L92" s="83"/>
      <c r="M92" s="83">
        <v>1</v>
      </c>
      <c r="N92" s="83">
        <v>1</v>
      </c>
      <c r="O92" s="83"/>
      <c r="P92" s="83"/>
      <c r="Q92" s="83"/>
      <c r="R92" s="83">
        <v>1</v>
      </c>
      <c r="S92" s="83"/>
      <c r="T92" s="83">
        <v>1</v>
      </c>
      <c r="U92" s="83"/>
      <c r="V92" s="83"/>
      <c r="W92" s="83">
        <v>2</v>
      </c>
      <c r="X92" s="83">
        <v>1</v>
      </c>
      <c r="Y92" s="83"/>
      <c r="Z92" s="83"/>
      <c r="AA92" s="83"/>
      <c r="AB92" s="83"/>
      <c r="AC92" s="83"/>
      <c r="AD92" s="83"/>
      <c r="AE92" s="83"/>
      <c r="AF92" s="83"/>
    </row>
    <row r="93" spans="2:32" ht="16.5" x14ac:dyDescent="0.25">
      <c r="B93" s="130" t="s">
        <v>353</v>
      </c>
      <c r="C93" s="130"/>
      <c r="D93" s="130"/>
      <c r="E93" s="130"/>
      <c r="F93" s="130"/>
      <c r="G93" s="130"/>
      <c r="H93" s="130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S93" s="130"/>
      <c r="T93" s="130">
        <v>1</v>
      </c>
      <c r="U93" s="130"/>
      <c r="V93" s="130"/>
      <c r="W93" s="130"/>
      <c r="X93" s="130"/>
      <c r="Y93" s="130"/>
      <c r="Z93" s="130"/>
      <c r="AA93" s="130"/>
      <c r="AB93" s="130"/>
      <c r="AC93" s="130"/>
      <c r="AD93" s="130"/>
      <c r="AE93" s="130"/>
      <c r="AF93" s="130"/>
    </row>
    <row r="94" spans="2:32" ht="16.5" x14ac:dyDescent="0.25">
      <c r="B94" s="83" t="s">
        <v>201</v>
      </c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>
        <v>1</v>
      </c>
      <c r="N94" s="83"/>
      <c r="O94" s="83"/>
      <c r="P94" s="83">
        <v>1</v>
      </c>
      <c r="Q94" s="83"/>
      <c r="R94" s="83"/>
      <c r="S94" s="83"/>
      <c r="T94" s="83">
        <v>1</v>
      </c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>
        <v>1</v>
      </c>
      <c r="AF94" s="83"/>
    </row>
    <row r="95" spans="2:32" ht="16.5" x14ac:dyDescent="0.25">
      <c r="B95" s="130" t="s">
        <v>354</v>
      </c>
      <c r="C95" s="130"/>
      <c r="D95" s="130"/>
      <c r="E95" s="130"/>
      <c r="F95" s="130"/>
      <c r="G95" s="130"/>
      <c r="H95" s="130"/>
      <c r="I95" s="130"/>
      <c r="J95" s="130"/>
      <c r="K95" s="130"/>
      <c r="L95" s="130"/>
      <c r="M95" s="130"/>
      <c r="N95" s="130"/>
      <c r="O95" s="130"/>
      <c r="P95" s="130"/>
      <c r="Q95" s="130"/>
      <c r="R95" s="130"/>
      <c r="S95" s="130"/>
      <c r="T95" s="130"/>
      <c r="U95" s="130"/>
      <c r="V95" s="130"/>
      <c r="W95" s="130"/>
      <c r="X95" s="130"/>
      <c r="Y95" s="130">
        <v>1</v>
      </c>
      <c r="Z95" s="130"/>
      <c r="AA95" s="130"/>
      <c r="AB95" s="130"/>
      <c r="AC95" s="130"/>
      <c r="AD95" s="130"/>
      <c r="AE95" s="130"/>
      <c r="AF95" s="130"/>
    </row>
    <row r="96" spans="2:32" ht="16.5" x14ac:dyDescent="0.25">
      <c r="B96" s="83" t="s">
        <v>238</v>
      </c>
      <c r="C96" s="83"/>
      <c r="D96" s="83"/>
      <c r="E96" s="83"/>
      <c r="F96" s="83">
        <v>1</v>
      </c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3"/>
    </row>
    <row r="97" spans="2:32" ht="16.5" x14ac:dyDescent="0.25">
      <c r="B97" s="130" t="s">
        <v>242</v>
      </c>
      <c r="C97" s="130"/>
      <c r="D97" s="130"/>
      <c r="E97" s="130"/>
      <c r="F97" s="130">
        <v>1</v>
      </c>
      <c r="G97" s="130"/>
      <c r="H97" s="130"/>
      <c r="I97" s="130"/>
      <c r="J97" s="130"/>
      <c r="K97" s="130"/>
      <c r="L97" s="130"/>
      <c r="M97" s="130"/>
      <c r="N97" s="130"/>
      <c r="O97" s="130">
        <v>1</v>
      </c>
      <c r="P97" s="130"/>
      <c r="Q97" s="130"/>
      <c r="R97" s="130"/>
      <c r="S97" s="130"/>
      <c r="T97" s="130"/>
      <c r="U97" s="130"/>
      <c r="V97" s="130"/>
      <c r="W97" s="130"/>
      <c r="X97" s="130"/>
      <c r="Y97" s="130"/>
      <c r="Z97" s="130"/>
      <c r="AA97" s="130"/>
      <c r="AB97" s="130"/>
      <c r="AC97" s="130"/>
      <c r="AD97" s="130"/>
      <c r="AE97" s="130"/>
      <c r="AF97" s="130"/>
    </row>
    <row r="98" spans="2:32" ht="17.25" x14ac:dyDescent="0.25">
      <c r="B98" s="83" t="s">
        <v>192</v>
      </c>
      <c r="C98" s="59"/>
      <c r="D98" s="59"/>
      <c r="E98" s="59"/>
      <c r="F98" s="59"/>
      <c r="G98" s="59"/>
      <c r="H98" s="59"/>
      <c r="I98" s="59"/>
      <c r="J98" s="59"/>
      <c r="K98" s="59">
        <v>1</v>
      </c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>
        <v>1</v>
      </c>
      <c r="Y98" s="59"/>
      <c r="Z98" s="59"/>
      <c r="AA98" s="59"/>
      <c r="AB98" s="59"/>
      <c r="AC98" s="59"/>
      <c r="AD98" s="59"/>
      <c r="AE98" s="59"/>
      <c r="AF98" s="59"/>
    </row>
    <row r="99" spans="2:32" ht="17.25" x14ac:dyDescent="0.25">
      <c r="B99" s="130" t="s">
        <v>277</v>
      </c>
      <c r="C99" s="61"/>
      <c r="D99" s="61"/>
      <c r="E99" s="61"/>
      <c r="F99" s="61"/>
      <c r="G99" s="61"/>
      <c r="H99" s="61"/>
      <c r="I99" s="61"/>
      <c r="J99" s="61">
        <v>1</v>
      </c>
      <c r="K99" s="61"/>
      <c r="L99" s="61">
        <v>1</v>
      </c>
      <c r="M99" s="61"/>
      <c r="N99" s="61"/>
      <c r="O99" s="61"/>
      <c r="P99" s="61"/>
      <c r="Q99" s="61"/>
      <c r="R99" s="61">
        <v>1</v>
      </c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</row>
    <row r="100" spans="2:32" ht="17.25" x14ac:dyDescent="0.25">
      <c r="B100" s="83" t="s">
        <v>356</v>
      </c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>
        <v>1</v>
      </c>
      <c r="AE100" s="59"/>
      <c r="AF100" s="59"/>
    </row>
    <row r="101" spans="2:32" ht="17.25" x14ac:dyDescent="0.25">
      <c r="B101" s="130" t="s">
        <v>203</v>
      </c>
      <c r="C101" s="61"/>
      <c r="D101" s="61">
        <v>2</v>
      </c>
      <c r="E101" s="61">
        <v>1</v>
      </c>
      <c r="F101" s="61"/>
      <c r="G101" s="61"/>
      <c r="H101" s="61"/>
      <c r="I101" s="61">
        <v>1</v>
      </c>
      <c r="J101" s="61">
        <v>5</v>
      </c>
      <c r="K101" s="61">
        <v>3</v>
      </c>
      <c r="L101" s="61">
        <v>4</v>
      </c>
      <c r="M101" s="61">
        <v>1</v>
      </c>
      <c r="N101" s="61">
        <v>2</v>
      </c>
      <c r="O101" s="61">
        <v>1</v>
      </c>
      <c r="P101" s="61"/>
      <c r="Q101" s="61"/>
      <c r="R101" s="61">
        <v>3</v>
      </c>
      <c r="S101" s="61">
        <v>1</v>
      </c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</row>
    <row r="102" spans="2:32" ht="15.6" customHeight="1" x14ac:dyDescent="0.25">
      <c r="B102" s="131" t="s">
        <v>382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3"/>
      <c r="AE102" s="131"/>
      <c r="AF102" s="132"/>
    </row>
    <row r="104" spans="2:32" ht="32.1" customHeight="1" x14ac:dyDescent="0.25">
      <c r="B104" s="134" t="s">
        <v>548</v>
      </c>
      <c r="C104" s="134"/>
      <c r="D104" s="134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4"/>
      <c r="X104" s="134"/>
      <c r="Y104" s="134"/>
      <c r="Z104" s="134"/>
      <c r="AA104" s="134"/>
      <c r="AB104" s="134"/>
      <c r="AC104" s="134"/>
    </row>
  </sheetData>
  <mergeCells count="4">
    <mergeCell ref="B2:E2"/>
    <mergeCell ref="B102:AD102"/>
    <mergeCell ref="AE102:AF102"/>
    <mergeCell ref="B104:AC104"/>
  </mergeCell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3B314-49D8-47EB-AA83-4B2F2249F077}">
  <dimension ref="A5:AF43"/>
  <sheetViews>
    <sheetView workbookViewId="0">
      <pane xSplit="2" topLeftCell="C1" activePane="topRight" state="frozen"/>
      <selection activeCell="B11" sqref="B11"/>
      <selection pane="topRight" activeCell="B11" sqref="B11"/>
    </sheetView>
  </sheetViews>
  <sheetFormatPr defaultRowHeight="15" x14ac:dyDescent="0.25"/>
  <cols>
    <col min="2" max="2" width="56.42578125" customWidth="1"/>
    <col min="3" max="8" width="10.5703125" customWidth="1"/>
    <col min="9" max="9" width="11.42578125" customWidth="1"/>
    <col min="10" max="29" width="12" customWidth="1"/>
    <col min="30" max="30" width="10.42578125" customWidth="1"/>
    <col min="31" max="32" width="9" bestFit="1" customWidth="1"/>
  </cols>
  <sheetData>
    <row r="5" spans="1:32" s="51" customFormat="1" ht="119.45" customHeight="1" x14ac:dyDescent="0.3">
      <c r="A5" s="46"/>
      <c r="B5" s="66" t="s">
        <v>549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</row>
    <row r="6" spans="1:32" s="55" customFormat="1" ht="36" x14ac:dyDescent="0.3">
      <c r="A6" s="52"/>
      <c r="B6" s="128" t="s">
        <v>376</v>
      </c>
      <c r="C6" s="53" t="s">
        <v>143</v>
      </c>
      <c r="D6" s="53" t="s">
        <v>144</v>
      </c>
      <c r="E6" s="53" t="s">
        <v>145</v>
      </c>
      <c r="F6" s="53" t="s">
        <v>146</v>
      </c>
      <c r="G6" s="53" t="s">
        <v>147</v>
      </c>
      <c r="H6" s="53" t="s">
        <v>148</v>
      </c>
      <c r="I6" s="53" t="s">
        <v>149</v>
      </c>
      <c r="J6" s="53" t="s">
        <v>150</v>
      </c>
      <c r="K6" s="53" t="s">
        <v>151</v>
      </c>
      <c r="L6" s="53" t="s">
        <v>152</v>
      </c>
      <c r="M6" s="53" t="s">
        <v>153</v>
      </c>
      <c r="N6" s="53" t="s">
        <v>154</v>
      </c>
      <c r="O6" s="53" t="s">
        <v>155</v>
      </c>
      <c r="P6" s="53" t="s">
        <v>156</v>
      </c>
      <c r="Q6" s="53" t="s">
        <v>157</v>
      </c>
      <c r="R6" s="53" t="s">
        <v>158</v>
      </c>
      <c r="S6" s="53" t="s">
        <v>159</v>
      </c>
      <c r="T6" s="53" t="s">
        <v>160</v>
      </c>
      <c r="U6" s="53" t="s">
        <v>108</v>
      </c>
      <c r="V6" s="53" t="s">
        <v>109</v>
      </c>
      <c r="W6" s="53" t="s">
        <v>110</v>
      </c>
      <c r="X6" s="53" t="s">
        <v>111</v>
      </c>
      <c r="Y6" s="53" t="s">
        <v>112</v>
      </c>
      <c r="Z6" s="53" t="s">
        <v>113</v>
      </c>
      <c r="AA6" s="53" t="s">
        <v>114</v>
      </c>
      <c r="AB6" s="53" t="s">
        <v>115</v>
      </c>
      <c r="AC6" s="53" t="s">
        <v>116</v>
      </c>
      <c r="AD6" s="53" t="s">
        <v>117</v>
      </c>
      <c r="AE6" s="53" t="s">
        <v>118</v>
      </c>
      <c r="AF6" s="53" t="s">
        <v>138</v>
      </c>
    </row>
    <row r="7" spans="1:32" s="51" customFormat="1" ht="16.5" x14ac:dyDescent="0.3">
      <c r="A7" s="46"/>
      <c r="B7" s="121" t="s">
        <v>48</v>
      </c>
      <c r="C7" s="110">
        <v>418</v>
      </c>
      <c r="D7" s="110">
        <v>577</v>
      </c>
      <c r="E7" s="110">
        <v>484</v>
      </c>
      <c r="F7" s="110">
        <v>681</v>
      </c>
      <c r="G7" s="110">
        <v>571</v>
      </c>
      <c r="H7" s="110">
        <v>600</v>
      </c>
      <c r="I7" s="110">
        <v>553</v>
      </c>
      <c r="J7" s="110">
        <v>459</v>
      </c>
      <c r="K7" s="110">
        <v>440</v>
      </c>
      <c r="L7" s="110">
        <v>395</v>
      </c>
      <c r="M7" s="110">
        <v>100</v>
      </c>
      <c r="N7" s="110">
        <v>113</v>
      </c>
      <c r="O7" s="110">
        <v>63</v>
      </c>
      <c r="P7" s="110">
        <v>71</v>
      </c>
      <c r="Q7" s="110">
        <v>83</v>
      </c>
      <c r="R7" s="110">
        <v>284</v>
      </c>
      <c r="S7" s="110">
        <v>222</v>
      </c>
      <c r="T7" s="110">
        <v>132</v>
      </c>
      <c r="U7" s="110">
        <v>72</v>
      </c>
      <c r="V7" s="110">
        <v>93</v>
      </c>
      <c r="W7" s="110">
        <v>81</v>
      </c>
      <c r="X7" s="110">
        <v>92</v>
      </c>
      <c r="Y7" s="110">
        <v>89</v>
      </c>
      <c r="Z7" s="110">
        <v>90</v>
      </c>
      <c r="AA7" s="110">
        <v>77</v>
      </c>
      <c r="AB7" s="110">
        <v>95</v>
      </c>
      <c r="AC7" s="110">
        <v>94</v>
      </c>
      <c r="AD7" s="110">
        <v>95</v>
      </c>
      <c r="AE7" s="110">
        <v>102</v>
      </c>
      <c r="AF7" s="110">
        <v>150</v>
      </c>
    </row>
    <row r="8" spans="1:32" s="55" customFormat="1" ht="16.5" x14ac:dyDescent="0.3">
      <c r="A8" s="52"/>
      <c r="B8" s="135" t="s">
        <v>377</v>
      </c>
      <c r="C8" s="136">
        <v>6</v>
      </c>
      <c r="D8" s="136">
        <v>7</v>
      </c>
      <c r="E8" s="136">
        <v>4</v>
      </c>
      <c r="F8" s="136">
        <v>7</v>
      </c>
      <c r="G8" s="136">
        <v>2</v>
      </c>
      <c r="H8" s="136">
        <v>8</v>
      </c>
      <c r="I8" s="136">
        <v>6</v>
      </c>
      <c r="J8" s="136">
        <v>5</v>
      </c>
      <c r="K8" s="136">
        <v>6</v>
      </c>
      <c r="L8" s="136">
        <v>7</v>
      </c>
      <c r="M8" s="136">
        <v>1</v>
      </c>
      <c r="N8" s="136">
        <v>3</v>
      </c>
      <c r="O8" s="136">
        <v>2</v>
      </c>
      <c r="P8" s="136">
        <v>2</v>
      </c>
      <c r="Q8" s="136">
        <v>0</v>
      </c>
      <c r="R8" s="136">
        <v>4</v>
      </c>
      <c r="S8" s="136">
        <v>3</v>
      </c>
      <c r="T8" s="136">
        <v>3</v>
      </c>
      <c r="U8" s="136">
        <v>4</v>
      </c>
      <c r="V8" s="136">
        <v>2</v>
      </c>
      <c r="W8" s="136">
        <v>1</v>
      </c>
      <c r="X8" s="136">
        <v>1</v>
      </c>
      <c r="Y8" s="136">
        <v>1</v>
      </c>
      <c r="Z8" s="136">
        <v>1</v>
      </c>
      <c r="AA8" s="136">
        <v>1</v>
      </c>
      <c r="AB8" s="136">
        <v>1</v>
      </c>
      <c r="AC8" s="136">
        <v>1</v>
      </c>
      <c r="AD8" s="136">
        <v>2</v>
      </c>
      <c r="AE8" s="136">
        <v>0</v>
      </c>
      <c r="AF8" s="136">
        <v>0</v>
      </c>
    </row>
    <row r="9" spans="1:32" s="51" customFormat="1" ht="17.25" x14ac:dyDescent="0.3">
      <c r="A9" s="46"/>
      <c r="B9" s="118" t="s">
        <v>11</v>
      </c>
      <c r="C9" s="61">
        <v>1</v>
      </c>
      <c r="D9" s="61">
        <v>0</v>
      </c>
      <c r="E9" s="61">
        <v>0</v>
      </c>
      <c r="F9" s="61">
        <v>3</v>
      </c>
      <c r="G9" s="61">
        <v>1</v>
      </c>
      <c r="H9" s="61">
        <v>1</v>
      </c>
      <c r="I9" s="61">
        <v>0</v>
      </c>
      <c r="J9" s="61">
        <v>0</v>
      </c>
      <c r="K9" s="61">
        <v>1</v>
      </c>
      <c r="L9" s="61">
        <v>1</v>
      </c>
      <c r="M9" s="61">
        <v>0</v>
      </c>
      <c r="N9" s="61">
        <v>0</v>
      </c>
      <c r="O9" s="61">
        <v>0</v>
      </c>
      <c r="P9" s="61">
        <v>0</v>
      </c>
      <c r="Q9" s="61">
        <v>0</v>
      </c>
      <c r="R9" s="61">
        <v>0</v>
      </c>
      <c r="S9" s="61">
        <v>0</v>
      </c>
      <c r="T9" s="61">
        <v>0</v>
      </c>
      <c r="U9" s="61">
        <v>0</v>
      </c>
      <c r="V9" s="61">
        <v>0</v>
      </c>
      <c r="W9" s="61">
        <v>0</v>
      </c>
      <c r="X9" s="61">
        <v>0</v>
      </c>
      <c r="Y9" s="61">
        <v>0</v>
      </c>
      <c r="Z9" s="61">
        <v>0</v>
      </c>
      <c r="AA9" s="61">
        <v>0</v>
      </c>
      <c r="AB9" s="61">
        <v>0</v>
      </c>
      <c r="AC9" s="61">
        <v>0</v>
      </c>
      <c r="AD9" s="61">
        <v>0</v>
      </c>
      <c r="AE9" s="61">
        <v>0</v>
      </c>
      <c r="AF9" s="61">
        <v>0</v>
      </c>
    </row>
    <row r="10" spans="1:32" s="51" customFormat="1" ht="17.25" x14ac:dyDescent="0.3">
      <c r="A10" s="46"/>
      <c r="B10" s="105" t="s">
        <v>12</v>
      </c>
      <c r="C10" s="59">
        <v>0</v>
      </c>
      <c r="D10" s="59">
        <v>0</v>
      </c>
      <c r="E10" s="59">
        <v>1</v>
      </c>
      <c r="F10" s="59">
        <v>0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1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59">
        <v>0</v>
      </c>
      <c r="Y10" s="59">
        <v>0</v>
      </c>
      <c r="Z10" s="59">
        <v>0</v>
      </c>
      <c r="AA10" s="59">
        <v>0</v>
      </c>
      <c r="AB10" s="59">
        <v>0</v>
      </c>
      <c r="AC10" s="59">
        <v>0</v>
      </c>
      <c r="AD10" s="59">
        <v>0</v>
      </c>
      <c r="AE10" s="59">
        <v>0</v>
      </c>
      <c r="AF10" s="59">
        <v>0</v>
      </c>
    </row>
    <row r="11" spans="1:32" s="51" customFormat="1" ht="17.25" x14ac:dyDescent="0.3">
      <c r="A11" s="46"/>
      <c r="B11" s="118" t="s">
        <v>13</v>
      </c>
      <c r="C11" s="61">
        <v>0</v>
      </c>
      <c r="D11" s="61">
        <v>3</v>
      </c>
      <c r="E11" s="61">
        <v>1</v>
      </c>
      <c r="F11" s="61">
        <v>0</v>
      </c>
      <c r="G11" s="61">
        <v>0</v>
      </c>
      <c r="H11" s="61">
        <v>1</v>
      </c>
      <c r="I11" s="61">
        <v>0</v>
      </c>
      <c r="J11" s="61">
        <v>2</v>
      </c>
      <c r="K11" s="61">
        <v>1</v>
      </c>
      <c r="L11" s="61">
        <v>0</v>
      </c>
      <c r="M11" s="61">
        <v>0</v>
      </c>
      <c r="N11" s="61">
        <v>0</v>
      </c>
      <c r="O11" s="61">
        <v>0</v>
      </c>
      <c r="P11" s="61">
        <v>0</v>
      </c>
      <c r="Q11" s="61">
        <v>0</v>
      </c>
      <c r="R11" s="61">
        <v>2</v>
      </c>
      <c r="S11" s="61">
        <v>1</v>
      </c>
      <c r="T11" s="61">
        <v>0</v>
      </c>
      <c r="U11" s="61">
        <v>0</v>
      </c>
      <c r="V11" s="61">
        <v>0</v>
      </c>
      <c r="W11" s="61">
        <v>0</v>
      </c>
      <c r="X11" s="61">
        <v>0</v>
      </c>
      <c r="Y11" s="61">
        <v>0</v>
      </c>
      <c r="Z11" s="61">
        <v>0</v>
      </c>
      <c r="AA11" s="61">
        <v>0</v>
      </c>
      <c r="AB11" s="61">
        <v>0</v>
      </c>
      <c r="AC11" s="61">
        <v>0</v>
      </c>
      <c r="AD11" s="61">
        <v>0</v>
      </c>
      <c r="AE11" s="61">
        <v>0</v>
      </c>
      <c r="AF11" s="61">
        <v>0</v>
      </c>
    </row>
    <row r="12" spans="1:32" s="51" customFormat="1" ht="17.25" x14ac:dyDescent="0.3">
      <c r="A12" s="46"/>
      <c r="B12" s="105" t="s">
        <v>14</v>
      </c>
      <c r="C12" s="59">
        <v>0</v>
      </c>
      <c r="D12" s="59">
        <v>0</v>
      </c>
      <c r="E12" s="59">
        <v>0</v>
      </c>
      <c r="F12" s="59">
        <v>0</v>
      </c>
      <c r="G12" s="59">
        <v>0</v>
      </c>
      <c r="H12" s="59">
        <v>0</v>
      </c>
      <c r="I12" s="59">
        <v>0</v>
      </c>
      <c r="J12" s="59">
        <v>1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  <c r="S12" s="59">
        <v>0</v>
      </c>
      <c r="T12" s="59">
        <v>0</v>
      </c>
      <c r="U12" s="59">
        <v>1</v>
      </c>
      <c r="V12" s="59">
        <v>1</v>
      </c>
      <c r="W12" s="59">
        <v>0</v>
      </c>
      <c r="X12" s="59">
        <v>0</v>
      </c>
      <c r="Y12" s="59">
        <v>0</v>
      </c>
      <c r="Z12" s="59">
        <v>0</v>
      </c>
      <c r="AA12" s="59">
        <v>0</v>
      </c>
      <c r="AB12" s="59">
        <v>0</v>
      </c>
      <c r="AC12" s="59">
        <v>0</v>
      </c>
      <c r="AD12" s="59">
        <v>0</v>
      </c>
      <c r="AE12" s="59">
        <v>0</v>
      </c>
      <c r="AF12" s="59">
        <v>0</v>
      </c>
    </row>
    <row r="13" spans="1:32" s="51" customFormat="1" ht="17.25" x14ac:dyDescent="0.3">
      <c r="A13" s="46"/>
      <c r="B13" s="118" t="s">
        <v>15</v>
      </c>
      <c r="C13" s="61">
        <v>1</v>
      </c>
      <c r="D13" s="61">
        <v>3</v>
      </c>
      <c r="E13" s="61">
        <v>1</v>
      </c>
      <c r="F13" s="61">
        <v>1</v>
      </c>
      <c r="G13" s="61">
        <v>1</v>
      </c>
      <c r="H13" s="61">
        <v>3</v>
      </c>
      <c r="I13" s="61">
        <v>1</v>
      </c>
      <c r="J13" s="61">
        <v>0</v>
      </c>
      <c r="K13" s="61">
        <v>4</v>
      </c>
      <c r="L13" s="61">
        <v>5</v>
      </c>
      <c r="M13" s="61">
        <v>1</v>
      </c>
      <c r="N13" s="61">
        <v>3</v>
      </c>
      <c r="O13" s="61">
        <v>1</v>
      </c>
      <c r="P13" s="61">
        <v>1</v>
      </c>
      <c r="Q13" s="61">
        <v>0</v>
      </c>
      <c r="R13" s="61">
        <v>2</v>
      </c>
      <c r="S13" s="61">
        <v>1</v>
      </c>
      <c r="T13" s="61">
        <v>3</v>
      </c>
      <c r="U13" s="61">
        <v>2</v>
      </c>
      <c r="V13" s="61">
        <v>1</v>
      </c>
      <c r="W13" s="61">
        <v>0</v>
      </c>
      <c r="X13" s="61">
        <v>0</v>
      </c>
      <c r="Y13" s="61">
        <v>1</v>
      </c>
      <c r="Z13" s="61">
        <v>0</v>
      </c>
      <c r="AA13" s="61">
        <v>0</v>
      </c>
      <c r="AB13" s="61">
        <v>1</v>
      </c>
      <c r="AC13" s="61">
        <v>1</v>
      </c>
      <c r="AD13" s="61">
        <v>1</v>
      </c>
      <c r="AE13" s="61">
        <v>0</v>
      </c>
      <c r="AF13" s="61">
        <v>0</v>
      </c>
    </row>
    <row r="14" spans="1:32" s="51" customFormat="1" ht="17.25" x14ac:dyDescent="0.3">
      <c r="A14" s="46"/>
      <c r="B14" s="105" t="s">
        <v>16</v>
      </c>
      <c r="C14" s="59">
        <v>0</v>
      </c>
      <c r="D14" s="59">
        <v>0</v>
      </c>
      <c r="E14" s="59">
        <v>0</v>
      </c>
      <c r="F14" s="59">
        <v>1</v>
      </c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  <c r="S14" s="59">
        <v>0</v>
      </c>
      <c r="T14" s="59">
        <v>0</v>
      </c>
      <c r="U14" s="59">
        <v>0</v>
      </c>
      <c r="V14" s="59">
        <v>0</v>
      </c>
      <c r="W14" s="59">
        <v>0</v>
      </c>
      <c r="X14" s="59">
        <v>0</v>
      </c>
      <c r="Y14" s="59">
        <v>0</v>
      </c>
      <c r="Z14" s="59">
        <v>0</v>
      </c>
      <c r="AA14" s="59">
        <v>0</v>
      </c>
      <c r="AB14" s="59">
        <v>0</v>
      </c>
      <c r="AC14" s="59">
        <v>0</v>
      </c>
      <c r="AD14" s="59">
        <v>1</v>
      </c>
      <c r="AE14" s="59">
        <v>0</v>
      </c>
      <c r="AF14" s="59">
        <v>0</v>
      </c>
    </row>
    <row r="15" spans="1:32" s="51" customFormat="1" ht="17.25" x14ac:dyDescent="0.3">
      <c r="A15" s="46"/>
      <c r="B15" s="118" t="s">
        <v>17</v>
      </c>
      <c r="C15" s="61">
        <v>4</v>
      </c>
      <c r="D15" s="61">
        <v>1</v>
      </c>
      <c r="E15" s="61">
        <v>1</v>
      </c>
      <c r="F15" s="61">
        <v>2</v>
      </c>
      <c r="G15" s="61">
        <v>0</v>
      </c>
      <c r="H15" s="61">
        <v>3</v>
      </c>
      <c r="I15" s="61">
        <v>5</v>
      </c>
      <c r="J15" s="61">
        <v>2</v>
      </c>
      <c r="K15" s="61">
        <v>0</v>
      </c>
      <c r="L15" s="61">
        <v>0</v>
      </c>
      <c r="M15" s="61">
        <v>0</v>
      </c>
      <c r="N15" s="61">
        <v>0</v>
      </c>
      <c r="O15" s="61">
        <v>1</v>
      </c>
      <c r="P15" s="61">
        <v>1</v>
      </c>
      <c r="Q15" s="61">
        <v>0</v>
      </c>
      <c r="R15" s="61">
        <v>0</v>
      </c>
      <c r="S15" s="61">
        <v>1</v>
      </c>
      <c r="T15" s="61">
        <v>0</v>
      </c>
      <c r="U15" s="61">
        <v>1</v>
      </c>
      <c r="V15" s="61">
        <v>0</v>
      </c>
      <c r="W15" s="61">
        <v>1</v>
      </c>
      <c r="X15" s="61">
        <v>1</v>
      </c>
      <c r="Y15" s="61">
        <v>0</v>
      </c>
      <c r="Z15" s="61">
        <v>1</v>
      </c>
      <c r="AA15" s="61">
        <v>1</v>
      </c>
      <c r="AB15" s="61">
        <v>0</v>
      </c>
      <c r="AC15" s="61">
        <v>0</v>
      </c>
      <c r="AD15" s="61">
        <v>0</v>
      </c>
      <c r="AE15" s="61">
        <v>0</v>
      </c>
      <c r="AF15" s="61">
        <v>0</v>
      </c>
    </row>
    <row r="16" spans="1:32" s="55" customFormat="1" ht="16.5" x14ac:dyDescent="0.3">
      <c r="B16" s="135" t="s">
        <v>378</v>
      </c>
      <c r="C16" s="136">
        <v>132</v>
      </c>
      <c r="D16" s="136">
        <v>275</v>
      </c>
      <c r="E16" s="136">
        <v>247</v>
      </c>
      <c r="F16" s="136">
        <v>334</v>
      </c>
      <c r="G16" s="136">
        <v>339</v>
      </c>
      <c r="H16" s="136">
        <v>290</v>
      </c>
      <c r="I16" s="136">
        <v>254</v>
      </c>
      <c r="J16" s="136">
        <v>202</v>
      </c>
      <c r="K16" s="136">
        <v>208</v>
      </c>
      <c r="L16" s="136">
        <v>170</v>
      </c>
      <c r="M16" s="136">
        <v>38</v>
      </c>
      <c r="N16" s="136">
        <v>35</v>
      </c>
      <c r="O16" s="136">
        <v>27</v>
      </c>
      <c r="P16" s="136">
        <v>24</v>
      </c>
      <c r="Q16" s="136">
        <v>31</v>
      </c>
      <c r="R16" s="136">
        <v>136</v>
      </c>
      <c r="S16" s="136">
        <v>109</v>
      </c>
      <c r="T16" s="136">
        <v>72</v>
      </c>
      <c r="U16" s="136">
        <v>31</v>
      </c>
      <c r="V16" s="136">
        <v>39</v>
      </c>
      <c r="W16" s="136">
        <v>45</v>
      </c>
      <c r="X16" s="136">
        <v>50</v>
      </c>
      <c r="Y16" s="136">
        <v>48</v>
      </c>
      <c r="Z16" s="136">
        <v>41</v>
      </c>
      <c r="AA16" s="136">
        <v>51</v>
      </c>
      <c r="AB16" s="136">
        <v>57</v>
      </c>
      <c r="AC16" s="136">
        <v>54</v>
      </c>
      <c r="AD16" s="136">
        <v>47</v>
      </c>
      <c r="AE16" s="136">
        <v>46</v>
      </c>
      <c r="AF16" s="136">
        <v>50</v>
      </c>
    </row>
    <row r="17" spans="1:32" s="51" customFormat="1" ht="17.25" x14ac:dyDescent="0.3">
      <c r="A17" s="46"/>
      <c r="B17" s="118" t="s">
        <v>18</v>
      </c>
      <c r="C17" s="61">
        <v>6</v>
      </c>
      <c r="D17" s="61">
        <v>0</v>
      </c>
      <c r="E17" s="61">
        <v>3</v>
      </c>
      <c r="F17" s="61">
        <v>3</v>
      </c>
      <c r="G17" s="61">
        <v>3</v>
      </c>
      <c r="H17" s="61">
        <v>2</v>
      </c>
      <c r="I17" s="61">
        <v>5</v>
      </c>
      <c r="J17" s="61">
        <v>0</v>
      </c>
      <c r="K17" s="61">
        <v>4</v>
      </c>
      <c r="L17" s="61">
        <v>0</v>
      </c>
      <c r="M17" s="61">
        <v>0</v>
      </c>
      <c r="N17" s="61">
        <v>0</v>
      </c>
      <c r="O17" s="61">
        <v>2</v>
      </c>
      <c r="P17" s="61">
        <v>0</v>
      </c>
      <c r="Q17" s="61">
        <v>0</v>
      </c>
      <c r="R17" s="61">
        <v>1</v>
      </c>
      <c r="S17" s="61">
        <v>1</v>
      </c>
      <c r="T17" s="61">
        <v>0</v>
      </c>
      <c r="U17" s="61">
        <v>0</v>
      </c>
      <c r="V17" s="61">
        <v>0</v>
      </c>
      <c r="W17" s="61">
        <v>0</v>
      </c>
      <c r="X17" s="61">
        <v>0</v>
      </c>
      <c r="Y17" s="61">
        <v>0</v>
      </c>
      <c r="Z17" s="61">
        <v>1</v>
      </c>
      <c r="AA17" s="61">
        <v>0</v>
      </c>
      <c r="AB17" s="61">
        <v>0</v>
      </c>
      <c r="AC17" s="61">
        <v>0</v>
      </c>
      <c r="AD17" s="61">
        <v>0</v>
      </c>
      <c r="AE17" s="61">
        <v>0</v>
      </c>
      <c r="AF17" s="61">
        <v>0</v>
      </c>
    </row>
    <row r="18" spans="1:32" s="51" customFormat="1" ht="17.25" x14ac:dyDescent="0.3">
      <c r="A18" s="46"/>
      <c r="B18" s="105" t="s">
        <v>19</v>
      </c>
      <c r="C18" s="59">
        <v>0</v>
      </c>
      <c r="D18" s="59">
        <v>1</v>
      </c>
      <c r="E18" s="59">
        <v>0</v>
      </c>
      <c r="F18" s="59">
        <v>1</v>
      </c>
      <c r="G18" s="59">
        <v>2</v>
      </c>
      <c r="H18" s="59">
        <v>2</v>
      </c>
      <c r="I18" s="59">
        <v>0</v>
      </c>
      <c r="J18" s="59">
        <v>1</v>
      </c>
      <c r="K18" s="59">
        <v>4</v>
      </c>
      <c r="L18" s="59">
        <v>1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  <c r="S18" s="59">
        <v>0</v>
      </c>
      <c r="T18" s="59">
        <v>0</v>
      </c>
      <c r="U18" s="59">
        <v>0</v>
      </c>
      <c r="V18" s="59">
        <v>0</v>
      </c>
      <c r="W18" s="59">
        <v>0</v>
      </c>
      <c r="X18" s="59">
        <v>2</v>
      </c>
      <c r="Y18" s="59">
        <v>0</v>
      </c>
      <c r="Z18" s="59">
        <v>0</v>
      </c>
      <c r="AA18" s="59">
        <v>0</v>
      </c>
      <c r="AB18" s="59">
        <v>1</v>
      </c>
      <c r="AC18" s="59">
        <v>0</v>
      </c>
      <c r="AD18" s="59">
        <v>1</v>
      </c>
      <c r="AE18" s="59">
        <v>0</v>
      </c>
      <c r="AF18" s="59">
        <v>1</v>
      </c>
    </row>
    <row r="19" spans="1:32" s="51" customFormat="1" ht="17.25" x14ac:dyDescent="0.3">
      <c r="A19" s="46"/>
      <c r="B19" s="118" t="s">
        <v>20</v>
      </c>
      <c r="C19" s="61">
        <v>53</v>
      </c>
      <c r="D19" s="61">
        <v>115</v>
      </c>
      <c r="E19" s="61">
        <v>82</v>
      </c>
      <c r="F19" s="61">
        <v>140</v>
      </c>
      <c r="G19" s="61">
        <v>123</v>
      </c>
      <c r="H19" s="61">
        <v>114</v>
      </c>
      <c r="I19" s="61">
        <v>108</v>
      </c>
      <c r="J19" s="61">
        <v>79</v>
      </c>
      <c r="K19" s="61">
        <v>94</v>
      </c>
      <c r="L19" s="61">
        <v>74</v>
      </c>
      <c r="M19" s="61">
        <v>18</v>
      </c>
      <c r="N19" s="61">
        <v>14</v>
      </c>
      <c r="O19" s="61">
        <v>6</v>
      </c>
      <c r="P19" s="61">
        <v>9</v>
      </c>
      <c r="Q19" s="61">
        <v>13</v>
      </c>
      <c r="R19" s="61">
        <v>63</v>
      </c>
      <c r="S19" s="61">
        <v>41</v>
      </c>
      <c r="T19" s="61">
        <v>24</v>
      </c>
      <c r="U19" s="61">
        <v>16</v>
      </c>
      <c r="V19" s="61">
        <v>21</v>
      </c>
      <c r="W19" s="61">
        <v>17</v>
      </c>
      <c r="X19" s="61">
        <v>36</v>
      </c>
      <c r="Y19" s="61">
        <v>24</v>
      </c>
      <c r="Z19" s="61">
        <v>21</v>
      </c>
      <c r="AA19" s="61">
        <v>27</v>
      </c>
      <c r="AB19" s="61">
        <v>27</v>
      </c>
      <c r="AC19" s="61">
        <v>27</v>
      </c>
      <c r="AD19" s="61">
        <v>28</v>
      </c>
      <c r="AE19" s="61">
        <v>21</v>
      </c>
      <c r="AF19" s="61">
        <v>33</v>
      </c>
    </row>
    <row r="20" spans="1:32" s="51" customFormat="1" ht="17.25" x14ac:dyDescent="0.3">
      <c r="A20" s="46"/>
      <c r="B20" s="105" t="s">
        <v>21</v>
      </c>
      <c r="C20" s="59">
        <v>25</v>
      </c>
      <c r="D20" s="59">
        <v>74</v>
      </c>
      <c r="E20" s="59">
        <v>79</v>
      </c>
      <c r="F20" s="59">
        <v>72</v>
      </c>
      <c r="G20" s="59">
        <v>88</v>
      </c>
      <c r="H20" s="59">
        <v>79</v>
      </c>
      <c r="I20" s="59">
        <v>60</v>
      </c>
      <c r="J20" s="59">
        <v>67</v>
      </c>
      <c r="K20" s="59">
        <v>55</v>
      </c>
      <c r="L20" s="59">
        <v>48</v>
      </c>
      <c r="M20" s="59">
        <v>5</v>
      </c>
      <c r="N20" s="59">
        <v>10</v>
      </c>
      <c r="O20" s="59">
        <v>7</v>
      </c>
      <c r="P20" s="59">
        <v>5</v>
      </c>
      <c r="Q20" s="59">
        <v>12</v>
      </c>
      <c r="R20" s="59">
        <v>38</v>
      </c>
      <c r="S20" s="59">
        <v>25</v>
      </c>
      <c r="T20" s="59">
        <v>18</v>
      </c>
      <c r="U20" s="59">
        <v>8</v>
      </c>
      <c r="V20" s="59">
        <v>8</v>
      </c>
      <c r="W20" s="59">
        <v>14</v>
      </c>
      <c r="X20" s="59">
        <v>5</v>
      </c>
      <c r="Y20" s="59">
        <v>7</v>
      </c>
      <c r="Z20" s="59">
        <v>9</v>
      </c>
      <c r="AA20" s="59">
        <v>13</v>
      </c>
      <c r="AB20" s="59">
        <v>12</v>
      </c>
      <c r="AC20" s="59">
        <v>11</v>
      </c>
      <c r="AD20" s="59">
        <v>10</v>
      </c>
      <c r="AE20" s="59">
        <v>9</v>
      </c>
      <c r="AF20" s="59">
        <v>7</v>
      </c>
    </row>
    <row r="21" spans="1:32" s="51" customFormat="1" ht="17.25" x14ac:dyDescent="0.3">
      <c r="A21" s="46"/>
      <c r="B21" s="118" t="s">
        <v>22</v>
      </c>
      <c r="C21" s="61">
        <v>8</v>
      </c>
      <c r="D21" s="61">
        <v>3</v>
      </c>
      <c r="E21" s="61">
        <v>12</v>
      </c>
      <c r="F21" s="61">
        <v>12</v>
      </c>
      <c r="G21" s="61">
        <v>18</v>
      </c>
      <c r="H21" s="61">
        <v>7</v>
      </c>
      <c r="I21" s="61">
        <v>12</v>
      </c>
      <c r="J21" s="61">
        <v>6</v>
      </c>
      <c r="K21" s="61">
        <v>6</v>
      </c>
      <c r="L21" s="61">
        <v>7</v>
      </c>
      <c r="M21" s="61">
        <v>1</v>
      </c>
      <c r="N21" s="61">
        <v>1</v>
      </c>
      <c r="O21" s="61">
        <v>0</v>
      </c>
      <c r="P21" s="61">
        <v>0</v>
      </c>
      <c r="Q21" s="61">
        <v>0</v>
      </c>
      <c r="R21" s="61">
        <v>7</v>
      </c>
      <c r="S21" s="61">
        <v>2</v>
      </c>
      <c r="T21" s="61">
        <v>4</v>
      </c>
      <c r="U21" s="61">
        <v>0</v>
      </c>
      <c r="V21" s="61">
        <v>0</v>
      </c>
      <c r="W21" s="61">
        <v>1</v>
      </c>
      <c r="X21" s="61">
        <v>0</v>
      </c>
      <c r="Y21" s="61">
        <v>1</v>
      </c>
      <c r="Z21" s="61">
        <v>0</v>
      </c>
      <c r="AA21" s="61">
        <v>0</v>
      </c>
      <c r="AB21" s="61">
        <v>0</v>
      </c>
      <c r="AC21" s="61">
        <v>0</v>
      </c>
      <c r="AD21" s="61">
        <v>0</v>
      </c>
      <c r="AE21" s="61">
        <v>1</v>
      </c>
      <c r="AF21" s="61">
        <v>0</v>
      </c>
    </row>
    <row r="22" spans="1:32" s="51" customFormat="1" ht="17.25" x14ac:dyDescent="0.3">
      <c r="A22" s="46"/>
      <c r="B22" s="105" t="s">
        <v>23</v>
      </c>
      <c r="C22" s="59">
        <v>7</v>
      </c>
      <c r="D22" s="59">
        <v>8</v>
      </c>
      <c r="E22" s="59">
        <v>8</v>
      </c>
      <c r="F22" s="59">
        <v>19</v>
      </c>
      <c r="G22" s="59">
        <v>18</v>
      </c>
      <c r="H22" s="59">
        <v>15</v>
      </c>
      <c r="I22" s="59">
        <v>12</v>
      </c>
      <c r="J22" s="59">
        <v>10</v>
      </c>
      <c r="K22" s="59">
        <v>12</v>
      </c>
      <c r="L22" s="59">
        <v>6</v>
      </c>
      <c r="M22" s="59">
        <v>0</v>
      </c>
      <c r="N22" s="59">
        <v>3</v>
      </c>
      <c r="O22" s="59">
        <v>1</v>
      </c>
      <c r="P22" s="59">
        <v>3</v>
      </c>
      <c r="Q22" s="59">
        <v>0</v>
      </c>
      <c r="R22" s="59">
        <v>1</v>
      </c>
      <c r="S22" s="59">
        <v>3</v>
      </c>
      <c r="T22" s="59">
        <v>2</v>
      </c>
      <c r="U22" s="59">
        <v>0</v>
      </c>
      <c r="V22" s="59">
        <v>4</v>
      </c>
      <c r="W22" s="59">
        <v>0</v>
      </c>
      <c r="X22" s="59">
        <v>0</v>
      </c>
      <c r="Y22" s="59">
        <v>0</v>
      </c>
      <c r="Z22" s="59">
        <v>0</v>
      </c>
      <c r="AA22" s="59">
        <v>0</v>
      </c>
      <c r="AB22" s="59">
        <v>1</v>
      </c>
      <c r="AC22" s="59">
        <v>1</v>
      </c>
      <c r="AD22" s="59">
        <v>1</v>
      </c>
      <c r="AE22" s="59">
        <v>0</v>
      </c>
      <c r="AF22" s="59">
        <v>0</v>
      </c>
    </row>
    <row r="23" spans="1:32" s="51" customFormat="1" ht="17.25" x14ac:dyDescent="0.3">
      <c r="A23" s="46"/>
      <c r="B23" s="118" t="s">
        <v>24</v>
      </c>
      <c r="C23" s="61">
        <v>4</v>
      </c>
      <c r="D23" s="61">
        <v>4</v>
      </c>
      <c r="E23" s="61">
        <v>3</v>
      </c>
      <c r="F23" s="61">
        <v>10</v>
      </c>
      <c r="G23" s="61">
        <v>18</v>
      </c>
      <c r="H23" s="61">
        <v>10</v>
      </c>
      <c r="I23" s="61">
        <v>4</v>
      </c>
      <c r="J23" s="61">
        <v>3</v>
      </c>
      <c r="K23" s="61">
        <v>6</v>
      </c>
      <c r="L23" s="61">
        <v>5</v>
      </c>
      <c r="M23" s="61">
        <v>1</v>
      </c>
      <c r="N23" s="61">
        <v>0</v>
      </c>
      <c r="O23" s="61">
        <v>0</v>
      </c>
      <c r="P23" s="61">
        <v>0</v>
      </c>
      <c r="Q23" s="61">
        <v>0</v>
      </c>
      <c r="R23" s="61">
        <v>2</v>
      </c>
      <c r="S23" s="61">
        <v>3</v>
      </c>
      <c r="T23" s="61">
        <v>3</v>
      </c>
      <c r="U23" s="61">
        <v>1</v>
      </c>
      <c r="V23" s="61">
        <v>0</v>
      </c>
      <c r="W23" s="61">
        <v>0</v>
      </c>
      <c r="X23" s="61">
        <v>0</v>
      </c>
      <c r="Y23" s="61">
        <v>2</v>
      </c>
      <c r="Z23" s="61">
        <v>2</v>
      </c>
      <c r="AA23" s="61">
        <v>1</v>
      </c>
      <c r="AB23" s="61">
        <v>2</v>
      </c>
      <c r="AC23" s="61">
        <v>1</v>
      </c>
      <c r="AD23" s="61">
        <v>0</v>
      </c>
      <c r="AE23" s="61">
        <v>0</v>
      </c>
      <c r="AF23" s="61">
        <v>1</v>
      </c>
    </row>
    <row r="24" spans="1:32" s="51" customFormat="1" ht="17.25" x14ac:dyDescent="0.3">
      <c r="A24" s="46"/>
      <c r="B24" s="105" t="s">
        <v>25</v>
      </c>
      <c r="C24" s="59">
        <v>0</v>
      </c>
      <c r="D24" s="59">
        <v>2</v>
      </c>
      <c r="E24" s="59">
        <v>1</v>
      </c>
      <c r="F24" s="59">
        <v>1</v>
      </c>
      <c r="G24" s="59">
        <v>0</v>
      </c>
      <c r="H24" s="59">
        <v>0</v>
      </c>
      <c r="I24" s="59">
        <v>0</v>
      </c>
      <c r="J24" s="59">
        <v>4</v>
      </c>
      <c r="K24" s="59">
        <v>1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1</v>
      </c>
      <c r="S24" s="59">
        <v>0</v>
      </c>
      <c r="T24" s="59">
        <v>0</v>
      </c>
      <c r="U24" s="59">
        <v>0</v>
      </c>
      <c r="V24" s="59">
        <v>0</v>
      </c>
      <c r="W24" s="59">
        <v>1</v>
      </c>
      <c r="X24" s="59">
        <v>0</v>
      </c>
      <c r="Y24" s="59">
        <v>0</v>
      </c>
      <c r="Z24" s="59">
        <v>0</v>
      </c>
      <c r="AA24" s="59">
        <v>0</v>
      </c>
      <c r="AB24" s="59">
        <v>0</v>
      </c>
      <c r="AC24" s="59">
        <v>0</v>
      </c>
      <c r="AD24" s="59">
        <v>0</v>
      </c>
      <c r="AE24" s="59">
        <v>0</v>
      </c>
      <c r="AF24" s="59">
        <v>0</v>
      </c>
    </row>
    <row r="25" spans="1:32" s="51" customFormat="1" ht="17.25" x14ac:dyDescent="0.3">
      <c r="A25" s="46"/>
      <c r="B25" s="118" t="s">
        <v>26</v>
      </c>
      <c r="C25" s="61">
        <v>29</v>
      </c>
      <c r="D25" s="61">
        <v>68</v>
      </c>
      <c r="E25" s="61">
        <v>59</v>
      </c>
      <c r="F25" s="61">
        <v>76</v>
      </c>
      <c r="G25" s="61">
        <v>69</v>
      </c>
      <c r="H25" s="61">
        <v>61</v>
      </c>
      <c r="I25" s="61">
        <v>53</v>
      </c>
      <c r="J25" s="61">
        <v>32</v>
      </c>
      <c r="K25" s="61">
        <v>26</v>
      </c>
      <c r="L25" s="61">
        <v>29</v>
      </c>
      <c r="M25" s="61">
        <v>13</v>
      </c>
      <c r="N25" s="61">
        <v>7</v>
      </c>
      <c r="O25" s="61">
        <v>11</v>
      </c>
      <c r="P25" s="61">
        <v>7</v>
      </c>
      <c r="Q25" s="61">
        <v>6</v>
      </c>
      <c r="R25" s="61">
        <v>23</v>
      </c>
      <c r="S25" s="61">
        <v>34</v>
      </c>
      <c r="T25" s="61">
        <v>21</v>
      </c>
      <c r="U25" s="61">
        <v>6</v>
      </c>
      <c r="V25" s="61">
        <v>6</v>
      </c>
      <c r="W25" s="61">
        <v>12</v>
      </c>
      <c r="X25" s="61">
        <v>7</v>
      </c>
      <c r="Y25" s="61">
        <v>14</v>
      </c>
      <c r="Z25" s="61">
        <v>8</v>
      </c>
      <c r="AA25" s="61">
        <v>10</v>
      </c>
      <c r="AB25" s="61">
        <v>14</v>
      </c>
      <c r="AC25" s="61">
        <v>14</v>
      </c>
      <c r="AD25" s="61">
        <v>7</v>
      </c>
      <c r="AE25" s="61">
        <v>15</v>
      </c>
      <c r="AF25" s="61">
        <v>8</v>
      </c>
    </row>
    <row r="26" spans="1:32" s="55" customFormat="1" ht="16.5" x14ac:dyDescent="0.3">
      <c r="B26" s="135" t="s">
        <v>379</v>
      </c>
      <c r="C26" s="136">
        <v>179</v>
      </c>
      <c r="D26" s="136">
        <v>255</v>
      </c>
      <c r="E26" s="136">
        <v>206</v>
      </c>
      <c r="F26" s="136">
        <v>287</v>
      </c>
      <c r="G26" s="136">
        <v>185</v>
      </c>
      <c r="H26" s="136">
        <v>251</v>
      </c>
      <c r="I26" s="136">
        <v>261</v>
      </c>
      <c r="J26" s="136">
        <v>204</v>
      </c>
      <c r="K26" s="136">
        <v>188</v>
      </c>
      <c r="L26" s="136">
        <v>177</v>
      </c>
      <c r="M26" s="136">
        <v>52</v>
      </c>
      <c r="N26" s="136">
        <v>59</v>
      </c>
      <c r="O26" s="136">
        <v>25</v>
      </c>
      <c r="P26" s="136">
        <v>40</v>
      </c>
      <c r="Q26" s="136">
        <v>47</v>
      </c>
      <c r="R26" s="136">
        <v>127</v>
      </c>
      <c r="S26" s="136">
        <v>92</v>
      </c>
      <c r="T26" s="136">
        <v>43</v>
      </c>
      <c r="U26" s="136">
        <v>30</v>
      </c>
      <c r="V26" s="136">
        <v>42</v>
      </c>
      <c r="W26" s="136">
        <v>25</v>
      </c>
      <c r="X26" s="136">
        <v>28</v>
      </c>
      <c r="Y26" s="136">
        <v>34</v>
      </c>
      <c r="Z26" s="136">
        <v>35</v>
      </c>
      <c r="AA26" s="136">
        <v>20</v>
      </c>
      <c r="AB26" s="136">
        <v>25</v>
      </c>
      <c r="AC26" s="136">
        <v>31</v>
      </c>
      <c r="AD26" s="136">
        <v>38</v>
      </c>
      <c r="AE26" s="136">
        <v>43</v>
      </c>
      <c r="AF26" s="136">
        <v>81</v>
      </c>
    </row>
    <row r="27" spans="1:32" s="51" customFormat="1" ht="17.25" x14ac:dyDescent="0.3">
      <c r="A27" s="46"/>
      <c r="B27" s="118" t="s">
        <v>27</v>
      </c>
      <c r="C27" s="61">
        <v>7</v>
      </c>
      <c r="D27" s="61">
        <v>12</v>
      </c>
      <c r="E27" s="61">
        <v>10</v>
      </c>
      <c r="F27" s="61">
        <v>11</v>
      </c>
      <c r="G27" s="61">
        <v>4</v>
      </c>
      <c r="H27" s="61">
        <v>20</v>
      </c>
      <c r="I27" s="61">
        <v>12</v>
      </c>
      <c r="J27" s="61">
        <v>8</v>
      </c>
      <c r="K27" s="61">
        <v>4</v>
      </c>
      <c r="L27" s="61">
        <v>9</v>
      </c>
      <c r="M27" s="61">
        <v>1</v>
      </c>
      <c r="N27" s="61">
        <v>1</v>
      </c>
      <c r="O27" s="61">
        <v>1</v>
      </c>
      <c r="P27" s="61">
        <v>0</v>
      </c>
      <c r="Q27" s="61">
        <v>1</v>
      </c>
      <c r="R27" s="61">
        <v>4</v>
      </c>
      <c r="S27" s="61">
        <v>7</v>
      </c>
      <c r="T27" s="61">
        <v>1</v>
      </c>
      <c r="U27" s="61">
        <v>1</v>
      </c>
      <c r="V27" s="61">
        <v>4</v>
      </c>
      <c r="W27" s="61">
        <v>2</v>
      </c>
      <c r="X27" s="61">
        <v>2</v>
      </c>
      <c r="Y27" s="61">
        <v>5</v>
      </c>
      <c r="Z27" s="61">
        <v>5</v>
      </c>
      <c r="AA27" s="61">
        <v>0</v>
      </c>
      <c r="AB27" s="61">
        <v>0</v>
      </c>
      <c r="AC27" s="61">
        <v>5</v>
      </c>
      <c r="AD27" s="61">
        <v>1</v>
      </c>
      <c r="AE27" s="61">
        <v>2</v>
      </c>
      <c r="AF27" s="61">
        <v>2</v>
      </c>
    </row>
    <row r="28" spans="1:32" s="51" customFormat="1" ht="17.25" x14ac:dyDescent="0.3">
      <c r="A28" s="46"/>
      <c r="B28" s="105" t="s">
        <v>28</v>
      </c>
      <c r="C28" s="59">
        <v>2</v>
      </c>
      <c r="D28" s="59">
        <v>5</v>
      </c>
      <c r="E28" s="59">
        <v>3</v>
      </c>
      <c r="F28" s="59">
        <v>9</v>
      </c>
      <c r="G28" s="59">
        <v>3</v>
      </c>
      <c r="H28" s="59">
        <v>13</v>
      </c>
      <c r="I28" s="59">
        <v>6</v>
      </c>
      <c r="J28" s="59">
        <v>7</v>
      </c>
      <c r="K28" s="59">
        <v>5</v>
      </c>
      <c r="L28" s="59">
        <v>4</v>
      </c>
      <c r="M28" s="59">
        <v>0</v>
      </c>
      <c r="N28" s="59">
        <v>1</v>
      </c>
      <c r="O28" s="59">
        <v>2</v>
      </c>
      <c r="P28" s="59">
        <v>1</v>
      </c>
      <c r="Q28" s="59">
        <v>0</v>
      </c>
      <c r="R28" s="59">
        <v>3</v>
      </c>
      <c r="S28" s="59">
        <v>1</v>
      </c>
      <c r="T28" s="59">
        <v>0</v>
      </c>
      <c r="U28" s="59">
        <v>3</v>
      </c>
      <c r="V28" s="59">
        <v>0</v>
      </c>
      <c r="W28" s="59">
        <v>0</v>
      </c>
      <c r="X28" s="59">
        <v>1</v>
      </c>
      <c r="Y28" s="59">
        <v>1</v>
      </c>
      <c r="Z28" s="59">
        <v>2</v>
      </c>
      <c r="AA28" s="59">
        <v>1</v>
      </c>
      <c r="AB28" s="59">
        <v>1</v>
      </c>
      <c r="AC28" s="59">
        <v>0</v>
      </c>
      <c r="AD28" s="59">
        <v>0</v>
      </c>
      <c r="AE28" s="59">
        <v>0</v>
      </c>
      <c r="AF28" s="59">
        <v>1</v>
      </c>
    </row>
    <row r="29" spans="1:32" s="51" customFormat="1" ht="17.25" x14ac:dyDescent="0.3">
      <c r="A29" s="46"/>
      <c r="B29" s="118" t="s">
        <v>29</v>
      </c>
      <c r="C29" s="61">
        <v>26</v>
      </c>
      <c r="D29" s="61">
        <v>56</v>
      </c>
      <c r="E29" s="61">
        <v>42</v>
      </c>
      <c r="F29" s="61">
        <v>73</v>
      </c>
      <c r="G29" s="61">
        <v>47</v>
      </c>
      <c r="H29" s="61">
        <v>56</v>
      </c>
      <c r="I29" s="61">
        <v>61</v>
      </c>
      <c r="J29" s="61">
        <v>47</v>
      </c>
      <c r="K29" s="61">
        <v>42</v>
      </c>
      <c r="L29" s="61">
        <v>31</v>
      </c>
      <c r="M29" s="61">
        <v>9</v>
      </c>
      <c r="N29" s="61">
        <v>12</v>
      </c>
      <c r="O29" s="61">
        <v>7</v>
      </c>
      <c r="P29" s="61">
        <v>10</v>
      </c>
      <c r="Q29" s="61">
        <v>5</v>
      </c>
      <c r="R29" s="61">
        <v>20</v>
      </c>
      <c r="S29" s="61">
        <v>16</v>
      </c>
      <c r="T29" s="61">
        <v>8</v>
      </c>
      <c r="U29" s="61">
        <v>4</v>
      </c>
      <c r="V29" s="61">
        <v>7</v>
      </c>
      <c r="W29" s="61">
        <v>3</v>
      </c>
      <c r="X29" s="61">
        <v>5</v>
      </c>
      <c r="Y29" s="61">
        <v>3</v>
      </c>
      <c r="Z29" s="61">
        <v>8</v>
      </c>
      <c r="AA29" s="61">
        <v>4</v>
      </c>
      <c r="AB29" s="61">
        <v>7</v>
      </c>
      <c r="AC29" s="61">
        <v>8</v>
      </c>
      <c r="AD29" s="61">
        <v>7</v>
      </c>
      <c r="AE29" s="61">
        <v>4</v>
      </c>
      <c r="AF29" s="61">
        <v>7</v>
      </c>
    </row>
    <row r="30" spans="1:32" s="51" customFormat="1" ht="17.25" x14ac:dyDescent="0.3">
      <c r="A30" s="46"/>
      <c r="B30" s="105" t="s">
        <v>30</v>
      </c>
      <c r="C30" s="59">
        <v>144</v>
      </c>
      <c r="D30" s="59">
        <v>182</v>
      </c>
      <c r="E30" s="59">
        <v>151</v>
      </c>
      <c r="F30" s="59">
        <v>194</v>
      </c>
      <c r="G30" s="59">
        <v>131</v>
      </c>
      <c r="H30" s="59">
        <v>162</v>
      </c>
      <c r="I30" s="59">
        <v>182</v>
      </c>
      <c r="J30" s="59">
        <v>142</v>
      </c>
      <c r="K30" s="59">
        <v>137</v>
      </c>
      <c r="L30" s="59">
        <v>133</v>
      </c>
      <c r="M30" s="59">
        <v>42</v>
      </c>
      <c r="N30" s="59">
        <v>45</v>
      </c>
      <c r="O30" s="59">
        <v>15</v>
      </c>
      <c r="P30" s="59">
        <v>29</v>
      </c>
      <c r="Q30" s="59">
        <v>41</v>
      </c>
      <c r="R30" s="59">
        <v>100</v>
      </c>
      <c r="S30" s="59">
        <v>68</v>
      </c>
      <c r="T30" s="59">
        <v>34</v>
      </c>
      <c r="U30" s="59">
        <v>22</v>
      </c>
      <c r="V30" s="59">
        <v>31</v>
      </c>
      <c r="W30" s="59">
        <v>20</v>
      </c>
      <c r="X30" s="59">
        <v>20</v>
      </c>
      <c r="Y30" s="59">
        <v>25</v>
      </c>
      <c r="Z30" s="59">
        <v>20</v>
      </c>
      <c r="AA30" s="59">
        <v>15</v>
      </c>
      <c r="AB30" s="59">
        <v>17</v>
      </c>
      <c r="AC30" s="59">
        <v>18</v>
      </c>
      <c r="AD30" s="59">
        <v>30</v>
      </c>
      <c r="AE30" s="59">
        <v>37</v>
      </c>
      <c r="AF30" s="59">
        <v>71</v>
      </c>
    </row>
    <row r="31" spans="1:32" s="55" customFormat="1" ht="16.5" x14ac:dyDescent="0.3">
      <c r="B31" s="135" t="s">
        <v>380</v>
      </c>
      <c r="C31" s="136">
        <v>25</v>
      </c>
      <c r="D31" s="136">
        <v>27</v>
      </c>
      <c r="E31" s="136">
        <v>17</v>
      </c>
      <c r="F31" s="136">
        <v>32</v>
      </c>
      <c r="G31" s="136">
        <v>16</v>
      </c>
      <c r="H31" s="136">
        <v>40</v>
      </c>
      <c r="I31" s="136">
        <v>22</v>
      </c>
      <c r="J31" s="136">
        <v>38</v>
      </c>
      <c r="K31" s="136">
        <v>24</v>
      </c>
      <c r="L31" s="136">
        <v>26</v>
      </c>
      <c r="M31" s="136">
        <v>3</v>
      </c>
      <c r="N31" s="136">
        <v>10</v>
      </c>
      <c r="O31" s="136">
        <v>8</v>
      </c>
      <c r="P31" s="136">
        <v>3</v>
      </c>
      <c r="Q31" s="136">
        <v>4</v>
      </c>
      <c r="R31" s="136">
        <v>12</v>
      </c>
      <c r="S31" s="136">
        <v>16</v>
      </c>
      <c r="T31" s="136">
        <v>5</v>
      </c>
      <c r="U31" s="136">
        <v>6</v>
      </c>
      <c r="V31" s="136">
        <v>8</v>
      </c>
      <c r="W31" s="136">
        <v>10</v>
      </c>
      <c r="X31" s="136">
        <v>11</v>
      </c>
      <c r="Y31" s="136">
        <v>5</v>
      </c>
      <c r="Z31" s="136">
        <v>8</v>
      </c>
      <c r="AA31" s="136">
        <v>5</v>
      </c>
      <c r="AB31" s="136">
        <v>10</v>
      </c>
      <c r="AC31" s="136">
        <v>7</v>
      </c>
      <c r="AD31" s="136">
        <v>7</v>
      </c>
      <c r="AE31" s="136">
        <v>12</v>
      </c>
      <c r="AF31" s="136">
        <v>17</v>
      </c>
    </row>
    <row r="32" spans="1:32" s="51" customFormat="1" ht="17.25" x14ac:dyDescent="0.3">
      <c r="A32" s="46"/>
      <c r="B32" s="118" t="s">
        <v>31</v>
      </c>
      <c r="C32" s="61">
        <v>12</v>
      </c>
      <c r="D32" s="61">
        <v>7</v>
      </c>
      <c r="E32" s="61">
        <v>8</v>
      </c>
      <c r="F32" s="61">
        <v>5</v>
      </c>
      <c r="G32" s="61">
        <v>5</v>
      </c>
      <c r="H32" s="61">
        <v>12</v>
      </c>
      <c r="I32" s="61">
        <v>6</v>
      </c>
      <c r="J32" s="61">
        <v>11</v>
      </c>
      <c r="K32" s="61">
        <v>7</v>
      </c>
      <c r="L32" s="61">
        <v>8</v>
      </c>
      <c r="M32" s="61">
        <v>1</v>
      </c>
      <c r="N32" s="61">
        <v>0</v>
      </c>
      <c r="O32" s="61">
        <v>0</v>
      </c>
      <c r="P32" s="61">
        <v>1</v>
      </c>
      <c r="Q32" s="61">
        <v>0</v>
      </c>
      <c r="R32" s="61">
        <v>7</v>
      </c>
      <c r="S32" s="61">
        <v>2</v>
      </c>
      <c r="T32" s="61">
        <v>1</v>
      </c>
      <c r="U32" s="61">
        <v>4</v>
      </c>
      <c r="V32" s="61">
        <v>2</v>
      </c>
      <c r="W32" s="61">
        <v>4</v>
      </c>
      <c r="X32" s="61">
        <v>2</v>
      </c>
      <c r="Y32" s="61">
        <v>1</v>
      </c>
      <c r="Z32" s="61">
        <v>1</v>
      </c>
      <c r="AA32" s="61">
        <v>2</v>
      </c>
      <c r="AB32" s="61">
        <v>2</v>
      </c>
      <c r="AC32" s="61">
        <v>0</v>
      </c>
      <c r="AD32" s="61">
        <v>3</v>
      </c>
      <c r="AE32" s="61">
        <v>8</v>
      </c>
      <c r="AF32" s="61">
        <v>2</v>
      </c>
    </row>
    <row r="33" spans="1:32" s="51" customFormat="1" ht="17.25" x14ac:dyDescent="0.3">
      <c r="A33" s="46"/>
      <c r="B33" s="105" t="s">
        <v>32</v>
      </c>
      <c r="C33" s="59">
        <v>12</v>
      </c>
      <c r="D33" s="59">
        <v>16</v>
      </c>
      <c r="E33" s="59">
        <v>7</v>
      </c>
      <c r="F33" s="59">
        <v>18</v>
      </c>
      <c r="G33" s="59">
        <v>6</v>
      </c>
      <c r="H33" s="59">
        <v>22</v>
      </c>
      <c r="I33" s="59">
        <v>13</v>
      </c>
      <c r="J33" s="59">
        <v>20</v>
      </c>
      <c r="K33" s="59">
        <v>13</v>
      </c>
      <c r="L33" s="59">
        <v>14</v>
      </c>
      <c r="M33" s="59">
        <v>1</v>
      </c>
      <c r="N33" s="59">
        <v>8</v>
      </c>
      <c r="O33" s="59">
        <v>7</v>
      </c>
      <c r="P33" s="59">
        <v>2</v>
      </c>
      <c r="Q33" s="59">
        <v>3</v>
      </c>
      <c r="R33" s="59">
        <v>2</v>
      </c>
      <c r="S33" s="59">
        <v>10</v>
      </c>
      <c r="T33" s="59">
        <v>4</v>
      </c>
      <c r="U33" s="59">
        <v>2</v>
      </c>
      <c r="V33" s="59">
        <v>3</v>
      </c>
      <c r="W33" s="59">
        <v>4</v>
      </c>
      <c r="X33" s="59">
        <v>3</v>
      </c>
      <c r="Y33" s="59">
        <v>3</v>
      </c>
      <c r="Z33" s="59">
        <v>7</v>
      </c>
      <c r="AA33" s="59">
        <v>2</v>
      </c>
      <c r="AB33" s="59">
        <v>7</v>
      </c>
      <c r="AC33" s="59">
        <v>6</v>
      </c>
      <c r="AD33" s="59">
        <v>3</v>
      </c>
      <c r="AE33" s="59">
        <v>4</v>
      </c>
      <c r="AF33" s="59">
        <v>15</v>
      </c>
    </row>
    <row r="34" spans="1:32" s="51" customFormat="1" ht="17.25" x14ac:dyDescent="0.3">
      <c r="A34" s="46"/>
      <c r="B34" s="118" t="s">
        <v>33</v>
      </c>
      <c r="C34" s="61">
        <v>1</v>
      </c>
      <c r="D34" s="61">
        <v>4</v>
      </c>
      <c r="E34" s="61">
        <v>2</v>
      </c>
      <c r="F34" s="61">
        <v>9</v>
      </c>
      <c r="G34" s="61">
        <v>5</v>
      </c>
      <c r="H34" s="61">
        <v>6</v>
      </c>
      <c r="I34" s="61">
        <v>3</v>
      </c>
      <c r="J34" s="61">
        <v>7</v>
      </c>
      <c r="K34" s="61">
        <v>4</v>
      </c>
      <c r="L34" s="61">
        <v>4</v>
      </c>
      <c r="M34" s="61">
        <v>1</v>
      </c>
      <c r="N34" s="61">
        <v>2</v>
      </c>
      <c r="O34" s="61">
        <v>1</v>
      </c>
      <c r="P34" s="61">
        <v>0</v>
      </c>
      <c r="Q34" s="61">
        <v>1</v>
      </c>
      <c r="R34" s="61">
        <v>3</v>
      </c>
      <c r="S34" s="61">
        <v>4</v>
      </c>
      <c r="T34" s="61">
        <v>0</v>
      </c>
      <c r="U34" s="61">
        <v>0</v>
      </c>
      <c r="V34" s="61">
        <v>3</v>
      </c>
      <c r="W34" s="61">
        <v>2</v>
      </c>
      <c r="X34" s="61">
        <v>6</v>
      </c>
      <c r="Y34" s="61">
        <v>1</v>
      </c>
      <c r="Z34" s="61">
        <v>0</v>
      </c>
      <c r="AA34" s="61">
        <v>1</v>
      </c>
      <c r="AB34" s="61">
        <v>1</v>
      </c>
      <c r="AC34" s="61">
        <v>1</v>
      </c>
      <c r="AD34" s="61">
        <v>1</v>
      </c>
      <c r="AE34" s="61">
        <v>0</v>
      </c>
      <c r="AF34" s="61">
        <v>0</v>
      </c>
    </row>
    <row r="35" spans="1:32" s="55" customFormat="1" ht="16.5" x14ac:dyDescent="0.3">
      <c r="B35" s="135" t="s">
        <v>381</v>
      </c>
      <c r="C35" s="136">
        <v>7</v>
      </c>
      <c r="D35" s="136">
        <v>11</v>
      </c>
      <c r="E35" s="136">
        <v>10</v>
      </c>
      <c r="F35" s="136">
        <v>21</v>
      </c>
      <c r="G35" s="136">
        <v>29</v>
      </c>
      <c r="H35" s="136">
        <v>11</v>
      </c>
      <c r="I35" s="136">
        <v>10</v>
      </c>
      <c r="J35" s="136">
        <v>10</v>
      </c>
      <c r="K35" s="136">
        <v>13</v>
      </c>
      <c r="L35" s="136">
        <v>15</v>
      </c>
      <c r="M35" s="136">
        <v>6</v>
      </c>
      <c r="N35" s="136">
        <v>6</v>
      </c>
      <c r="O35" s="136">
        <v>1</v>
      </c>
      <c r="P35" s="136">
        <v>2</v>
      </c>
      <c r="Q35" s="136">
        <v>1</v>
      </c>
      <c r="R35" s="136">
        <v>5</v>
      </c>
      <c r="S35" s="136">
        <v>2</v>
      </c>
      <c r="T35" s="136">
        <v>9</v>
      </c>
      <c r="U35" s="136">
        <v>1</v>
      </c>
      <c r="V35" s="136">
        <v>2</v>
      </c>
      <c r="W35" s="136">
        <v>0</v>
      </c>
      <c r="X35" s="136">
        <v>2</v>
      </c>
      <c r="Y35" s="136">
        <v>1</v>
      </c>
      <c r="Z35" s="136">
        <v>5</v>
      </c>
      <c r="AA35" s="136">
        <v>0</v>
      </c>
      <c r="AB35" s="136">
        <v>2</v>
      </c>
      <c r="AC35" s="136">
        <v>1</v>
      </c>
      <c r="AD35" s="136">
        <v>1</v>
      </c>
      <c r="AE35" s="136">
        <v>1</v>
      </c>
      <c r="AF35" s="136">
        <v>2</v>
      </c>
    </row>
    <row r="36" spans="1:32" s="51" customFormat="1" ht="17.25" x14ac:dyDescent="0.3">
      <c r="A36" s="46"/>
      <c r="B36" s="118" t="s">
        <v>34</v>
      </c>
      <c r="C36" s="61">
        <v>0</v>
      </c>
      <c r="D36" s="61">
        <v>1</v>
      </c>
      <c r="E36" s="61">
        <v>3</v>
      </c>
      <c r="F36" s="61">
        <v>0</v>
      </c>
      <c r="G36" s="61">
        <v>0</v>
      </c>
      <c r="H36" s="61">
        <v>1</v>
      </c>
      <c r="I36" s="61">
        <v>0</v>
      </c>
      <c r="J36" s="61">
        <v>1</v>
      </c>
      <c r="K36" s="61">
        <v>0</v>
      </c>
      <c r="L36" s="61">
        <v>0</v>
      </c>
      <c r="M36" s="61">
        <v>0</v>
      </c>
      <c r="N36" s="61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1">
        <v>1</v>
      </c>
      <c r="V36" s="61">
        <v>0</v>
      </c>
      <c r="W36" s="61">
        <v>0</v>
      </c>
      <c r="X36" s="61">
        <v>0</v>
      </c>
      <c r="Y36" s="61">
        <v>0</v>
      </c>
      <c r="Z36" s="61">
        <v>2</v>
      </c>
      <c r="AA36" s="61">
        <v>0</v>
      </c>
      <c r="AB36" s="61">
        <v>0</v>
      </c>
      <c r="AC36" s="61">
        <v>0</v>
      </c>
      <c r="AD36" s="61">
        <v>0</v>
      </c>
      <c r="AE36" s="61">
        <v>0</v>
      </c>
      <c r="AF36" s="61">
        <v>0</v>
      </c>
    </row>
    <row r="37" spans="1:32" s="51" customFormat="1" ht="17.25" x14ac:dyDescent="0.3">
      <c r="A37" s="46"/>
      <c r="B37" s="105" t="s">
        <v>35</v>
      </c>
      <c r="C37" s="59">
        <v>0</v>
      </c>
      <c r="D37" s="59">
        <v>1</v>
      </c>
      <c r="E37" s="59">
        <v>1</v>
      </c>
      <c r="F37" s="59">
        <v>1</v>
      </c>
      <c r="G37" s="59">
        <v>1</v>
      </c>
      <c r="H37" s="59">
        <v>2</v>
      </c>
      <c r="I37" s="59">
        <v>1</v>
      </c>
      <c r="J37" s="59">
        <v>0</v>
      </c>
      <c r="K37" s="59">
        <v>1</v>
      </c>
      <c r="L37" s="59">
        <v>5</v>
      </c>
      <c r="M37" s="59">
        <v>0</v>
      </c>
      <c r="N37" s="59">
        <v>0</v>
      </c>
      <c r="O37" s="59">
        <v>0</v>
      </c>
      <c r="P37" s="59">
        <v>1</v>
      </c>
      <c r="Q37" s="59">
        <v>0</v>
      </c>
      <c r="R37" s="59">
        <v>0</v>
      </c>
      <c r="S37" s="59">
        <v>0</v>
      </c>
      <c r="T37" s="59">
        <v>0</v>
      </c>
      <c r="U37" s="59">
        <v>0</v>
      </c>
      <c r="V37" s="59">
        <v>1</v>
      </c>
      <c r="W37" s="59">
        <v>0</v>
      </c>
      <c r="X37" s="59">
        <v>1</v>
      </c>
      <c r="Y37" s="59">
        <v>0</v>
      </c>
      <c r="Z37" s="59">
        <v>0</v>
      </c>
      <c r="AA37" s="59">
        <v>0</v>
      </c>
      <c r="AB37" s="59">
        <v>0</v>
      </c>
      <c r="AC37" s="59">
        <v>1</v>
      </c>
      <c r="AD37" s="59">
        <v>0</v>
      </c>
      <c r="AE37" s="59">
        <v>0</v>
      </c>
      <c r="AF37" s="59">
        <v>0</v>
      </c>
    </row>
    <row r="38" spans="1:32" s="51" customFormat="1" ht="17.25" x14ac:dyDescent="0.3">
      <c r="A38" s="46"/>
      <c r="B38" s="118" t="s">
        <v>36</v>
      </c>
      <c r="C38" s="61">
        <v>7</v>
      </c>
      <c r="D38" s="61">
        <v>8</v>
      </c>
      <c r="E38" s="61">
        <v>5</v>
      </c>
      <c r="F38" s="61">
        <v>15</v>
      </c>
      <c r="G38" s="61">
        <v>24</v>
      </c>
      <c r="H38" s="61">
        <v>7</v>
      </c>
      <c r="I38" s="61">
        <v>7</v>
      </c>
      <c r="J38" s="61">
        <v>8</v>
      </c>
      <c r="K38" s="61">
        <v>11</v>
      </c>
      <c r="L38" s="61">
        <v>7</v>
      </c>
      <c r="M38" s="61">
        <v>3</v>
      </c>
      <c r="N38" s="61">
        <v>6</v>
      </c>
      <c r="O38" s="61">
        <v>1</v>
      </c>
      <c r="P38" s="61">
        <v>1</v>
      </c>
      <c r="Q38" s="61">
        <v>1</v>
      </c>
      <c r="R38" s="61">
        <v>3</v>
      </c>
      <c r="S38" s="61">
        <v>1</v>
      </c>
      <c r="T38" s="61">
        <v>8</v>
      </c>
      <c r="U38" s="61">
        <v>0</v>
      </c>
      <c r="V38" s="61">
        <v>1</v>
      </c>
      <c r="W38" s="61">
        <v>0</v>
      </c>
      <c r="X38" s="61">
        <v>1</v>
      </c>
      <c r="Y38" s="61">
        <v>0</v>
      </c>
      <c r="Z38" s="61">
        <v>1</v>
      </c>
      <c r="AA38" s="61">
        <v>0</v>
      </c>
      <c r="AB38" s="61">
        <v>1</v>
      </c>
      <c r="AC38" s="61">
        <v>0</v>
      </c>
      <c r="AD38" s="61">
        <v>0</v>
      </c>
      <c r="AE38" s="61">
        <v>0</v>
      </c>
      <c r="AF38" s="61">
        <v>0</v>
      </c>
    </row>
    <row r="39" spans="1:32" s="51" customFormat="1" ht="17.25" x14ac:dyDescent="0.3">
      <c r="A39" s="46"/>
      <c r="B39" s="105" t="s">
        <v>37</v>
      </c>
      <c r="C39" s="59">
        <v>0</v>
      </c>
      <c r="D39" s="59">
        <v>1</v>
      </c>
      <c r="E39" s="59">
        <v>1</v>
      </c>
      <c r="F39" s="59">
        <v>5</v>
      </c>
      <c r="G39" s="59">
        <v>4</v>
      </c>
      <c r="H39" s="59">
        <v>1</v>
      </c>
      <c r="I39" s="59">
        <v>2</v>
      </c>
      <c r="J39" s="59">
        <v>1</v>
      </c>
      <c r="K39" s="59">
        <v>1</v>
      </c>
      <c r="L39" s="59">
        <v>3</v>
      </c>
      <c r="M39" s="59">
        <v>3</v>
      </c>
      <c r="N39" s="59">
        <v>0</v>
      </c>
      <c r="O39" s="59">
        <v>0</v>
      </c>
      <c r="P39" s="59">
        <v>0</v>
      </c>
      <c r="Q39" s="59">
        <v>0</v>
      </c>
      <c r="R39" s="59">
        <v>2</v>
      </c>
      <c r="S39" s="59">
        <v>1</v>
      </c>
      <c r="T39" s="59">
        <v>1</v>
      </c>
      <c r="U39" s="59">
        <v>0</v>
      </c>
      <c r="V39" s="59">
        <v>0</v>
      </c>
      <c r="W39" s="59">
        <v>0</v>
      </c>
      <c r="X39" s="59">
        <v>0</v>
      </c>
      <c r="Y39" s="59">
        <v>1</v>
      </c>
      <c r="Z39" s="59">
        <v>2</v>
      </c>
      <c r="AA39" s="59">
        <v>0</v>
      </c>
      <c r="AB39" s="59">
        <v>1</v>
      </c>
      <c r="AC39" s="59">
        <v>0</v>
      </c>
      <c r="AD39" s="59">
        <v>1</v>
      </c>
      <c r="AE39" s="59">
        <v>1</v>
      </c>
      <c r="AF39" s="59">
        <v>2</v>
      </c>
    </row>
    <row r="40" spans="1:32" s="55" customFormat="1" ht="16.5" x14ac:dyDescent="0.3">
      <c r="B40" s="135" t="s">
        <v>372</v>
      </c>
      <c r="C40" s="136">
        <v>69</v>
      </c>
      <c r="D40" s="136">
        <v>2</v>
      </c>
      <c r="E40" s="136">
        <v>0</v>
      </c>
      <c r="F40" s="136">
        <v>0</v>
      </c>
      <c r="G40" s="136">
        <v>0</v>
      </c>
      <c r="H40" s="136">
        <v>0</v>
      </c>
      <c r="I40" s="136">
        <v>0</v>
      </c>
      <c r="J40" s="136">
        <v>0</v>
      </c>
      <c r="K40" s="136">
        <v>1</v>
      </c>
      <c r="L40" s="136">
        <v>0</v>
      </c>
      <c r="M40" s="136">
        <v>0</v>
      </c>
      <c r="N40" s="136">
        <v>0</v>
      </c>
      <c r="O40" s="136">
        <v>0</v>
      </c>
      <c r="P40" s="136">
        <v>0</v>
      </c>
      <c r="Q40" s="136">
        <v>0</v>
      </c>
      <c r="R40" s="136">
        <v>0</v>
      </c>
      <c r="S40" s="136">
        <v>0</v>
      </c>
      <c r="T40" s="136">
        <v>0</v>
      </c>
      <c r="U40" s="136">
        <v>0</v>
      </c>
      <c r="V40" s="136">
        <v>0</v>
      </c>
      <c r="W40" s="136">
        <v>0</v>
      </c>
      <c r="X40" s="136">
        <v>0</v>
      </c>
      <c r="Y40" s="136">
        <v>0</v>
      </c>
      <c r="Z40" s="136">
        <v>0</v>
      </c>
      <c r="AA40" s="136">
        <v>0</v>
      </c>
      <c r="AB40" s="136">
        <v>0</v>
      </c>
      <c r="AC40" s="136">
        <v>0</v>
      </c>
      <c r="AD40" s="136">
        <v>0</v>
      </c>
      <c r="AE40" s="136">
        <v>0</v>
      </c>
      <c r="AF40" s="136">
        <v>0</v>
      </c>
    </row>
    <row r="41" spans="1:32" s="51" customFormat="1" ht="16.5" customHeight="1" x14ac:dyDescent="0.3">
      <c r="A41" s="46"/>
      <c r="B41" s="85" t="s">
        <v>382</v>
      </c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</row>
    <row r="42" spans="1:32" s="137" customFormat="1" ht="15" customHeight="1" x14ac:dyDescent="0.25"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</row>
    <row r="43" spans="1:32" ht="33.75" customHeight="1" x14ac:dyDescent="0.3">
      <c r="B43" s="138" t="s">
        <v>548</v>
      </c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</row>
  </sheetData>
  <mergeCells count="1">
    <mergeCell ref="B43:AC43"/>
  </mergeCell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F472E-465B-41AC-AE38-87A39C205184}">
  <dimension ref="A1:AE106"/>
  <sheetViews>
    <sheetView workbookViewId="0">
      <pane xSplit="1" topLeftCell="AA1" activePane="topRight" state="frozen"/>
      <selection activeCell="B11" sqref="B11"/>
      <selection pane="topRight" activeCell="B11" sqref="B11"/>
    </sheetView>
  </sheetViews>
  <sheetFormatPr defaultColWidth="8.5703125" defaultRowHeight="15" x14ac:dyDescent="0.25"/>
  <cols>
    <col min="1" max="1" width="48.5703125" customWidth="1"/>
    <col min="2" max="2" width="25.85546875" customWidth="1"/>
    <col min="3" max="8" width="21.5703125" bestFit="1" customWidth="1"/>
    <col min="9" max="9" width="20" bestFit="1" customWidth="1"/>
    <col min="10" max="16" width="20.140625" bestFit="1" customWidth="1"/>
    <col min="17" max="18" width="21.5703125" bestFit="1" customWidth="1"/>
    <col min="19" max="27" width="20.140625" bestFit="1" customWidth="1"/>
    <col min="28" max="28" width="21.42578125" customWidth="1"/>
    <col min="29" max="29" width="22" customWidth="1"/>
    <col min="30" max="30" width="20.5703125" bestFit="1" customWidth="1"/>
    <col min="31" max="31" width="21.5703125" bestFit="1" customWidth="1"/>
  </cols>
  <sheetData>
    <row r="1" spans="1:31" ht="117" customHeight="1" x14ac:dyDescent="0.25">
      <c r="A1" s="47" t="s">
        <v>550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</row>
    <row r="2" spans="1:31" ht="18" x14ac:dyDescent="0.25">
      <c r="A2" s="139" t="s">
        <v>142</v>
      </c>
      <c r="B2" s="53" t="s">
        <v>143</v>
      </c>
      <c r="C2" s="53" t="s">
        <v>144</v>
      </c>
      <c r="D2" s="53" t="s">
        <v>145</v>
      </c>
      <c r="E2" s="53" t="s">
        <v>146</v>
      </c>
      <c r="F2" s="53" t="s">
        <v>147</v>
      </c>
      <c r="G2" s="53" t="s">
        <v>148</v>
      </c>
      <c r="H2" s="53" t="s">
        <v>149</v>
      </c>
      <c r="I2" s="53" t="s">
        <v>150</v>
      </c>
      <c r="J2" s="53" t="s">
        <v>151</v>
      </c>
      <c r="K2" s="53" t="s">
        <v>152</v>
      </c>
      <c r="L2" s="53" t="s">
        <v>153</v>
      </c>
      <c r="M2" s="53" t="s">
        <v>154</v>
      </c>
      <c r="N2" s="53" t="s">
        <v>155</v>
      </c>
      <c r="O2" s="53" t="s">
        <v>156</v>
      </c>
      <c r="P2" s="53" t="s">
        <v>157</v>
      </c>
      <c r="Q2" s="53" t="s">
        <v>158</v>
      </c>
      <c r="R2" s="53" t="s">
        <v>159</v>
      </c>
      <c r="S2" s="53" t="s">
        <v>160</v>
      </c>
      <c r="T2" s="53" t="s">
        <v>108</v>
      </c>
      <c r="U2" s="53" t="s">
        <v>109</v>
      </c>
      <c r="V2" s="53" t="s">
        <v>110</v>
      </c>
      <c r="W2" s="53" t="s">
        <v>111</v>
      </c>
      <c r="X2" s="53" t="s">
        <v>112</v>
      </c>
      <c r="Y2" s="53" t="s">
        <v>113</v>
      </c>
      <c r="Z2" s="53" t="s">
        <v>114</v>
      </c>
      <c r="AA2" s="53" t="s">
        <v>115</v>
      </c>
      <c r="AB2" s="53" t="s">
        <v>116</v>
      </c>
      <c r="AC2" s="53" t="s">
        <v>117</v>
      </c>
      <c r="AD2" s="53" t="s">
        <v>118</v>
      </c>
      <c r="AE2" s="53" t="s">
        <v>138</v>
      </c>
    </row>
    <row r="3" spans="1:31" x14ac:dyDescent="0.25">
      <c r="A3" s="140" t="s">
        <v>161</v>
      </c>
      <c r="B3" s="141">
        <v>79991136.920000017</v>
      </c>
      <c r="C3" s="141">
        <v>121724649.16999997</v>
      </c>
      <c r="D3" s="141">
        <v>107193962.99000001</v>
      </c>
      <c r="E3" s="141">
        <v>177920844.24000001</v>
      </c>
      <c r="F3" s="141">
        <v>149249021.37</v>
      </c>
      <c r="G3" s="141">
        <v>140567630.74000001</v>
      </c>
      <c r="H3" s="141">
        <v>128416210.34999999</v>
      </c>
      <c r="I3" s="141">
        <v>97305166.740000024</v>
      </c>
      <c r="J3" s="141">
        <v>85648242.179999992</v>
      </c>
      <c r="K3" s="141">
        <v>77242328.61999999</v>
      </c>
      <c r="L3" s="141">
        <v>55354547.200000003</v>
      </c>
      <c r="M3" s="141">
        <v>71457343.700000003</v>
      </c>
      <c r="N3" s="141">
        <v>47640491.700000003</v>
      </c>
      <c r="O3" s="141">
        <v>45352086.699999996</v>
      </c>
      <c r="P3" s="141">
        <v>40940326.93</v>
      </c>
      <c r="Q3" s="141">
        <v>145379731.99999997</v>
      </c>
      <c r="R3" s="141">
        <v>100036172.09999998</v>
      </c>
      <c r="S3" s="141">
        <v>82225319.790000021</v>
      </c>
      <c r="T3" s="141">
        <v>52079970.860000007</v>
      </c>
      <c r="U3" s="141">
        <v>74563960.370000005</v>
      </c>
      <c r="V3" s="141">
        <v>62439145.950000003</v>
      </c>
      <c r="W3" s="141">
        <v>87397549.549999982</v>
      </c>
      <c r="X3" s="141">
        <v>71253647.320000008</v>
      </c>
      <c r="Y3" s="141">
        <v>67737241.269999996</v>
      </c>
      <c r="Z3" s="141">
        <v>61977083.460000001</v>
      </c>
      <c r="AA3" s="141">
        <v>74578797.209999979</v>
      </c>
      <c r="AB3" s="141">
        <v>82401233.319999993</v>
      </c>
      <c r="AC3" s="141">
        <v>70701848.280000001</v>
      </c>
      <c r="AD3" s="141">
        <v>93647503.329999998</v>
      </c>
      <c r="AE3" s="141">
        <v>144917709.00999999</v>
      </c>
    </row>
    <row r="4" spans="1:31" ht="17.25" x14ac:dyDescent="0.25">
      <c r="A4" s="142" t="s">
        <v>177</v>
      </c>
      <c r="B4" s="143">
        <v>3634759.1599999997</v>
      </c>
      <c r="C4" s="143">
        <v>10532311.460000001</v>
      </c>
      <c r="D4" s="143">
        <v>6593529.9500000002</v>
      </c>
      <c r="E4" s="143">
        <v>12919236.210000001</v>
      </c>
      <c r="F4" s="143">
        <v>13041620.220000001</v>
      </c>
      <c r="G4" s="143">
        <v>9847388.379999999</v>
      </c>
      <c r="H4" s="143">
        <v>14458566.279999999</v>
      </c>
      <c r="I4" s="143">
        <v>7770148.7100000009</v>
      </c>
      <c r="J4" s="143">
        <v>8133910.0899999999</v>
      </c>
      <c r="K4" s="143">
        <v>5386618.8499999996</v>
      </c>
      <c r="L4" s="143">
        <v>6649904.0999999996</v>
      </c>
      <c r="M4" s="143">
        <v>7379560</v>
      </c>
      <c r="N4" s="143">
        <v>3338914.6999999997</v>
      </c>
      <c r="O4" s="143">
        <v>3730823.3</v>
      </c>
      <c r="P4" s="143">
        <v>8522148</v>
      </c>
      <c r="Q4" s="143">
        <v>26306639.600000001</v>
      </c>
      <c r="R4" s="143">
        <v>14374352.479999999</v>
      </c>
      <c r="S4" s="143">
        <v>12543978.130000001</v>
      </c>
      <c r="T4" s="143">
        <v>17748620.899999999</v>
      </c>
      <c r="U4" s="143">
        <v>14343491.84</v>
      </c>
      <c r="V4" s="143">
        <v>13830219.93</v>
      </c>
      <c r="W4" s="143">
        <v>19277262.890000001</v>
      </c>
      <c r="X4" s="143">
        <v>12395594.41</v>
      </c>
      <c r="Y4" s="143">
        <v>12488933.790000001</v>
      </c>
      <c r="Z4" s="143">
        <v>18580776.580000002</v>
      </c>
      <c r="AA4" s="143">
        <v>10492816.210000001</v>
      </c>
      <c r="AB4" s="143">
        <v>12231444.1</v>
      </c>
      <c r="AC4" s="143">
        <v>12067632.77</v>
      </c>
      <c r="AD4" s="143">
        <v>16239431.190000001</v>
      </c>
      <c r="AE4" s="143">
        <v>52839576.590000004</v>
      </c>
    </row>
    <row r="5" spans="1:31" ht="17.25" x14ac:dyDescent="0.25">
      <c r="A5" s="144" t="s">
        <v>162</v>
      </c>
      <c r="B5" s="145">
        <v>12944017.140000001</v>
      </c>
      <c r="C5" s="145">
        <v>17093651</v>
      </c>
      <c r="D5" s="145">
        <v>11286302.84</v>
      </c>
      <c r="E5" s="145">
        <v>10399267.729999999</v>
      </c>
      <c r="F5" s="145">
        <v>13232618.5</v>
      </c>
      <c r="G5" s="145">
        <v>16729617.120000005</v>
      </c>
      <c r="H5" s="145">
        <v>18608035.390000004</v>
      </c>
      <c r="I5" s="145">
        <v>12786441.140000002</v>
      </c>
      <c r="J5" s="145">
        <v>13275751.769999998</v>
      </c>
      <c r="K5" s="145">
        <v>15016050.439999999</v>
      </c>
      <c r="L5" s="145">
        <v>9027474.3999999985</v>
      </c>
      <c r="M5" s="145">
        <v>8732890.1999999993</v>
      </c>
      <c r="N5" s="145">
        <v>7259211.5</v>
      </c>
      <c r="O5" s="145">
        <v>12056257.199999999</v>
      </c>
      <c r="P5" s="145">
        <v>8418787.1999999993</v>
      </c>
      <c r="Q5" s="145">
        <v>16288514.1</v>
      </c>
      <c r="R5" s="145">
        <v>14182598.43</v>
      </c>
      <c r="S5" s="145">
        <v>11009364.530000001</v>
      </c>
      <c r="T5" s="145">
        <v>4941106.1099999994</v>
      </c>
      <c r="U5" s="145">
        <v>5052766.1400000006</v>
      </c>
      <c r="V5" s="145">
        <v>3492633.0700000003</v>
      </c>
      <c r="W5" s="145">
        <v>3550592.5</v>
      </c>
      <c r="X5" s="145">
        <v>3746050</v>
      </c>
      <c r="Y5" s="145">
        <v>5634523.5599999996</v>
      </c>
      <c r="Z5" s="145">
        <v>5298077.4000000004</v>
      </c>
      <c r="AA5" s="145">
        <v>9529321.3699999992</v>
      </c>
      <c r="AB5" s="145">
        <v>10880575.359999999</v>
      </c>
      <c r="AC5" s="145">
        <v>11415481.940000001</v>
      </c>
      <c r="AD5" s="145">
        <v>24862687.119999997</v>
      </c>
      <c r="AE5" s="145">
        <v>41816665.290000007</v>
      </c>
    </row>
    <row r="6" spans="1:31" ht="17.25" x14ac:dyDescent="0.25">
      <c r="A6" s="142" t="s">
        <v>170</v>
      </c>
      <c r="B6" s="143">
        <v>1788390.9</v>
      </c>
      <c r="C6" s="143">
        <v>6122607</v>
      </c>
      <c r="D6" s="143">
        <v>2004992.75</v>
      </c>
      <c r="E6" s="143">
        <v>3405840.62</v>
      </c>
      <c r="F6" s="143">
        <v>4931450.93</v>
      </c>
      <c r="G6" s="143">
        <v>1764710</v>
      </c>
      <c r="H6" s="143">
        <v>1604068.69</v>
      </c>
      <c r="I6" s="143">
        <v>1759263.6099999999</v>
      </c>
      <c r="J6" s="143">
        <v>777700.99</v>
      </c>
      <c r="K6" s="143">
        <v>4239020.42</v>
      </c>
      <c r="L6" s="143">
        <v>808536</v>
      </c>
      <c r="M6" s="143">
        <v>504900</v>
      </c>
      <c r="N6" s="143">
        <v>502080</v>
      </c>
      <c r="O6" s="143">
        <v>601975.5</v>
      </c>
      <c r="P6" s="143"/>
      <c r="Q6" s="143">
        <v>2031007</v>
      </c>
      <c r="R6" s="143">
        <v>4985962.8</v>
      </c>
      <c r="S6" s="143">
        <v>998000</v>
      </c>
      <c r="T6" s="143">
        <v>2770935.4699999997</v>
      </c>
      <c r="U6" s="143">
        <v>12797546.359999998</v>
      </c>
      <c r="V6" s="143">
        <v>2261965.4699999997</v>
      </c>
      <c r="W6" s="143">
        <v>2098032.0999999996</v>
      </c>
      <c r="X6" s="143">
        <v>2581836.6</v>
      </c>
      <c r="Y6" s="143">
        <v>1015762.1499999999</v>
      </c>
      <c r="Z6" s="143">
        <v>600000</v>
      </c>
      <c r="AA6" s="143">
        <v>1051286</v>
      </c>
      <c r="AB6" s="143">
        <v>501907.25</v>
      </c>
      <c r="AC6" s="143">
        <v>10292997.9</v>
      </c>
      <c r="AD6" s="143">
        <v>522750</v>
      </c>
      <c r="AE6" s="143">
        <v>11646045.550000001</v>
      </c>
    </row>
    <row r="7" spans="1:31" ht="17.25" x14ac:dyDescent="0.25">
      <c r="A7" s="144" t="s">
        <v>166</v>
      </c>
      <c r="B7" s="145">
        <v>3861541.88</v>
      </c>
      <c r="C7" s="145">
        <v>5706589.2999999989</v>
      </c>
      <c r="D7" s="145">
        <v>4647041.18</v>
      </c>
      <c r="E7" s="145">
        <v>11196968.649999999</v>
      </c>
      <c r="F7" s="145">
        <v>2827433.24</v>
      </c>
      <c r="G7" s="145">
        <v>3337338.36</v>
      </c>
      <c r="H7" s="145">
        <v>2379107.1399999997</v>
      </c>
      <c r="I7" s="145">
        <v>923607</v>
      </c>
      <c r="J7" s="145">
        <v>2872992.92</v>
      </c>
      <c r="K7" s="145">
        <v>1619184.98</v>
      </c>
      <c r="L7" s="145">
        <v>5038815</v>
      </c>
      <c r="M7" s="145">
        <v>2020194</v>
      </c>
      <c r="N7" s="145">
        <v>3160984.9</v>
      </c>
      <c r="O7" s="145">
        <v>6694050.2000000002</v>
      </c>
      <c r="P7" s="145">
        <v>3432773.79</v>
      </c>
      <c r="Q7" s="145">
        <v>4647821.7</v>
      </c>
      <c r="R7" s="145">
        <v>4105573.01</v>
      </c>
      <c r="S7" s="145">
        <v>2182909.5</v>
      </c>
      <c r="T7" s="145">
        <v>1610500</v>
      </c>
      <c r="U7" s="145">
        <v>4018147.56</v>
      </c>
      <c r="V7" s="145">
        <v>10134612</v>
      </c>
      <c r="W7" s="145">
        <v>3556777.2399999998</v>
      </c>
      <c r="X7" s="145">
        <v>5824798.5999999996</v>
      </c>
      <c r="Y7" s="145">
        <v>2799485.41</v>
      </c>
      <c r="Z7" s="145">
        <v>1557221.26</v>
      </c>
      <c r="AA7" s="145">
        <v>10637719</v>
      </c>
      <c r="AB7" s="145">
        <v>1931642.5</v>
      </c>
      <c r="AC7" s="145">
        <v>4261857.46</v>
      </c>
      <c r="AD7" s="145">
        <v>28646327.300000001</v>
      </c>
      <c r="AE7" s="145">
        <v>11629026.620000001</v>
      </c>
    </row>
    <row r="8" spans="1:31" ht="17.25" x14ac:dyDescent="0.25">
      <c r="A8" s="142" t="s">
        <v>172</v>
      </c>
      <c r="B8" s="143">
        <v>21235243.780000005</v>
      </c>
      <c r="C8" s="143">
        <v>22579037.200000003</v>
      </c>
      <c r="D8" s="143">
        <v>25380660.830000002</v>
      </c>
      <c r="E8" s="143">
        <v>38780057.719999991</v>
      </c>
      <c r="F8" s="143">
        <v>28221404.069999993</v>
      </c>
      <c r="G8" s="143">
        <v>43833363.940000005</v>
      </c>
      <c r="H8" s="143">
        <v>34326547.439999998</v>
      </c>
      <c r="I8" s="143">
        <v>32507648.070000011</v>
      </c>
      <c r="J8" s="143">
        <v>22929781.219999995</v>
      </c>
      <c r="K8" s="143">
        <v>23092895.729999997</v>
      </c>
      <c r="L8" s="143">
        <v>12640234.200000001</v>
      </c>
      <c r="M8" s="143">
        <v>13119115.5</v>
      </c>
      <c r="N8" s="143">
        <v>9689264.1999999993</v>
      </c>
      <c r="O8" s="143">
        <v>4595765.3</v>
      </c>
      <c r="P8" s="143">
        <v>6063394.2000000002</v>
      </c>
      <c r="Q8" s="143">
        <v>22870994.100000001</v>
      </c>
      <c r="R8" s="143">
        <v>26233847.829999998</v>
      </c>
      <c r="S8" s="143">
        <v>13522862.599999998</v>
      </c>
      <c r="T8" s="143">
        <v>6317988.3399999999</v>
      </c>
      <c r="U8" s="143">
        <v>4071967.5300000003</v>
      </c>
      <c r="V8" s="143">
        <v>4333348.8800000008</v>
      </c>
      <c r="W8" s="143">
        <v>5726078.9500000002</v>
      </c>
      <c r="X8" s="143">
        <v>8238108.040000001</v>
      </c>
      <c r="Y8" s="143">
        <v>9642931.5299999993</v>
      </c>
      <c r="Z8" s="143">
        <v>4312468.1500000004</v>
      </c>
      <c r="AA8" s="143">
        <v>10865301.859999999</v>
      </c>
      <c r="AB8" s="143">
        <v>15224421.389999999</v>
      </c>
      <c r="AC8" s="143">
        <v>4078895.89</v>
      </c>
      <c r="AD8" s="143">
        <v>1536684.2</v>
      </c>
      <c r="AE8" s="143">
        <v>6514132.0499999998</v>
      </c>
    </row>
    <row r="9" spans="1:31" ht="17.25" x14ac:dyDescent="0.25">
      <c r="A9" s="144" t="s">
        <v>211</v>
      </c>
      <c r="B9" s="145">
        <v>498000</v>
      </c>
      <c r="C9" s="145">
        <v>1117743.78</v>
      </c>
      <c r="D9" s="145">
        <v>1490472</v>
      </c>
      <c r="E9" s="145">
        <v>2464331.06</v>
      </c>
      <c r="F9" s="145">
        <v>3766593.58</v>
      </c>
      <c r="G9" s="145">
        <v>681004.82000000007</v>
      </c>
      <c r="H9" s="145">
        <v>2119209.7900000005</v>
      </c>
      <c r="I9" s="145">
        <v>2259788.58</v>
      </c>
      <c r="J9" s="145">
        <v>2156444.84</v>
      </c>
      <c r="K9" s="145">
        <v>1024967.44</v>
      </c>
      <c r="L9" s="145">
        <v>4220309</v>
      </c>
      <c r="M9" s="145">
        <v>1629060</v>
      </c>
      <c r="N9" s="145">
        <v>533537.5</v>
      </c>
      <c r="O9" s="145"/>
      <c r="P9" s="145">
        <v>652500</v>
      </c>
      <c r="Q9" s="145">
        <v>3688436.7</v>
      </c>
      <c r="R9" s="145">
        <v>2275489.58</v>
      </c>
      <c r="S9" s="145">
        <v>7261465</v>
      </c>
      <c r="T9" s="145">
        <v>593409.38</v>
      </c>
      <c r="U9" s="145">
        <v>2412469.54</v>
      </c>
      <c r="V9" s="145">
        <v>1886747.93</v>
      </c>
      <c r="W9" s="145">
        <v>10303089.82</v>
      </c>
      <c r="X9" s="145">
        <v>1758750.6400000001</v>
      </c>
      <c r="Y9" s="145">
        <v>5336541.2699999996</v>
      </c>
      <c r="Z9" s="145">
        <v>503120</v>
      </c>
      <c r="AA9" s="145">
        <v>1201907.27</v>
      </c>
      <c r="AB9" s="145">
        <v>981500</v>
      </c>
      <c r="AC9" s="145">
        <v>1843316</v>
      </c>
      <c r="AD9" s="145">
        <v>1376245</v>
      </c>
      <c r="AE9" s="145">
        <v>3129380</v>
      </c>
    </row>
    <row r="10" spans="1:31" ht="17.25" x14ac:dyDescent="0.25">
      <c r="A10" s="142" t="s">
        <v>175</v>
      </c>
      <c r="B10" s="143">
        <v>2608021.81</v>
      </c>
      <c r="C10" s="143">
        <v>2844571.2399999998</v>
      </c>
      <c r="D10" s="143">
        <v>2284350.67</v>
      </c>
      <c r="E10" s="143">
        <v>2661954.64</v>
      </c>
      <c r="F10" s="143">
        <v>2519884</v>
      </c>
      <c r="G10" s="143">
        <v>1162482.71</v>
      </c>
      <c r="H10" s="143">
        <v>4073117.14</v>
      </c>
      <c r="I10" s="143">
        <v>1230160.73</v>
      </c>
      <c r="J10" s="143">
        <v>1567397</v>
      </c>
      <c r="K10" s="143">
        <v>2240257.63</v>
      </c>
      <c r="L10" s="143">
        <v>513890</v>
      </c>
      <c r="M10" s="143">
        <v>2661293.7999999998</v>
      </c>
      <c r="N10" s="143">
        <v>1109740.2</v>
      </c>
      <c r="O10" s="143">
        <v>2193447.4</v>
      </c>
      <c r="P10" s="143">
        <v>504530</v>
      </c>
      <c r="Q10" s="143">
        <v>7253492</v>
      </c>
      <c r="R10" s="143">
        <v>3832689.2</v>
      </c>
      <c r="S10" s="143">
        <v>4401840.03</v>
      </c>
      <c r="T10" s="143">
        <v>1265600</v>
      </c>
      <c r="U10" s="143">
        <v>11808871.379999999</v>
      </c>
      <c r="V10" s="143">
        <v>2320652</v>
      </c>
      <c r="W10" s="143">
        <v>8214816.2200000007</v>
      </c>
      <c r="X10" s="143">
        <v>2091023</v>
      </c>
      <c r="Y10" s="143">
        <v>6603684.4399999995</v>
      </c>
      <c r="Z10" s="143">
        <v>8834980</v>
      </c>
      <c r="AA10" s="143">
        <v>10962972</v>
      </c>
      <c r="AB10" s="143">
        <v>11410917.74</v>
      </c>
      <c r="AC10" s="143">
        <v>6183095.0700000003</v>
      </c>
      <c r="AD10" s="143">
        <v>1575065.5</v>
      </c>
      <c r="AE10" s="143">
        <v>2707096.77</v>
      </c>
    </row>
    <row r="11" spans="1:31" ht="17.25" x14ac:dyDescent="0.25">
      <c r="A11" s="144" t="s">
        <v>186</v>
      </c>
      <c r="B11" s="145">
        <v>1133764</v>
      </c>
      <c r="C11" s="145">
        <v>3421638.5</v>
      </c>
      <c r="D11" s="145">
        <v>1897699.7</v>
      </c>
      <c r="E11" s="145">
        <v>3055788.9</v>
      </c>
      <c r="F11" s="145">
        <v>2795192.3</v>
      </c>
      <c r="G11" s="145">
        <v>1462691</v>
      </c>
      <c r="H11" s="145">
        <v>1319233.92</v>
      </c>
      <c r="I11" s="145">
        <v>1508034.47</v>
      </c>
      <c r="J11" s="145">
        <v>2556326</v>
      </c>
      <c r="K11" s="145">
        <v>2509800</v>
      </c>
      <c r="L11" s="145">
        <v>500000</v>
      </c>
      <c r="M11" s="145">
        <v>500000</v>
      </c>
      <c r="N11" s="145"/>
      <c r="O11" s="145">
        <v>1000150</v>
      </c>
      <c r="P11" s="145">
        <v>151323</v>
      </c>
      <c r="Q11" s="145">
        <v>858443</v>
      </c>
      <c r="R11" s="145">
        <v>2427158.58</v>
      </c>
      <c r="S11" s="145">
        <v>500000</v>
      </c>
      <c r="T11" s="145">
        <v>627686.42000000004</v>
      </c>
      <c r="U11" s="145">
        <v>1027777</v>
      </c>
      <c r="V11" s="145">
        <v>509201</v>
      </c>
      <c r="W11" s="145">
        <v>3309279.51</v>
      </c>
      <c r="X11" s="145">
        <v>1613280</v>
      </c>
      <c r="Y11" s="145">
        <v>2139979.56</v>
      </c>
      <c r="Z11" s="145">
        <v>1522400</v>
      </c>
      <c r="AA11" s="145">
        <v>1069383</v>
      </c>
      <c r="AB11" s="145">
        <v>7364100</v>
      </c>
      <c r="AC11" s="145">
        <v>817000</v>
      </c>
      <c r="AD11" s="145"/>
      <c r="AE11" s="145">
        <v>2484950</v>
      </c>
    </row>
    <row r="12" spans="1:31" ht="17.25" x14ac:dyDescent="0.25">
      <c r="A12" s="142" t="s">
        <v>182</v>
      </c>
      <c r="B12" s="143">
        <v>11008168.98</v>
      </c>
      <c r="C12" s="143">
        <v>19379558.949999996</v>
      </c>
      <c r="D12" s="143">
        <v>11235579.57</v>
      </c>
      <c r="E12" s="143">
        <v>14794250.680000002</v>
      </c>
      <c r="F12" s="143">
        <v>14596837.939999998</v>
      </c>
      <c r="G12" s="143">
        <v>10262967.989999998</v>
      </c>
      <c r="H12" s="143">
        <v>19691111.66</v>
      </c>
      <c r="I12" s="143">
        <v>6824336.0199999996</v>
      </c>
      <c r="J12" s="143">
        <v>4388041.01</v>
      </c>
      <c r="K12" s="143">
        <v>5237437.0600000005</v>
      </c>
      <c r="L12" s="143">
        <v>2742565.3</v>
      </c>
      <c r="M12" s="143">
        <v>1736500</v>
      </c>
      <c r="N12" s="143">
        <v>3558343</v>
      </c>
      <c r="O12" s="143">
        <v>2918927.8</v>
      </c>
      <c r="P12" s="143">
        <v>1011597.8</v>
      </c>
      <c r="Q12" s="143">
        <v>10965928.800000001</v>
      </c>
      <c r="R12" s="143">
        <v>4314416.4300000006</v>
      </c>
      <c r="S12" s="143">
        <v>2501977.85</v>
      </c>
      <c r="T12" s="143">
        <v>3171978.25</v>
      </c>
      <c r="U12" s="143">
        <v>517084</v>
      </c>
      <c r="V12" s="143">
        <v>3998144.9699999997</v>
      </c>
      <c r="W12" s="143">
        <v>2537935.15</v>
      </c>
      <c r="X12" s="143">
        <v>8455524</v>
      </c>
      <c r="Y12" s="143">
        <v>1119345.2</v>
      </c>
      <c r="Z12" s="143">
        <v>6468481.8399999999</v>
      </c>
      <c r="AA12" s="143">
        <v>1012390</v>
      </c>
      <c r="AB12" s="143">
        <v>3808636</v>
      </c>
      <c r="AC12" s="143">
        <v>853818.89</v>
      </c>
      <c r="AD12" s="143">
        <v>1039365.14</v>
      </c>
      <c r="AE12" s="143">
        <v>1959987</v>
      </c>
    </row>
    <row r="13" spans="1:31" ht="17.25" x14ac:dyDescent="0.25">
      <c r="A13" s="144" t="s">
        <v>185</v>
      </c>
      <c r="B13" s="145">
        <v>150000</v>
      </c>
      <c r="C13" s="145">
        <v>150136</v>
      </c>
      <c r="D13" s="145">
        <v>156390</v>
      </c>
      <c r="E13" s="145">
        <v>577634</v>
      </c>
      <c r="F13" s="145">
        <v>156966</v>
      </c>
      <c r="G13" s="145"/>
      <c r="H13" s="145"/>
      <c r="I13" s="145">
        <v>154000</v>
      </c>
      <c r="J13" s="145"/>
      <c r="K13" s="145">
        <v>210620.83</v>
      </c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>
        <v>611188.25</v>
      </c>
      <c r="X13" s="145">
        <v>790141.05</v>
      </c>
      <c r="Y13" s="145"/>
      <c r="Z13" s="145">
        <v>1006108.62</v>
      </c>
      <c r="AA13" s="145">
        <v>1075357.1099999999</v>
      </c>
      <c r="AB13" s="145"/>
      <c r="AC13" s="145">
        <v>4452861.88</v>
      </c>
      <c r="AD13" s="145">
        <v>5294757.38</v>
      </c>
      <c r="AE13" s="145">
        <v>1567973.2</v>
      </c>
    </row>
    <row r="14" spans="1:31" ht="17.25" x14ac:dyDescent="0.25">
      <c r="A14" s="142" t="s">
        <v>204</v>
      </c>
      <c r="B14" s="143">
        <v>1655081.23</v>
      </c>
      <c r="C14" s="143">
        <v>1681139.26</v>
      </c>
      <c r="D14" s="143">
        <v>454900</v>
      </c>
      <c r="E14" s="143">
        <v>1147176.02</v>
      </c>
      <c r="F14" s="143">
        <v>923010.6</v>
      </c>
      <c r="G14" s="143">
        <v>2233789</v>
      </c>
      <c r="H14" s="143">
        <v>642712.22</v>
      </c>
      <c r="I14" s="143">
        <v>1160344.8999999999</v>
      </c>
      <c r="J14" s="143">
        <v>1599337.8399999999</v>
      </c>
      <c r="K14" s="143">
        <v>620000</v>
      </c>
      <c r="L14" s="143">
        <v>800000</v>
      </c>
      <c r="M14" s="143">
        <v>2556410</v>
      </c>
      <c r="N14" s="143">
        <v>520000</v>
      </c>
      <c r="O14" s="143">
        <v>2085334.9</v>
      </c>
      <c r="P14" s="143">
        <v>1549525</v>
      </c>
      <c r="Q14" s="143">
        <v>2598950.6</v>
      </c>
      <c r="R14" s="143">
        <v>1900330</v>
      </c>
      <c r="S14" s="143">
        <v>150000</v>
      </c>
      <c r="T14" s="143">
        <v>651847.5</v>
      </c>
      <c r="U14" s="143">
        <v>1000000</v>
      </c>
      <c r="V14" s="143">
        <v>6237600</v>
      </c>
      <c r="W14" s="143">
        <v>2281925</v>
      </c>
      <c r="X14" s="143">
        <v>4233350</v>
      </c>
      <c r="Y14" s="143">
        <v>1845950</v>
      </c>
      <c r="Z14" s="143">
        <v>500270</v>
      </c>
      <c r="AA14" s="143">
        <v>2000000</v>
      </c>
      <c r="AB14" s="143">
        <v>3015000</v>
      </c>
      <c r="AC14" s="143">
        <v>1204100</v>
      </c>
      <c r="AD14" s="143">
        <v>3106850</v>
      </c>
      <c r="AE14" s="143">
        <v>1477744</v>
      </c>
    </row>
    <row r="15" spans="1:31" ht="17.25" x14ac:dyDescent="0.25">
      <c r="A15" s="144" t="s">
        <v>213</v>
      </c>
      <c r="B15" s="145">
        <v>150000</v>
      </c>
      <c r="C15" s="145">
        <v>979157.25</v>
      </c>
      <c r="D15" s="145"/>
      <c r="E15" s="145">
        <v>355948.36</v>
      </c>
      <c r="F15" s="145">
        <v>159797</v>
      </c>
      <c r="G15" s="145">
        <v>150000</v>
      </c>
      <c r="H15" s="145">
        <v>324170</v>
      </c>
      <c r="I15" s="145">
        <v>150000</v>
      </c>
      <c r="J15" s="145">
        <v>487773.43</v>
      </c>
      <c r="K15" s="145">
        <v>367692.05</v>
      </c>
      <c r="L15" s="145"/>
      <c r="M15" s="145"/>
      <c r="N15" s="145"/>
      <c r="O15" s="145"/>
      <c r="P15" s="145"/>
      <c r="Q15" s="145">
        <v>1331054.6000000001</v>
      </c>
      <c r="R15" s="145">
        <v>567374.69999999995</v>
      </c>
      <c r="S15" s="145"/>
      <c r="T15" s="145"/>
      <c r="U15" s="145"/>
      <c r="V15" s="145"/>
      <c r="W15" s="145">
        <v>621760</v>
      </c>
      <c r="X15" s="145"/>
      <c r="Y15" s="145"/>
      <c r="Z15" s="145">
        <v>614233.73</v>
      </c>
      <c r="AA15" s="145"/>
      <c r="AB15" s="145"/>
      <c r="AC15" s="145"/>
      <c r="AD15" s="145">
        <v>1011000</v>
      </c>
      <c r="AE15" s="145">
        <v>1040607</v>
      </c>
    </row>
    <row r="16" spans="1:31" ht="17.25" x14ac:dyDescent="0.25">
      <c r="A16" s="142" t="s">
        <v>188</v>
      </c>
      <c r="B16" s="143">
        <v>12010952.879999999</v>
      </c>
      <c r="C16" s="143">
        <v>17177300.079999998</v>
      </c>
      <c r="D16" s="143">
        <v>25196737.909999996</v>
      </c>
      <c r="E16" s="143">
        <v>52065779.419999994</v>
      </c>
      <c r="F16" s="143">
        <v>28601371.849999998</v>
      </c>
      <c r="G16" s="143">
        <v>40298667.500000007</v>
      </c>
      <c r="H16" s="143">
        <v>15150809.849999998</v>
      </c>
      <c r="I16" s="143">
        <v>14029487.16</v>
      </c>
      <c r="J16" s="143">
        <v>16390021.289999999</v>
      </c>
      <c r="K16" s="143">
        <v>7316449.8499999996</v>
      </c>
      <c r="L16" s="143">
        <v>3339967.9</v>
      </c>
      <c r="M16" s="143">
        <v>12034552.699999999</v>
      </c>
      <c r="N16" s="143">
        <v>6278836</v>
      </c>
      <c r="O16" s="143">
        <v>1752513</v>
      </c>
      <c r="P16" s="143">
        <v>939901.4</v>
      </c>
      <c r="Q16" s="143">
        <v>23962229.899999999</v>
      </c>
      <c r="R16" s="143">
        <v>8867072.9199999999</v>
      </c>
      <c r="S16" s="143">
        <v>14389873.969999999</v>
      </c>
      <c r="T16" s="143">
        <v>3564160.12</v>
      </c>
      <c r="U16" s="143">
        <v>4524137.9800000004</v>
      </c>
      <c r="V16" s="143">
        <v>5409720.7000000002</v>
      </c>
      <c r="W16" s="143">
        <v>2240248.4699999997</v>
      </c>
      <c r="X16" s="143">
        <v>6951440.2000000002</v>
      </c>
      <c r="Y16" s="143">
        <v>2193450</v>
      </c>
      <c r="Z16" s="143">
        <v>1666084.8</v>
      </c>
      <c r="AA16" s="143">
        <v>5734596.6699999999</v>
      </c>
      <c r="AB16" s="143">
        <v>1077627</v>
      </c>
      <c r="AC16" s="143">
        <v>3627824.58</v>
      </c>
      <c r="AD16" s="143">
        <v>697392.5</v>
      </c>
      <c r="AE16" s="143">
        <v>1037420</v>
      </c>
    </row>
    <row r="17" spans="1:31" ht="17.25" x14ac:dyDescent="0.25">
      <c r="A17" s="144" t="s">
        <v>306</v>
      </c>
      <c r="B17" s="145"/>
      <c r="C17" s="145">
        <v>150000</v>
      </c>
      <c r="D17" s="145">
        <v>152310.75</v>
      </c>
      <c r="E17" s="145"/>
      <c r="F17" s="145"/>
      <c r="G17" s="145"/>
      <c r="H17" s="145"/>
      <c r="I17" s="145"/>
      <c r="J17" s="145"/>
      <c r="K17" s="145"/>
      <c r="L17" s="145"/>
      <c r="M17" s="145"/>
      <c r="N17" s="145">
        <v>752100</v>
      </c>
      <c r="O17" s="145">
        <v>1011775.3</v>
      </c>
      <c r="P17" s="145"/>
      <c r="Q17" s="145"/>
      <c r="R17" s="145"/>
      <c r="S17" s="145"/>
      <c r="T17" s="145">
        <v>506740</v>
      </c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>
        <v>1011647.23</v>
      </c>
    </row>
    <row r="18" spans="1:31" ht="17.25" x14ac:dyDescent="0.25">
      <c r="A18" s="142" t="s">
        <v>229</v>
      </c>
      <c r="B18" s="143"/>
      <c r="C18" s="143"/>
      <c r="D18" s="143">
        <v>187272</v>
      </c>
      <c r="E18" s="143"/>
      <c r="F18" s="143"/>
      <c r="G18" s="143">
        <v>789474.24</v>
      </c>
      <c r="H18" s="143"/>
      <c r="I18" s="143">
        <v>407800</v>
      </c>
      <c r="J18" s="143"/>
      <c r="K18" s="143">
        <v>310000</v>
      </c>
      <c r="L18" s="143"/>
      <c r="M18" s="143"/>
      <c r="N18" s="143"/>
      <c r="O18" s="143"/>
      <c r="P18" s="143"/>
      <c r="Q18" s="143"/>
      <c r="R18" s="143">
        <v>160000</v>
      </c>
      <c r="S18" s="143"/>
      <c r="T18" s="143"/>
      <c r="U18" s="143"/>
      <c r="V18" s="143"/>
      <c r="W18" s="143"/>
      <c r="X18" s="143"/>
      <c r="Y18" s="143"/>
      <c r="Z18" s="143"/>
      <c r="AA18" s="143"/>
      <c r="AB18" s="143">
        <v>610507.48</v>
      </c>
      <c r="AC18" s="143">
        <v>1020941</v>
      </c>
      <c r="AD18" s="143"/>
      <c r="AE18" s="143">
        <v>661743</v>
      </c>
    </row>
    <row r="19" spans="1:31" ht="17.25" x14ac:dyDescent="0.25">
      <c r="A19" s="144" t="s">
        <v>293</v>
      </c>
      <c r="B19" s="145"/>
      <c r="C19" s="145"/>
      <c r="D19" s="145"/>
      <c r="E19" s="145"/>
      <c r="F19" s="145">
        <v>637725</v>
      </c>
      <c r="G19" s="145"/>
      <c r="H19" s="145"/>
      <c r="I19" s="145">
        <v>0</v>
      </c>
      <c r="J19" s="145">
        <v>348000</v>
      </c>
      <c r="K19" s="145">
        <v>488371.11</v>
      </c>
      <c r="L19" s="145">
        <v>505535</v>
      </c>
      <c r="M19" s="145"/>
      <c r="N19" s="145">
        <v>1007596</v>
      </c>
      <c r="O19" s="145"/>
      <c r="P19" s="145">
        <v>150000</v>
      </c>
      <c r="Q19" s="145">
        <v>1302180.1000000001</v>
      </c>
      <c r="R19" s="145"/>
      <c r="S19" s="145">
        <v>1026666.45</v>
      </c>
      <c r="T19" s="145"/>
      <c r="U19" s="145"/>
      <c r="V19" s="145">
        <v>699930</v>
      </c>
      <c r="W19" s="145"/>
      <c r="X19" s="145"/>
      <c r="Y19" s="145"/>
      <c r="Z19" s="145"/>
      <c r="AA19" s="145">
        <v>857650.08</v>
      </c>
      <c r="AB19" s="145"/>
      <c r="AC19" s="145"/>
      <c r="AD19" s="145"/>
      <c r="AE19" s="145">
        <v>530889.94999999995</v>
      </c>
    </row>
    <row r="20" spans="1:31" ht="17.25" x14ac:dyDescent="0.25">
      <c r="A20" s="142" t="s">
        <v>198</v>
      </c>
      <c r="B20" s="143">
        <v>279766.45</v>
      </c>
      <c r="C20" s="143">
        <v>787252.73</v>
      </c>
      <c r="D20" s="143">
        <v>3110635</v>
      </c>
      <c r="E20" s="143">
        <v>302511.83999999997</v>
      </c>
      <c r="F20" s="143">
        <v>1409316.32</v>
      </c>
      <c r="G20" s="143">
        <v>312730</v>
      </c>
      <c r="H20" s="143">
        <v>517539</v>
      </c>
      <c r="I20" s="143">
        <v>1470000</v>
      </c>
      <c r="J20" s="143">
        <v>378166</v>
      </c>
      <c r="K20" s="143">
        <v>473967</v>
      </c>
      <c r="L20" s="143">
        <v>1518665</v>
      </c>
      <c r="M20" s="143">
        <v>1592014</v>
      </c>
      <c r="N20" s="143"/>
      <c r="O20" s="143"/>
      <c r="P20" s="143">
        <v>152000.20000000001</v>
      </c>
      <c r="Q20" s="143">
        <v>6731195</v>
      </c>
      <c r="R20" s="143">
        <v>1046365</v>
      </c>
      <c r="S20" s="143"/>
      <c r="T20" s="143">
        <v>528000</v>
      </c>
      <c r="U20" s="143">
        <v>1846966.81</v>
      </c>
      <c r="V20" s="143">
        <v>500000</v>
      </c>
      <c r="W20" s="143">
        <v>1040209.45</v>
      </c>
      <c r="X20" s="143">
        <v>503169</v>
      </c>
      <c r="Y20" s="143"/>
      <c r="Z20" s="143"/>
      <c r="AA20" s="143"/>
      <c r="AB20" s="143">
        <v>1017109.45</v>
      </c>
      <c r="AC20" s="143">
        <v>1799441</v>
      </c>
      <c r="AD20" s="143">
        <v>1790770</v>
      </c>
      <c r="AE20" s="143">
        <v>530392.80000000005</v>
      </c>
    </row>
    <row r="21" spans="1:31" ht="17.25" x14ac:dyDescent="0.25">
      <c r="A21" s="144" t="s">
        <v>199</v>
      </c>
      <c r="B21" s="145">
        <v>159110</v>
      </c>
      <c r="C21" s="145">
        <v>931727</v>
      </c>
      <c r="D21" s="145"/>
      <c r="E21" s="145">
        <v>2736296.14</v>
      </c>
      <c r="F21" s="145">
        <v>165200</v>
      </c>
      <c r="G21" s="145"/>
      <c r="H21" s="145">
        <v>465431.76</v>
      </c>
      <c r="I21" s="145">
        <v>505662</v>
      </c>
      <c r="J21" s="145"/>
      <c r="K21" s="145">
        <v>1367014</v>
      </c>
      <c r="L21" s="145"/>
      <c r="M21" s="145">
        <v>1165330</v>
      </c>
      <c r="N21" s="145">
        <v>511696.7</v>
      </c>
      <c r="O21" s="145"/>
      <c r="P21" s="145"/>
      <c r="Q21" s="145">
        <v>845182</v>
      </c>
      <c r="R21" s="145"/>
      <c r="S21" s="145"/>
      <c r="T21" s="145"/>
      <c r="U21" s="145">
        <v>1113877.9100000001</v>
      </c>
      <c r="V21" s="145"/>
      <c r="W21" s="145">
        <v>1084340</v>
      </c>
      <c r="X21" s="145"/>
      <c r="Y21" s="145">
        <v>1045696.17</v>
      </c>
      <c r="Z21" s="145">
        <v>1616170</v>
      </c>
      <c r="AA21" s="145">
        <v>545696.17000000004</v>
      </c>
      <c r="AB21" s="145">
        <v>509940</v>
      </c>
      <c r="AC21" s="145"/>
      <c r="AD21" s="145">
        <v>642910</v>
      </c>
      <c r="AE21" s="145">
        <v>520000</v>
      </c>
    </row>
    <row r="22" spans="1:31" ht="17.25" x14ac:dyDescent="0.25">
      <c r="A22" s="142" t="s">
        <v>193</v>
      </c>
      <c r="B22" s="143"/>
      <c r="C22" s="143">
        <v>150000</v>
      </c>
      <c r="D22" s="143">
        <v>187890.48</v>
      </c>
      <c r="E22" s="143">
        <v>2542131.0099999998</v>
      </c>
      <c r="F22" s="143">
        <v>153060.47</v>
      </c>
      <c r="G22" s="143">
        <v>306420</v>
      </c>
      <c r="H22" s="143">
        <v>2714869.33</v>
      </c>
      <c r="I22" s="143">
        <v>318950.15000000002</v>
      </c>
      <c r="J22" s="143">
        <v>154440</v>
      </c>
      <c r="K22" s="143"/>
      <c r="L22" s="143">
        <v>514540</v>
      </c>
      <c r="M22" s="143">
        <v>548191.4</v>
      </c>
      <c r="N22" s="143"/>
      <c r="O22" s="143">
        <v>514483.3</v>
      </c>
      <c r="P22" s="143"/>
      <c r="Q22" s="143">
        <v>650000</v>
      </c>
      <c r="R22" s="143"/>
      <c r="S22" s="143">
        <v>500000</v>
      </c>
      <c r="T22" s="143">
        <v>2000000</v>
      </c>
      <c r="U22" s="143">
        <v>615104.52</v>
      </c>
      <c r="V22" s="143">
        <v>1057988.5</v>
      </c>
      <c r="W22" s="143"/>
      <c r="X22" s="143"/>
      <c r="Y22" s="143">
        <v>529062.91</v>
      </c>
      <c r="Z22" s="143"/>
      <c r="AA22" s="143">
        <v>529062.91</v>
      </c>
      <c r="AB22" s="143"/>
      <c r="AC22" s="143"/>
      <c r="AD22" s="143">
        <v>569100</v>
      </c>
      <c r="AE22" s="143">
        <v>503206.9</v>
      </c>
    </row>
    <row r="23" spans="1:31" ht="17.25" x14ac:dyDescent="0.25">
      <c r="A23" s="144" t="s">
        <v>179</v>
      </c>
      <c r="B23" s="145">
        <v>1075470.24</v>
      </c>
      <c r="C23" s="145">
        <v>1988721.6</v>
      </c>
      <c r="D23" s="145">
        <v>1375603.68</v>
      </c>
      <c r="E23" s="145">
        <v>2234788.46</v>
      </c>
      <c r="F23" s="145">
        <v>757955.2</v>
      </c>
      <c r="G23" s="145">
        <v>968239.84</v>
      </c>
      <c r="H23" s="145">
        <v>795524</v>
      </c>
      <c r="I23" s="145">
        <v>1668542.73</v>
      </c>
      <c r="J23" s="145">
        <v>905090</v>
      </c>
      <c r="K23" s="145">
        <v>945922.24</v>
      </c>
      <c r="L23" s="145">
        <v>193898.3</v>
      </c>
      <c r="M23" s="145">
        <v>1038950</v>
      </c>
      <c r="N23" s="145">
        <v>504091</v>
      </c>
      <c r="O23" s="145">
        <v>531837.1</v>
      </c>
      <c r="P23" s="145">
        <v>604825</v>
      </c>
      <c r="Q23" s="145">
        <v>889395.7</v>
      </c>
      <c r="R23" s="145">
        <v>1304348.3</v>
      </c>
      <c r="S23" s="145">
        <v>504091</v>
      </c>
      <c r="T23" s="145">
        <v>510975</v>
      </c>
      <c r="U23" s="145">
        <v>150000</v>
      </c>
      <c r="V23" s="145">
        <v>536659.49</v>
      </c>
      <c r="W23" s="145"/>
      <c r="X23" s="145"/>
      <c r="Y23" s="145"/>
      <c r="Z23" s="145"/>
      <c r="AA23" s="145"/>
      <c r="AB23" s="145"/>
      <c r="AC23" s="145"/>
      <c r="AD23" s="145">
        <v>1126168</v>
      </c>
      <c r="AE23" s="145">
        <v>500000</v>
      </c>
    </row>
    <row r="24" spans="1:31" ht="17.25" x14ac:dyDescent="0.25">
      <c r="A24" s="142" t="s">
        <v>308</v>
      </c>
      <c r="B24" s="143"/>
      <c r="C24" s="143"/>
      <c r="D24" s="143"/>
      <c r="E24" s="143"/>
      <c r="F24" s="143"/>
      <c r="G24" s="143"/>
      <c r="H24" s="143"/>
      <c r="I24" s="143">
        <v>640000</v>
      </c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>
        <v>648089.21</v>
      </c>
      <c r="U24" s="143"/>
      <c r="V24" s="143"/>
      <c r="W24" s="143"/>
      <c r="X24" s="143"/>
      <c r="Y24" s="143"/>
      <c r="Z24" s="143"/>
      <c r="AA24" s="143"/>
      <c r="AB24" s="143"/>
      <c r="AC24" s="143"/>
      <c r="AD24" s="143"/>
      <c r="AE24" s="143">
        <v>500000</v>
      </c>
    </row>
    <row r="25" spans="1:31" ht="17.25" x14ac:dyDescent="0.25">
      <c r="A25" s="144" t="s">
        <v>222</v>
      </c>
      <c r="B25" s="145">
        <v>160000.04</v>
      </c>
      <c r="C25" s="145">
        <v>457400</v>
      </c>
      <c r="D25" s="145">
        <v>165743</v>
      </c>
      <c r="E25" s="145">
        <v>510955.32999999996</v>
      </c>
      <c r="F25" s="145">
        <v>308400</v>
      </c>
      <c r="G25" s="145">
        <v>472340.61</v>
      </c>
      <c r="H25" s="145">
        <v>729658.45</v>
      </c>
      <c r="I25" s="145">
        <v>1000001</v>
      </c>
      <c r="J25" s="145">
        <v>348524</v>
      </c>
      <c r="K25" s="145"/>
      <c r="L25" s="145"/>
      <c r="M25" s="145"/>
      <c r="N25" s="145"/>
      <c r="O25" s="145">
        <v>1002027.5</v>
      </c>
      <c r="P25" s="145"/>
      <c r="Q25" s="145"/>
      <c r="R25" s="145"/>
      <c r="S25" s="145">
        <v>1000001</v>
      </c>
      <c r="T25" s="145"/>
      <c r="U25" s="145">
        <v>500000</v>
      </c>
      <c r="V25" s="145">
        <v>502027.5</v>
      </c>
      <c r="W25" s="145">
        <v>544355.65</v>
      </c>
      <c r="X25" s="145"/>
      <c r="Y25" s="145"/>
      <c r="Z25" s="145"/>
      <c r="AA25" s="145"/>
      <c r="AB25" s="145">
        <v>500000</v>
      </c>
      <c r="AC25" s="145">
        <v>550000</v>
      </c>
      <c r="AD25" s="145"/>
      <c r="AE25" s="145">
        <v>155410.56</v>
      </c>
    </row>
    <row r="26" spans="1:31" ht="17.25" x14ac:dyDescent="0.25">
      <c r="A26" s="142" t="s">
        <v>176</v>
      </c>
      <c r="B26" s="143">
        <v>300000</v>
      </c>
      <c r="C26" s="143">
        <v>201553.88</v>
      </c>
      <c r="D26" s="143">
        <v>152880</v>
      </c>
      <c r="E26" s="143">
        <v>196437.19</v>
      </c>
      <c r="F26" s="143">
        <v>338962.27</v>
      </c>
      <c r="G26" s="143">
        <v>0</v>
      </c>
      <c r="H26" s="143">
        <v>150010</v>
      </c>
      <c r="I26" s="143">
        <v>730270</v>
      </c>
      <c r="J26" s="143">
        <v>158576</v>
      </c>
      <c r="K26" s="143">
        <v>150820</v>
      </c>
      <c r="L26" s="143"/>
      <c r="M26" s="143">
        <v>594000</v>
      </c>
      <c r="N26" s="143"/>
      <c r="O26" s="143"/>
      <c r="P26" s="143"/>
      <c r="Q26" s="143">
        <v>1943721.3</v>
      </c>
      <c r="R26" s="143">
        <v>500000</v>
      </c>
      <c r="S26" s="143"/>
      <c r="T26" s="143">
        <v>508949.86</v>
      </c>
      <c r="U26" s="143">
        <v>2094400</v>
      </c>
      <c r="V26" s="143"/>
      <c r="W26" s="143"/>
      <c r="X26" s="143"/>
      <c r="Y26" s="143"/>
      <c r="Z26" s="143"/>
      <c r="AA26" s="143"/>
      <c r="AB26" s="143"/>
      <c r="AC26" s="143"/>
      <c r="AD26" s="143"/>
      <c r="AE26" s="143">
        <v>153814.5</v>
      </c>
    </row>
    <row r="27" spans="1:31" ht="17.25" x14ac:dyDescent="0.25">
      <c r="A27" s="144" t="s">
        <v>321</v>
      </c>
      <c r="B27" s="145"/>
      <c r="C27" s="145"/>
      <c r="D27" s="145"/>
      <c r="E27" s="145"/>
      <c r="F27" s="145"/>
      <c r="G27" s="145"/>
      <c r="H27" s="145"/>
      <c r="I27" s="145"/>
      <c r="J27" s="145"/>
      <c r="K27" s="145">
        <v>157984</v>
      </c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  <c r="AC27" s="145"/>
      <c r="AD27" s="145"/>
      <c r="AE27" s="145"/>
    </row>
    <row r="28" spans="1:31" ht="17.25" x14ac:dyDescent="0.25">
      <c r="A28" s="142" t="s">
        <v>187</v>
      </c>
      <c r="B28" s="143"/>
      <c r="C28" s="143">
        <v>336037.54</v>
      </c>
      <c r="D28" s="143"/>
      <c r="E28" s="143">
        <v>157193.47</v>
      </c>
      <c r="F28" s="143">
        <v>174740</v>
      </c>
      <c r="G28" s="143">
        <v>265652.74</v>
      </c>
      <c r="H28" s="143"/>
      <c r="I28" s="143">
        <v>660000</v>
      </c>
      <c r="J28" s="143"/>
      <c r="K28" s="143">
        <v>183188.39</v>
      </c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3"/>
      <c r="AA28" s="143"/>
      <c r="AB28" s="143"/>
      <c r="AC28" s="143"/>
      <c r="AD28" s="143"/>
      <c r="AE28" s="143"/>
    </row>
    <row r="29" spans="1:31" ht="17.25" x14ac:dyDescent="0.25">
      <c r="A29" s="144" t="s">
        <v>260</v>
      </c>
      <c r="B29" s="145"/>
      <c r="C29" s="145"/>
      <c r="D29" s="145"/>
      <c r="E29" s="145"/>
      <c r="F29" s="145">
        <v>160149</v>
      </c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</row>
    <row r="30" spans="1:31" ht="17.25" x14ac:dyDescent="0.25">
      <c r="A30" s="142" t="s">
        <v>218</v>
      </c>
      <c r="B30" s="143"/>
      <c r="C30" s="143"/>
      <c r="D30" s="143"/>
      <c r="E30" s="143"/>
      <c r="F30" s="143">
        <v>20085575.5</v>
      </c>
      <c r="G30" s="143"/>
      <c r="H30" s="143">
        <v>2358709.64</v>
      </c>
      <c r="I30" s="143"/>
      <c r="J30" s="143">
        <v>485600</v>
      </c>
      <c r="K30" s="143">
        <v>150075</v>
      </c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3"/>
      <c r="AA30" s="143"/>
      <c r="AB30" s="143"/>
      <c r="AC30" s="143"/>
      <c r="AD30" s="143"/>
      <c r="AE30" s="143"/>
    </row>
    <row r="31" spans="1:31" ht="17.25" x14ac:dyDescent="0.25">
      <c r="A31" s="144" t="s">
        <v>278</v>
      </c>
      <c r="B31" s="145"/>
      <c r="C31" s="145"/>
      <c r="D31" s="145"/>
      <c r="E31" s="145"/>
      <c r="F31" s="145"/>
      <c r="G31" s="145"/>
      <c r="H31" s="145"/>
      <c r="I31" s="145"/>
      <c r="J31" s="145"/>
      <c r="K31" s="145">
        <v>155000</v>
      </c>
      <c r="L31" s="145"/>
      <c r="M31" s="145"/>
      <c r="N31" s="145"/>
      <c r="O31" s="145"/>
      <c r="P31" s="145"/>
      <c r="Q31" s="145"/>
      <c r="R31" s="145"/>
      <c r="S31" s="145"/>
      <c r="T31" s="145"/>
      <c r="U31" s="145"/>
      <c r="V31" s="145"/>
      <c r="W31" s="145"/>
      <c r="X31" s="145"/>
      <c r="Y31" s="145"/>
      <c r="Z31" s="145"/>
      <c r="AA31" s="145"/>
      <c r="AB31" s="145"/>
      <c r="AC31" s="145"/>
      <c r="AD31" s="145"/>
      <c r="AE31" s="145"/>
    </row>
    <row r="32" spans="1:31" ht="17.25" x14ac:dyDescent="0.25">
      <c r="A32" s="142" t="s">
        <v>261</v>
      </c>
      <c r="B32" s="143"/>
      <c r="C32" s="143"/>
      <c r="D32" s="143"/>
      <c r="E32" s="143"/>
      <c r="F32" s="143"/>
      <c r="G32" s="143">
        <v>150000</v>
      </c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 ht="17.25" x14ac:dyDescent="0.25">
      <c r="A33" s="144" t="s">
        <v>205</v>
      </c>
      <c r="B33" s="145"/>
      <c r="C33" s="145"/>
      <c r="D33" s="145"/>
      <c r="E33" s="145"/>
      <c r="F33" s="145"/>
      <c r="G33" s="145"/>
      <c r="H33" s="145">
        <v>150000</v>
      </c>
      <c r="I33" s="145">
        <v>150000</v>
      </c>
      <c r="J33" s="145"/>
      <c r="K33" s="145"/>
      <c r="L33" s="145">
        <v>200000</v>
      </c>
      <c r="M33" s="145">
        <v>500000</v>
      </c>
      <c r="N33" s="145"/>
      <c r="O33" s="145"/>
      <c r="P33" s="145"/>
      <c r="Q33" s="145"/>
      <c r="R33" s="145">
        <v>153201</v>
      </c>
      <c r="S33" s="145">
        <v>160000</v>
      </c>
      <c r="T33" s="145">
        <v>500000</v>
      </c>
      <c r="U33" s="145"/>
      <c r="V33" s="145"/>
      <c r="W33" s="145"/>
      <c r="X33" s="145"/>
      <c r="Y33" s="145">
        <v>8089750</v>
      </c>
      <c r="Z33" s="145"/>
      <c r="AA33" s="145"/>
      <c r="AB33" s="145"/>
      <c r="AC33" s="145"/>
      <c r="AD33" s="145"/>
      <c r="AE33" s="145"/>
    </row>
    <row r="34" spans="1:31" ht="17.25" x14ac:dyDescent="0.25">
      <c r="A34" s="142" t="s">
        <v>325</v>
      </c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3">
        <v>510000</v>
      </c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 ht="17.25" x14ac:dyDescent="0.25">
      <c r="A35" s="144" t="s">
        <v>253</v>
      </c>
      <c r="B35" s="145"/>
      <c r="C35" s="145"/>
      <c r="D35" s="145"/>
      <c r="E35" s="145"/>
      <c r="F35" s="145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5"/>
      <c r="R35" s="145"/>
      <c r="S35" s="145"/>
      <c r="T35" s="145"/>
      <c r="U35" s="145">
        <v>511294</v>
      </c>
      <c r="V35" s="145"/>
      <c r="W35" s="145"/>
      <c r="X35" s="145"/>
      <c r="Y35" s="145"/>
      <c r="Z35" s="145"/>
      <c r="AA35" s="145"/>
      <c r="AB35" s="145">
        <v>514500</v>
      </c>
      <c r="AC35" s="145"/>
      <c r="AD35" s="145"/>
      <c r="AE35" s="145"/>
    </row>
    <row r="36" spans="1:31" ht="15" customHeight="1" x14ac:dyDescent="0.25">
      <c r="A36" s="142" t="s">
        <v>285</v>
      </c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>
        <v>511345</v>
      </c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>
        <v>500000</v>
      </c>
      <c r="Y36" s="143"/>
      <c r="Z36" s="143"/>
      <c r="AA36" s="143"/>
      <c r="AB36" s="143"/>
      <c r="AC36" s="143"/>
      <c r="AD36" s="143"/>
      <c r="AE36" s="143"/>
    </row>
    <row r="37" spans="1:31" ht="33.75" customHeight="1" x14ac:dyDescent="0.25">
      <c r="A37" s="144" t="s">
        <v>279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>
        <v>508500</v>
      </c>
      <c r="U37" s="145"/>
      <c r="V37" s="145"/>
      <c r="W37" s="145"/>
      <c r="X37" s="145"/>
      <c r="Y37" s="145"/>
      <c r="Z37" s="145">
        <v>508500</v>
      </c>
      <c r="AA37" s="145"/>
      <c r="AB37" s="145"/>
      <c r="AC37" s="145">
        <v>1015000</v>
      </c>
      <c r="AD37" s="145"/>
      <c r="AE37" s="145"/>
    </row>
    <row r="38" spans="1:31" ht="17.25" x14ac:dyDescent="0.25">
      <c r="A38" s="142" t="s">
        <v>236</v>
      </c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>
        <v>630000</v>
      </c>
      <c r="Z38" s="143"/>
      <c r="AA38" s="143"/>
      <c r="AB38" s="143"/>
      <c r="AC38" s="143"/>
      <c r="AD38" s="143"/>
      <c r="AE38" s="143"/>
    </row>
    <row r="39" spans="1:31" ht="17.25" x14ac:dyDescent="0.25">
      <c r="A39" s="144" t="s">
        <v>265</v>
      </c>
      <c r="B39" s="145"/>
      <c r="C39" s="145">
        <v>804701.42999999993</v>
      </c>
      <c r="D39" s="145"/>
      <c r="E39" s="145"/>
      <c r="F39" s="145">
        <v>407956</v>
      </c>
      <c r="G39" s="145">
        <v>316760</v>
      </c>
      <c r="H39" s="145">
        <v>939202.19</v>
      </c>
      <c r="I39" s="145"/>
      <c r="J39" s="145">
        <v>151000</v>
      </c>
      <c r="K39" s="145"/>
      <c r="L39" s="145"/>
      <c r="M39" s="145"/>
      <c r="N39" s="145"/>
      <c r="O39" s="145"/>
      <c r="P39" s="145">
        <v>185250</v>
      </c>
      <c r="Q39" s="145"/>
      <c r="R39" s="145">
        <v>1305000</v>
      </c>
      <c r="S39" s="145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5"/>
    </row>
    <row r="40" spans="1:31" ht="17.25" x14ac:dyDescent="0.25">
      <c r="A40" s="142" t="s">
        <v>195</v>
      </c>
      <c r="B40" s="143"/>
      <c r="C40" s="143"/>
      <c r="D40" s="143"/>
      <c r="E40" s="143"/>
      <c r="F40" s="143"/>
      <c r="G40" s="143"/>
      <c r="H40" s="143"/>
      <c r="I40" s="143">
        <v>150000</v>
      </c>
      <c r="J40" s="143"/>
      <c r="K40" s="143"/>
      <c r="L40" s="143"/>
      <c r="M40" s="143"/>
      <c r="N40" s="143"/>
      <c r="O40" s="143"/>
      <c r="P40" s="143"/>
      <c r="Q40" s="143">
        <v>561920</v>
      </c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>
        <v>609829</v>
      </c>
      <c r="AC40" s="143">
        <v>509853.2</v>
      </c>
      <c r="AD40" s="143"/>
      <c r="AE40" s="143"/>
    </row>
    <row r="41" spans="1:31" ht="17.25" x14ac:dyDescent="0.25">
      <c r="A41" s="144" t="s">
        <v>257</v>
      </c>
      <c r="B41" s="145"/>
      <c r="C41" s="145"/>
      <c r="D41" s="145"/>
      <c r="E41" s="145"/>
      <c r="F41" s="145"/>
      <c r="G41" s="145"/>
      <c r="H41" s="145"/>
      <c r="I41" s="145"/>
      <c r="J41" s="145"/>
      <c r="K41" s="145"/>
      <c r="L41" s="145"/>
      <c r="M41" s="145"/>
      <c r="N41" s="145"/>
      <c r="O41" s="145"/>
      <c r="P41" s="145"/>
      <c r="Q41" s="145"/>
      <c r="R41" s="145"/>
      <c r="S41" s="145"/>
      <c r="T41" s="145"/>
      <c r="U41" s="145"/>
      <c r="V41" s="145"/>
      <c r="W41" s="145"/>
      <c r="X41" s="145"/>
      <c r="Y41" s="145"/>
      <c r="Z41" s="145"/>
      <c r="AA41" s="145"/>
      <c r="AB41" s="145">
        <v>1035479.97</v>
      </c>
      <c r="AC41" s="145"/>
      <c r="AD41" s="145"/>
      <c r="AE41" s="145"/>
    </row>
    <row r="42" spans="1:31" ht="17.25" x14ac:dyDescent="0.25">
      <c r="A42" s="142" t="s">
        <v>219</v>
      </c>
      <c r="B42" s="143">
        <v>150000</v>
      </c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>
        <v>1250000</v>
      </c>
      <c r="AA42" s="143"/>
      <c r="AB42" s="143"/>
      <c r="AC42" s="143"/>
      <c r="AD42" s="143"/>
      <c r="AE42" s="143"/>
    </row>
    <row r="43" spans="1:31" ht="17.25" x14ac:dyDescent="0.25">
      <c r="A43" s="144" t="s">
        <v>208</v>
      </c>
      <c r="B43" s="145"/>
      <c r="C43" s="145"/>
      <c r="D43" s="145"/>
      <c r="E43" s="145">
        <v>167160</v>
      </c>
      <c r="F43" s="145"/>
      <c r="G43" s="145"/>
      <c r="H43" s="145"/>
      <c r="I43" s="145"/>
      <c r="J43" s="145"/>
      <c r="K43" s="145"/>
      <c r="L43" s="145"/>
      <c r="M43" s="145">
        <v>150000</v>
      </c>
      <c r="N43" s="145"/>
      <c r="O43" s="145"/>
      <c r="P43" s="145"/>
      <c r="Q43" s="145"/>
      <c r="R43" s="145"/>
      <c r="S43" s="145"/>
      <c r="T43" s="145"/>
      <c r="U43" s="145"/>
      <c r="V43" s="145"/>
      <c r="W43" s="145">
        <v>569916.99</v>
      </c>
      <c r="X43" s="145"/>
      <c r="Y43" s="145"/>
      <c r="Z43" s="145"/>
      <c r="AA43" s="145"/>
      <c r="AB43" s="145"/>
      <c r="AC43" s="145"/>
      <c r="AD43" s="145"/>
      <c r="AE43" s="145"/>
    </row>
    <row r="44" spans="1:31" ht="17.25" x14ac:dyDescent="0.25">
      <c r="A44" s="142" t="s">
        <v>196</v>
      </c>
      <c r="B44" s="143">
        <v>457262</v>
      </c>
      <c r="C44" s="143">
        <v>328703.8</v>
      </c>
      <c r="D44" s="143">
        <v>315600</v>
      </c>
      <c r="E44" s="143">
        <v>300000</v>
      </c>
      <c r="F44" s="143">
        <v>153069</v>
      </c>
      <c r="G44" s="143"/>
      <c r="H44" s="143"/>
      <c r="I44" s="143">
        <v>169316</v>
      </c>
      <c r="J44" s="143"/>
      <c r="K44" s="143"/>
      <c r="L44" s="143">
        <v>995000</v>
      </c>
      <c r="M44" s="143"/>
      <c r="N44" s="143"/>
      <c r="O44" s="143"/>
      <c r="P44" s="143"/>
      <c r="Q44" s="143"/>
      <c r="R44" s="143"/>
      <c r="S44" s="143">
        <v>995000</v>
      </c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 ht="17.25" x14ac:dyDescent="0.25">
      <c r="A45" s="144" t="s">
        <v>233</v>
      </c>
      <c r="B45" s="145"/>
      <c r="C45" s="145"/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>
        <v>555152.80000000005</v>
      </c>
      <c r="Q45" s="145"/>
      <c r="R45" s="145"/>
      <c r="S45" s="145"/>
      <c r="T45" s="145"/>
      <c r="U45" s="145"/>
      <c r="V45" s="145"/>
      <c r="W45" s="145"/>
      <c r="X45" s="145">
        <v>150800</v>
      </c>
      <c r="Y45" s="145"/>
      <c r="Z45" s="145"/>
      <c r="AA45" s="145"/>
      <c r="AB45" s="145"/>
      <c r="AC45" s="145"/>
      <c r="AD45" s="145"/>
      <c r="AE45" s="145"/>
    </row>
    <row r="46" spans="1:31" ht="17.25" x14ac:dyDescent="0.25">
      <c r="A46" s="142" t="s">
        <v>190</v>
      </c>
      <c r="B46" s="143"/>
      <c r="C46" s="143"/>
      <c r="D46" s="143"/>
      <c r="E46" s="143"/>
      <c r="F46" s="143"/>
      <c r="G46" s="143"/>
      <c r="H46" s="143"/>
      <c r="I46" s="143">
        <v>195633.46</v>
      </c>
      <c r="J46" s="143"/>
      <c r="K46" s="143"/>
      <c r="L46" s="143"/>
      <c r="M46" s="143"/>
      <c r="N46" s="143"/>
      <c r="O46" s="143"/>
      <c r="P46" s="143">
        <v>912575</v>
      </c>
      <c r="Q46" s="143"/>
      <c r="R46" s="143"/>
      <c r="S46" s="143"/>
      <c r="T46" s="143"/>
      <c r="U46" s="143"/>
      <c r="V46" s="143"/>
      <c r="W46" s="143"/>
      <c r="X46" s="143"/>
      <c r="Y46" s="143"/>
      <c r="Z46" s="143">
        <v>505000</v>
      </c>
      <c r="AA46" s="143"/>
      <c r="AB46" s="143"/>
      <c r="AC46" s="143"/>
      <c r="AD46" s="143"/>
      <c r="AE46" s="143"/>
    </row>
    <row r="47" spans="1:31" ht="17.25" x14ac:dyDescent="0.25">
      <c r="A47" s="144" t="s">
        <v>217</v>
      </c>
      <c r="B47" s="145"/>
      <c r="C47" s="145">
        <v>153860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5"/>
      <c r="AA47" s="145"/>
      <c r="AB47" s="145"/>
      <c r="AC47" s="145"/>
      <c r="AD47" s="145"/>
      <c r="AE47" s="145"/>
    </row>
    <row r="48" spans="1:31" ht="17.25" x14ac:dyDescent="0.25">
      <c r="A48" s="142" t="s">
        <v>210</v>
      </c>
      <c r="B48" s="143">
        <v>150000</v>
      </c>
      <c r="C48" s="143"/>
      <c r="D48" s="143">
        <v>334719.64</v>
      </c>
      <c r="E48" s="143"/>
      <c r="F48" s="143">
        <v>704434.29</v>
      </c>
      <c r="G48" s="143">
        <v>376489.25</v>
      </c>
      <c r="H48" s="143"/>
      <c r="I48" s="143"/>
      <c r="J48" s="143">
        <v>308400</v>
      </c>
      <c r="K48" s="143">
        <v>150000</v>
      </c>
      <c r="L48" s="143"/>
      <c r="M48" s="143"/>
      <c r="N48" s="143"/>
      <c r="O48" s="143"/>
      <c r="P48" s="143"/>
      <c r="Q48" s="143">
        <v>158400</v>
      </c>
      <c r="R48" s="143"/>
      <c r="S48" s="143">
        <v>648770</v>
      </c>
      <c r="T48" s="143"/>
      <c r="U48" s="143">
        <v>150000</v>
      </c>
      <c r="V48" s="143">
        <v>592446</v>
      </c>
      <c r="W48" s="143">
        <v>502237</v>
      </c>
      <c r="X48" s="143"/>
      <c r="Y48" s="143"/>
      <c r="Z48" s="143"/>
      <c r="AA48" s="143"/>
      <c r="AB48" s="143"/>
      <c r="AC48" s="143"/>
      <c r="AD48" s="143"/>
      <c r="AE48" s="143"/>
    </row>
    <row r="49" spans="1:31" ht="17.25" x14ac:dyDescent="0.25">
      <c r="A49" s="144" t="s">
        <v>280</v>
      </c>
      <c r="B49" s="145"/>
      <c r="C49" s="145"/>
      <c r="D49" s="145"/>
      <c r="E49" s="145"/>
      <c r="F49" s="145"/>
      <c r="G49" s="145"/>
      <c r="H49" s="145"/>
      <c r="I49" s="145"/>
      <c r="J49" s="145"/>
      <c r="K49" s="145"/>
      <c r="L49" s="145"/>
      <c r="M49" s="145"/>
      <c r="N49" s="145"/>
      <c r="O49" s="145"/>
      <c r="P49" s="145"/>
      <c r="Q49" s="145"/>
      <c r="R49" s="145"/>
      <c r="S49" s="145"/>
      <c r="T49" s="145"/>
      <c r="U49" s="145"/>
      <c r="V49" s="145"/>
      <c r="W49" s="145"/>
      <c r="X49" s="145"/>
      <c r="Y49" s="145">
        <v>633906</v>
      </c>
      <c r="Z49" s="145"/>
      <c r="AA49" s="145"/>
      <c r="AB49" s="145"/>
      <c r="AC49" s="145"/>
      <c r="AD49" s="145"/>
      <c r="AE49" s="145"/>
    </row>
    <row r="50" spans="1:31" ht="17.25" x14ac:dyDescent="0.25">
      <c r="A50" s="142" t="s">
        <v>214</v>
      </c>
      <c r="B50" s="143"/>
      <c r="C50" s="143"/>
      <c r="D50" s="143"/>
      <c r="E50" s="143">
        <v>152000</v>
      </c>
      <c r="F50" s="143"/>
      <c r="G50" s="143"/>
      <c r="H50" s="143"/>
      <c r="I50" s="143"/>
      <c r="J50" s="143"/>
      <c r="K50" s="143"/>
      <c r="L50" s="143"/>
      <c r="M50" s="143"/>
      <c r="N50" s="143">
        <v>580000</v>
      </c>
      <c r="O50" s="143"/>
      <c r="P50" s="143"/>
      <c r="Q50" s="143"/>
      <c r="R50" s="143"/>
      <c r="S50" s="143">
        <v>1100921.26</v>
      </c>
      <c r="T50" s="143"/>
      <c r="U50" s="143">
        <v>596158.59</v>
      </c>
      <c r="V50" s="143"/>
      <c r="W50" s="143"/>
      <c r="X50" s="143"/>
      <c r="Y50" s="143"/>
      <c r="Z50" s="143"/>
      <c r="AA50" s="143">
        <v>596158.59</v>
      </c>
      <c r="AB50" s="143"/>
      <c r="AC50" s="143"/>
      <c r="AD50" s="143"/>
      <c r="AE50" s="143"/>
    </row>
    <row r="51" spans="1:31" ht="17.25" x14ac:dyDescent="0.25">
      <c r="A51" s="144" t="s">
        <v>223</v>
      </c>
      <c r="B51" s="145"/>
      <c r="C51" s="145"/>
      <c r="D51" s="145"/>
      <c r="E51" s="145"/>
      <c r="F51" s="145"/>
      <c r="G51" s="145"/>
      <c r="H51" s="145"/>
      <c r="I51" s="145"/>
      <c r="J51" s="145"/>
      <c r="K51" s="145">
        <v>314131.45</v>
      </c>
      <c r="L51" s="145"/>
      <c r="M51" s="145"/>
      <c r="N51" s="145"/>
      <c r="O51" s="145"/>
      <c r="P51" s="145"/>
      <c r="Q51" s="145"/>
      <c r="R51" s="145">
        <v>151760</v>
      </c>
      <c r="S51" s="145"/>
      <c r="T51" s="145"/>
      <c r="U51" s="145"/>
      <c r="V51" s="145"/>
      <c r="W51" s="145">
        <v>518431.05</v>
      </c>
      <c r="X51" s="145"/>
      <c r="Y51" s="145"/>
      <c r="Z51" s="145"/>
      <c r="AA51" s="145"/>
      <c r="AB51" s="145"/>
      <c r="AC51" s="145"/>
      <c r="AD51" s="145"/>
      <c r="AE51" s="145"/>
    </row>
    <row r="52" spans="1:31" ht="17.25" x14ac:dyDescent="0.25">
      <c r="A52" s="142" t="s">
        <v>234</v>
      </c>
      <c r="B52" s="143"/>
      <c r="C52" s="143"/>
      <c r="D52" s="143">
        <v>150000</v>
      </c>
      <c r="E52" s="143"/>
      <c r="F52" s="143"/>
      <c r="G52" s="143">
        <v>337774.8</v>
      </c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 ht="17.25" x14ac:dyDescent="0.25">
      <c r="A53" s="144" t="s">
        <v>224</v>
      </c>
      <c r="B53" s="145"/>
      <c r="C53" s="145"/>
      <c r="D53" s="145"/>
      <c r="E53" s="145"/>
      <c r="F53" s="145"/>
      <c r="G53" s="145"/>
      <c r="H53" s="145"/>
      <c r="I53" s="145"/>
      <c r="J53" s="145"/>
      <c r="K53" s="145"/>
      <c r="L53" s="145"/>
      <c r="M53" s="145"/>
      <c r="N53" s="145"/>
      <c r="O53" s="145"/>
      <c r="P53" s="145"/>
      <c r="Q53" s="145">
        <v>539526.9</v>
      </c>
      <c r="R53" s="145"/>
      <c r="S53" s="145"/>
      <c r="T53" s="145"/>
      <c r="U53" s="145"/>
      <c r="V53" s="145"/>
      <c r="W53" s="145"/>
      <c r="X53" s="145"/>
      <c r="Y53" s="145"/>
      <c r="Z53" s="145">
        <v>564137.03</v>
      </c>
      <c r="AA53" s="145">
        <v>564137.03</v>
      </c>
      <c r="AB53" s="145">
        <v>1077071</v>
      </c>
      <c r="AC53" s="145"/>
      <c r="AD53" s="145">
        <v>500000</v>
      </c>
      <c r="AE53" s="145"/>
    </row>
    <row r="54" spans="1:31" ht="17.25" x14ac:dyDescent="0.25">
      <c r="A54" s="142" t="s">
        <v>231</v>
      </c>
      <c r="B54" s="143">
        <v>155176</v>
      </c>
      <c r="C54" s="143">
        <v>161808</v>
      </c>
      <c r="D54" s="143"/>
      <c r="E54" s="143"/>
      <c r="F54" s="143"/>
      <c r="G54" s="143"/>
      <c r="H54" s="143">
        <v>236610</v>
      </c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>
        <v>548117.05000000005</v>
      </c>
      <c r="X54" s="143"/>
      <c r="Y54" s="143">
        <v>503420</v>
      </c>
      <c r="Z54" s="143"/>
      <c r="AA54" s="143">
        <v>509632.5</v>
      </c>
      <c r="AB54" s="143"/>
      <c r="AC54" s="143"/>
      <c r="AD54" s="143"/>
      <c r="AE54" s="143"/>
    </row>
    <row r="55" spans="1:31" ht="17.25" x14ac:dyDescent="0.25">
      <c r="A55" s="144" t="s">
        <v>263</v>
      </c>
      <c r="B55" s="145"/>
      <c r="C55" s="145"/>
      <c r="D55" s="145"/>
      <c r="E55" s="145"/>
      <c r="F55" s="145"/>
      <c r="G55" s="145"/>
      <c r="H55" s="145"/>
      <c r="I55" s="145">
        <v>160000</v>
      </c>
      <c r="J55" s="145"/>
      <c r="K55" s="145"/>
      <c r="L55" s="145"/>
      <c r="M55" s="145"/>
      <c r="N55" s="145"/>
      <c r="O55" s="145"/>
      <c r="P55" s="145"/>
      <c r="Q55" s="145"/>
      <c r="R55" s="145"/>
      <c r="S55" s="145"/>
      <c r="T55" s="145"/>
      <c r="U55" s="145"/>
      <c r="V55" s="145"/>
      <c r="W55" s="145"/>
      <c r="X55" s="145"/>
      <c r="Y55" s="145"/>
      <c r="Z55" s="145"/>
      <c r="AA55" s="145"/>
      <c r="AB55" s="145"/>
      <c r="AC55" s="145"/>
      <c r="AD55" s="145"/>
      <c r="AE55" s="145"/>
    </row>
    <row r="56" spans="1:31" ht="17.25" x14ac:dyDescent="0.25">
      <c r="A56" s="142" t="s">
        <v>164</v>
      </c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>
        <v>502284.9</v>
      </c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 ht="17.25" x14ac:dyDescent="0.25">
      <c r="A57" s="144" t="s">
        <v>212</v>
      </c>
      <c r="B57" s="145"/>
      <c r="C57" s="145"/>
      <c r="D57" s="145"/>
      <c r="E57" s="145"/>
      <c r="F57" s="145"/>
      <c r="G57" s="145"/>
      <c r="H57" s="145"/>
      <c r="I57" s="145">
        <v>150000</v>
      </c>
      <c r="J57" s="145">
        <v>285000</v>
      </c>
      <c r="K57" s="145"/>
      <c r="L57" s="145"/>
      <c r="M57" s="145"/>
      <c r="N57" s="145"/>
      <c r="O57" s="145"/>
      <c r="P57" s="145"/>
      <c r="Q57" s="145"/>
      <c r="R57" s="145">
        <v>285000</v>
      </c>
      <c r="S57" s="145"/>
      <c r="T57" s="145"/>
      <c r="U57" s="145"/>
      <c r="V57" s="145"/>
      <c r="W57" s="145"/>
      <c r="X57" s="145"/>
      <c r="Y57" s="145"/>
      <c r="Z57" s="145"/>
      <c r="AA57" s="145">
        <v>874325</v>
      </c>
      <c r="AB57" s="145"/>
      <c r="AC57" s="145"/>
      <c r="AD57" s="145"/>
      <c r="AE57" s="145"/>
    </row>
    <row r="58" spans="1:31" ht="17.25" x14ac:dyDescent="0.25">
      <c r="A58" s="142" t="s">
        <v>215</v>
      </c>
      <c r="B58" s="143"/>
      <c r="C58" s="143">
        <v>178213.2</v>
      </c>
      <c r="D58" s="143"/>
      <c r="E58" s="143"/>
      <c r="F58" s="143"/>
      <c r="G58" s="143"/>
      <c r="H58" s="143"/>
      <c r="I58" s="143"/>
      <c r="J58" s="143"/>
      <c r="K58" s="143"/>
      <c r="L58" s="143">
        <v>1260000</v>
      </c>
      <c r="M58" s="143"/>
      <c r="N58" s="143"/>
      <c r="O58" s="143"/>
      <c r="P58" s="143"/>
      <c r="Q58" s="143"/>
      <c r="R58" s="143"/>
      <c r="S58" s="143">
        <v>1260000</v>
      </c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 ht="17.25" x14ac:dyDescent="0.25">
      <c r="A59" s="144" t="s">
        <v>289</v>
      </c>
      <c r="B59" s="145"/>
      <c r="C59" s="145"/>
      <c r="D59" s="145"/>
      <c r="E59" s="145"/>
      <c r="F59" s="145"/>
      <c r="G59" s="145"/>
      <c r="H59" s="145"/>
      <c r="I59" s="145">
        <v>402200</v>
      </c>
      <c r="J59" s="145"/>
      <c r="K59" s="145"/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5"/>
      <c r="AA59" s="145"/>
      <c r="AB59" s="145"/>
      <c r="AC59" s="145"/>
      <c r="AD59" s="145"/>
      <c r="AE59" s="145"/>
    </row>
    <row r="60" spans="1:31" ht="17.25" x14ac:dyDescent="0.25">
      <c r="A60" s="142" t="s">
        <v>197</v>
      </c>
      <c r="B60" s="143"/>
      <c r="C60" s="143"/>
      <c r="D60" s="143"/>
      <c r="E60" s="143">
        <v>152314.69</v>
      </c>
      <c r="F60" s="143"/>
      <c r="G60" s="143"/>
      <c r="H60" s="143"/>
      <c r="I60" s="143"/>
      <c r="J60" s="143">
        <v>150084</v>
      </c>
      <c r="K60" s="143"/>
      <c r="L60" s="143"/>
      <c r="M60" s="143">
        <v>174182</v>
      </c>
      <c r="N60" s="143"/>
      <c r="O60" s="143"/>
      <c r="P60" s="143"/>
      <c r="Q60" s="143"/>
      <c r="R60" s="143"/>
      <c r="S60" s="143">
        <v>174182</v>
      </c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 ht="17.25" x14ac:dyDescent="0.25">
      <c r="A61" s="144" t="s">
        <v>168</v>
      </c>
      <c r="B61" s="145">
        <v>300000</v>
      </c>
      <c r="C61" s="145">
        <v>162937.1</v>
      </c>
      <c r="D61" s="145">
        <v>524143.34</v>
      </c>
      <c r="E61" s="145">
        <v>330403.20999999996</v>
      </c>
      <c r="F61" s="145">
        <v>630879.41</v>
      </c>
      <c r="G61" s="145">
        <v>550000</v>
      </c>
      <c r="H61" s="145">
        <v>307052</v>
      </c>
      <c r="I61" s="145">
        <v>921767</v>
      </c>
      <c r="J61" s="145">
        <v>977870.9</v>
      </c>
      <c r="K61" s="145">
        <v>612952</v>
      </c>
      <c r="L61" s="145">
        <v>514927</v>
      </c>
      <c r="M61" s="145"/>
      <c r="N61" s="145"/>
      <c r="O61" s="145">
        <v>1035314.1</v>
      </c>
      <c r="P61" s="145">
        <v>306000</v>
      </c>
      <c r="Q61" s="145">
        <v>998487</v>
      </c>
      <c r="R61" s="145">
        <v>1868816.1</v>
      </c>
      <c r="S61" s="145"/>
      <c r="T61" s="145">
        <v>504900</v>
      </c>
      <c r="U61" s="145">
        <v>1040314.05</v>
      </c>
      <c r="V61" s="145">
        <v>517499.5</v>
      </c>
      <c r="W61" s="145"/>
      <c r="X61" s="145">
        <v>510000</v>
      </c>
      <c r="Y61" s="145">
        <v>1501436</v>
      </c>
      <c r="Z61" s="145"/>
      <c r="AA61" s="145"/>
      <c r="AB61" s="145"/>
      <c r="AC61" s="145">
        <v>506456</v>
      </c>
      <c r="AD61" s="145"/>
      <c r="AE61" s="145"/>
    </row>
    <row r="62" spans="1:31" ht="17.25" x14ac:dyDescent="0.25">
      <c r="A62" s="142" t="s">
        <v>235</v>
      </c>
      <c r="B62" s="143">
        <v>175950</v>
      </c>
      <c r="C62" s="143">
        <v>694900</v>
      </c>
      <c r="D62" s="143">
        <v>181300</v>
      </c>
      <c r="E62" s="143"/>
      <c r="F62" s="143"/>
      <c r="G62" s="143"/>
      <c r="H62" s="143"/>
      <c r="I62" s="143"/>
      <c r="J62" s="143"/>
      <c r="K62" s="143"/>
      <c r="L62" s="143"/>
      <c r="M62" s="143">
        <v>2500000</v>
      </c>
      <c r="N62" s="143"/>
      <c r="O62" s="143"/>
      <c r="P62" s="143"/>
      <c r="Q62" s="143"/>
      <c r="R62" s="143">
        <v>550000</v>
      </c>
      <c r="S62" s="143"/>
      <c r="T62" s="143">
        <v>694580.3</v>
      </c>
      <c r="U62" s="143"/>
      <c r="V62" s="143">
        <v>1215408.01</v>
      </c>
      <c r="W62" s="143"/>
      <c r="X62" s="143">
        <v>1147650</v>
      </c>
      <c r="Y62" s="143">
        <v>2380090</v>
      </c>
      <c r="Z62" s="143"/>
      <c r="AA62" s="143"/>
      <c r="AB62" s="143"/>
      <c r="AC62" s="143"/>
      <c r="AD62" s="143"/>
      <c r="AE62" s="143"/>
    </row>
    <row r="63" spans="1:31" ht="17.25" x14ac:dyDescent="0.25">
      <c r="A63" s="144" t="s">
        <v>228</v>
      </c>
      <c r="B63" s="145">
        <v>307380</v>
      </c>
      <c r="C63" s="145">
        <v>477743.3</v>
      </c>
      <c r="D63" s="145"/>
      <c r="E63" s="145">
        <v>1664262.74</v>
      </c>
      <c r="F63" s="145">
        <v>150100</v>
      </c>
      <c r="G63" s="145">
        <v>972000</v>
      </c>
      <c r="H63" s="145">
        <v>624479.57999999996</v>
      </c>
      <c r="I63" s="145">
        <v>178200</v>
      </c>
      <c r="J63" s="145"/>
      <c r="K63" s="145">
        <v>334311</v>
      </c>
      <c r="L63" s="145"/>
      <c r="M63" s="145">
        <v>1820852.1</v>
      </c>
      <c r="N63" s="145">
        <v>544075</v>
      </c>
      <c r="O63" s="145">
        <v>521400</v>
      </c>
      <c r="P63" s="145"/>
      <c r="Q63" s="145"/>
      <c r="R63" s="145">
        <v>1473082.04</v>
      </c>
      <c r="S63" s="145"/>
      <c r="T63" s="145">
        <v>1000000</v>
      </c>
      <c r="U63" s="145"/>
      <c r="V63" s="145"/>
      <c r="W63" s="145"/>
      <c r="X63" s="145"/>
      <c r="Y63" s="145"/>
      <c r="Z63" s="145"/>
      <c r="AA63" s="145"/>
      <c r="AB63" s="145">
        <v>509754</v>
      </c>
      <c r="AC63" s="145">
        <v>1034275</v>
      </c>
      <c r="AD63" s="145">
        <v>500000</v>
      </c>
      <c r="AE63" s="145"/>
    </row>
    <row r="64" spans="1:31" ht="17.25" x14ac:dyDescent="0.25">
      <c r="A64" s="142" t="s">
        <v>207</v>
      </c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>
        <v>547714</v>
      </c>
      <c r="AC64" s="143"/>
      <c r="AD64" s="143"/>
      <c r="AE64" s="143"/>
    </row>
    <row r="65" spans="1:31" ht="17.25" x14ac:dyDescent="0.25">
      <c r="A65" s="144" t="s">
        <v>241</v>
      </c>
      <c r="B65" s="145">
        <v>988698.83000000007</v>
      </c>
      <c r="C65" s="145">
        <v>507899.6</v>
      </c>
      <c r="D65" s="145">
        <v>803772.06</v>
      </c>
      <c r="E65" s="145">
        <v>1223763.04</v>
      </c>
      <c r="F65" s="145">
        <v>165944</v>
      </c>
      <c r="G65" s="145">
        <v>1381736.7</v>
      </c>
      <c r="H65" s="145">
        <v>846636</v>
      </c>
      <c r="I65" s="145">
        <v>375000</v>
      </c>
      <c r="J65" s="145">
        <v>1050340.3999999999</v>
      </c>
      <c r="K65" s="145">
        <v>470000</v>
      </c>
      <c r="L65" s="145"/>
      <c r="M65" s="145"/>
      <c r="N65" s="145"/>
      <c r="O65" s="145">
        <v>1524140</v>
      </c>
      <c r="P65" s="145">
        <v>887300.7</v>
      </c>
      <c r="Q65" s="145">
        <v>1712554.8</v>
      </c>
      <c r="R65" s="145">
        <v>673868.3</v>
      </c>
      <c r="S65" s="145">
        <v>1636985.5</v>
      </c>
      <c r="T65" s="145">
        <v>533170</v>
      </c>
      <c r="U65" s="145">
        <v>1019066.01</v>
      </c>
      <c r="V65" s="145">
        <v>540000</v>
      </c>
      <c r="W65" s="145">
        <v>1678746.2</v>
      </c>
      <c r="X65" s="145">
        <v>4721670.01</v>
      </c>
      <c r="Y65" s="145">
        <v>552293.28</v>
      </c>
      <c r="Z65" s="145">
        <v>531875</v>
      </c>
      <c r="AA65" s="145"/>
      <c r="AB65" s="145"/>
      <c r="AC65" s="145"/>
      <c r="AD65" s="145">
        <v>500000</v>
      </c>
      <c r="AE65" s="145"/>
    </row>
    <row r="66" spans="1:31" ht="17.25" x14ac:dyDescent="0.25">
      <c r="A66" s="142" t="s">
        <v>227</v>
      </c>
      <c r="B66" s="143"/>
      <c r="C66" s="143"/>
      <c r="D66" s="143"/>
      <c r="E66" s="143"/>
      <c r="F66" s="143"/>
      <c r="G66" s="143"/>
      <c r="H66" s="143"/>
      <c r="I66" s="143">
        <v>152408</v>
      </c>
      <c r="J66" s="143"/>
      <c r="K66" s="143">
        <v>176470</v>
      </c>
      <c r="L66" s="143"/>
      <c r="M66" s="143"/>
      <c r="N66" s="143"/>
      <c r="O66" s="143"/>
      <c r="P66" s="143"/>
      <c r="Q66" s="143">
        <v>548860</v>
      </c>
      <c r="R66" s="143">
        <v>577655</v>
      </c>
      <c r="S66" s="143"/>
      <c r="T66" s="143"/>
      <c r="U66" s="143"/>
      <c r="V66" s="143"/>
      <c r="W66" s="143"/>
      <c r="X66" s="143"/>
      <c r="Y66" s="143"/>
      <c r="Z66" s="143">
        <v>557670.27</v>
      </c>
      <c r="AA66" s="143"/>
      <c r="AB66" s="143">
        <v>530913.98</v>
      </c>
      <c r="AC66" s="143"/>
      <c r="AD66" s="143">
        <v>500000</v>
      </c>
      <c r="AE66" s="143"/>
    </row>
    <row r="67" spans="1:31" ht="17.25" x14ac:dyDescent="0.25">
      <c r="A67" s="144" t="s">
        <v>310</v>
      </c>
      <c r="B67" s="145"/>
      <c r="C67" s="145"/>
      <c r="D67" s="145">
        <v>152360</v>
      </c>
      <c r="E67" s="145"/>
      <c r="F67" s="145"/>
      <c r="G67" s="145"/>
      <c r="H67" s="145"/>
      <c r="I67" s="145"/>
      <c r="J67" s="145"/>
      <c r="K67" s="145"/>
      <c r="L67" s="145"/>
      <c r="M67" s="145"/>
      <c r="N67" s="145"/>
      <c r="O67" s="145"/>
      <c r="P67" s="145">
        <v>3693864.83</v>
      </c>
      <c r="Q67" s="145"/>
      <c r="R67" s="145"/>
      <c r="S67" s="145"/>
      <c r="T67" s="145"/>
      <c r="U67" s="145"/>
      <c r="V67" s="145"/>
      <c r="W67" s="145"/>
      <c r="X67" s="145"/>
      <c r="Y67" s="145"/>
      <c r="Z67" s="145"/>
      <c r="AA67" s="145"/>
      <c r="AB67" s="145">
        <v>726601</v>
      </c>
      <c r="AC67" s="145"/>
      <c r="AD67" s="145"/>
      <c r="AE67" s="145"/>
    </row>
    <row r="68" spans="1:31" ht="17.25" x14ac:dyDescent="0.25">
      <c r="A68" s="142" t="s">
        <v>183</v>
      </c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>
        <v>512730</v>
      </c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 ht="17.25" x14ac:dyDescent="0.25">
      <c r="A69" s="144" t="s">
        <v>271</v>
      </c>
      <c r="B69" s="145"/>
      <c r="C69" s="145"/>
      <c r="D69" s="145"/>
      <c r="E69" s="145">
        <v>425216</v>
      </c>
      <c r="F69" s="145"/>
      <c r="G69" s="145"/>
      <c r="H69" s="145"/>
      <c r="I69" s="145"/>
      <c r="J69" s="145"/>
      <c r="K69" s="145"/>
      <c r="L69" s="145"/>
      <c r="M69" s="145"/>
      <c r="N69" s="145"/>
      <c r="O69" s="145"/>
      <c r="P69" s="145"/>
      <c r="Q69" s="145"/>
      <c r="R69" s="145"/>
      <c r="S69" s="145"/>
      <c r="T69" s="145"/>
      <c r="U69" s="145"/>
      <c r="V69" s="145"/>
      <c r="W69" s="145"/>
      <c r="X69" s="145"/>
      <c r="Y69" s="145"/>
      <c r="Z69" s="145"/>
      <c r="AA69" s="145"/>
      <c r="AB69" s="145"/>
      <c r="AC69" s="145"/>
      <c r="AD69" s="145"/>
      <c r="AE69" s="145"/>
    </row>
    <row r="70" spans="1:31" ht="17.25" x14ac:dyDescent="0.25">
      <c r="A70" s="142" t="s">
        <v>178</v>
      </c>
      <c r="B70" s="143">
        <v>1003887</v>
      </c>
      <c r="C70" s="143">
        <v>530336</v>
      </c>
      <c r="D70" s="143">
        <v>517058</v>
      </c>
      <c r="E70" s="143">
        <v>915999</v>
      </c>
      <c r="F70" s="143">
        <v>609805.32000000007</v>
      </c>
      <c r="G70" s="143">
        <v>543065</v>
      </c>
      <c r="H70" s="143">
        <v>160000</v>
      </c>
      <c r="I70" s="143">
        <v>508115</v>
      </c>
      <c r="J70" s="143"/>
      <c r="K70" s="143">
        <v>158555</v>
      </c>
      <c r="L70" s="143">
        <v>750000</v>
      </c>
      <c r="M70" s="143"/>
      <c r="N70" s="143"/>
      <c r="O70" s="143">
        <v>501248.5</v>
      </c>
      <c r="P70" s="143">
        <v>570000</v>
      </c>
      <c r="Q70" s="143"/>
      <c r="R70" s="143"/>
      <c r="S70" s="143"/>
      <c r="T70" s="143"/>
      <c r="U70" s="143">
        <v>750000</v>
      </c>
      <c r="V70" s="143"/>
      <c r="W70" s="143"/>
      <c r="X70" s="143">
        <v>1760000</v>
      </c>
      <c r="Y70" s="143"/>
      <c r="Z70" s="143"/>
      <c r="AA70" s="143">
        <v>1000000</v>
      </c>
      <c r="AB70" s="143"/>
      <c r="AC70" s="143">
        <v>501971.7</v>
      </c>
      <c r="AD70" s="143"/>
      <c r="AE70" s="143"/>
    </row>
    <row r="71" spans="1:31" ht="17.25" x14ac:dyDescent="0.25">
      <c r="A71" s="144" t="s">
        <v>292</v>
      </c>
      <c r="B71" s="145"/>
      <c r="C71" s="145"/>
      <c r="D71" s="145">
        <v>154307</v>
      </c>
      <c r="E71" s="145"/>
      <c r="F71" s="145"/>
      <c r="G71" s="145"/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45"/>
      <c r="T71" s="145"/>
      <c r="U71" s="145"/>
      <c r="V71" s="145"/>
      <c r="W71" s="145"/>
      <c r="X71" s="145"/>
      <c r="Y71" s="145"/>
      <c r="Z71" s="145"/>
      <c r="AA71" s="145"/>
      <c r="AB71" s="145"/>
      <c r="AC71" s="145"/>
      <c r="AD71" s="145"/>
      <c r="AE71" s="145"/>
    </row>
    <row r="72" spans="1:31" ht="17.25" x14ac:dyDescent="0.25">
      <c r="A72" s="142" t="s">
        <v>341</v>
      </c>
      <c r="B72" s="143"/>
      <c r="C72" s="143"/>
      <c r="D72" s="143"/>
      <c r="E72" s="143"/>
      <c r="F72" s="143"/>
      <c r="G72" s="143"/>
      <c r="H72" s="143">
        <v>1013499</v>
      </c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 ht="17.25" x14ac:dyDescent="0.25">
      <c r="A73" s="144" t="s">
        <v>342</v>
      </c>
      <c r="B73" s="145"/>
      <c r="C73" s="145">
        <v>173250</v>
      </c>
      <c r="D73" s="145"/>
      <c r="E73" s="145"/>
      <c r="F73" s="145"/>
      <c r="G73" s="145"/>
      <c r="H73" s="145"/>
      <c r="I73" s="145"/>
      <c r="J73" s="145"/>
      <c r="K73" s="145"/>
      <c r="L73" s="145"/>
      <c r="M73" s="145"/>
      <c r="N73" s="145"/>
      <c r="O73" s="145"/>
      <c r="P73" s="145"/>
      <c r="Q73" s="145"/>
      <c r="R73" s="145"/>
      <c r="S73" s="145"/>
      <c r="T73" s="145"/>
      <c r="U73" s="145"/>
      <c r="V73" s="145"/>
      <c r="W73" s="145"/>
      <c r="X73" s="145">
        <v>559200</v>
      </c>
      <c r="Y73" s="145"/>
      <c r="Z73" s="145"/>
      <c r="AA73" s="145"/>
      <c r="AB73" s="145"/>
      <c r="AC73" s="145"/>
      <c r="AD73" s="145"/>
      <c r="AE73" s="145"/>
    </row>
    <row r="74" spans="1:31" ht="17.25" x14ac:dyDescent="0.25">
      <c r="A74" s="142" t="s">
        <v>255</v>
      </c>
      <c r="B74" s="143"/>
      <c r="C74" s="143"/>
      <c r="D74" s="143"/>
      <c r="E74" s="143"/>
      <c r="F74" s="143"/>
      <c r="G74" s="143"/>
      <c r="H74" s="143"/>
      <c r="I74" s="143"/>
      <c r="J74" s="143"/>
      <c r="K74" s="143">
        <v>150000</v>
      </c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 ht="17.25" x14ac:dyDescent="0.25">
      <c r="A75" s="144" t="s">
        <v>209</v>
      </c>
      <c r="B75" s="145"/>
      <c r="C75" s="145">
        <v>310000</v>
      </c>
      <c r="D75" s="145"/>
      <c r="E75" s="145"/>
      <c r="F75" s="145"/>
      <c r="G75" s="145"/>
      <c r="H75" s="145"/>
      <c r="I75" s="145"/>
      <c r="J75" s="145">
        <v>0</v>
      </c>
      <c r="K75" s="145"/>
      <c r="L75" s="145"/>
      <c r="M75" s="145"/>
      <c r="N75" s="145"/>
      <c r="O75" s="145"/>
      <c r="P75" s="145"/>
      <c r="Q75" s="145"/>
      <c r="R75" s="145">
        <v>150000</v>
      </c>
      <c r="S75" s="145"/>
      <c r="T75" s="145"/>
      <c r="U75" s="145"/>
      <c r="V75" s="145"/>
      <c r="W75" s="145"/>
      <c r="X75" s="145"/>
      <c r="Y75" s="145"/>
      <c r="Z75" s="145">
        <v>500000</v>
      </c>
      <c r="AA75" s="145"/>
      <c r="AB75" s="145"/>
      <c r="AC75" s="145"/>
      <c r="AD75" s="145"/>
      <c r="AE75" s="145"/>
    </row>
    <row r="76" spans="1:31" ht="17.25" x14ac:dyDescent="0.25">
      <c r="A76" s="142" t="s">
        <v>180</v>
      </c>
      <c r="B76" s="143">
        <v>859208.6</v>
      </c>
      <c r="C76" s="143">
        <v>954532.72</v>
      </c>
      <c r="D76" s="143">
        <v>472180</v>
      </c>
      <c r="E76" s="143">
        <v>8777864.5700000003</v>
      </c>
      <c r="F76" s="143">
        <v>1008570.33</v>
      </c>
      <c r="G76" s="143">
        <v>155508.39000000001</v>
      </c>
      <c r="H76" s="143">
        <v>474004.52</v>
      </c>
      <c r="I76" s="143"/>
      <c r="J76" s="143">
        <v>373259.35</v>
      </c>
      <c r="K76" s="143">
        <v>372234</v>
      </c>
      <c r="L76" s="143"/>
      <c r="M76" s="143"/>
      <c r="N76" s="143"/>
      <c r="O76" s="143"/>
      <c r="P76" s="143">
        <v>669585.19999999995</v>
      </c>
      <c r="Q76" s="143"/>
      <c r="R76" s="143">
        <v>1000912.8</v>
      </c>
      <c r="S76" s="143"/>
      <c r="T76" s="143">
        <v>372234</v>
      </c>
      <c r="U76" s="143">
        <v>506228</v>
      </c>
      <c r="V76" s="143"/>
      <c r="W76" s="143">
        <v>13047840</v>
      </c>
      <c r="X76" s="143"/>
      <c r="Y76" s="143"/>
      <c r="Z76" s="143"/>
      <c r="AA76" s="143">
        <v>1846366.44</v>
      </c>
      <c r="AB76" s="143">
        <v>1500000</v>
      </c>
      <c r="AC76" s="143">
        <v>1605203</v>
      </c>
      <c r="AD76" s="143"/>
      <c r="AE76" s="143"/>
    </row>
    <row r="77" spans="1:31" ht="17.25" x14ac:dyDescent="0.25">
      <c r="A77" s="144" t="s">
        <v>246</v>
      </c>
      <c r="B77" s="145"/>
      <c r="C77" s="145"/>
      <c r="D77" s="145">
        <v>180000</v>
      </c>
      <c r="E77" s="145">
        <v>150000</v>
      </c>
      <c r="F77" s="145">
        <v>4444812</v>
      </c>
      <c r="G77" s="145"/>
      <c r="H77" s="145">
        <v>283825</v>
      </c>
      <c r="I77" s="145">
        <v>301961</v>
      </c>
      <c r="J77" s="145"/>
      <c r="K77" s="145"/>
      <c r="L77" s="145"/>
      <c r="M77" s="145">
        <v>701101</v>
      </c>
      <c r="N77" s="145">
        <v>3330021</v>
      </c>
      <c r="O77" s="145"/>
      <c r="P77" s="145"/>
      <c r="Q77" s="145"/>
      <c r="R77" s="145"/>
      <c r="S77" s="145"/>
      <c r="T77" s="145"/>
      <c r="U77" s="145"/>
      <c r="V77" s="145"/>
      <c r="W77" s="145"/>
      <c r="X77" s="145"/>
      <c r="Y77" s="145"/>
      <c r="Z77" s="145">
        <v>2793955.52</v>
      </c>
      <c r="AA77" s="145"/>
      <c r="AB77" s="145"/>
      <c r="AC77" s="145"/>
      <c r="AD77" s="145"/>
      <c r="AE77" s="145"/>
    </row>
    <row r="78" spans="1:31" ht="17.25" x14ac:dyDescent="0.25">
      <c r="A78" s="142" t="s">
        <v>243</v>
      </c>
      <c r="B78" s="143">
        <v>300000</v>
      </c>
      <c r="C78" s="143">
        <v>319988</v>
      </c>
      <c r="D78" s="143"/>
      <c r="E78" s="143"/>
      <c r="F78" s="143"/>
      <c r="G78" s="143"/>
      <c r="H78" s="143"/>
      <c r="I78" s="143">
        <v>470000</v>
      </c>
      <c r="J78" s="143"/>
      <c r="K78" s="143"/>
      <c r="L78" s="143"/>
      <c r="M78" s="143"/>
      <c r="N78" s="143">
        <v>1980000</v>
      </c>
      <c r="O78" s="143"/>
      <c r="P78" s="143"/>
      <c r="Q78" s="143">
        <v>470000</v>
      </c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 ht="17.25" x14ac:dyDescent="0.25">
      <c r="A79" s="144" t="s">
        <v>232</v>
      </c>
      <c r="B79" s="145"/>
      <c r="C79" s="145"/>
      <c r="D79" s="145"/>
      <c r="E79" s="145"/>
      <c r="F79" s="145"/>
      <c r="G79" s="145"/>
      <c r="H79" s="145"/>
      <c r="I79" s="145"/>
      <c r="J79" s="145"/>
      <c r="K79" s="145"/>
      <c r="L79" s="145">
        <v>509087</v>
      </c>
      <c r="M79" s="145">
        <v>504900</v>
      </c>
      <c r="N79" s="145"/>
      <c r="O79" s="145"/>
      <c r="P79" s="145"/>
      <c r="Q79" s="145"/>
      <c r="R79" s="145"/>
      <c r="S79" s="145">
        <v>509087.02</v>
      </c>
      <c r="T79" s="145"/>
      <c r="U79" s="145">
        <v>504900</v>
      </c>
      <c r="V79" s="145"/>
      <c r="W79" s="145"/>
      <c r="X79" s="145"/>
      <c r="Y79" s="145">
        <v>500000</v>
      </c>
      <c r="Z79" s="145"/>
      <c r="AA79" s="145"/>
      <c r="AB79" s="145"/>
      <c r="AC79" s="145"/>
      <c r="AD79" s="145"/>
      <c r="AE79" s="145"/>
    </row>
    <row r="80" spans="1:31" ht="17.25" x14ac:dyDescent="0.25">
      <c r="A80" s="142" t="s">
        <v>194</v>
      </c>
      <c r="B80" s="143">
        <v>167800</v>
      </c>
      <c r="C80" s="143"/>
      <c r="D80" s="143">
        <v>3412143</v>
      </c>
      <c r="E80" s="143"/>
      <c r="F80" s="143"/>
      <c r="G80" s="143"/>
      <c r="H80" s="143"/>
      <c r="I80" s="143"/>
      <c r="J80" s="143"/>
      <c r="K80" s="143"/>
      <c r="L80" s="143"/>
      <c r="M80" s="143">
        <v>730400</v>
      </c>
      <c r="N80" s="143"/>
      <c r="O80" s="143"/>
      <c r="P80" s="143"/>
      <c r="Q80" s="143">
        <v>634640</v>
      </c>
      <c r="R80" s="143"/>
      <c r="S80" s="143"/>
      <c r="T80" s="143"/>
      <c r="U80" s="143"/>
      <c r="V80" s="143"/>
      <c r="W80" s="143">
        <v>629880</v>
      </c>
      <c r="X80" s="143"/>
      <c r="Y80" s="143"/>
      <c r="Z80" s="143"/>
      <c r="AA80" s="143"/>
      <c r="AB80" s="143"/>
      <c r="AC80" s="143"/>
      <c r="AD80" s="143"/>
      <c r="AE80" s="143"/>
    </row>
    <row r="81" spans="1:31" ht="17.25" x14ac:dyDescent="0.25">
      <c r="A81" s="144" t="s">
        <v>184</v>
      </c>
      <c r="B81" s="145">
        <v>150000</v>
      </c>
      <c r="C81" s="145">
        <v>306396.76</v>
      </c>
      <c r="D81" s="145"/>
      <c r="E81" s="145">
        <v>157078.54</v>
      </c>
      <c r="F81" s="145"/>
      <c r="G81" s="145"/>
      <c r="H81" s="145">
        <v>460000</v>
      </c>
      <c r="I81" s="145">
        <v>170691</v>
      </c>
      <c r="J81" s="145">
        <v>396666</v>
      </c>
      <c r="K81" s="145"/>
      <c r="L81" s="145"/>
      <c r="M81" s="145"/>
      <c r="N81" s="145"/>
      <c r="O81" s="145"/>
      <c r="P81" s="145">
        <v>505060.81</v>
      </c>
      <c r="Q81" s="145">
        <v>407357</v>
      </c>
      <c r="R81" s="145"/>
      <c r="S81" s="145"/>
      <c r="T81" s="145"/>
      <c r="U81" s="145">
        <v>1025375.15</v>
      </c>
      <c r="V81" s="145"/>
      <c r="W81" s="145"/>
      <c r="X81" s="145"/>
      <c r="Y81" s="145"/>
      <c r="Z81" s="145">
        <v>1085553.26</v>
      </c>
      <c r="AA81" s="145"/>
      <c r="AB81" s="145">
        <v>1453852.1</v>
      </c>
      <c r="AC81" s="145"/>
      <c r="AD81" s="145">
        <v>600000</v>
      </c>
      <c r="AE81" s="145"/>
    </row>
    <row r="82" spans="1:31" ht="17.25" x14ac:dyDescent="0.25">
      <c r="A82" s="142" t="s">
        <v>248</v>
      </c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>
        <v>732100</v>
      </c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 ht="17.25" x14ac:dyDescent="0.25">
      <c r="A83" s="144" t="s">
        <v>226</v>
      </c>
      <c r="B83" s="145"/>
      <c r="C83" s="145">
        <v>176800</v>
      </c>
      <c r="D83" s="145"/>
      <c r="E83" s="145"/>
      <c r="F83" s="145">
        <v>540167.48</v>
      </c>
      <c r="G83" s="145">
        <v>184321.35</v>
      </c>
      <c r="H83" s="145"/>
      <c r="I83" s="145"/>
      <c r="J83" s="145">
        <v>174177</v>
      </c>
      <c r="K83" s="145"/>
      <c r="L83" s="145"/>
      <c r="M83" s="145"/>
      <c r="N83" s="145"/>
      <c r="O83" s="145">
        <v>566016</v>
      </c>
      <c r="P83" s="145"/>
      <c r="Q83" s="145"/>
      <c r="R83" s="145"/>
      <c r="S83" s="145">
        <v>524193</v>
      </c>
      <c r="T83" s="145"/>
      <c r="U83" s="145">
        <v>566016</v>
      </c>
      <c r="V83" s="145"/>
      <c r="W83" s="145">
        <v>669634.14</v>
      </c>
      <c r="X83" s="145">
        <v>2177799.77</v>
      </c>
      <c r="Y83" s="145"/>
      <c r="Z83" s="145"/>
      <c r="AA83" s="145">
        <v>768768</v>
      </c>
      <c r="AB83" s="145"/>
      <c r="AC83" s="145"/>
      <c r="AD83" s="145">
        <v>500000</v>
      </c>
      <c r="AE83" s="145"/>
    </row>
    <row r="84" spans="1:31" ht="17.25" x14ac:dyDescent="0.25">
      <c r="A84" s="142" t="s">
        <v>191</v>
      </c>
      <c r="B84" s="143"/>
      <c r="C84" s="143">
        <v>235080</v>
      </c>
      <c r="D84" s="143"/>
      <c r="E84" s="143"/>
      <c r="F84" s="143">
        <v>157800</v>
      </c>
      <c r="G84" s="143"/>
      <c r="H84" s="143"/>
      <c r="I84" s="143">
        <v>596000</v>
      </c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>
        <v>853950</v>
      </c>
      <c r="AB84" s="143">
        <v>2830190</v>
      </c>
      <c r="AC84" s="143">
        <v>514704</v>
      </c>
      <c r="AD84" s="143"/>
      <c r="AE84" s="143"/>
    </row>
    <row r="85" spans="1:31" ht="17.25" x14ac:dyDescent="0.25">
      <c r="A85" s="144" t="s">
        <v>347</v>
      </c>
      <c r="B85" s="145"/>
      <c r="C85" s="145"/>
      <c r="D85" s="145"/>
      <c r="E85" s="145"/>
      <c r="F85" s="145"/>
      <c r="G85" s="145"/>
      <c r="H85" s="145"/>
      <c r="I85" s="145"/>
      <c r="J85" s="145"/>
      <c r="K85" s="145">
        <v>156966</v>
      </c>
      <c r="L85" s="145"/>
      <c r="M85" s="145"/>
      <c r="N85" s="145"/>
      <c r="O85" s="145"/>
      <c r="P85" s="145">
        <v>502232</v>
      </c>
      <c r="Q85" s="145"/>
      <c r="R85" s="145"/>
      <c r="S85" s="145"/>
      <c r="T85" s="145"/>
      <c r="U85" s="145"/>
      <c r="V85" s="145"/>
      <c r="W85" s="145"/>
      <c r="X85" s="145"/>
      <c r="Y85" s="145"/>
      <c r="Z85" s="145"/>
      <c r="AA85" s="145"/>
      <c r="AB85" s="145"/>
      <c r="AC85" s="145"/>
      <c r="AD85" s="145"/>
      <c r="AE85" s="145"/>
    </row>
    <row r="86" spans="1:31" ht="17.25" x14ac:dyDescent="0.25">
      <c r="A86" s="142" t="s">
        <v>237</v>
      </c>
      <c r="B86" s="143"/>
      <c r="C86" s="143"/>
      <c r="D86" s="143"/>
      <c r="E86" s="143"/>
      <c r="F86" s="143"/>
      <c r="G86" s="143"/>
      <c r="H86" s="143"/>
      <c r="I86" s="143"/>
      <c r="J86" s="143"/>
      <c r="K86" s="143">
        <v>307876.78000000003</v>
      </c>
      <c r="L86" s="143"/>
      <c r="M86" s="143"/>
      <c r="N86" s="143"/>
      <c r="O86" s="143"/>
      <c r="P86" s="143"/>
      <c r="Q86" s="143"/>
      <c r="R86" s="143">
        <v>150297.60000000001</v>
      </c>
      <c r="S86" s="143"/>
      <c r="T86" s="143"/>
      <c r="U86" s="143"/>
      <c r="V86" s="143"/>
      <c r="W86" s="143"/>
      <c r="X86" s="143"/>
      <c r="Y86" s="143">
        <v>551000</v>
      </c>
      <c r="Z86" s="143"/>
      <c r="AA86" s="143"/>
      <c r="AB86" s="143"/>
      <c r="AC86" s="143"/>
      <c r="AD86" s="143"/>
      <c r="AE86" s="143"/>
    </row>
    <row r="87" spans="1:31" ht="17.25" x14ac:dyDescent="0.25">
      <c r="A87" s="144" t="s">
        <v>249</v>
      </c>
      <c r="B87" s="145"/>
      <c r="C87" s="145"/>
      <c r="D87" s="145"/>
      <c r="E87" s="145"/>
      <c r="F87" s="145"/>
      <c r="G87" s="145"/>
      <c r="H87" s="145"/>
      <c r="I87" s="145"/>
      <c r="J87" s="145">
        <v>315000</v>
      </c>
      <c r="K87" s="145"/>
      <c r="L87" s="145"/>
      <c r="M87" s="145"/>
      <c r="N87" s="145"/>
      <c r="O87" s="145"/>
      <c r="P87" s="145"/>
      <c r="Q87" s="145"/>
      <c r="R87" s="145"/>
      <c r="S87" s="145"/>
      <c r="T87" s="145"/>
      <c r="U87" s="145"/>
      <c r="V87" s="145"/>
      <c r="W87" s="145"/>
      <c r="X87" s="145"/>
      <c r="Y87" s="145"/>
      <c r="Z87" s="145"/>
      <c r="AA87" s="145"/>
      <c r="AB87" s="145"/>
      <c r="AC87" s="145"/>
      <c r="AD87" s="145"/>
      <c r="AE87" s="145"/>
    </row>
    <row r="88" spans="1:31" ht="17.25" x14ac:dyDescent="0.25">
      <c r="A88" s="142" t="s">
        <v>283</v>
      </c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>
        <v>600000</v>
      </c>
      <c r="AA88" s="143"/>
      <c r="AB88" s="143"/>
      <c r="AC88" s="143"/>
      <c r="AD88" s="143"/>
      <c r="AE88" s="143"/>
    </row>
    <row r="89" spans="1:31" ht="17.25" x14ac:dyDescent="0.25">
      <c r="A89" s="144" t="s">
        <v>189</v>
      </c>
      <c r="B89" s="145">
        <v>173486</v>
      </c>
      <c r="C89" s="145">
        <v>1155930.49</v>
      </c>
      <c r="D89" s="145">
        <v>1843388.6400000001</v>
      </c>
      <c r="E89" s="145">
        <v>169260</v>
      </c>
      <c r="F89" s="145">
        <v>310219.55</v>
      </c>
      <c r="G89" s="145">
        <v>721097</v>
      </c>
      <c r="H89" s="145">
        <v>335335.13</v>
      </c>
      <c r="I89" s="145"/>
      <c r="J89" s="145">
        <v>508500</v>
      </c>
      <c r="K89" s="145"/>
      <c r="L89" s="145">
        <v>504250</v>
      </c>
      <c r="M89" s="145">
        <v>4515627</v>
      </c>
      <c r="N89" s="145"/>
      <c r="O89" s="145"/>
      <c r="P89" s="145"/>
      <c r="Q89" s="145">
        <v>641255</v>
      </c>
      <c r="R89" s="145"/>
      <c r="S89" s="145">
        <v>641255</v>
      </c>
      <c r="T89" s="145"/>
      <c r="U89" s="145"/>
      <c r="V89" s="145">
        <v>1862341</v>
      </c>
      <c r="W89" s="145">
        <v>146752.92000000001</v>
      </c>
      <c r="X89" s="145"/>
      <c r="Y89" s="145"/>
      <c r="Z89" s="145"/>
      <c r="AA89" s="145"/>
      <c r="AB89" s="145"/>
      <c r="AC89" s="145"/>
      <c r="AD89" s="145"/>
      <c r="AE89" s="145"/>
    </row>
    <row r="90" spans="1:31" ht="14.45" customHeight="1" x14ac:dyDescent="0.25">
      <c r="A90" s="142" t="s">
        <v>353</v>
      </c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>
        <v>521246.95</v>
      </c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 ht="17.25" x14ac:dyDescent="0.25">
      <c r="A91" s="144" t="s">
        <v>201</v>
      </c>
      <c r="B91" s="145"/>
      <c r="C91" s="145"/>
      <c r="D91" s="145"/>
      <c r="E91" s="145"/>
      <c r="F91" s="145"/>
      <c r="G91" s="145"/>
      <c r="H91" s="145"/>
      <c r="I91" s="145"/>
      <c r="J91" s="145"/>
      <c r="K91" s="145"/>
      <c r="L91" s="145">
        <v>1050649</v>
      </c>
      <c r="M91" s="145"/>
      <c r="N91" s="145"/>
      <c r="O91" s="145">
        <v>514600.3</v>
      </c>
      <c r="P91" s="145"/>
      <c r="Q91" s="145"/>
      <c r="R91" s="145"/>
      <c r="S91" s="145">
        <v>1050649</v>
      </c>
      <c r="T91" s="145"/>
      <c r="U91" s="145"/>
      <c r="V91" s="145"/>
      <c r="W91" s="145"/>
      <c r="X91" s="145"/>
      <c r="Y91" s="145"/>
      <c r="Z91" s="145"/>
      <c r="AA91" s="145"/>
      <c r="AB91" s="145"/>
      <c r="AC91" s="145"/>
      <c r="AD91" s="145">
        <v>510000</v>
      </c>
      <c r="AE91" s="145"/>
    </row>
    <row r="92" spans="1:31" ht="17.25" x14ac:dyDescent="0.25">
      <c r="A92" s="142" t="s">
        <v>354</v>
      </c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>
        <v>543462</v>
      </c>
      <c r="Y92" s="143"/>
      <c r="Z92" s="143"/>
      <c r="AA92" s="143"/>
      <c r="AB92" s="143"/>
      <c r="AC92" s="143"/>
      <c r="AD92" s="143"/>
      <c r="AE92" s="143"/>
    </row>
    <row r="93" spans="1:31" ht="17.25" x14ac:dyDescent="0.25">
      <c r="A93" s="144" t="s">
        <v>238</v>
      </c>
      <c r="B93" s="145"/>
      <c r="C93" s="145"/>
      <c r="D93" s="145"/>
      <c r="E93" s="145">
        <v>150975</v>
      </c>
      <c r="F93" s="145"/>
      <c r="G93" s="145"/>
      <c r="H93" s="145"/>
      <c r="I93" s="145"/>
      <c r="J93" s="145"/>
      <c r="K93" s="145"/>
      <c r="L93" s="145"/>
      <c r="M93" s="145"/>
      <c r="N93" s="145"/>
      <c r="O93" s="145"/>
      <c r="P93" s="145"/>
      <c r="Q93" s="145"/>
      <c r="R93" s="145"/>
      <c r="S93" s="145"/>
      <c r="T93" s="145"/>
      <c r="U93" s="145"/>
      <c r="V93" s="145"/>
      <c r="W93" s="145"/>
      <c r="X93" s="145"/>
      <c r="Y93" s="145"/>
      <c r="Z93" s="145"/>
      <c r="AA93" s="145"/>
      <c r="AB93" s="145"/>
      <c r="AC93" s="145"/>
      <c r="AD93" s="145"/>
      <c r="AE93" s="145"/>
    </row>
    <row r="94" spans="1:31" ht="14.45" customHeight="1" x14ac:dyDescent="0.25">
      <c r="A94" s="142" t="s">
        <v>242</v>
      </c>
      <c r="B94" s="143"/>
      <c r="C94" s="143"/>
      <c r="D94" s="143"/>
      <c r="E94" s="143">
        <v>680000</v>
      </c>
      <c r="F94" s="143"/>
      <c r="G94" s="143"/>
      <c r="H94" s="143"/>
      <c r="I94" s="143"/>
      <c r="J94" s="143"/>
      <c r="K94" s="143"/>
      <c r="L94" s="143"/>
      <c r="M94" s="143"/>
      <c r="N94" s="143">
        <v>500000</v>
      </c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 ht="17.25" x14ac:dyDescent="0.25">
      <c r="A95" s="144" t="s">
        <v>192</v>
      </c>
      <c r="B95" s="145"/>
      <c r="C95" s="145"/>
      <c r="D95" s="145"/>
      <c r="E95" s="145"/>
      <c r="F95" s="145"/>
      <c r="G95" s="145"/>
      <c r="H95" s="145"/>
      <c r="I95" s="145"/>
      <c r="J95" s="145">
        <v>153020.13</v>
      </c>
      <c r="K95" s="145"/>
      <c r="L95" s="145"/>
      <c r="M95" s="145"/>
      <c r="N95" s="145"/>
      <c r="O95" s="145"/>
      <c r="P95" s="145"/>
      <c r="Q95" s="145"/>
      <c r="R95" s="145"/>
      <c r="S95" s="145"/>
      <c r="T95" s="145"/>
      <c r="U95" s="145"/>
      <c r="V95" s="145"/>
      <c r="W95" s="145">
        <v>2088103</v>
      </c>
      <c r="X95" s="145"/>
      <c r="Y95" s="145"/>
      <c r="Z95" s="145"/>
      <c r="AA95" s="145"/>
      <c r="AB95" s="145"/>
      <c r="AC95" s="145"/>
      <c r="AD95" s="145"/>
      <c r="AE95" s="145"/>
    </row>
    <row r="96" spans="1:31" ht="17.25" x14ac:dyDescent="0.25">
      <c r="A96" s="142" t="s">
        <v>277</v>
      </c>
      <c r="B96" s="143"/>
      <c r="C96" s="143"/>
      <c r="D96" s="143"/>
      <c r="E96" s="143"/>
      <c r="F96" s="143"/>
      <c r="G96" s="143"/>
      <c r="H96" s="143"/>
      <c r="I96" s="143">
        <v>1007014.01</v>
      </c>
      <c r="J96" s="143"/>
      <c r="K96" s="143">
        <v>153932.20000000001</v>
      </c>
      <c r="L96" s="143"/>
      <c r="M96" s="143"/>
      <c r="N96" s="143"/>
      <c r="O96" s="143"/>
      <c r="P96" s="143"/>
      <c r="Q96" s="143">
        <v>1007014</v>
      </c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 ht="17.25" x14ac:dyDescent="0.25">
      <c r="A97" s="144" t="s">
        <v>356</v>
      </c>
      <c r="B97" s="145"/>
      <c r="C97" s="145"/>
      <c r="D97" s="145"/>
      <c r="E97" s="145"/>
      <c r="F97" s="145"/>
      <c r="G97" s="145"/>
      <c r="H97" s="145"/>
      <c r="I97" s="145"/>
      <c r="J97" s="145"/>
      <c r="K97" s="145"/>
      <c r="L97" s="145"/>
      <c r="M97" s="145"/>
      <c r="N97" s="145"/>
      <c r="O97" s="145"/>
      <c r="P97" s="145"/>
      <c r="Q97" s="145"/>
      <c r="R97" s="145"/>
      <c r="S97" s="145"/>
      <c r="T97" s="145"/>
      <c r="U97" s="145"/>
      <c r="V97" s="145"/>
      <c r="W97" s="145"/>
      <c r="X97" s="145"/>
      <c r="Y97" s="145"/>
      <c r="Z97" s="145"/>
      <c r="AA97" s="145"/>
      <c r="AB97" s="145"/>
      <c r="AC97" s="145">
        <v>545121</v>
      </c>
      <c r="AD97" s="145"/>
      <c r="AE97" s="145"/>
    </row>
    <row r="98" spans="1:31" ht="14.45" customHeight="1" x14ac:dyDescent="0.25">
      <c r="A98" s="142" t="s">
        <v>203</v>
      </c>
      <c r="B98" s="143"/>
      <c r="C98" s="143">
        <v>303435</v>
      </c>
      <c r="D98" s="143">
        <v>191999</v>
      </c>
      <c r="E98" s="143"/>
      <c r="F98" s="143"/>
      <c r="G98" s="143"/>
      <c r="H98" s="143">
        <v>157135.23000000001</v>
      </c>
      <c r="I98" s="143">
        <v>782375</v>
      </c>
      <c r="J98" s="143">
        <v>891050</v>
      </c>
      <c r="K98" s="143">
        <v>621563.17000000004</v>
      </c>
      <c r="L98" s="143">
        <v>556300</v>
      </c>
      <c r="M98" s="143">
        <v>1023245</v>
      </c>
      <c r="N98" s="143">
        <v>1980000</v>
      </c>
      <c r="O98" s="143"/>
      <c r="P98" s="143"/>
      <c r="Q98" s="143">
        <v>1300146.2</v>
      </c>
      <c r="R98" s="143">
        <v>619000</v>
      </c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 ht="17.25" x14ac:dyDescent="0.25">
      <c r="A99" s="144"/>
      <c r="B99" s="145"/>
      <c r="C99" s="145"/>
      <c r="D99" s="145"/>
      <c r="E99" s="145"/>
      <c r="F99" s="145"/>
      <c r="G99" s="145"/>
      <c r="H99" s="145"/>
      <c r="I99" s="145"/>
      <c r="J99" s="145"/>
      <c r="K99" s="145"/>
      <c r="L99" s="145"/>
      <c r="M99" s="145"/>
      <c r="N99" s="145"/>
      <c r="O99" s="145"/>
      <c r="P99" s="145"/>
      <c r="Q99" s="145"/>
      <c r="R99" s="145"/>
      <c r="S99" s="145"/>
      <c r="T99" s="145"/>
      <c r="U99" s="145"/>
      <c r="V99" s="145"/>
      <c r="W99" s="145"/>
      <c r="X99" s="145"/>
      <c r="Y99" s="145"/>
      <c r="Z99" s="145"/>
      <c r="AA99" s="145"/>
      <c r="AB99" s="145"/>
      <c r="AC99" s="145"/>
      <c r="AD99" s="145"/>
      <c r="AE99" s="145"/>
    </row>
    <row r="100" spans="1:31" ht="17.25" x14ac:dyDescent="0.25">
      <c r="A100" s="142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 ht="30.6" customHeight="1" x14ac:dyDescent="0.25">
      <c r="A101" s="146"/>
      <c r="B101" s="147"/>
      <c r="C101" s="147"/>
      <c r="D101" s="147"/>
      <c r="E101" s="147"/>
      <c r="F101" s="147"/>
      <c r="G101" s="147"/>
      <c r="H101" s="147"/>
      <c r="I101" s="147"/>
      <c r="J101" s="147"/>
      <c r="K101" s="147"/>
      <c r="L101" s="147"/>
      <c r="M101" s="147"/>
      <c r="N101" s="147"/>
      <c r="O101" s="147"/>
      <c r="P101" s="147"/>
      <c r="Q101" s="147"/>
      <c r="R101" s="147"/>
      <c r="S101" s="147"/>
      <c r="T101" s="147"/>
      <c r="U101" s="147"/>
      <c r="V101" s="147"/>
      <c r="W101" s="147"/>
      <c r="X101" s="147"/>
      <c r="Y101" s="147"/>
      <c r="Z101" s="147"/>
      <c r="AA101" s="147"/>
      <c r="AB101" s="146"/>
      <c r="AC101" s="146"/>
      <c r="AD101" s="146"/>
      <c r="AE101" s="146"/>
    </row>
    <row r="103" spans="1:31" ht="42.6" customHeight="1" x14ac:dyDescent="0.25">
      <c r="A103" s="124" t="s">
        <v>548</v>
      </c>
      <c r="B103" s="124"/>
      <c r="C103" s="124"/>
      <c r="D103" s="124"/>
    </row>
    <row r="106" spans="1:31" ht="15.75" customHeight="1" x14ac:dyDescent="0.25"/>
  </sheetData>
  <mergeCells count="1">
    <mergeCell ref="A103:D103"/>
  </mergeCell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6CCAB-0605-45A2-8EBC-E16B409B4CD1}">
  <dimension ref="A1:AE106"/>
  <sheetViews>
    <sheetView workbookViewId="0">
      <pane xSplit="1" topLeftCell="Z1" activePane="topRight" state="frozen"/>
      <selection activeCell="B11" sqref="B11"/>
      <selection pane="topRight" activeCell="B11" sqref="B11"/>
    </sheetView>
  </sheetViews>
  <sheetFormatPr defaultColWidth="8.5703125" defaultRowHeight="15" x14ac:dyDescent="0.25"/>
  <cols>
    <col min="1" max="1" width="45" customWidth="1"/>
    <col min="2" max="2" width="21" customWidth="1"/>
    <col min="3" max="5" width="20.140625" bestFit="1" customWidth="1"/>
    <col min="6" max="7" width="20" bestFit="1" customWidth="1"/>
    <col min="8" max="8" width="20.140625" bestFit="1" customWidth="1"/>
    <col min="9" max="9" width="20" bestFit="1" customWidth="1"/>
    <col min="10" max="25" width="20.140625" bestFit="1" customWidth="1"/>
    <col min="26" max="26" width="20.42578125" customWidth="1"/>
    <col min="27" max="27" width="20.140625" bestFit="1" customWidth="1"/>
    <col min="28" max="28" width="21.42578125" customWidth="1"/>
    <col min="29" max="29" width="22" customWidth="1"/>
    <col min="30" max="30" width="20.5703125" bestFit="1" customWidth="1"/>
    <col min="31" max="31" width="21.5703125" bestFit="1" customWidth="1"/>
  </cols>
  <sheetData>
    <row r="1" spans="1:31" ht="120.95" customHeight="1" x14ac:dyDescent="0.25">
      <c r="A1" s="47" t="s">
        <v>551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</row>
    <row r="2" spans="1:31" ht="18" x14ac:dyDescent="0.25">
      <c r="A2" s="139" t="s">
        <v>142</v>
      </c>
      <c r="B2" s="53" t="s">
        <v>143</v>
      </c>
      <c r="C2" s="53" t="s">
        <v>144</v>
      </c>
      <c r="D2" s="53" t="s">
        <v>145</v>
      </c>
      <c r="E2" s="53" t="s">
        <v>146</v>
      </c>
      <c r="F2" s="53" t="s">
        <v>147</v>
      </c>
      <c r="G2" s="53" t="s">
        <v>148</v>
      </c>
      <c r="H2" s="53" t="s">
        <v>149</v>
      </c>
      <c r="I2" s="53" t="s">
        <v>150</v>
      </c>
      <c r="J2" s="53" t="s">
        <v>151</v>
      </c>
      <c r="K2" s="53" t="s">
        <v>152</v>
      </c>
      <c r="L2" s="53" t="s">
        <v>153</v>
      </c>
      <c r="M2" s="53" t="s">
        <v>154</v>
      </c>
      <c r="N2" s="53" t="s">
        <v>155</v>
      </c>
      <c r="O2" s="53" t="s">
        <v>156</v>
      </c>
      <c r="P2" s="53" t="s">
        <v>157</v>
      </c>
      <c r="Q2" s="53" t="s">
        <v>158</v>
      </c>
      <c r="R2" s="53" t="s">
        <v>159</v>
      </c>
      <c r="S2" s="53" t="s">
        <v>160</v>
      </c>
      <c r="T2" s="53" t="s">
        <v>108</v>
      </c>
      <c r="U2" s="53" t="s">
        <v>109</v>
      </c>
      <c r="V2" s="53" t="s">
        <v>110</v>
      </c>
      <c r="W2" s="53" t="s">
        <v>111</v>
      </c>
      <c r="X2" s="53" t="s">
        <v>112</v>
      </c>
      <c r="Y2" s="53" t="s">
        <v>113</v>
      </c>
      <c r="Z2" s="53" t="s">
        <v>114</v>
      </c>
      <c r="AA2" s="53" t="s">
        <v>115</v>
      </c>
      <c r="AB2" s="53" t="s">
        <v>116</v>
      </c>
      <c r="AC2" s="53" t="s">
        <v>117</v>
      </c>
      <c r="AD2" s="53" t="s">
        <v>118</v>
      </c>
      <c r="AE2" s="53" t="s">
        <v>138</v>
      </c>
    </row>
    <row r="3" spans="1:31" x14ac:dyDescent="0.25">
      <c r="A3" s="140" t="s">
        <v>161</v>
      </c>
      <c r="B3" s="141">
        <v>31182748.694766004</v>
      </c>
      <c r="C3" s="141">
        <v>48322919.626441233</v>
      </c>
      <c r="D3" s="141">
        <v>43476402.424199134</v>
      </c>
      <c r="E3" s="141">
        <v>75902173.682487622</v>
      </c>
      <c r="F3" s="141">
        <v>64976122.876690693</v>
      </c>
      <c r="G3" s="141">
        <v>62945965.62786895</v>
      </c>
      <c r="H3" s="141">
        <v>59706849.214008272</v>
      </c>
      <c r="I3" s="141">
        <v>45316283.611555517</v>
      </c>
      <c r="J3" s="141">
        <v>41431630.108031631</v>
      </c>
      <c r="K3" s="141">
        <v>39225159.94009871</v>
      </c>
      <c r="L3" s="141">
        <v>29834631.555362038</v>
      </c>
      <c r="M3" s="141">
        <v>39711882.026460029</v>
      </c>
      <c r="N3" s="141">
        <v>26568481.445615396</v>
      </c>
      <c r="O3" s="141">
        <v>24884821.695728909</v>
      </c>
      <c r="P3" s="141">
        <v>23298860.904028557</v>
      </c>
      <c r="Q3" s="141">
        <v>87103579.342072159</v>
      </c>
      <c r="R3" s="141">
        <v>61235526.394562207</v>
      </c>
      <c r="S3" s="141">
        <v>51651261.645255797</v>
      </c>
      <c r="T3" s="141">
        <v>34107452.879602566</v>
      </c>
      <c r="U3" s="141">
        <v>55347561.520916037</v>
      </c>
      <c r="V3" s="141">
        <v>53896951.423398882</v>
      </c>
      <c r="W3" s="141">
        <v>80580624.178766474</v>
      </c>
      <c r="X3" s="141">
        <v>70044836.970665857</v>
      </c>
      <c r="Y3" s="141">
        <v>67110646.423807636</v>
      </c>
      <c r="Z3" s="141">
        <v>60101093.843404137</v>
      </c>
      <c r="AA3" s="141">
        <v>69921123.022223979</v>
      </c>
      <c r="AB3" s="141">
        <v>78241004.447434068</v>
      </c>
      <c r="AC3" s="141">
        <v>69724456.627071425</v>
      </c>
      <c r="AD3" s="141">
        <v>95384670.646009773</v>
      </c>
      <c r="AE3" s="141">
        <v>144917709.00999999</v>
      </c>
    </row>
    <row r="4" spans="1:31" ht="17.25" x14ac:dyDescent="0.25">
      <c r="A4" s="142" t="s">
        <v>177</v>
      </c>
      <c r="B4" s="143">
        <v>1416929.2476194331</v>
      </c>
      <c r="C4" s="143">
        <v>4181174.8370818975</v>
      </c>
      <c r="D4" s="143">
        <v>2674245.3913095095</v>
      </c>
      <c r="E4" s="143">
        <v>5511429.0562479552</v>
      </c>
      <c r="F4" s="143">
        <v>5677718.420847117</v>
      </c>
      <c r="G4" s="143">
        <v>4409645.1453910032</v>
      </c>
      <c r="H4" s="143">
        <v>6722480.2412237208</v>
      </c>
      <c r="I4" s="143">
        <v>3618659.465300275</v>
      </c>
      <c r="J4" s="143">
        <v>3934711.8586814445</v>
      </c>
      <c r="K4" s="143">
        <v>2735430.038199184</v>
      </c>
      <c r="L4" s="143">
        <v>3584121.788317896</v>
      </c>
      <c r="M4" s="143">
        <v>4101135.0401929831</v>
      </c>
      <c r="N4" s="143">
        <v>1862069.220739014</v>
      </c>
      <c r="O4" s="143">
        <v>2047113.580746681</v>
      </c>
      <c r="P4" s="143">
        <v>4849896.3184890524</v>
      </c>
      <c r="Q4" s="143">
        <v>15761498.787340576</v>
      </c>
      <c r="R4" s="143">
        <v>8799027.6138702873</v>
      </c>
      <c r="S4" s="143">
        <v>7879717.5629080888</v>
      </c>
      <c r="T4" s="143">
        <v>11623667.237679388</v>
      </c>
      <c r="U4" s="143">
        <v>10646930.408468027</v>
      </c>
      <c r="V4" s="143">
        <v>11938130.805617353</v>
      </c>
      <c r="W4" s="143">
        <v>17773654.800764054</v>
      </c>
      <c r="X4" s="143">
        <v>12185304.503833318</v>
      </c>
      <c r="Y4" s="143">
        <v>12373406.475917937</v>
      </c>
      <c r="Z4" s="143">
        <v>18018353.471547902</v>
      </c>
      <c r="AA4" s="143">
        <v>9837507.7168799005</v>
      </c>
      <c r="AB4" s="143">
        <v>11613909.569899159</v>
      </c>
      <c r="AC4" s="143">
        <v>11900808.226838209</v>
      </c>
      <c r="AD4" s="143">
        <v>16540673.701446868</v>
      </c>
      <c r="AE4" s="143">
        <v>52839576.590000004</v>
      </c>
    </row>
    <row r="5" spans="1:31" ht="17.25" x14ac:dyDescent="0.25">
      <c r="A5" s="144" t="s">
        <v>162</v>
      </c>
      <c r="B5" s="145">
        <v>5045934.4512259969</v>
      </c>
      <c r="C5" s="145">
        <v>6785931.4364654981</v>
      </c>
      <c r="D5" s="145">
        <v>4577569.7666761102</v>
      </c>
      <c r="E5" s="145">
        <v>4436394.3347099563</v>
      </c>
      <c r="F5" s="145">
        <v>5760870.2405146686</v>
      </c>
      <c r="G5" s="145">
        <v>7491496.4324234594</v>
      </c>
      <c r="H5" s="145">
        <v>8651767.2509688679</v>
      </c>
      <c r="I5" s="145">
        <v>5954812.1903018039</v>
      </c>
      <c r="J5" s="145">
        <v>6422035.3242594218</v>
      </c>
      <c r="K5" s="145">
        <v>7625443.0789529644</v>
      </c>
      <c r="L5" s="145">
        <v>4865569.0674579842</v>
      </c>
      <c r="M5" s="145">
        <v>4853238.1336255707</v>
      </c>
      <c r="N5" s="145">
        <v>4048367.6629968113</v>
      </c>
      <c r="O5" s="145">
        <v>6615303.3425879348</v>
      </c>
      <c r="P5" s="145">
        <v>4791074.391975211</v>
      </c>
      <c r="Q5" s="145">
        <v>9759186.2411316857</v>
      </c>
      <c r="R5" s="145">
        <v>8681648.470471032</v>
      </c>
      <c r="S5" s="145">
        <v>6915723.3968725288</v>
      </c>
      <c r="T5" s="145">
        <v>3235956.953066953</v>
      </c>
      <c r="U5" s="145">
        <v>3750582.4985252395</v>
      </c>
      <c r="V5" s="145">
        <v>3014811.8147593988</v>
      </c>
      <c r="W5" s="145">
        <v>3273649.6769942571</v>
      </c>
      <c r="X5" s="145">
        <v>3682498.6706373533</v>
      </c>
      <c r="Y5" s="145">
        <v>5582402.1072031157</v>
      </c>
      <c r="Z5" s="145">
        <v>5137709.444048414</v>
      </c>
      <c r="AA5" s="145">
        <v>8934186.0791063569</v>
      </c>
      <c r="AB5" s="145">
        <v>10331242.759758268</v>
      </c>
      <c r="AC5" s="145">
        <v>11257672.815716196</v>
      </c>
      <c r="AD5" s="145">
        <v>25323891.593341298</v>
      </c>
      <c r="AE5" s="145">
        <v>41816665.290000007</v>
      </c>
    </row>
    <row r="6" spans="1:31" ht="17.25" x14ac:dyDescent="0.25">
      <c r="A6" s="142" t="s">
        <v>170</v>
      </c>
      <c r="B6" s="143">
        <v>697164.03779183025</v>
      </c>
      <c r="C6" s="143">
        <v>2430586.1465419945</v>
      </c>
      <c r="D6" s="143">
        <v>813197.5833819455</v>
      </c>
      <c r="E6" s="143">
        <v>1452953.4601657037</v>
      </c>
      <c r="F6" s="143">
        <v>2146925.7127903579</v>
      </c>
      <c r="G6" s="143">
        <v>790234.38339526055</v>
      </c>
      <c r="H6" s="143">
        <v>745808.3924273185</v>
      </c>
      <c r="I6" s="143">
        <v>819311.97868732025</v>
      </c>
      <c r="J6" s="143">
        <v>376206.43380646198</v>
      </c>
      <c r="K6" s="143">
        <v>2152657.1885455986</v>
      </c>
      <c r="L6" s="143">
        <v>435779.44142674177</v>
      </c>
      <c r="M6" s="143">
        <v>280594.382563925</v>
      </c>
      <c r="N6" s="143">
        <v>280003.47368821502</v>
      </c>
      <c r="O6" s="143">
        <v>330305.70526531601</v>
      </c>
      <c r="P6" s="143"/>
      <c r="Q6" s="143">
        <v>1216868.2452159431</v>
      </c>
      <c r="R6" s="143">
        <v>3052076.5662294375</v>
      </c>
      <c r="S6" s="143">
        <v>626911.02027473506</v>
      </c>
      <c r="T6" s="143">
        <v>1814700.5348659358</v>
      </c>
      <c r="U6" s="143">
        <v>9499401.3322534934</v>
      </c>
      <c r="V6" s="143">
        <v>1952509.7789713708</v>
      </c>
      <c r="W6" s="143">
        <v>1934387.600516978</v>
      </c>
      <c r="X6" s="143">
        <v>2538036.0238926006</v>
      </c>
      <c r="Y6" s="143">
        <v>1006365.969756841</v>
      </c>
      <c r="Z6" s="143">
        <v>581838.54891003401</v>
      </c>
      <c r="AA6" s="143">
        <v>985629.97108359705</v>
      </c>
      <c r="AB6" s="143">
        <v>476567.22839266103</v>
      </c>
      <c r="AC6" s="143">
        <v>10150706.142771393</v>
      </c>
      <c r="AD6" s="143">
        <v>532447.04671403905</v>
      </c>
      <c r="AE6" s="143">
        <v>11646045.550000001</v>
      </c>
    </row>
    <row r="7" spans="1:31" ht="17.25" x14ac:dyDescent="0.25">
      <c r="A7" s="144" t="s">
        <v>166</v>
      </c>
      <c r="B7" s="145">
        <v>1505335.3990802886</v>
      </c>
      <c r="C7" s="145">
        <v>2265433.1556124347</v>
      </c>
      <c r="D7" s="145">
        <v>1884776.2204887688</v>
      </c>
      <c r="E7" s="145">
        <v>4776698.6651842818</v>
      </c>
      <c r="F7" s="145">
        <v>1230933.6968611286</v>
      </c>
      <c r="G7" s="145">
        <v>1494454.9082262537</v>
      </c>
      <c r="H7" s="145">
        <v>1106160.9035556666</v>
      </c>
      <c r="I7" s="145">
        <v>430135.81045961613</v>
      </c>
      <c r="J7" s="145">
        <v>1389786.6078123604</v>
      </c>
      <c r="K7" s="145">
        <v>822253.69105017453</v>
      </c>
      <c r="L7" s="145">
        <v>2715787.5297484458</v>
      </c>
      <c r="M7" s="145">
        <v>1122707.6412940109</v>
      </c>
      <c r="N7" s="145">
        <v>1762840.0897785118</v>
      </c>
      <c r="O7" s="145">
        <v>3673044.7873583422</v>
      </c>
      <c r="P7" s="145">
        <v>1953568.1575028629</v>
      </c>
      <c r="Q7" s="145">
        <v>2784720.4052746161</v>
      </c>
      <c r="R7" s="145">
        <v>2513160.1813726053</v>
      </c>
      <c r="S7" s="145">
        <v>1371232.4867859844</v>
      </c>
      <c r="T7" s="145">
        <v>1054725.1074748391</v>
      </c>
      <c r="U7" s="145">
        <v>2982602.6967137433</v>
      </c>
      <c r="V7" s="145">
        <v>8748112.7800242677</v>
      </c>
      <c r="W7" s="145">
        <v>3279352.0131827365</v>
      </c>
      <c r="X7" s="145">
        <v>5725981.5275370888</v>
      </c>
      <c r="Y7" s="145">
        <v>2773589.1216804776</v>
      </c>
      <c r="Z7" s="145">
        <v>1510085.5970837581</v>
      </c>
      <c r="AA7" s="145">
        <v>9973360.8840652592</v>
      </c>
      <c r="AB7" s="145">
        <v>1834118.7788589839</v>
      </c>
      <c r="AC7" s="145">
        <v>4202940.9817365361</v>
      </c>
      <c r="AD7" s="145">
        <v>29177718.546319928</v>
      </c>
      <c r="AE7" s="145">
        <v>11629026.620000001</v>
      </c>
    </row>
    <row r="8" spans="1:31" ht="17.25" x14ac:dyDescent="0.25">
      <c r="A8" s="142" t="s">
        <v>172</v>
      </c>
      <c r="B8" s="143">
        <v>8278082.9946957743</v>
      </c>
      <c r="C8" s="143">
        <v>8963550.1707975641</v>
      </c>
      <c r="D8" s="143">
        <v>10294048.221168283</v>
      </c>
      <c r="E8" s="143">
        <v>16543821.433928324</v>
      </c>
      <c r="F8" s="143">
        <v>12286294.421047699</v>
      </c>
      <c r="G8" s="143">
        <v>19628511.951122817</v>
      </c>
      <c r="H8" s="143">
        <v>15960056.650570529</v>
      </c>
      <c r="I8" s="143">
        <v>15139235.138674142</v>
      </c>
      <c r="J8" s="143">
        <v>11092092.374395182</v>
      </c>
      <c r="K8" s="143">
        <v>11727022.536380811</v>
      </c>
      <c r="L8" s="143">
        <v>6812750.6990154991</v>
      </c>
      <c r="M8" s="143">
        <v>7290849.8980140965</v>
      </c>
      <c r="N8" s="143">
        <v>5403576.3891867138</v>
      </c>
      <c r="O8" s="143">
        <v>2521709.7683383562</v>
      </c>
      <c r="P8" s="143">
        <v>3450636.2959347651</v>
      </c>
      <c r="Q8" s="143">
        <v>13703048.023375193</v>
      </c>
      <c r="R8" s="143">
        <v>16058626.069968281</v>
      </c>
      <c r="S8" s="143">
        <v>8494620.831263585</v>
      </c>
      <c r="T8" s="143">
        <v>4137684.527122803</v>
      </c>
      <c r="U8" s="143">
        <v>3022552.3464620588</v>
      </c>
      <c r="V8" s="143">
        <v>3740510.7089873627</v>
      </c>
      <c r="W8" s="143">
        <v>5279450.2622058475</v>
      </c>
      <c r="X8" s="143">
        <v>8098349.4363040794</v>
      </c>
      <c r="Y8" s="143">
        <v>9553730.8025183585</v>
      </c>
      <c r="Z8" s="143">
        <v>4181933.684361231</v>
      </c>
      <c r="AA8" s="143">
        <v>10186730.497777341</v>
      </c>
      <c r="AB8" s="143">
        <v>14455779.042271752</v>
      </c>
      <c r="AC8" s="143">
        <v>4022508.6965526352</v>
      </c>
      <c r="AD8" s="143">
        <v>1565189.792486131</v>
      </c>
      <c r="AE8" s="143">
        <v>6514132.0499999998</v>
      </c>
    </row>
    <row r="9" spans="1:31" ht="17.25" x14ac:dyDescent="0.25">
      <c r="A9" s="144" t="s">
        <v>211</v>
      </c>
      <c r="B9" s="145">
        <v>194134.1184527005</v>
      </c>
      <c r="C9" s="145">
        <v>443728.06339709292</v>
      </c>
      <c r="D9" s="145">
        <v>604515.0180709908</v>
      </c>
      <c r="E9" s="145">
        <v>1051299.441199576</v>
      </c>
      <c r="F9" s="145">
        <v>1639800.6836769003</v>
      </c>
      <c r="G9" s="145">
        <v>304952.8953889882</v>
      </c>
      <c r="H9" s="145">
        <v>985322.1726409574</v>
      </c>
      <c r="I9" s="145">
        <v>1052412.9768675256</v>
      </c>
      <c r="J9" s="145">
        <v>1043162.3893866283</v>
      </c>
      <c r="K9" s="145">
        <v>520498.44283155812</v>
      </c>
      <c r="L9" s="145">
        <v>2274634.5229751635</v>
      </c>
      <c r="M9" s="145">
        <v>905337.85870387801</v>
      </c>
      <c r="N9" s="145">
        <v>297546.91153387103</v>
      </c>
      <c r="O9" s="145"/>
      <c r="P9" s="145">
        <v>371333.30092531926</v>
      </c>
      <c r="Q9" s="145">
        <v>2209909.4167174636</v>
      </c>
      <c r="R9" s="145">
        <v>1392904.1796736363</v>
      </c>
      <c r="S9" s="145">
        <v>4561415.2623640066</v>
      </c>
      <c r="T9" s="145">
        <v>388626.992919638</v>
      </c>
      <c r="U9" s="145">
        <v>1790735.1704484841</v>
      </c>
      <c r="V9" s="145">
        <v>1628625.119453741</v>
      </c>
      <c r="W9" s="145">
        <v>9499458.6569102984</v>
      </c>
      <c r="X9" s="145">
        <v>1728913.6273628469</v>
      </c>
      <c r="Y9" s="145">
        <v>5287176.2649661163</v>
      </c>
      <c r="Z9" s="145">
        <v>487891.01787936001</v>
      </c>
      <c r="AA9" s="145">
        <v>1126844.4816874431</v>
      </c>
      <c r="AB9" s="145">
        <v>931946.55918478407</v>
      </c>
      <c r="AC9" s="145">
        <v>1817833.7570892521</v>
      </c>
      <c r="AD9" s="145">
        <v>1401774.4348253701</v>
      </c>
      <c r="AE9" s="145">
        <v>3129380</v>
      </c>
    </row>
    <row r="10" spans="1:31" ht="17.25" x14ac:dyDescent="0.25">
      <c r="A10" s="142" t="s">
        <v>175</v>
      </c>
      <c r="B10" s="143">
        <v>1016678.7449593698</v>
      </c>
      <c r="C10" s="143">
        <v>1129253.5106035352</v>
      </c>
      <c r="D10" s="143">
        <v>926501.32746910315</v>
      </c>
      <c r="E10" s="143">
        <v>1135606.9283688762</v>
      </c>
      <c r="F10" s="143">
        <v>1097040.9783331288</v>
      </c>
      <c r="G10" s="143">
        <v>520557.94297335087</v>
      </c>
      <c r="H10" s="143">
        <v>1893787.3205115397</v>
      </c>
      <c r="I10" s="143">
        <v>572901.87557493884</v>
      </c>
      <c r="J10" s="143">
        <v>758215.35951619048</v>
      </c>
      <c r="K10" s="143">
        <v>1137646.4875377091</v>
      </c>
      <c r="L10" s="143">
        <v>276973.06879939599</v>
      </c>
      <c r="M10" s="143">
        <v>1478994.0396755822</v>
      </c>
      <c r="N10" s="143">
        <v>618887.64916239399</v>
      </c>
      <c r="O10" s="143">
        <v>1203550.9591659028</v>
      </c>
      <c r="P10" s="143">
        <v>287124.58285954199</v>
      </c>
      <c r="Q10" s="143">
        <v>4345895.4507433418</v>
      </c>
      <c r="R10" s="143">
        <v>2346118.7662612852</v>
      </c>
      <c r="S10" s="143">
        <v>2765092.2087108926</v>
      </c>
      <c r="T10" s="143">
        <v>828848.24341518502</v>
      </c>
      <c r="U10" s="143">
        <v>8765524.6844975874</v>
      </c>
      <c r="V10" s="143">
        <v>2003167.5035204962</v>
      </c>
      <c r="W10" s="143">
        <v>7574068.4027159391</v>
      </c>
      <c r="X10" s="143">
        <v>2055549.0230435082</v>
      </c>
      <c r="Y10" s="143">
        <v>6542597.8861574661</v>
      </c>
      <c r="Z10" s="143">
        <v>8567553.2380819581</v>
      </c>
      <c r="AA10" s="143">
        <v>10278300.838544674</v>
      </c>
      <c r="AB10" s="143">
        <v>10834809.500696484</v>
      </c>
      <c r="AC10" s="143">
        <v>6097619.1502369288</v>
      </c>
      <c r="AD10" s="143">
        <v>1604283.0681131911</v>
      </c>
      <c r="AE10" s="143">
        <v>2707096.77</v>
      </c>
    </row>
    <row r="11" spans="1:31" ht="17.25" x14ac:dyDescent="0.25">
      <c r="A11" s="144" t="s">
        <v>186</v>
      </c>
      <c r="B11" s="145">
        <v>441972.43910322787</v>
      </c>
      <c r="C11" s="145">
        <v>1358340.8401967869</v>
      </c>
      <c r="D11" s="145">
        <v>769680.99262435886</v>
      </c>
      <c r="E11" s="145">
        <v>1303619.1505023942</v>
      </c>
      <c r="F11" s="145">
        <v>1216897.4823528503</v>
      </c>
      <c r="G11" s="145">
        <v>654990.74662850983</v>
      </c>
      <c r="H11" s="145">
        <v>613375.06008597952</v>
      </c>
      <c r="I11" s="145">
        <v>702311.29577243072</v>
      </c>
      <c r="J11" s="145">
        <v>1236601.5994228558</v>
      </c>
      <c r="K11" s="145">
        <v>1274525.3564529286</v>
      </c>
      <c r="L11" s="145">
        <v>269486.72750918998</v>
      </c>
      <c r="M11" s="145">
        <v>277871.244369108</v>
      </c>
      <c r="N11" s="145"/>
      <c r="O11" s="145">
        <v>548785.20989825297</v>
      </c>
      <c r="P11" s="145">
        <v>86116.887503328806</v>
      </c>
      <c r="Q11" s="145">
        <v>514332.06632370537</v>
      </c>
      <c r="R11" s="145">
        <v>1485745.9073984097</v>
      </c>
      <c r="S11" s="145">
        <v>314083.67749235203</v>
      </c>
      <c r="T11" s="145">
        <v>411075.21067680599</v>
      </c>
      <c r="U11" s="145">
        <v>762901.41316272598</v>
      </c>
      <c r="V11" s="145">
        <v>439538.06773274898</v>
      </c>
      <c r="W11" s="145">
        <v>3051158.8696802612</v>
      </c>
      <c r="X11" s="145">
        <v>1585910.8808920942</v>
      </c>
      <c r="Y11" s="145">
        <v>2120183.9477472343</v>
      </c>
      <c r="Z11" s="145">
        <v>1476318.344767726</v>
      </c>
      <c r="AA11" s="145">
        <v>1002596.7580347219</v>
      </c>
      <c r="AB11" s="145">
        <v>6992305.3046282846</v>
      </c>
      <c r="AC11" s="145">
        <v>805705.68450657395</v>
      </c>
      <c r="AD11" s="145"/>
      <c r="AE11" s="145">
        <v>2484950</v>
      </c>
    </row>
    <row r="12" spans="1:31" ht="17.25" x14ac:dyDescent="0.25">
      <c r="A12" s="142" t="s">
        <v>182</v>
      </c>
      <c r="B12" s="143">
        <v>4291287.5114671942</v>
      </c>
      <c r="C12" s="143">
        <v>7693403.7265439201</v>
      </c>
      <c r="D12" s="143">
        <v>4556997.103465613</v>
      </c>
      <c r="E12" s="143">
        <v>6311322.2591328463</v>
      </c>
      <c r="F12" s="143">
        <v>6354788.305440939</v>
      </c>
      <c r="G12" s="143">
        <v>4595741.0460545626</v>
      </c>
      <c r="H12" s="143">
        <v>9155341.304150397</v>
      </c>
      <c r="I12" s="143">
        <v>3178182.1757646389</v>
      </c>
      <c r="J12" s="143">
        <v>2122678.6142687127</v>
      </c>
      <c r="K12" s="143">
        <v>2659672.617657295</v>
      </c>
      <c r="L12" s="143">
        <v>1478169.8953545219</v>
      </c>
      <c r="M12" s="143">
        <v>965046.83169391099</v>
      </c>
      <c r="N12" s="143">
        <v>1984441.524406757</v>
      </c>
      <c r="O12" s="143">
        <v>1601624.1617765781</v>
      </c>
      <c r="P12" s="143">
        <v>575693.41039508209</v>
      </c>
      <c r="Q12" s="143">
        <v>6570184.413947843</v>
      </c>
      <c r="R12" s="143">
        <v>2641000.3064921126</v>
      </c>
      <c r="S12" s="143">
        <v>1571660.808264818</v>
      </c>
      <c r="T12" s="143">
        <v>2077345.6073511951</v>
      </c>
      <c r="U12" s="143">
        <v>383822.67196467199</v>
      </c>
      <c r="V12" s="143">
        <v>3451165.4820576045</v>
      </c>
      <c r="W12" s="143">
        <v>2339978.6328703878</v>
      </c>
      <c r="X12" s="143">
        <v>8312076.9582739742</v>
      </c>
      <c r="Y12" s="143">
        <v>1108990.837757309</v>
      </c>
      <c r="Z12" s="143">
        <v>6272686.8123941738</v>
      </c>
      <c r="AA12" s="143">
        <v>949163.14535276103</v>
      </c>
      <c r="AB12" s="143">
        <v>3616347.6468540998</v>
      </c>
      <c r="AC12" s="143">
        <v>842015.58532691898</v>
      </c>
      <c r="AD12" s="143">
        <v>1058645.4313735501</v>
      </c>
      <c r="AE12" s="143">
        <v>1959987</v>
      </c>
    </row>
    <row r="13" spans="1:31" ht="17.25" x14ac:dyDescent="0.25">
      <c r="A13" s="144" t="s">
        <v>185</v>
      </c>
      <c r="B13" s="145">
        <v>58474.132064066398</v>
      </c>
      <c r="C13" s="145">
        <v>59601.813687736103</v>
      </c>
      <c r="D13" s="145">
        <v>63429.6408628422</v>
      </c>
      <c r="E13" s="145">
        <v>246422.37046587231</v>
      </c>
      <c r="F13" s="145">
        <v>68335.738551868999</v>
      </c>
      <c r="G13" s="145"/>
      <c r="H13" s="145"/>
      <c r="I13" s="145">
        <v>71719.805946447901</v>
      </c>
      <c r="J13" s="145"/>
      <c r="K13" s="145">
        <v>106957.36251181801</v>
      </c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>
        <v>563516.150387628</v>
      </c>
      <c r="X13" s="145">
        <v>776736.39333191002</v>
      </c>
      <c r="Y13" s="145"/>
      <c r="Z13" s="145">
        <v>975654.63251112797</v>
      </c>
      <c r="AA13" s="145">
        <v>1008197.7665771639</v>
      </c>
      <c r="AB13" s="145"/>
      <c r="AC13" s="145">
        <v>4391304.9315038314</v>
      </c>
      <c r="AD13" s="145">
        <v>5392975.4759413861</v>
      </c>
      <c r="AE13" s="145">
        <v>1567973.2</v>
      </c>
    </row>
    <row r="14" spans="1:31" ht="17.25" x14ac:dyDescent="0.25">
      <c r="A14" s="142" t="s">
        <v>204</v>
      </c>
      <c r="B14" s="143">
        <v>645196.25613185007</v>
      </c>
      <c r="C14" s="143">
        <v>667387.89469320094</v>
      </c>
      <c r="D14" s="143">
        <v>184501.20614174139</v>
      </c>
      <c r="E14" s="143">
        <v>489392.65034607536</v>
      </c>
      <c r="F14" s="143">
        <v>401836.13675702864</v>
      </c>
      <c r="G14" s="143">
        <v>1000287.2273915345</v>
      </c>
      <c r="H14" s="143">
        <v>298827.70643169445</v>
      </c>
      <c r="I14" s="143">
        <v>540387.7341490289</v>
      </c>
      <c r="J14" s="143">
        <v>773666.47718698438</v>
      </c>
      <c r="K14" s="143">
        <v>314848.08391139365</v>
      </c>
      <c r="L14" s="143">
        <v>431178.76401470398</v>
      </c>
      <c r="M14" s="143">
        <v>1420705.655635261</v>
      </c>
      <c r="N14" s="143">
        <v>289997.22418314201</v>
      </c>
      <c r="O14" s="143">
        <v>1144229.316407192</v>
      </c>
      <c r="P14" s="143">
        <v>881824.11205563997</v>
      </c>
      <c r="Q14" s="143">
        <v>1557148.9689720031</v>
      </c>
      <c r="R14" s="143">
        <v>1163256.3045000636</v>
      </c>
      <c r="S14" s="143">
        <v>94225.103247705702</v>
      </c>
      <c r="T14" s="143">
        <v>426898.43185017398</v>
      </c>
      <c r="U14" s="143">
        <v>742283.01777790894</v>
      </c>
      <c r="V14" s="143">
        <v>5384244.4364598636</v>
      </c>
      <c r="W14" s="143">
        <v>2103937.0299957274</v>
      </c>
      <c r="X14" s="143">
        <v>4161531.6793269301</v>
      </c>
      <c r="Y14" s="143">
        <v>1828874.2712776191</v>
      </c>
      <c r="Z14" s="143">
        <v>485127.28477203799</v>
      </c>
      <c r="AA14" s="143">
        <v>1875093.877562521</v>
      </c>
      <c r="AB14" s="143">
        <v>2862780.3117087334</v>
      </c>
      <c r="AC14" s="143">
        <v>1187454.3631754799</v>
      </c>
      <c r="AD14" s="143">
        <v>3164482.2708436339</v>
      </c>
      <c r="AE14" s="143">
        <v>1477744</v>
      </c>
    </row>
    <row r="15" spans="1:31" ht="17.25" x14ac:dyDescent="0.25">
      <c r="A15" s="144" t="s">
        <v>213</v>
      </c>
      <c r="B15" s="145">
        <v>58474.132064066398</v>
      </c>
      <c r="C15" s="145">
        <v>388711.22172893846</v>
      </c>
      <c r="D15" s="145"/>
      <c r="E15" s="145">
        <v>151849.85411980539</v>
      </c>
      <c r="F15" s="145">
        <v>69568.225051113099</v>
      </c>
      <c r="G15" s="145">
        <v>67169.765859143503</v>
      </c>
      <c r="H15" s="145">
        <v>150722.16550350079</v>
      </c>
      <c r="I15" s="145">
        <v>69856.953843942698</v>
      </c>
      <c r="J15" s="145">
        <v>235956.37007720151</v>
      </c>
      <c r="K15" s="145">
        <v>186721.18937411672</v>
      </c>
      <c r="L15" s="145"/>
      <c r="M15" s="145"/>
      <c r="N15" s="145"/>
      <c r="O15" s="145"/>
      <c r="P15" s="145"/>
      <c r="Q15" s="145">
        <v>797495.07283264305</v>
      </c>
      <c r="R15" s="145">
        <v>347309.255123496</v>
      </c>
      <c r="S15" s="145"/>
      <c r="T15" s="145"/>
      <c r="U15" s="145"/>
      <c r="V15" s="145"/>
      <c r="W15" s="145">
        <v>573263.31398715801</v>
      </c>
      <c r="X15" s="145"/>
      <c r="Y15" s="145"/>
      <c r="Z15" s="145">
        <v>595641.43692466302</v>
      </c>
      <c r="AA15" s="145"/>
      <c r="AB15" s="145"/>
      <c r="AC15" s="145"/>
      <c r="AD15" s="145">
        <v>1029754.116170048</v>
      </c>
      <c r="AE15" s="145">
        <v>1040607</v>
      </c>
    </row>
    <row r="16" spans="1:31" ht="17.25" x14ac:dyDescent="0.25">
      <c r="A16" s="142" t="s">
        <v>188</v>
      </c>
      <c r="B16" s="143">
        <v>4682200.2994693248</v>
      </c>
      <c r="C16" s="143">
        <v>6819138.9075671006</v>
      </c>
      <c r="D16" s="143">
        <v>10219451.605259046</v>
      </c>
      <c r="E16" s="143">
        <v>22211595.551559694</v>
      </c>
      <c r="F16" s="143">
        <v>12451714.82337823</v>
      </c>
      <c r="G16" s="143">
        <v>18045680.402736504</v>
      </c>
      <c r="H16" s="143">
        <v>7044337.4455494639</v>
      </c>
      <c r="I16" s="143">
        <v>6533714.9132687151</v>
      </c>
      <c r="J16" s="143">
        <v>7928537.4955262523</v>
      </c>
      <c r="K16" s="143">
        <v>3715435.8327521035</v>
      </c>
      <c r="L16" s="143">
        <v>1800154.0387134862</v>
      </c>
      <c r="M16" s="143">
        <v>6688112.2683492023</v>
      </c>
      <c r="N16" s="143">
        <v>3501625.0213484266</v>
      </c>
      <c r="O16" s="143">
        <v>961608.97320843604</v>
      </c>
      <c r="P16" s="143">
        <v>534891.47801736149</v>
      </c>
      <c r="Q16" s="143">
        <v>14356856.795606291</v>
      </c>
      <c r="R16" s="143">
        <v>5427835.4162970595</v>
      </c>
      <c r="S16" s="143">
        <v>9039249.0702981502</v>
      </c>
      <c r="T16" s="143">
        <v>2334187.622244352</v>
      </c>
      <c r="U16" s="143">
        <v>3358190.7926380555</v>
      </c>
      <c r="V16" s="143">
        <v>4669625.9108914854</v>
      </c>
      <c r="W16" s="143">
        <v>2065511.2295208117</v>
      </c>
      <c r="X16" s="143">
        <v>6833509.7757678246</v>
      </c>
      <c r="Y16" s="143">
        <v>2173159.7661550427</v>
      </c>
      <c r="Z16" s="143">
        <v>1615653.937321774</v>
      </c>
      <c r="AA16" s="143">
        <v>5376453.553103717</v>
      </c>
      <c r="AB16" s="143">
        <v>1023220.3512324201</v>
      </c>
      <c r="AC16" s="143">
        <v>3577673.0556899281</v>
      </c>
      <c r="AD16" s="143">
        <v>710329.17651940696</v>
      </c>
      <c r="AE16" s="143">
        <v>1037420</v>
      </c>
    </row>
    <row r="17" spans="1:31" ht="17.25" x14ac:dyDescent="0.25">
      <c r="A17" s="144" t="s">
        <v>306</v>
      </c>
      <c r="B17" s="145"/>
      <c r="C17" s="145">
        <v>59547.823660950198</v>
      </c>
      <c r="D17" s="145">
        <v>61775.152964065099</v>
      </c>
      <c r="E17" s="145"/>
      <c r="F17" s="145"/>
      <c r="G17" s="145"/>
      <c r="H17" s="145"/>
      <c r="I17" s="145"/>
      <c r="J17" s="145"/>
      <c r="K17" s="145"/>
      <c r="L17" s="145"/>
      <c r="M17" s="145"/>
      <c r="N17" s="145">
        <v>419436.36982334801</v>
      </c>
      <c r="O17" s="145">
        <v>555164.04577350197</v>
      </c>
      <c r="P17" s="145"/>
      <c r="Q17" s="145"/>
      <c r="R17" s="145"/>
      <c r="S17" s="145"/>
      <c r="T17" s="145">
        <v>331866.75005389599</v>
      </c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>
        <v>1011647.23</v>
      </c>
    </row>
    <row r="18" spans="1:31" ht="17.25" x14ac:dyDescent="0.25">
      <c r="A18" s="142" t="s">
        <v>229</v>
      </c>
      <c r="B18" s="143"/>
      <c r="C18" s="143"/>
      <c r="D18" s="143">
        <v>75954.956862115199</v>
      </c>
      <c r="E18" s="143"/>
      <c r="F18" s="143"/>
      <c r="G18" s="143">
        <v>353525.33235083497</v>
      </c>
      <c r="H18" s="143"/>
      <c r="I18" s="143">
        <v>189917.77185039868</v>
      </c>
      <c r="J18" s="143"/>
      <c r="K18" s="143">
        <v>157424.0419556968</v>
      </c>
      <c r="L18" s="143"/>
      <c r="M18" s="143"/>
      <c r="N18" s="143"/>
      <c r="O18" s="143"/>
      <c r="P18" s="143"/>
      <c r="Q18" s="143"/>
      <c r="R18" s="143">
        <v>97941.414764809393</v>
      </c>
      <c r="S18" s="143"/>
      <c r="T18" s="143"/>
      <c r="U18" s="143"/>
      <c r="V18" s="143"/>
      <c r="W18" s="143"/>
      <c r="X18" s="143"/>
      <c r="Y18" s="143"/>
      <c r="Z18" s="143"/>
      <c r="AA18" s="143"/>
      <c r="AB18" s="143">
        <v>579684.50875453197</v>
      </c>
      <c r="AC18" s="143">
        <v>1006827.3772898719</v>
      </c>
      <c r="AD18" s="143"/>
      <c r="AE18" s="143">
        <v>661743</v>
      </c>
    </row>
    <row r="19" spans="1:31" ht="17.25" x14ac:dyDescent="0.25">
      <c r="A19" s="144" t="s">
        <v>293</v>
      </c>
      <c r="B19" s="145"/>
      <c r="C19" s="145"/>
      <c r="D19" s="145"/>
      <c r="E19" s="145"/>
      <c r="F19" s="145">
        <v>277635.97765115171</v>
      </c>
      <c r="G19" s="145"/>
      <c r="H19" s="145"/>
      <c r="I19" s="145">
        <v>0</v>
      </c>
      <c r="J19" s="145">
        <v>168342.1271775015</v>
      </c>
      <c r="K19" s="145">
        <v>248004.36809867818</v>
      </c>
      <c r="L19" s="145">
        <v>272469.94558271702</v>
      </c>
      <c r="M19" s="145"/>
      <c r="N19" s="145">
        <v>561923.15980391693</v>
      </c>
      <c r="O19" s="145"/>
      <c r="P19" s="145">
        <v>85363.977224211296</v>
      </c>
      <c r="Q19" s="145">
        <v>780195.05262272432</v>
      </c>
      <c r="R19" s="145"/>
      <c r="S19" s="145">
        <v>644918.34834803699</v>
      </c>
      <c r="T19" s="145"/>
      <c r="U19" s="145"/>
      <c r="V19" s="145">
        <v>604173.75407389901</v>
      </c>
      <c r="W19" s="145"/>
      <c r="X19" s="145"/>
      <c r="Y19" s="145"/>
      <c r="Z19" s="145"/>
      <c r="AA19" s="145">
        <v>804087.20704950404</v>
      </c>
      <c r="AB19" s="145"/>
      <c r="AC19" s="145"/>
      <c r="AD19" s="145"/>
      <c r="AE19" s="145">
        <v>530889.94999999995</v>
      </c>
    </row>
    <row r="20" spans="1:31" ht="17.25" x14ac:dyDescent="0.25">
      <c r="A20" s="142" t="s">
        <v>198</v>
      </c>
      <c r="B20" s="143">
        <v>109060.66896263399</v>
      </c>
      <c r="C20" s="143">
        <v>312527.91161761101</v>
      </c>
      <c r="D20" s="143">
        <v>1261630.9284825586</v>
      </c>
      <c r="E20" s="143">
        <v>129053.4918422265</v>
      </c>
      <c r="F20" s="143">
        <v>613551.16127315618</v>
      </c>
      <c r="G20" s="143">
        <v>140040.00584753288</v>
      </c>
      <c r="H20" s="143">
        <v>240628.678818263</v>
      </c>
      <c r="I20" s="143">
        <v>684598.14767063898</v>
      </c>
      <c r="J20" s="143">
        <v>182934.68065002019</v>
      </c>
      <c r="K20" s="143">
        <v>240689.68030198637</v>
      </c>
      <c r="L20" s="143">
        <v>818520.12206549</v>
      </c>
      <c r="M20" s="143">
        <v>884749.82246608101</v>
      </c>
      <c r="N20" s="143"/>
      <c r="O20" s="143"/>
      <c r="P20" s="143">
        <v>86502.2774058371</v>
      </c>
      <c r="Q20" s="143">
        <v>4032963.6716448208</v>
      </c>
      <c r="R20" s="143">
        <v>640515.42787737399</v>
      </c>
      <c r="S20" s="143"/>
      <c r="T20" s="143">
        <v>345790.03834009002</v>
      </c>
      <c r="U20" s="143">
        <v>1370972.097462438</v>
      </c>
      <c r="V20" s="143">
        <v>431595.84106546303</v>
      </c>
      <c r="W20" s="143">
        <v>959074.10664526303</v>
      </c>
      <c r="X20" s="143">
        <v>494632.79283670202</v>
      </c>
      <c r="Y20" s="143"/>
      <c r="Z20" s="143"/>
      <c r="AA20" s="143"/>
      <c r="AB20" s="143">
        <v>965758.17854490806</v>
      </c>
      <c r="AC20" s="143">
        <v>1774565.290861927</v>
      </c>
      <c r="AD20" s="143">
        <v>1823988.90070607</v>
      </c>
      <c r="AE20" s="143">
        <v>530392.80000000005</v>
      </c>
    </row>
    <row r="21" spans="1:31" ht="17.25" x14ac:dyDescent="0.25">
      <c r="A21" s="144" t="s">
        <v>199</v>
      </c>
      <c r="B21" s="145">
        <v>62025.461018090697</v>
      </c>
      <c r="C21" s="145">
        <v>369882.10064097389</v>
      </c>
      <c r="D21" s="145"/>
      <c r="E21" s="145">
        <v>1167321.4892395814</v>
      </c>
      <c r="F21" s="145">
        <v>71920.441425332596</v>
      </c>
      <c r="G21" s="145"/>
      <c r="H21" s="145">
        <v>216401.5262402618</v>
      </c>
      <c r="I21" s="145">
        <v>235493.37996423841</v>
      </c>
      <c r="J21" s="145"/>
      <c r="K21" s="145">
        <v>694196.35254846746</v>
      </c>
      <c r="L21" s="145"/>
      <c r="M21" s="145">
        <v>647623.39440130396</v>
      </c>
      <c r="N21" s="145">
        <v>285366.581968604</v>
      </c>
      <c r="O21" s="145"/>
      <c r="P21" s="145"/>
      <c r="Q21" s="145">
        <v>506386.80084711697</v>
      </c>
      <c r="R21" s="145"/>
      <c r="S21" s="145"/>
      <c r="T21" s="145"/>
      <c r="U21" s="145">
        <v>826812.65647095104</v>
      </c>
      <c r="V21" s="145"/>
      <c r="W21" s="145">
        <v>999762.51590458606</v>
      </c>
      <c r="X21" s="145"/>
      <c r="Y21" s="145">
        <v>1036023.0888629439</v>
      </c>
      <c r="Z21" s="145">
        <v>1567250.012653216</v>
      </c>
      <c r="AA21" s="145">
        <v>511615.77368815901</v>
      </c>
      <c r="AB21" s="145">
        <v>484194.42525796097</v>
      </c>
      <c r="AC21" s="145"/>
      <c r="AD21" s="145">
        <v>654836.02257852198</v>
      </c>
      <c r="AE21" s="145">
        <v>520000</v>
      </c>
    </row>
    <row r="22" spans="1:31" ht="17.25" x14ac:dyDescent="0.25">
      <c r="A22" s="142" t="s">
        <v>193</v>
      </c>
      <c r="B22" s="143"/>
      <c r="C22" s="143">
        <v>59547.823660950198</v>
      </c>
      <c r="D22" s="143">
        <v>76205.803874589401</v>
      </c>
      <c r="E22" s="143">
        <v>1084489.399029491</v>
      </c>
      <c r="F22" s="143">
        <v>66635.451375114295</v>
      </c>
      <c r="G22" s="143">
        <v>137214.3976970583</v>
      </c>
      <c r="H22" s="143">
        <v>1262272.833626302</v>
      </c>
      <c r="I22" s="143">
        <v>148539.239380457</v>
      </c>
      <c r="J22" s="143">
        <v>74709.075061187701</v>
      </c>
      <c r="K22" s="143"/>
      <c r="L22" s="143">
        <v>277323.40154515801</v>
      </c>
      <c r="M22" s="143">
        <v>304653.25294088601</v>
      </c>
      <c r="N22" s="143"/>
      <c r="O22" s="143">
        <v>282298.48100749502</v>
      </c>
      <c r="P22" s="143"/>
      <c r="Q22" s="143">
        <v>389444.42800559656</v>
      </c>
      <c r="R22" s="143"/>
      <c r="S22" s="143">
        <v>314083.67749235203</v>
      </c>
      <c r="T22" s="143">
        <v>1309810.7512882201</v>
      </c>
      <c r="U22" s="143">
        <v>456581.639354432</v>
      </c>
      <c r="V22" s="143">
        <v>913246.87299017503</v>
      </c>
      <c r="W22" s="143"/>
      <c r="X22" s="143"/>
      <c r="Y22" s="143">
        <v>524168.879973059</v>
      </c>
      <c r="Z22" s="143"/>
      <c r="AA22" s="143">
        <v>496021.31169320602</v>
      </c>
      <c r="AB22" s="143"/>
      <c r="AC22" s="143"/>
      <c r="AD22" s="143">
        <v>579656.84224765096</v>
      </c>
      <c r="AE22" s="143">
        <v>503206.9</v>
      </c>
    </row>
    <row r="23" spans="1:31" ht="17.25" x14ac:dyDescent="0.25">
      <c r="A23" s="144" t="s">
        <v>179</v>
      </c>
      <c r="B23" s="145">
        <v>419247.92563155468</v>
      </c>
      <c r="C23" s="145">
        <v>789493.62098348455</v>
      </c>
      <c r="D23" s="145">
        <v>557926.00161138305</v>
      </c>
      <c r="E23" s="145">
        <v>953375.09530771384</v>
      </c>
      <c r="F23" s="145">
        <v>329978.64748563134</v>
      </c>
      <c r="G23" s="145">
        <v>433576.28898863052</v>
      </c>
      <c r="H23" s="145">
        <v>369877.22488202783</v>
      </c>
      <c r="I23" s="145">
        <v>777062.08317504171</v>
      </c>
      <c r="J23" s="145">
        <v>437829.81576748512</v>
      </c>
      <c r="K23" s="145">
        <v>480357.74966640881</v>
      </c>
      <c r="L23" s="145">
        <v>104506.036673191</v>
      </c>
      <c r="M23" s="145">
        <v>577388.65867456794</v>
      </c>
      <c r="N23" s="145">
        <v>281124.98218404601</v>
      </c>
      <c r="O23" s="145">
        <v>291820.56147095701</v>
      </c>
      <c r="P23" s="145">
        <v>344201.78349755786</v>
      </c>
      <c r="Q23" s="145">
        <v>532877.23024174932</v>
      </c>
      <c r="R23" s="145">
        <v>798435.73655046197</v>
      </c>
      <c r="S23" s="145">
        <v>316653.51014159498</v>
      </c>
      <c r="T23" s="145">
        <v>334640.27431974898</v>
      </c>
      <c r="U23" s="145">
        <v>111342.452666686</v>
      </c>
      <c r="V23" s="145">
        <v>463240.00790462497</v>
      </c>
      <c r="W23" s="145"/>
      <c r="X23" s="145"/>
      <c r="Y23" s="145"/>
      <c r="Z23" s="145"/>
      <c r="AA23" s="145"/>
      <c r="AB23" s="145"/>
      <c r="AC23" s="145"/>
      <c r="AD23" s="145">
        <v>1147058.4901078059</v>
      </c>
      <c r="AE23" s="145">
        <v>500000</v>
      </c>
    </row>
    <row r="24" spans="1:31" ht="17.25" x14ac:dyDescent="0.25">
      <c r="A24" s="142" t="s">
        <v>308</v>
      </c>
      <c r="B24" s="143"/>
      <c r="C24" s="143"/>
      <c r="D24" s="143"/>
      <c r="E24" s="143"/>
      <c r="F24" s="143"/>
      <c r="G24" s="143"/>
      <c r="H24" s="143"/>
      <c r="I24" s="143">
        <v>298056.33640082198</v>
      </c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>
        <v>424437.10752594401</v>
      </c>
      <c r="U24" s="143"/>
      <c r="V24" s="143"/>
      <c r="W24" s="143"/>
      <c r="X24" s="143"/>
      <c r="Y24" s="143"/>
      <c r="Z24" s="143"/>
      <c r="AA24" s="143"/>
      <c r="AB24" s="143"/>
      <c r="AC24" s="143"/>
      <c r="AD24" s="143"/>
      <c r="AE24" s="143">
        <v>500000</v>
      </c>
    </row>
    <row r="25" spans="1:31" ht="17.25" x14ac:dyDescent="0.25">
      <c r="A25" s="144" t="s">
        <v>222</v>
      </c>
      <c r="B25" s="145">
        <v>62372.4231281061</v>
      </c>
      <c r="C25" s="145">
        <v>181581.16361679119</v>
      </c>
      <c r="D25" s="145">
        <v>67223.089491208302</v>
      </c>
      <c r="E25" s="145">
        <v>217976.82203743549</v>
      </c>
      <c r="F25" s="145">
        <v>134263.10009426501</v>
      </c>
      <c r="G25" s="145">
        <v>211513.3878631001</v>
      </c>
      <c r="H25" s="145">
        <v>339253.17475993483</v>
      </c>
      <c r="I25" s="145">
        <v>465713.49133931001</v>
      </c>
      <c r="J25" s="145">
        <v>168595.60785175732</v>
      </c>
      <c r="K25" s="145"/>
      <c r="L25" s="145"/>
      <c r="M25" s="145"/>
      <c r="N25" s="145"/>
      <c r="O25" s="145">
        <v>549815.39960138197</v>
      </c>
      <c r="P25" s="145"/>
      <c r="Q25" s="145"/>
      <c r="R25" s="145"/>
      <c r="S25" s="145">
        <v>628167.98315205995</v>
      </c>
      <c r="T25" s="145"/>
      <c r="U25" s="145">
        <v>371141.508888955</v>
      </c>
      <c r="V25" s="145">
        <v>433345.96220098302</v>
      </c>
      <c r="W25" s="145">
        <v>501896.429340314</v>
      </c>
      <c r="X25" s="145"/>
      <c r="Y25" s="145"/>
      <c r="Z25" s="145"/>
      <c r="AA25" s="145"/>
      <c r="AB25" s="145">
        <v>474756.27059846302</v>
      </c>
      <c r="AC25" s="145">
        <v>542396.72763600398</v>
      </c>
      <c r="AD25" s="145"/>
      <c r="AE25" s="145">
        <v>155410.56</v>
      </c>
    </row>
    <row r="26" spans="1:31" ht="17.25" x14ac:dyDescent="0.25">
      <c r="A26" s="142" t="s">
        <v>176</v>
      </c>
      <c r="B26" s="143">
        <v>116948.2641281328</v>
      </c>
      <c r="C26" s="143">
        <v>80013.966029468706</v>
      </c>
      <c r="D26" s="143">
        <v>62006.0329631774</v>
      </c>
      <c r="E26" s="143">
        <v>83801.365583492196</v>
      </c>
      <c r="F26" s="143">
        <v>147568.49930346719</v>
      </c>
      <c r="G26" s="143">
        <v>0</v>
      </c>
      <c r="H26" s="143">
        <v>69746.836681926594</v>
      </c>
      <c r="I26" s="143">
        <v>340096.2512241067</v>
      </c>
      <c r="J26" s="143">
        <v>76709.830917527201</v>
      </c>
      <c r="K26" s="143">
        <v>76589.335508897406</v>
      </c>
      <c r="L26" s="143"/>
      <c r="M26" s="143">
        <v>330111.03831049998</v>
      </c>
      <c r="N26" s="143"/>
      <c r="O26" s="143"/>
      <c r="P26" s="143"/>
      <c r="Q26" s="143">
        <v>1164571.4305858386</v>
      </c>
      <c r="R26" s="143">
        <v>306066.92114002898</v>
      </c>
      <c r="S26" s="143"/>
      <c r="T26" s="143">
        <v>333313.99924731703</v>
      </c>
      <c r="U26" s="143">
        <v>1554637.55243405</v>
      </c>
      <c r="V26" s="143"/>
      <c r="W26" s="143"/>
      <c r="X26" s="143"/>
      <c r="Y26" s="143"/>
      <c r="Z26" s="143"/>
      <c r="AA26" s="143"/>
      <c r="AB26" s="143"/>
      <c r="AC26" s="143"/>
      <c r="AD26" s="143"/>
      <c r="AE26" s="143">
        <v>153814.5</v>
      </c>
    </row>
    <row r="27" spans="1:31" ht="17.25" x14ac:dyDescent="0.25">
      <c r="A27" s="144" t="s">
        <v>321</v>
      </c>
      <c r="B27" s="145"/>
      <c r="C27" s="145"/>
      <c r="D27" s="145"/>
      <c r="E27" s="145"/>
      <c r="F27" s="145"/>
      <c r="G27" s="145"/>
      <c r="H27" s="145"/>
      <c r="I27" s="145"/>
      <c r="J27" s="145"/>
      <c r="K27" s="145">
        <v>80227.354336544595</v>
      </c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  <c r="AC27" s="145"/>
      <c r="AD27" s="145"/>
      <c r="AE27" s="145"/>
    </row>
    <row r="28" spans="1:31" ht="17.25" x14ac:dyDescent="0.25">
      <c r="A28" s="142" t="s">
        <v>187</v>
      </c>
      <c r="B28" s="143"/>
      <c r="C28" s="143">
        <v>133402.027835863</v>
      </c>
      <c r="D28" s="143"/>
      <c r="E28" s="143">
        <v>67059.742846085894</v>
      </c>
      <c r="F28" s="143">
        <v>76073.716311517099</v>
      </c>
      <c r="G28" s="143">
        <v>118958.88230426599</v>
      </c>
      <c r="H28" s="143"/>
      <c r="I28" s="143">
        <v>307370.59691334801</v>
      </c>
      <c r="J28" s="143"/>
      <c r="K28" s="143">
        <v>93026.634816634105</v>
      </c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3"/>
      <c r="AA28" s="143"/>
      <c r="AB28" s="143"/>
      <c r="AC28" s="143"/>
      <c r="AD28" s="143"/>
      <c r="AE28" s="143"/>
    </row>
    <row r="29" spans="1:31" ht="17.25" x14ac:dyDescent="0.25">
      <c r="A29" s="144" t="s">
        <v>260</v>
      </c>
      <c r="B29" s="145"/>
      <c r="C29" s="145"/>
      <c r="D29" s="145"/>
      <c r="E29" s="145"/>
      <c r="F29" s="145">
        <v>69721.469575215495</v>
      </c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</row>
    <row r="30" spans="1:31" ht="17.25" x14ac:dyDescent="0.25">
      <c r="A30" s="142" t="s">
        <v>218</v>
      </c>
      <c r="B30" s="143"/>
      <c r="C30" s="143"/>
      <c r="D30" s="143"/>
      <c r="E30" s="143"/>
      <c r="F30" s="143">
        <v>8744330.8489215896</v>
      </c>
      <c r="G30" s="143"/>
      <c r="H30" s="143">
        <v>1096677.1284658797</v>
      </c>
      <c r="I30" s="143"/>
      <c r="J30" s="143">
        <v>234904.99125688101</v>
      </c>
      <c r="K30" s="143">
        <v>76211.009988713602</v>
      </c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3"/>
      <c r="AA30" s="143"/>
      <c r="AB30" s="143"/>
      <c r="AC30" s="143"/>
      <c r="AD30" s="143"/>
      <c r="AE30" s="143"/>
    </row>
    <row r="31" spans="1:31" ht="17.25" x14ac:dyDescent="0.25">
      <c r="A31" s="144" t="s">
        <v>278</v>
      </c>
      <c r="B31" s="145"/>
      <c r="C31" s="145"/>
      <c r="D31" s="145"/>
      <c r="E31" s="145"/>
      <c r="F31" s="145"/>
      <c r="G31" s="145"/>
      <c r="H31" s="145"/>
      <c r="I31" s="145"/>
      <c r="J31" s="145"/>
      <c r="K31" s="145">
        <v>78712.020977848399</v>
      </c>
      <c r="L31" s="145"/>
      <c r="M31" s="145"/>
      <c r="N31" s="145"/>
      <c r="O31" s="145"/>
      <c r="P31" s="145"/>
      <c r="Q31" s="145"/>
      <c r="R31" s="145"/>
      <c r="S31" s="145"/>
      <c r="T31" s="145"/>
      <c r="U31" s="145"/>
      <c r="V31" s="145"/>
      <c r="W31" s="145"/>
      <c r="X31" s="145"/>
      <c r="Y31" s="145"/>
      <c r="Z31" s="145"/>
      <c r="AA31" s="145"/>
      <c r="AB31" s="145"/>
      <c r="AC31" s="145"/>
      <c r="AD31" s="145"/>
      <c r="AE31" s="145"/>
    </row>
    <row r="32" spans="1:31" ht="17.25" x14ac:dyDescent="0.25">
      <c r="A32" s="142" t="s">
        <v>261</v>
      </c>
      <c r="B32" s="143"/>
      <c r="C32" s="143"/>
      <c r="D32" s="143"/>
      <c r="E32" s="143"/>
      <c r="F32" s="143"/>
      <c r="G32" s="143">
        <v>67169.765859143503</v>
      </c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 ht="17.25" x14ac:dyDescent="0.25">
      <c r="A33" s="144" t="s">
        <v>205</v>
      </c>
      <c r="B33" s="145"/>
      <c r="C33" s="145"/>
      <c r="D33" s="145"/>
      <c r="E33" s="145"/>
      <c r="F33" s="145"/>
      <c r="G33" s="145"/>
      <c r="H33" s="145">
        <v>69742.187202779794</v>
      </c>
      <c r="I33" s="145">
        <v>69856.953843942698</v>
      </c>
      <c r="J33" s="145"/>
      <c r="K33" s="145"/>
      <c r="L33" s="145">
        <v>107794.69100367599</v>
      </c>
      <c r="M33" s="145">
        <v>277871.244369108</v>
      </c>
      <c r="N33" s="145"/>
      <c r="O33" s="145"/>
      <c r="P33" s="145"/>
      <c r="Q33" s="145"/>
      <c r="R33" s="145">
        <v>93779.516771147304</v>
      </c>
      <c r="S33" s="145">
        <v>100506.776797553</v>
      </c>
      <c r="T33" s="145">
        <v>327452.68782205501</v>
      </c>
      <c r="U33" s="145"/>
      <c r="V33" s="145"/>
      <c r="W33" s="145"/>
      <c r="X33" s="145"/>
      <c r="Y33" s="145">
        <v>8014916.7832650701</v>
      </c>
      <c r="Z33" s="145"/>
      <c r="AA33" s="145"/>
      <c r="AB33" s="145"/>
      <c r="AC33" s="145"/>
      <c r="AD33" s="145"/>
      <c r="AE33" s="145"/>
    </row>
    <row r="34" spans="1:31" ht="17.25" x14ac:dyDescent="0.25">
      <c r="A34" s="142" t="s">
        <v>325</v>
      </c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3">
        <v>320365.35104219901</v>
      </c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 ht="17.25" x14ac:dyDescent="0.25">
      <c r="A35" s="144" t="s">
        <v>253</v>
      </c>
      <c r="B35" s="145"/>
      <c r="C35" s="145"/>
      <c r="D35" s="145"/>
      <c r="E35" s="145"/>
      <c r="F35" s="145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5"/>
      <c r="R35" s="145"/>
      <c r="S35" s="145"/>
      <c r="T35" s="145"/>
      <c r="U35" s="145">
        <v>379524.85329173802</v>
      </c>
      <c r="V35" s="145"/>
      <c r="W35" s="145"/>
      <c r="X35" s="145"/>
      <c r="Y35" s="145"/>
      <c r="Z35" s="145"/>
      <c r="AA35" s="145"/>
      <c r="AB35" s="145">
        <v>488524.20244581898</v>
      </c>
      <c r="AC35" s="145"/>
      <c r="AD35" s="145"/>
      <c r="AE35" s="145"/>
    </row>
    <row r="36" spans="1:31" ht="15" customHeight="1" x14ac:dyDescent="0.25">
      <c r="A36" s="142" t="s">
        <v>285</v>
      </c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>
        <v>284176.14290384302</v>
      </c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>
        <v>491517.55457580002</v>
      </c>
      <c r="Y36" s="143"/>
      <c r="Z36" s="143"/>
      <c r="AA36" s="143"/>
      <c r="AB36" s="143"/>
      <c r="AC36" s="143"/>
      <c r="AD36" s="143"/>
      <c r="AE36" s="143"/>
    </row>
    <row r="37" spans="1:31" ht="33.75" customHeight="1" x14ac:dyDescent="0.25">
      <c r="A37" s="144" t="s">
        <v>279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>
        <v>333019.38351502997</v>
      </c>
      <c r="U37" s="145"/>
      <c r="V37" s="145"/>
      <c r="W37" s="145"/>
      <c r="X37" s="145"/>
      <c r="Y37" s="145"/>
      <c r="Z37" s="145">
        <v>493108.17020125402</v>
      </c>
      <c r="AA37" s="145"/>
      <c r="AB37" s="145"/>
      <c r="AC37" s="145">
        <v>1000968.5064555351</v>
      </c>
      <c r="AD37" s="145"/>
      <c r="AE37" s="145"/>
    </row>
    <row r="38" spans="1:31" ht="17.25" x14ac:dyDescent="0.25">
      <c r="A38" s="142" t="s">
        <v>236</v>
      </c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>
        <v>624172.26409431605</v>
      </c>
      <c r="Z38" s="143"/>
      <c r="AA38" s="143"/>
      <c r="AB38" s="143"/>
      <c r="AC38" s="143"/>
      <c r="AD38" s="143"/>
      <c r="AE38" s="143"/>
    </row>
    <row r="39" spans="1:31" ht="17.25" x14ac:dyDescent="0.25">
      <c r="A39" s="144" t="s">
        <v>265</v>
      </c>
      <c r="B39" s="145"/>
      <c r="C39" s="145">
        <v>319454.79235569632</v>
      </c>
      <c r="D39" s="145"/>
      <c r="E39" s="145"/>
      <c r="F39" s="145">
        <v>177605.17918954568</v>
      </c>
      <c r="G39" s="145">
        <v>141844.6335569486</v>
      </c>
      <c r="H39" s="145">
        <v>436680.09970827179</v>
      </c>
      <c r="I39" s="145"/>
      <c r="J39" s="145">
        <v>73045.003459203203</v>
      </c>
      <c r="K39" s="145"/>
      <c r="L39" s="145"/>
      <c r="M39" s="145"/>
      <c r="N39" s="145"/>
      <c r="O39" s="145"/>
      <c r="P39" s="145">
        <v>105424.51187190101</v>
      </c>
      <c r="Q39" s="145"/>
      <c r="R39" s="145">
        <v>798834.664175477</v>
      </c>
      <c r="S39" s="145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5"/>
    </row>
    <row r="40" spans="1:31" ht="17.25" x14ac:dyDescent="0.25">
      <c r="A40" s="142" t="s">
        <v>195</v>
      </c>
      <c r="B40" s="143"/>
      <c r="C40" s="143"/>
      <c r="D40" s="143"/>
      <c r="E40" s="143"/>
      <c r="F40" s="143"/>
      <c r="G40" s="143"/>
      <c r="H40" s="143"/>
      <c r="I40" s="143">
        <v>69856.953843942698</v>
      </c>
      <c r="J40" s="143"/>
      <c r="K40" s="143"/>
      <c r="L40" s="143"/>
      <c r="M40" s="143"/>
      <c r="N40" s="143"/>
      <c r="O40" s="143"/>
      <c r="P40" s="143"/>
      <c r="Q40" s="143">
        <v>336671.71228446899</v>
      </c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>
        <v>579040.28348558105</v>
      </c>
      <c r="AC40" s="143">
        <v>502804.92228135502</v>
      </c>
      <c r="AD40" s="143"/>
      <c r="AE40" s="143"/>
    </row>
    <row r="41" spans="1:31" ht="17.25" x14ac:dyDescent="0.25">
      <c r="A41" s="144" t="s">
        <v>257</v>
      </c>
      <c r="B41" s="145"/>
      <c r="C41" s="145"/>
      <c r="D41" s="145"/>
      <c r="E41" s="145"/>
      <c r="F41" s="145"/>
      <c r="G41" s="145"/>
      <c r="H41" s="145"/>
      <c r="I41" s="145"/>
      <c r="J41" s="145"/>
      <c r="K41" s="145"/>
      <c r="L41" s="145"/>
      <c r="M41" s="145"/>
      <c r="N41" s="145"/>
      <c r="O41" s="145"/>
      <c r="P41" s="145"/>
      <c r="Q41" s="145"/>
      <c r="R41" s="145"/>
      <c r="S41" s="145"/>
      <c r="T41" s="145"/>
      <c r="U41" s="145"/>
      <c r="V41" s="145"/>
      <c r="W41" s="145"/>
      <c r="X41" s="145"/>
      <c r="Y41" s="145"/>
      <c r="Z41" s="145"/>
      <c r="AA41" s="145"/>
      <c r="AB41" s="145">
        <v>983201.21767321799</v>
      </c>
      <c r="AC41" s="145"/>
      <c r="AD41" s="145"/>
      <c r="AE41" s="145"/>
    </row>
    <row r="42" spans="1:31" ht="17.25" x14ac:dyDescent="0.25">
      <c r="A42" s="142" t="s">
        <v>219</v>
      </c>
      <c r="B42" s="143">
        <v>58474.132064066398</v>
      </c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>
        <v>1212163.64356257</v>
      </c>
      <c r="AA42" s="143"/>
      <c r="AB42" s="143"/>
      <c r="AC42" s="143"/>
      <c r="AD42" s="143"/>
      <c r="AE42" s="143"/>
    </row>
    <row r="43" spans="1:31" ht="17.25" x14ac:dyDescent="0.25">
      <c r="A43" s="144" t="s">
        <v>208</v>
      </c>
      <c r="B43" s="145"/>
      <c r="C43" s="145"/>
      <c r="D43" s="145"/>
      <c r="E43" s="145">
        <v>71311.528488757904</v>
      </c>
      <c r="F43" s="145"/>
      <c r="G43" s="145"/>
      <c r="H43" s="145"/>
      <c r="I43" s="145"/>
      <c r="J43" s="145"/>
      <c r="K43" s="145"/>
      <c r="L43" s="145"/>
      <c r="M43" s="145">
        <v>83361.373310732306</v>
      </c>
      <c r="N43" s="145"/>
      <c r="O43" s="145"/>
      <c r="P43" s="145"/>
      <c r="Q43" s="145"/>
      <c r="R43" s="145"/>
      <c r="S43" s="145"/>
      <c r="T43" s="145"/>
      <c r="U43" s="145"/>
      <c r="V43" s="145"/>
      <c r="W43" s="145">
        <v>525464.00923987699</v>
      </c>
      <c r="X43" s="145"/>
      <c r="Y43" s="145"/>
      <c r="Z43" s="145"/>
      <c r="AA43" s="145"/>
      <c r="AB43" s="145"/>
      <c r="AC43" s="145"/>
      <c r="AD43" s="145"/>
      <c r="AE43" s="145"/>
    </row>
    <row r="44" spans="1:31" ht="17.25" x14ac:dyDescent="0.25">
      <c r="A44" s="142" t="s">
        <v>196</v>
      </c>
      <c r="B44" s="143">
        <v>178253.3238391942</v>
      </c>
      <c r="C44" s="143">
        <v>130490.63946056151</v>
      </c>
      <c r="D44" s="143">
        <v>128003.0350809707</v>
      </c>
      <c r="E44" s="143">
        <v>127981.9247824084</v>
      </c>
      <c r="F44" s="143">
        <v>66639.164942701202</v>
      </c>
      <c r="G44" s="143"/>
      <c r="H44" s="143"/>
      <c r="I44" s="143">
        <v>78852.666646940095</v>
      </c>
      <c r="J44" s="143"/>
      <c r="K44" s="143"/>
      <c r="L44" s="143">
        <v>536278.58774328895</v>
      </c>
      <c r="M44" s="143"/>
      <c r="N44" s="143"/>
      <c r="O44" s="143"/>
      <c r="P44" s="143"/>
      <c r="Q44" s="143"/>
      <c r="R44" s="143"/>
      <c r="S44" s="143">
        <v>625026.51820978103</v>
      </c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 ht="17.25" x14ac:dyDescent="0.25">
      <c r="A45" s="144" t="s">
        <v>233</v>
      </c>
      <c r="B45" s="145"/>
      <c r="C45" s="145"/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>
        <v>315933.67316771398</v>
      </c>
      <c r="Q45" s="145"/>
      <c r="R45" s="145"/>
      <c r="S45" s="145"/>
      <c r="T45" s="145"/>
      <c r="U45" s="145"/>
      <c r="V45" s="145"/>
      <c r="W45" s="145"/>
      <c r="X45" s="145">
        <v>148241.694460061</v>
      </c>
      <c r="Y45" s="145"/>
      <c r="Z45" s="145"/>
      <c r="AA45" s="145"/>
      <c r="AB45" s="145"/>
      <c r="AC45" s="145"/>
      <c r="AD45" s="145"/>
      <c r="AE45" s="145"/>
    </row>
    <row r="46" spans="1:31" ht="17.25" x14ac:dyDescent="0.25">
      <c r="A46" s="142" t="s">
        <v>190</v>
      </c>
      <c r="B46" s="143"/>
      <c r="C46" s="143"/>
      <c r="D46" s="143"/>
      <c r="E46" s="143"/>
      <c r="F46" s="143"/>
      <c r="G46" s="143"/>
      <c r="H46" s="143"/>
      <c r="I46" s="143">
        <v>91109.050570338804</v>
      </c>
      <c r="J46" s="143"/>
      <c r="K46" s="143"/>
      <c r="L46" s="143"/>
      <c r="M46" s="143"/>
      <c r="N46" s="143"/>
      <c r="O46" s="143"/>
      <c r="P46" s="143">
        <v>519340.21010256401</v>
      </c>
      <c r="Q46" s="143"/>
      <c r="R46" s="143"/>
      <c r="S46" s="143"/>
      <c r="T46" s="143"/>
      <c r="U46" s="143"/>
      <c r="V46" s="143"/>
      <c r="W46" s="143"/>
      <c r="X46" s="143"/>
      <c r="Y46" s="143"/>
      <c r="Z46" s="143">
        <v>489714.111999279</v>
      </c>
      <c r="AA46" s="143"/>
      <c r="AB46" s="143"/>
      <c r="AC46" s="143"/>
      <c r="AD46" s="143"/>
      <c r="AE46" s="143"/>
    </row>
    <row r="47" spans="1:31" ht="17.25" x14ac:dyDescent="0.25">
      <c r="A47" s="144" t="s">
        <v>217</v>
      </c>
      <c r="B47" s="145"/>
      <c r="C47" s="145">
        <v>61080.187656492002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5"/>
      <c r="AA47" s="145"/>
      <c r="AB47" s="145"/>
      <c r="AC47" s="145"/>
      <c r="AD47" s="145"/>
      <c r="AE47" s="145"/>
    </row>
    <row r="48" spans="1:31" ht="17.25" x14ac:dyDescent="0.25">
      <c r="A48" s="142" t="s">
        <v>210</v>
      </c>
      <c r="B48" s="143">
        <v>58474.132064066398</v>
      </c>
      <c r="C48" s="143"/>
      <c r="D48" s="143">
        <v>135757.69905326329</v>
      </c>
      <c r="E48" s="143"/>
      <c r="F48" s="143">
        <v>306678.11798995611</v>
      </c>
      <c r="G48" s="143">
        <v>168591.2984732303</v>
      </c>
      <c r="H48" s="143"/>
      <c r="I48" s="143"/>
      <c r="J48" s="143">
        <v>149185.95408488921</v>
      </c>
      <c r="K48" s="143">
        <v>76172.923526950093</v>
      </c>
      <c r="L48" s="143"/>
      <c r="M48" s="143"/>
      <c r="N48" s="143"/>
      <c r="O48" s="143"/>
      <c r="P48" s="143"/>
      <c r="Q48" s="143">
        <v>94904.611378594607</v>
      </c>
      <c r="R48" s="143"/>
      <c r="S48" s="143">
        <v>407536.13489342702</v>
      </c>
      <c r="T48" s="143"/>
      <c r="U48" s="143">
        <v>111342.452666686</v>
      </c>
      <c r="V48" s="143">
        <v>511394.45931173803</v>
      </c>
      <c r="W48" s="143">
        <v>463062.993803024</v>
      </c>
      <c r="X48" s="143"/>
      <c r="Y48" s="143"/>
      <c r="Z48" s="143"/>
      <c r="AA48" s="143"/>
      <c r="AB48" s="143"/>
      <c r="AC48" s="143"/>
      <c r="AD48" s="143"/>
      <c r="AE48" s="143"/>
    </row>
    <row r="49" spans="1:31" ht="17.25" x14ac:dyDescent="0.25">
      <c r="A49" s="144" t="s">
        <v>280</v>
      </c>
      <c r="B49" s="145"/>
      <c r="C49" s="145"/>
      <c r="D49" s="145"/>
      <c r="E49" s="145"/>
      <c r="F49" s="145"/>
      <c r="G49" s="145"/>
      <c r="H49" s="145"/>
      <c r="I49" s="145"/>
      <c r="J49" s="145"/>
      <c r="K49" s="145"/>
      <c r="L49" s="145"/>
      <c r="M49" s="145"/>
      <c r="N49" s="145"/>
      <c r="O49" s="145"/>
      <c r="P49" s="145"/>
      <c r="Q49" s="145"/>
      <c r="R49" s="145"/>
      <c r="S49" s="145"/>
      <c r="T49" s="145"/>
      <c r="U49" s="145"/>
      <c r="V49" s="145"/>
      <c r="W49" s="145"/>
      <c r="X49" s="145"/>
      <c r="Y49" s="145">
        <v>628042.13213170099</v>
      </c>
      <c r="Z49" s="145"/>
      <c r="AA49" s="145"/>
      <c r="AB49" s="145"/>
      <c r="AC49" s="145"/>
      <c r="AD49" s="145"/>
      <c r="AE49" s="145"/>
    </row>
    <row r="50" spans="1:31" ht="17.25" x14ac:dyDescent="0.25">
      <c r="A50" s="142" t="s">
        <v>214</v>
      </c>
      <c r="B50" s="143"/>
      <c r="C50" s="143"/>
      <c r="D50" s="143"/>
      <c r="E50" s="143">
        <v>64844.175223086902</v>
      </c>
      <c r="F50" s="143"/>
      <c r="G50" s="143"/>
      <c r="H50" s="143"/>
      <c r="I50" s="143"/>
      <c r="J50" s="143"/>
      <c r="K50" s="143"/>
      <c r="L50" s="143"/>
      <c r="M50" s="143"/>
      <c r="N50" s="143">
        <v>323458.44235812</v>
      </c>
      <c r="O50" s="143"/>
      <c r="P50" s="143"/>
      <c r="Q50" s="143"/>
      <c r="R50" s="143"/>
      <c r="S50" s="143">
        <v>691562.79594062897</v>
      </c>
      <c r="T50" s="143"/>
      <c r="U50" s="143">
        <v>442518.39725942299</v>
      </c>
      <c r="V50" s="143"/>
      <c r="W50" s="143"/>
      <c r="X50" s="143"/>
      <c r="Y50" s="143"/>
      <c r="Z50" s="143"/>
      <c r="AA50" s="143">
        <v>558926.66108265298</v>
      </c>
      <c r="AB50" s="143"/>
      <c r="AC50" s="143"/>
      <c r="AD50" s="143"/>
      <c r="AE50" s="143"/>
    </row>
    <row r="51" spans="1:31" ht="17.25" x14ac:dyDescent="0.25">
      <c r="A51" s="144" t="s">
        <v>223</v>
      </c>
      <c r="B51" s="145"/>
      <c r="C51" s="145"/>
      <c r="D51" s="145"/>
      <c r="E51" s="145"/>
      <c r="F51" s="145"/>
      <c r="G51" s="145"/>
      <c r="H51" s="145"/>
      <c r="I51" s="145"/>
      <c r="J51" s="145"/>
      <c r="K51" s="145">
        <v>159522.07278839959</v>
      </c>
      <c r="L51" s="145"/>
      <c r="M51" s="145"/>
      <c r="N51" s="145"/>
      <c r="O51" s="145"/>
      <c r="P51" s="145"/>
      <c r="Q51" s="145"/>
      <c r="R51" s="145">
        <v>92897.431904421697</v>
      </c>
      <c r="S51" s="145"/>
      <c r="T51" s="145"/>
      <c r="U51" s="145"/>
      <c r="V51" s="145"/>
      <c r="W51" s="145">
        <v>477993.923373717</v>
      </c>
      <c r="X51" s="145"/>
      <c r="Y51" s="145"/>
      <c r="Z51" s="145"/>
      <c r="AA51" s="145"/>
      <c r="AB51" s="145"/>
      <c r="AC51" s="145"/>
      <c r="AD51" s="145"/>
      <c r="AE51" s="145"/>
    </row>
    <row r="52" spans="1:31" ht="17.25" x14ac:dyDescent="0.25">
      <c r="A52" s="142" t="s">
        <v>234</v>
      </c>
      <c r="B52" s="143"/>
      <c r="C52" s="143"/>
      <c r="D52" s="143">
        <v>60837.944430119198</v>
      </c>
      <c r="E52" s="143"/>
      <c r="F52" s="143"/>
      <c r="G52" s="143">
        <v>151255.02819412679</v>
      </c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 ht="17.25" x14ac:dyDescent="0.25">
      <c r="A53" s="144" t="s">
        <v>224</v>
      </c>
      <c r="B53" s="145"/>
      <c r="C53" s="145"/>
      <c r="D53" s="145"/>
      <c r="E53" s="145"/>
      <c r="F53" s="145"/>
      <c r="G53" s="145"/>
      <c r="H53" s="145"/>
      <c r="I53" s="145"/>
      <c r="J53" s="145"/>
      <c r="K53" s="145"/>
      <c r="L53" s="145"/>
      <c r="M53" s="145"/>
      <c r="N53" s="145"/>
      <c r="O53" s="145"/>
      <c r="P53" s="145"/>
      <c r="Q53" s="145">
        <v>323254.99225251202</v>
      </c>
      <c r="R53" s="145"/>
      <c r="S53" s="145"/>
      <c r="T53" s="145"/>
      <c r="U53" s="145"/>
      <c r="V53" s="145"/>
      <c r="W53" s="145"/>
      <c r="X53" s="145"/>
      <c r="Y53" s="145"/>
      <c r="Z53" s="145">
        <v>547061.11820269399</v>
      </c>
      <c r="AA53" s="145">
        <v>528904.94552965299</v>
      </c>
      <c r="AB53" s="145">
        <v>1022692.4222595149</v>
      </c>
      <c r="AC53" s="145"/>
      <c r="AD53" s="145">
        <v>509275.03272504901</v>
      </c>
      <c r="AE53" s="145"/>
    </row>
    <row r="54" spans="1:31" ht="17.25" x14ac:dyDescent="0.25">
      <c r="A54" s="142" t="s">
        <v>231</v>
      </c>
      <c r="B54" s="143">
        <v>60491.879447823798</v>
      </c>
      <c r="C54" s="143">
        <v>64235.428339540202</v>
      </c>
      <c r="D54" s="143"/>
      <c r="E54" s="143"/>
      <c r="F54" s="143"/>
      <c r="G54" s="143"/>
      <c r="H54" s="143">
        <v>110011.326093665</v>
      </c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>
        <v>505364.44373369898</v>
      </c>
      <c r="X54" s="143"/>
      <c r="Y54" s="143">
        <v>498763.17649263598</v>
      </c>
      <c r="Z54" s="143"/>
      <c r="AA54" s="143">
        <v>477804.39027844102</v>
      </c>
      <c r="AB54" s="143"/>
      <c r="AC54" s="143"/>
      <c r="AD54" s="143"/>
      <c r="AE54" s="143"/>
    </row>
    <row r="55" spans="1:31" ht="17.25" x14ac:dyDescent="0.25">
      <c r="A55" s="144" t="s">
        <v>263</v>
      </c>
      <c r="B55" s="145"/>
      <c r="C55" s="145"/>
      <c r="D55" s="145"/>
      <c r="E55" s="145"/>
      <c r="F55" s="145"/>
      <c r="G55" s="145"/>
      <c r="H55" s="145"/>
      <c r="I55" s="145">
        <v>74514.084100205597</v>
      </c>
      <c r="J55" s="145"/>
      <c r="K55" s="145"/>
      <c r="L55" s="145"/>
      <c r="M55" s="145"/>
      <c r="N55" s="145"/>
      <c r="O55" s="145"/>
      <c r="P55" s="145"/>
      <c r="Q55" s="145"/>
      <c r="R55" s="145"/>
      <c r="S55" s="145"/>
      <c r="T55" s="145"/>
      <c r="U55" s="145"/>
      <c r="V55" s="145"/>
      <c r="W55" s="145"/>
      <c r="X55" s="145"/>
      <c r="Y55" s="145"/>
      <c r="Z55" s="145"/>
      <c r="AA55" s="145"/>
      <c r="AB55" s="145"/>
      <c r="AC55" s="145"/>
      <c r="AD55" s="145"/>
      <c r="AE55" s="145"/>
    </row>
    <row r="56" spans="1:31" ht="17.25" x14ac:dyDescent="0.25">
      <c r="A56" s="142" t="s">
        <v>164</v>
      </c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>
        <v>300941.623963613</v>
      </c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 ht="17.25" x14ac:dyDescent="0.25">
      <c r="A57" s="144" t="s">
        <v>212</v>
      </c>
      <c r="B57" s="145"/>
      <c r="C57" s="145"/>
      <c r="D57" s="145"/>
      <c r="E57" s="145"/>
      <c r="F57" s="145"/>
      <c r="G57" s="145"/>
      <c r="H57" s="145"/>
      <c r="I57" s="145">
        <v>69856.953843942698</v>
      </c>
      <c r="J57" s="145">
        <v>137866.397257437</v>
      </c>
      <c r="K57" s="145"/>
      <c r="L57" s="145"/>
      <c r="M57" s="145"/>
      <c r="N57" s="145"/>
      <c r="O57" s="145"/>
      <c r="P57" s="145"/>
      <c r="Q57" s="145"/>
      <c r="R57" s="145">
        <v>174458.14504981699</v>
      </c>
      <c r="S57" s="145"/>
      <c r="T57" s="145"/>
      <c r="U57" s="145"/>
      <c r="V57" s="145"/>
      <c r="W57" s="145"/>
      <c r="X57" s="145"/>
      <c r="Y57" s="145"/>
      <c r="Z57" s="145"/>
      <c r="AA57" s="145">
        <v>819720.72724992596</v>
      </c>
      <c r="AB57" s="145"/>
      <c r="AC57" s="145"/>
      <c r="AD57" s="145"/>
      <c r="AE57" s="145"/>
    </row>
    <row r="58" spans="1:31" ht="17.25" x14ac:dyDescent="0.25">
      <c r="A58" s="142" t="s">
        <v>215</v>
      </c>
      <c r="B58" s="143"/>
      <c r="C58" s="143">
        <v>70748.054717691004</v>
      </c>
      <c r="D58" s="143"/>
      <c r="E58" s="143"/>
      <c r="F58" s="143"/>
      <c r="G58" s="143"/>
      <c r="H58" s="143"/>
      <c r="I58" s="143"/>
      <c r="J58" s="143"/>
      <c r="K58" s="143"/>
      <c r="L58" s="143">
        <v>679106.55332316004</v>
      </c>
      <c r="M58" s="143"/>
      <c r="N58" s="143"/>
      <c r="O58" s="143"/>
      <c r="P58" s="143"/>
      <c r="Q58" s="143"/>
      <c r="R58" s="143"/>
      <c r="S58" s="143">
        <v>791490.86728072795</v>
      </c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 ht="17.25" x14ac:dyDescent="0.25">
      <c r="A59" s="144" t="s">
        <v>289</v>
      </c>
      <c r="B59" s="145"/>
      <c r="C59" s="145"/>
      <c r="D59" s="145"/>
      <c r="E59" s="145"/>
      <c r="F59" s="145"/>
      <c r="G59" s="145"/>
      <c r="H59" s="145"/>
      <c r="I59" s="145">
        <v>187309.778906892</v>
      </c>
      <c r="J59" s="145"/>
      <c r="K59" s="145"/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5"/>
      <c r="AA59" s="145"/>
      <c r="AB59" s="145"/>
      <c r="AC59" s="145"/>
      <c r="AD59" s="145"/>
      <c r="AE59" s="145"/>
    </row>
    <row r="60" spans="1:31" ht="17.25" x14ac:dyDescent="0.25">
      <c r="A60" s="142" t="s">
        <v>197</v>
      </c>
      <c r="B60" s="143"/>
      <c r="C60" s="143"/>
      <c r="D60" s="143"/>
      <c r="E60" s="143">
        <v>64978.423996119498</v>
      </c>
      <c r="F60" s="143"/>
      <c r="G60" s="143"/>
      <c r="H60" s="143"/>
      <c r="I60" s="143"/>
      <c r="J60" s="143">
        <v>72601.896021000401</v>
      </c>
      <c r="K60" s="143"/>
      <c r="L60" s="143"/>
      <c r="M60" s="143">
        <v>96800.338173399796</v>
      </c>
      <c r="N60" s="143"/>
      <c r="O60" s="143"/>
      <c r="P60" s="143"/>
      <c r="Q60" s="143"/>
      <c r="R60" s="143"/>
      <c r="S60" s="143">
        <v>109415.446225946</v>
      </c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 ht="17.25" x14ac:dyDescent="0.25">
      <c r="A61" s="144" t="s">
        <v>168</v>
      </c>
      <c r="B61" s="145">
        <v>116948.2641281328</v>
      </c>
      <c r="C61" s="145">
        <v>64683.664657510701</v>
      </c>
      <c r="D61" s="145">
        <v>212585.3559489137</v>
      </c>
      <c r="E61" s="145">
        <v>140952.129233621</v>
      </c>
      <c r="F61" s="145">
        <v>274655.72429390688</v>
      </c>
      <c r="G61" s="145">
        <v>246289.1414835265</v>
      </c>
      <c r="H61" s="145">
        <v>142763.1870999196</v>
      </c>
      <c r="I61" s="145">
        <v>429278.89849246352</v>
      </c>
      <c r="J61" s="145">
        <v>473036.97531890194</v>
      </c>
      <c r="K61" s="145">
        <v>311268.97214460734</v>
      </c>
      <c r="L61" s="145">
        <v>277531.98427224997</v>
      </c>
      <c r="M61" s="145"/>
      <c r="N61" s="145"/>
      <c r="O61" s="145">
        <v>568079.85370106599</v>
      </c>
      <c r="P61" s="145">
        <v>174142.51353739109</v>
      </c>
      <c r="Q61" s="145">
        <v>598238.76705542183</v>
      </c>
      <c r="R61" s="145">
        <v>1143965.5798078342</v>
      </c>
      <c r="S61" s="145"/>
      <c r="T61" s="145">
        <v>330661.72416271101</v>
      </c>
      <c r="U61" s="145">
        <v>772207.45247075893</v>
      </c>
      <c r="V61" s="145">
        <v>446701.26390691299</v>
      </c>
      <c r="W61" s="145"/>
      <c r="X61" s="145">
        <v>501347.90566731599</v>
      </c>
      <c r="Y61" s="145">
        <v>1487547.154782085</v>
      </c>
      <c r="Z61" s="145"/>
      <c r="AA61" s="145"/>
      <c r="AB61" s="145"/>
      <c r="AC61" s="145">
        <v>499454.68562112801</v>
      </c>
      <c r="AD61" s="145"/>
      <c r="AE61" s="145"/>
    </row>
    <row r="62" spans="1:31" ht="17.25" x14ac:dyDescent="0.25">
      <c r="A62" s="142" t="s">
        <v>235</v>
      </c>
      <c r="B62" s="143">
        <v>68590.156911149897</v>
      </c>
      <c r="C62" s="143">
        <v>275865.21774662839</v>
      </c>
      <c r="D62" s="143">
        <v>73532.795501204004</v>
      </c>
      <c r="E62" s="143"/>
      <c r="F62" s="143"/>
      <c r="G62" s="143"/>
      <c r="H62" s="143"/>
      <c r="I62" s="143"/>
      <c r="J62" s="143"/>
      <c r="K62" s="143"/>
      <c r="L62" s="143"/>
      <c r="M62" s="143">
        <v>1389356.22184554</v>
      </c>
      <c r="N62" s="143"/>
      <c r="O62" s="143"/>
      <c r="P62" s="143"/>
      <c r="Q62" s="143"/>
      <c r="R62" s="143">
        <v>336673.61325403198</v>
      </c>
      <c r="S62" s="143"/>
      <c r="T62" s="143">
        <v>454884.37228649802</v>
      </c>
      <c r="U62" s="143"/>
      <c r="V62" s="143">
        <v>1049130.084627301</v>
      </c>
      <c r="W62" s="143"/>
      <c r="X62" s="143">
        <v>1128180.24301783</v>
      </c>
      <c r="Y62" s="143">
        <v>2358073.2762670498</v>
      </c>
      <c r="Z62" s="143"/>
      <c r="AA62" s="143"/>
      <c r="AB62" s="143"/>
      <c r="AC62" s="143"/>
      <c r="AD62" s="143"/>
      <c r="AE62" s="143"/>
    </row>
    <row r="63" spans="1:31" ht="17.25" x14ac:dyDescent="0.25">
      <c r="A63" s="144" t="s">
        <v>228</v>
      </c>
      <c r="B63" s="145">
        <v>119825.1914256849</v>
      </c>
      <c r="C63" s="145">
        <v>189657.15855733611</v>
      </c>
      <c r="D63" s="145"/>
      <c r="E63" s="145">
        <v>709985.16269614955</v>
      </c>
      <c r="F63" s="145">
        <v>65346.599624348797</v>
      </c>
      <c r="G63" s="145">
        <v>435260.08276724978</v>
      </c>
      <c r="H63" s="145">
        <v>290350.47848448856</v>
      </c>
      <c r="I63" s="145">
        <v>82990.061166604006</v>
      </c>
      <c r="J63" s="145"/>
      <c r="K63" s="145">
        <v>169769.64158145472</v>
      </c>
      <c r="L63" s="145"/>
      <c r="M63" s="145">
        <v>1011924.877678206</v>
      </c>
      <c r="N63" s="145">
        <v>303423.53797585203</v>
      </c>
      <c r="O63" s="145">
        <v>286093.69438679097</v>
      </c>
      <c r="P63" s="145"/>
      <c r="Q63" s="145"/>
      <c r="R63" s="145">
        <v>901723.36913894699</v>
      </c>
      <c r="S63" s="145"/>
      <c r="T63" s="145">
        <v>654905.37564410898</v>
      </c>
      <c r="U63" s="145"/>
      <c r="V63" s="145"/>
      <c r="W63" s="145"/>
      <c r="X63" s="145"/>
      <c r="Y63" s="145"/>
      <c r="Z63" s="145"/>
      <c r="AA63" s="145"/>
      <c r="AB63" s="145">
        <v>484017.81592529803</v>
      </c>
      <c r="AC63" s="145">
        <v>1019977.046319506</v>
      </c>
      <c r="AD63" s="145">
        <v>509275.03272504901</v>
      </c>
      <c r="AE63" s="145"/>
    </row>
    <row r="64" spans="1:31" ht="17.25" x14ac:dyDescent="0.25">
      <c r="A64" s="142" t="s">
        <v>207</v>
      </c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>
        <v>520061.31198913301</v>
      </c>
      <c r="AC64" s="143"/>
      <c r="AD64" s="143"/>
      <c r="AE64" s="143"/>
    </row>
    <row r="65" spans="1:31" ht="17.25" x14ac:dyDescent="0.25">
      <c r="A65" s="144" t="s">
        <v>241</v>
      </c>
      <c r="B65" s="145">
        <v>385422.03971338645</v>
      </c>
      <c r="C65" s="145">
        <v>201628.7721217809</v>
      </c>
      <c r="D65" s="145">
        <v>325998.9328050827</v>
      </c>
      <c r="E65" s="145">
        <v>522065.16445590468</v>
      </c>
      <c r="F65" s="145">
        <v>72244.344624003599</v>
      </c>
      <c r="G65" s="145">
        <v>618739.53745323734</v>
      </c>
      <c r="H65" s="145">
        <v>393641.64269741753</v>
      </c>
      <c r="I65" s="145">
        <v>174642.3846098567</v>
      </c>
      <c r="J65" s="145">
        <v>508093.4976909993</v>
      </c>
      <c r="K65" s="145">
        <v>238675.16038444359</v>
      </c>
      <c r="L65" s="145"/>
      <c r="M65" s="145"/>
      <c r="N65" s="145"/>
      <c r="O65" s="145">
        <v>836300.04480760102</v>
      </c>
      <c r="P65" s="145">
        <v>504956.77830551087</v>
      </c>
      <c r="Q65" s="145">
        <v>1026069.1146372916</v>
      </c>
      <c r="R65" s="145">
        <v>412497.59166973084</v>
      </c>
      <c r="S65" s="145">
        <v>1028300.851683314</v>
      </c>
      <c r="T65" s="145">
        <v>349175.89913217002</v>
      </c>
      <c r="U65" s="145">
        <v>756435.39321769297</v>
      </c>
      <c r="V65" s="145">
        <v>466123.50835070002</v>
      </c>
      <c r="W65" s="145">
        <v>1547805.6001597862</v>
      </c>
      <c r="X65" s="145">
        <v>4641567.3936581872</v>
      </c>
      <c r="Y65" s="145">
        <v>547184.36035186704</v>
      </c>
      <c r="Z65" s="145">
        <v>515775.63033587398</v>
      </c>
      <c r="AA65" s="145"/>
      <c r="AB65" s="145"/>
      <c r="AC65" s="145"/>
      <c r="AD65" s="145">
        <v>509275.03272504901</v>
      </c>
      <c r="AE65" s="145"/>
    </row>
    <row r="66" spans="1:31" ht="17.25" x14ac:dyDescent="0.25">
      <c r="A66" s="142" t="s">
        <v>227</v>
      </c>
      <c r="B66" s="143"/>
      <c r="C66" s="143"/>
      <c r="D66" s="143"/>
      <c r="E66" s="143"/>
      <c r="F66" s="143"/>
      <c r="G66" s="143"/>
      <c r="H66" s="143"/>
      <c r="I66" s="143">
        <v>70978.390809650795</v>
      </c>
      <c r="J66" s="143"/>
      <c r="K66" s="143">
        <v>89614.905432005893</v>
      </c>
      <c r="L66" s="143"/>
      <c r="M66" s="143"/>
      <c r="N66" s="143"/>
      <c r="O66" s="143"/>
      <c r="P66" s="143"/>
      <c r="Q66" s="143">
        <v>328846.87500792602</v>
      </c>
      <c r="R66" s="143">
        <v>353602.174662287</v>
      </c>
      <c r="S66" s="143"/>
      <c r="T66" s="143"/>
      <c r="U66" s="143"/>
      <c r="V66" s="143"/>
      <c r="W66" s="143"/>
      <c r="X66" s="143"/>
      <c r="Y66" s="143"/>
      <c r="Z66" s="143">
        <v>540790.10111177806</v>
      </c>
      <c r="AA66" s="143"/>
      <c r="AB66" s="143">
        <v>504109.48230677401</v>
      </c>
      <c r="AC66" s="143"/>
      <c r="AD66" s="143">
        <v>509275.03272504901</v>
      </c>
      <c r="AE66" s="143"/>
    </row>
    <row r="67" spans="1:31" ht="17.25" x14ac:dyDescent="0.25">
      <c r="A67" s="144" t="s">
        <v>310</v>
      </c>
      <c r="B67" s="145"/>
      <c r="C67" s="145"/>
      <c r="D67" s="145">
        <v>61795.128089152997</v>
      </c>
      <c r="E67" s="145"/>
      <c r="F67" s="145"/>
      <c r="G67" s="145"/>
      <c r="H67" s="145"/>
      <c r="I67" s="145"/>
      <c r="J67" s="145"/>
      <c r="K67" s="145"/>
      <c r="L67" s="145"/>
      <c r="M67" s="145"/>
      <c r="N67" s="145"/>
      <c r="O67" s="145"/>
      <c r="P67" s="145">
        <v>2102153.2881162302</v>
      </c>
      <c r="Q67" s="145"/>
      <c r="R67" s="145"/>
      <c r="S67" s="145"/>
      <c r="T67" s="145"/>
      <c r="U67" s="145"/>
      <c r="V67" s="145"/>
      <c r="W67" s="145"/>
      <c r="X67" s="145"/>
      <c r="Y67" s="145"/>
      <c r="Z67" s="145"/>
      <c r="AA67" s="145"/>
      <c r="AB67" s="145">
        <v>689916.76194622798</v>
      </c>
      <c r="AC67" s="145"/>
      <c r="AD67" s="145"/>
      <c r="AE67" s="145"/>
    </row>
    <row r="68" spans="1:31" ht="17.25" x14ac:dyDescent="0.25">
      <c r="A68" s="142" t="s">
        <v>183</v>
      </c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>
        <v>284945.846250745</v>
      </c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 ht="17.25" x14ac:dyDescent="0.25">
      <c r="A69" s="144" t="s">
        <v>271</v>
      </c>
      <c r="B69" s="145"/>
      <c r="C69" s="145"/>
      <c r="D69" s="145"/>
      <c r="E69" s="145">
        <v>181399.873760922</v>
      </c>
      <c r="F69" s="145"/>
      <c r="G69" s="145"/>
      <c r="H69" s="145"/>
      <c r="I69" s="145"/>
      <c r="J69" s="145"/>
      <c r="K69" s="145"/>
      <c r="L69" s="145"/>
      <c r="M69" s="145"/>
      <c r="N69" s="145"/>
      <c r="O69" s="145"/>
      <c r="P69" s="145"/>
      <c r="Q69" s="145"/>
      <c r="R69" s="145"/>
      <c r="S69" s="145"/>
      <c r="T69" s="145"/>
      <c r="U69" s="145"/>
      <c r="V69" s="145"/>
      <c r="W69" s="145"/>
      <c r="X69" s="145"/>
      <c r="Y69" s="145"/>
      <c r="Z69" s="145"/>
      <c r="AA69" s="145"/>
      <c r="AB69" s="145"/>
      <c r="AC69" s="145"/>
      <c r="AD69" s="145"/>
      <c r="AE69" s="145"/>
    </row>
    <row r="70" spans="1:31" ht="17.25" x14ac:dyDescent="0.25">
      <c r="A70" s="142" t="s">
        <v>178</v>
      </c>
      <c r="B70" s="143">
        <v>391342.80676932959</v>
      </c>
      <c r="C70" s="143">
        <v>210535.69739369111</v>
      </c>
      <c r="D70" s="143">
        <v>209711.6391409903</v>
      </c>
      <c r="E70" s="143">
        <v>390771.05039587093</v>
      </c>
      <c r="F70" s="143">
        <v>265481.03993896017</v>
      </c>
      <c r="G70" s="143">
        <v>243183.65930863799</v>
      </c>
      <c r="H70" s="143">
        <v>74391.666349631705</v>
      </c>
      <c r="I70" s="143">
        <v>236635.77401609972</v>
      </c>
      <c r="J70" s="143"/>
      <c r="K70" s="143">
        <v>80517.319265437094</v>
      </c>
      <c r="L70" s="143">
        <v>404230.09126378602</v>
      </c>
      <c r="M70" s="143"/>
      <c r="N70" s="143"/>
      <c r="O70" s="143">
        <v>275036.507807513</v>
      </c>
      <c r="P70" s="143">
        <v>324383.11345200299</v>
      </c>
      <c r="Q70" s="143"/>
      <c r="R70" s="143"/>
      <c r="S70" s="143"/>
      <c r="T70" s="143"/>
      <c r="U70" s="143">
        <v>556712.26333343203</v>
      </c>
      <c r="V70" s="143"/>
      <c r="W70" s="143"/>
      <c r="X70" s="143">
        <v>1730141.79210682</v>
      </c>
      <c r="Y70" s="143"/>
      <c r="Z70" s="143"/>
      <c r="AA70" s="143">
        <v>937546.93878126203</v>
      </c>
      <c r="AB70" s="143"/>
      <c r="AC70" s="143">
        <v>495032.37717433099</v>
      </c>
      <c r="AD70" s="143"/>
      <c r="AE70" s="143"/>
    </row>
    <row r="71" spans="1:31" ht="17.25" x14ac:dyDescent="0.25">
      <c r="A71" s="144" t="s">
        <v>292</v>
      </c>
      <c r="B71" s="145"/>
      <c r="C71" s="145"/>
      <c r="D71" s="145">
        <v>62584.804607856</v>
      </c>
      <c r="E71" s="145"/>
      <c r="F71" s="145"/>
      <c r="G71" s="145"/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45"/>
      <c r="T71" s="145"/>
      <c r="U71" s="145"/>
      <c r="V71" s="145"/>
      <c r="W71" s="145"/>
      <c r="X71" s="145"/>
      <c r="Y71" s="145"/>
      <c r="Z71" s="145"/>
      <c r="AA71" s="145"/>
      <c r="AB71" s="145"/>
      <c r="AC71" s="145"/>
      <c r="AD71" s="145"/>
      <c r="AE71" s="145"/>
    </row>
    <row r="72" spans="1:31" ht="17.25" x14ac:dyDescent="0.25">
      <c r="A72" s="142" t="s">
        <v>341</v>
      </c>
      <c r="B72" s="143"/>
      <c r="C72" s="143"/>
      <c r="D72" s="143"/>
      <c r="E72" s="143"/>
      <c r="F72" s="143"/>
      <c r="G72" s="143"/>
      <c r="H72" s="143">
        <v>471224.24658553401</v>
      </c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 ht="17.25" x14ac:dyDescent="0.25">
      <c r="A73" s="144" t="s">
        <v>342</v>
      </c>
      <c r="B73" s="145"/>
      <c r="C73" s="145">
        <v>68777.736328397397</v>
      </c>
      <c r="D73" s="145"/>
      <c r="E73" s="145"/>
      <c r="F73" s="145"/>
      <c r="G73" s="145"/>
      <c r="H73" s="145"/>
      <c r="I73" s="145"/>
      <c r="J73" s="145"/>
      <c r="K73" s="145"/>
      <c r="L73" s="145"/>
      <c r="M73" s="145"/>
      <c r="N73" s="145"/>
      <c r="O73" s="145"/>
      <c r="P73" s="145"/>
      <c r="Q73" s="145"/>
      <c r="R73" s="145"/>
      <c r="S73" s="145"/>
      <c r="T73" s="145"/>
      <c r="U73" s="145"/>
      <c r="V73" s="145"/>
      <c r="W73" s="145"/>
      <c r="X73" s="145">
        <v>549713.23303757503</v>
      </c>
      <c r="Y73" s="145"/>
      <c r="Z73" s="145"/>
      <c r="AA73" s="145"/>
      <c r="AB73" s="145"/>
      <c r="AC73" s="145"/>
      <c r="AD73" s="145"/>
      <c r="AE73" s="145"/>
    </row>
    <row r="74" spans="1:31" ht="17.25" x14ac:dyDescent="0.25">
      <c r="A74" s="142" t="s">
        <v>255</v>
      </c>
      <c r="B74" s="143"/>
      <c r="C74" s="143"/>
      <c r="D74" s="143"/>
      <c r="E74" s="143"/>
      <c r="F74" s="143"/>
      <c r="G74" s="143"/>
      <c r="H74" s="143"/>
      <c r="I74" s="143"/>
      <c r="J74" s="143"/>
      <c r="K74" s="143">
        <v>76172.923526950093</v>
      </c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 ht="17.25" x14ac:dyDescent="0.25">
      <c r="A75" s="144" t="s">
        <v>209</v>
      </c>
      <c r="B75" s="145"/>
      <c r="C75" s="145">
        <v>123065.50223263039</v>
      </c>
      <c r="D75" s="145"/>
      <c r="E75" s="145"/>
      <c r="F75" s="145"/>
      <c r="G75" s="145"/>
      <c r="H75" s="145"/>
      <c r="I75" s="145"/>
      <c r="J75" s="145">
        <v>0</v>
      </c>
      <c r="K75" s="145"/>
      <c r="L75" s="145"/>
      <c r="M75" s="145"/>
      <c r="N75" s="145"/>
      <c r="O75" s="145"/>
      <c r="P75" s="145"/>
      <c r="Q75" s="145"/>
      <c r="R75" s="145">
        <v>91820.076342008804</v>
      </c>
      <c r="S75" s="145"/>
      <c r="T75" s="145"/>
      <c r="U75" s="145"/>
      <c r="V75" s="145"/>
      <c r="W75" s="145"/>
      <c r="X75" s="145"/>
      <c r="Y75" s="145"/>
      <c r="Z75" s="145">
        <v>484865.45742502803</v>
      </c>
      <c r="AA75" s="145"/>
      <c r="AB75" s="145"/>
      <c r="AC75" s="145"/>
      <c r="AD75" s="145"/>
      <c r="AE75" s="145"/>
    </row>
    <row r="76" spans="1:31" ht="17.25" x14ac:dyDescent="0.25">
      <c r="A76" s="142" t="s">
        <v>180</v>
      </c>
      <c r="B76" s="143">
        <v>334943.1809798773</v>
      </c>
      <c r="C76" s="143">
        <v>378935.64059444726</v>
      </c>
      <c r="D76" s="143">
        <v>191509.73734009109</v>
      </c>
      <c r="E76" s="143">
        <v>3744693.3438263559</v>
      </c>
      <c r="F76" s="143">
        <v>439084.88705867686</v>
      </c>
      <c r="G76" s="143">
        <v>69636.414302882506</v>
      </c>
      <c r="H76" s="143">
        <v>220387.41312535838</v>
      </c>
      <c r="I76" s="143"/>
      <c r="J76" s="143">
        <v>180561.12921807909</v>
      </c>
      <c r="K76" s="143">
        <v>189027.68010753801</v>
      </c>
      <c r="L76" s="143"/>
      <c r="M76" s="143"/>
      <c r="N76" s="143"/>
      <c r="O76" s="143"/>
      <c r="P76" s="143">
        <v>381056.37174979341</v>
      </c>
      <c r="Q76" s="143"/>
      <c r="R76" s="143">
        <v>612692.59805129201</v>
      </c>
      <c r="S76" s="143"/>
      <c r="T76" s="143">
        <v>243778.04759750899</v>
      </c>
      <c r="U76" s="143">
        <v>375764.44752367499</v>
      </c>
      <c r="V76" s="143"/>
      <c r="W76" s="143">
        <v>12030120.945017699</v>
      </c>
      <c r="X76" s="143"/>
      <c r="Y76" s="143"/>
      <c r="Z76" s="143"/>
      <c r="AA76" s="143">
        <v>1731055.20369046</v>
      </c>
      <c r="AB76" s="143">
        <v>1424268.81179539</v>
      </c>
      <c r="AC76" s="143">
        <v>1583012.4625299999</v>
      </c>
      <c r="AD76" s="143"/>
      <c r="AE76" s="143"/>
    </row>
    <row r="77" spans="1:31" ht="17.25" x14ac:dyDescent="0.25">
      <c r="A77" s="144" t="s">
        <v>246</v>
      </c>
      <c r="B77" s="145"/>
      <c r="C77" s="145"/>
      <c r="D77" s="145">
        <v>73005.533316143003</v>
      </c>
      <c r="E77" s="145">
        <v>63990.962391204201</v>
      </c>
      <c r="F77" s="145">
        <v>1935065.6240473124</v>
      </c>
      <c r="G77" s="145"/>
      <c r="H77" s="145">
        <v>131963.841885526</v>
      </c>
      <c r="I77" s="145">
        <v>140627.17093113859</v>
      </c>
      <c r="J77" s="145"/>
      <c r="K77" s="145"/>
      <c r="L77" s="145"/>
      <c r="M77" s="145">
        <v>389631.614596851</v>
      </c>
      <c r="N77" s="145">
        <v>1857109.3201376318</v>
      </c>
      <c r="O77" s="145"/>
      <c r="P77" s="145"/>
      <c r="Q77" s="145"/>
      <c r="R77" s="145"/>
      <c r="S77" s="145"/>
      <c r="T77" s="145"/>
      <c r="U77" s="145"/>
      <c r="V77" s="145"/>
      <c r="W77" s="145"/>
      <c r="X77" s="145"/>
      <c r="Y77" s="145"/>
      <c r="Z77" s="145">
        <v>2709385.0424599699</v>
      </c>
      <c r="AA77" s="145"/>
      <c r="AB77" s="145"/>
      <c r="AC77" s="145"/>
      <c r="AD77" s="145"/>
      <c r="AE77" s="145"/>
    </row>
    <row r="78" spans="1:31" ht="17.25" x14ac:dyDescent="0.25">
      <c r="A78" s="142" t="s">
        <v>243</v>
      </c>
      <c r="B78" s="143">
        <v>116948.2641281328</v>
      </c>
      <c r="C78" s="143">
        <v>127030.59331746701</v>
      </c>
      <c r="D78" s="143"/>
      <c r="E78" s="143"/>
      <c r="F78" s="143"/>
      <c r="G78" s="143"/>
      <c r="H78" s="143"/>
      <c r="I78" s="143">
        <v>218885.12204435401</v>
      </c>
      <c r="J78" s="143"/>
      <c r="K78" s="143"/>
      <c r="L78" s="143"/>
      <c r="M78" s="143"/>
      <c r="N78" s="143">
        <v>1104220.1997742699</v>
      </c>
      <c r="O78" s="143"/>
      <c r="P78" s="143"/>
      <c r="Q78" s="143">
        <v>281598.278711739</v>
      </c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 ht="17.25" x14ac:dyDescent="0.25">
      <c r="A79" s="144" t="s">
        <v>232</v>
      </c>
      <c r="B79" s="145"/>
      <c r="C79" s="145"/>
      <c r="D79" s="145"/>
      <c r="E79" s="145"/>
      <c r="F79" s="145"/>
      <c r="G79" s="145"/>
      <c r="H79" s="145"/>
      <c r="I79" s="145"/>
      <c r="J79" s="145"/>
      <c r="K79" s="145"/>
      <c r="L79" s="145">
        <v>274384.37929494202</v>
      </c>
      <c r="M79" s="145">
        <v>280594.382563925</v>
      </c>
      <c r="N79" s="145"/>
      <c r="O79" s="145"/>
      <c r="P79" s="145"/>
      <c r="Q79" s="145"/>
      <c r="R79" s="145"/>
      <c r="S79" s="145">
        <v>319791.846810446</v>
      </c>
      <c r="T79" s="145"/>
      <c r="U79" s="145">
        <v>374778.69567606598</v>
      </c>
      <c r="V79" s="145"/>
      <c r="W79" s="145"/>
      <c r="X79" s="145"/>
      <c r="Y79" s="145">
        <v>495374.81277326698</v>
      </c>
      <c r="Z79" s="145"/>
      <c r="AA79" s="145"/>
      <c r="AB79" s="145"/>
      <c r="AC79" s="145"/>
      <c r="AD79" s="145"/>
      <c r="AE79" s="145"/>
    </row>
    <row r="80" spans="1:31" ht="17.25" x14ac:dyDescent="0.25">
      <c r="A80" s="142" t="s">
        <v>194</v>
      </c>
      <c r="B80" s="143">
        <v>65413.062402335599</v>
      </c>
      <c r="C80" s="143"/>
      <c r="D80" s="143">
        <v>1383918.4414774673</v>
      </c>
      <c r="E80" s="143"/>
      <c r="F80" s="143"/>
      <c r="G80" s="143"/>
      <c r="H80" s="143"/>
      <c r="I80" s="143"/>
      <c r="J80" s="143"/>
      <c r="K80" s="143"/>
      <c r="L80" s="143"/>
      <c r="M80" s="143">
        <v>405914.31377439201</v>
      </c>
      <c r="N80" s="143"/>
      <c r="O80" s="143"/>
      <c r="P80" s="143"/>
      <c r="Q80" s="143">
        <v>380241.55659918702</v>
      </c>
      <c r="R80" s="143"/>
      <c r="S80" s="143"/>
      <c r="T80" s="143"/>
      <c r="U80" s="143"/>
      <c r="V80" s="143"/>
      <c r="W80" s="143">
        <v>580749.96174445294</v>
      </c>
      <c r="X80" s="143"/>
      <c r="Y80" s="143"/>
      <c r="Z80" s="143"/>
      <c r="AA80" s="143"/>
      <c r="AB80" s="143"/>
      <c r="AC80" s="143"/>
      <c r="AD80" s="143"/>
      <c r="AE80" s="143"/>
    </row>
    <row r="81" spans="1:31" ht="17.25" x14ac:dyDescent="0.25">
      <c r="A81" s="144" t="s">
        <v>184</v>
      </c>
      <c r="B81" s="145">
        <v>58474.132064066398</v>
      </c>
      <c r="C81" s="145">
        <v>121635.0682317765</v>
      </c>
      <c r="D81" s="145"/>
      <c r="E81" s="145">
        <v>67010.712970701701</v>
      </c>
      <c r="F81" s="145"/>
      <c r="G81" s="145"/>
      <c r="H81" s="145">
        <v>213876.04075519129</v>
      </c>
      <c r="I81" s="145">
        <v>79493.022057176204</v>
      </c>
      <c r="J81" s="145">
        <v>191883.9029281346</v>
      </c>
      <c r="K81" s="145"/>
      <c r="L81" s="145"/>
      <c r="M81" s="145"/>
      <c r="N81" s="145"/>
      <c r="O81" s="145"/>
      <c r="P81" s="145">
        <v>287426.66321121098</v>
      </c>
      <c r="Q81" s="145">
        <v>244066.02132165601</v>
      </c>
      <c r="R81" s="145"/>
      <c r="S81" s="145"/>
      <c r="T81" s="145"/>
      <c r="U81" s="145">
        <v>761118.56069647602</v>
      </c>
      <c r="V81" s="145"/>
      <c r="W81" s="145"/>
      <c r="X81" s="145"/>
      <c r="Y81" s="145"/>
      <c r="Z81" s="145">
        <v>1052694.555938262</v>
      </c>
      <c r="AA81" s="145"/>
      <c r="AB81" s="145">
        <v>1380450.8019954879</v>
      </c>
      <c r="AC81" s="145"/>
      <c r="AD81" s="145">
        <v>611130.03927005897</v>
      </c>
      <c r="AE81" s="145"/>
    </row>
    <row r="82" spans="1:31" ht="17.25" x14ac:dyDescent="0.25">
      <c r="A82" s="142" t="s">
        <v>248</v>
      </c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>
        <v>438634.25498907297</v>
      </c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 ht="17.25" x14ac:dyDescent="0.25">
      <c r="A83" s="144" t="s">
        <v>226</v>
      </c>
      <c r="B83" s="145"/>
      <c r="C83" s="145">
        <v>70187.034821706606</v>
      </c>
      <c r="D83" s="145"/>
      <c r="E83" s="145"/>
      <c r="F83" s="145">
        <v>235163.94434146199</v>
      </c>
      <c r="G83" s="145">
        <v>82538.812815608297</v>
      </c>
      <c r="H83" s="145"/>
      <c r="I83" s="145"/>
      <c r="J83" s="145">
        <v>84256.685877573793</v>
      </c>
      <c r="K83" s="145"/>
      <c r="L83" s="145"/>
      <c r="M83" s="145"/>
      <c r="N83" s="145"/>
      <c r="O83" s="145">
        <v>310574.623172294</v>
      </c>
      <c r="P83" s="145"/>
      <c r="Q83" s="145"/>
      <c r="R83" s="145"/>
      <c r="S83" s="145">
        <v>329280.93031149701</v>
      </c>
      <c r="T83" s="145"/>
      <c r="U83" s="145">
        <v>420144.06459058099</v>
      </c>
      <c r="V83" s="145"/>
      <c r="W83" s="145">
        <v>617403.31680285104</v>
      </c>
      <c r="X83" s="145">
        <v>2140853.6346122781</v>
      </c>
      <c r="Y83" s="145"/>
      <c r="Z83" s="145"/>
      <c r="AA83" s="145">
        <v>720756.085032993</v>
      </c>
      <c r="AB83" s="145"/>
      <c r="AC83" s="145"/>
      <c r="AD83" s="145">
        <v>509275.03272504901</v>
      </c>
      <c r="AE83" s="145"/>
    </row>
    <row r="84" spans="1:31" ht="17.25" x14ac:dyDescent="0.25">
      <c r="A84" s="142" t="s">
        <v>191</v>
      </c>
      <c r="B84" s="143"/>
      <c r="C84" s="143">
        <v>93323.349241441101</v>
      </c>
      <c r="D84" s="143"/>
      <c r="E84" s="143"/>
      <c r="F84" s="143">
        <v>68698.823589088905</v>
      </c>
      <c r="G84" s="143"/>
      <c r="H84" s="143"/>
      <c r="I84" s="143">
        <v>277564.96327326598</v>
      </c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>
        <v>800618.208372258</v>
      </c>
      <c r="AB84" s="143">
        <v>2687300.8989701308</v>
      </c>
      <c r="AC84" s="143">
        <v>507588.66418393102</v>
      </c>
      <c r="AD84" s="143"/>
      <c r="AE84" s="143"/>
    </row>
    <row r="85" spans="1:31" ht="17.25" x14ac:dyDescent="0.25">
      <c r="A85" s="144" t="s">
        <v>347</v>
      </c>
      <c r="B85" s="145"/>
      <c r="C85" s="145"/>
      <c r="D85" s="145"/>
      <c r="E85" s="145"/>
      <c r="F85" s="145"/>
      <c r="G85" s="145"/>
      <c r="H85" s="145"/>
      <c r="I85" s="145"/>
      <c r="J85" s="145"/>
      <c r="K85" s="145">
        <v>79710.394095541604</v>
      </c>
      <c r="L85" s="145"/>
      <c r="M85" s="145"/>
      <c r="N85" s="145"/>
      <c r="O85" s="145"/>
      <c r="P85" s="145">
        <v>285816.806728467</v>
      </c>
      <c r="Q85" s="145"/>
      <c r="R85" s="145"/>
      <c r="S85" s="145"/>
      <c r="T85" s="145"/>
      <c r="U85" s="145"/>
      <c r="V85" s="145"/>
      <c r="W85" s="145"/>
      <c r="X85" s="145"/>
      <c r="Y85" s="145"/>
      <c r="Z85" s="145"/>
      <c r="AA85" s="145"/>
      <c r="AB85" s="145"/>
      <c r="AC85" s="145"/>
      <c r="AD85" s="145"/>
      <c r="AE85" s="145"/>
    </row>
    <row r="86" spans="1:31" ht="17.25" x14ac:dyDescent="0.25">
      <c r="A86" s="142" t="s">
        <v>237</v>
      </c>
      <c r="B86" s="143"/>
      <c r="C86" s="143"/>
      <c r="D86" s="143"/>
      <c r="E86" s="143"/>
      <c r="F86" s="143"/>
      <c r="G86" s="143"/>
      <c r="H86" s="143"/>
      <c r="I86" s="143"/>
      <c r="J86" s="143"/>
      <c r="K86" s="143">
        <v>156345.82945775759</v>
      </c>
      <c r="L86" s="143"/>
      <c r="M86" s="143"/>
      <c r="N86" s="143"/>
      <c r="O86" s="143"/>
      <c r="P86" s="143"/>
      <c r="Q86" s="143"/>
      <c r="R86" s="143">
        <v>92002.2473734714</v>
      </c>
      <c r="S86" s="143"/>
      <c r="T86" s="143"/>
      <c r="U86" s="143"/>
      <c r="V86" s="143"/>
      <c r="W86" s="143"/>
      <c r="X86" s="143"/>
      <c r="Y86" s="143">
        <v>545903.04367614002</v>
      </c>
      <c r="Z86" s="143"/>
      <c r="AA86" s="143"/>
      <c r="AB86" s="143"/>
      <c r="AC86" s="143"/>
      <c r="AD86" s="143"/>
      <c r="AE86" s="143"/>
    </row>
    <row r="87" spans="1:31" ht="17.25" x14ac:dyDescent="0.25">
      <c r="A87" s="144" t="s">
        <v>249</v>
      </c>
      <c r="B87" s="145"/>
      <c r="C87" s="145"/>
      <c r="D87" s="145"/>
      <c r="E87" s="145"/>
      <c r="F87" s="145"/>
      <c r="G87" s="145"/>
      <c r="H87" s="145"/>
      <c r="I87" s="145"/>
      <c r="J87" s="145">
        <v>152378.6496003246</v>
      </c>
      <c r="K87" s="145"/>
      <c r="L87" s="145"/>
      <c r="M87" s="145"/>
      <c r="N87" s="145"/>
      <c r="O87" s="145"/>
      <c r="P87" s="145"/>
      <c r="Q87" s="145"/>
      <c r="R87" s="145"/>
      <c r="S87" s="145"/>
      <c r="T87" s="145"/>
      <c r="U87" s="145"/>
      <c r="V87" s="145"/>
      <c r="W87" s="145"/>
      <c r="X87" s="145"/>
      <c r="Y87" s="145"/>
      <c r="Z87" s="145"/>
      <c r="AA87" s="145"/>
      <c r="AB87" s="145"/>
      <c r="AC87" s="145"/>
      <c r="AD87" s="145"/>
      <c r="AE87" s="145"/>
    </row>
    <row r="88" spans="1:31" ht="17.25" x14ac:dyDescent="0.25">
      <c r="A88" s="142" t="s">
        <v>283</v>
      </c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>
        <v>581838.54891003401</v>
      </c>
      <c r="AA88" s="143"/>
      <c r="AB88" s="143"/>
      <c r="AC88" s="143"/>
      <c r="AD88" s="143"/>
      <c r="AE88" s="143"/>
    </row>
    <row r="89" spans="1:31" ht="17.25" x14ac:dyDescent="0.25">
      <c r="A89" s="144" t="s">
        <v>189</v>
      </c>
      <c r="B89" s="145">
        <v>67629.621835110796</v>
      </c>
      <c r="C89" s="145">
        <v>458887.63321890496</v>
      </c>
      <c r="D89" s="145">
        <v>747653.17095621931</v>
      </c>
      <c r="E89" s="145">
        <v>72207.401962234799</v>
      </c>
      <c r="F89" s="145">
        <v>135055.2480312835</v>
      </c>
      <c r="G89" s="145">
        <v>322906.11101153877</v>
      </c>
      <c r="H89" s="145">
        <v>155913.36941419001</v>
      </c>
      <c r="I89" s="145"/>
      <c r="J89" s="145">
        <v>245982.67721195231</v>
      </c>
      <c r="K89" s="145"/>
      <c r="L89" s="145">
        <v>271777.36469301902</v>
      </c>
      <c r="M89" s="145">
        <v>2509525.7871934799</v>
      </c>
      <c r="N89" s="145"/>
      <c r="O89" s="145"/>
      <c r="P89" s="145"/>
      <c r="Q89" s="145">
        <v>384204.902585737</v>
      </c>
      <c r="R89" s="145"/>
      <c r="S89" s="145">
        <v>402815.45722071698</v>
      </c>
      <c r="T89" s="145"/>
      <c r="U89" s="145"/>
      <c r="V89" s="145">
        <v>1607557.2604913888</v>
      </c>
      <c r="W89" s="145">
        <v>135306.332437745</v>
      </c>
      <c r="X89" s="145"/>
      <c r="Y89" s="145"/>
      <c r="Z89" s="145"/>
      <c r="AA89" s="145"/>
      <c r="AB89" s="145"/>
      <c r="AC89" s="145"/>
      <c r="AD89" s="145"/>
      <c r="AE89" s="145"/>
    </row>
    <row r="90" spans="1:31" ht="14.45" customHeight="1" x14ac:dyDescent="0.25">
      <c r="A90" s="142" t="s">
        <v>353</v>
      </c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>
        <v>327430.317875345</v>
      </c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 ht="17.25" x14ac:dyDescent="0.25">
      <c r="A91" s="144" t="s">
        <v>201</v>
      </c>
      <c r="B91" s="145"/>
      <c r="C91" s="145"/>
      <c r="D91" s="145"/>
      <c r="E91" s="145"/>
      <c r="F91" s="145"/>
      <c r="G91" s="145"/>
      <c r="H91" s="145"/>
      <c r="I91" s="145"/>
      <c r="J91" s="145"/>
      <c r="K91" s="145"/>
      <c r="L91" s="145">
        <v>566271.92154160701</v>
      </c>
      <c r="M91" s="145"/>
      <c r="N91" s="145"/>
      <c r="O91" s="145">
        <v>282362.67924731702</v>
      </c>
      <c r="P91" s="145"/>
      <c r="Q91" s="145"/>
      <c r="R91" s="145"/>
      <c r="S91" s="145">
        <v>659983.40334732505</v>
      </c>
      <c r="T91" s="145"/>
      <c r="U91" s="145"/>
      <c r="V91" s="145"/>
      <c r="W91" s="145"/>
      <c r="X91" s="145"/>
      <c r="Y91" s="145"/>
      <c r="Z91" s="145"/>
      <c r="AA91" s="145"/>
      <c r="AB91" s="145"/>
      <c r="AC91" s="145"/>
      <c r="AD91" s="145">
        <v>519460.53337954998</v>
      </c>
      <c r="AE91" s="145"/>
    </row>
    <row r="92" spans="1:31" ht="17.25" x14ac:dyDescent="0.25">
      <c r="A92" s="142" t="s">
        <v>354</v>
      </c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>
        <v>534242.22648974694</v>
      </c>
      <c r="Y92" s="143"/>
      <c r="Z92" s="143"/>
      <c r="AA92" s="143"/>
      <c r="AB92" s="143"/>
      <c r="AC92" s="143"/>
      <c r="AD92" s="143"/>
      <c r="AE92" s="143"/>
    </row>
    <row r="93" spans="1:31" ht="17.25" x14ac:dyDescent="0.25">
      <c r="A93" s="144" t="s">
        <v>238</v>
      </c>
      <c r="B93" s="145"/>
      <c r="C93" s="145"/>
      <c r="D93" s="145"/>
      <c r="E93" s="145">
        <v>64406.903646747</v>
      </c>
      <c r="F93" s="145"/>
      <c r="G93" s="145"/>
      <c r="H93" s="145"/>
      <c r="I93" s="145"/>
      <c r="J93" s="145"/>
      <c r="K93" s="145"/>
      <c r="L93" s="145"/>
      <c r="M93" s="145"/>
      <c r="N93" s="145"/>
      <c r="O93" s="145"/>
      <c r="P93" s="145"/>
      <c r="Q93" s="145"/>
      <c r="R93" s="145"/>
      <c r="S93" s="145"/>
      <c r="T93" s="145"/>
      <c r="U93" s="145"/>
      <c r="V93" s="145"/>
      <c r="W93" s="145"/>
      <c r="X93" s="145"/>
      <c r="Y93" s="145"/>
      <c r="Z93" s="145"/>
      <c r="AA93" s="145"/>
      <c r="AB93" s="145"/>
      <c r="AC93" s="145"/>
      <c r="AD93" s="145"/>
      <c r="AE93" s="145"/>
    </row>
    <row r="94" spans="1:31" ht="14.45" customHeight="1" x14ac:dyDescent="0.25">
      <c r="A94" s="142" t="s">
        <v>242</v>
      </c>
      <c r="B94" s="143"/>
      <c r="C94" s="143"/>
      <c r="D94" s="143"/>
      <c r="E94" s="143">
        <v>290092.36284012598</v>
      </c>
      <c r="F94" s="143"/>
      <c r="G94" s="143"/>
      <c r="H94" s="143"/>
      <c r="I94" s="143"/>
      <c r="J94" s="143"/>
      <c r="K94" s="143"/>
      <c r="L94" s="143"/>
      <c r="M94" s="143"/>
      <c r="N94" s="143">
        <v>278843.48479148297</v>
      </c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 ht="17.25" x14ac:dyDescent="0.25">
      <c r="A95" s="144" t="s">
        <v>192</v>
      </c>
      <c r="B95" s="145"/>
      <c r="C95" s="145"/>
      <c r="D95" s="145"/>
      <c r="E95" s="145"/>
      <c r="F95" s="145"/>
      <c r="G95" s="145"/>
      <c r="H95" s="145"/>
      <c r="I95" s="145"/>
      <c r="J95" s="145">
        <v>74022.224670051204</v>
      </c>
      <c r="K95" s="145"/>
      <c r="L95" s="145"/>
      <c r="M95" s="145"/>
      <c r="N95" s="145"/>
      <c r="O95" s="145"/>
      <c r="P95" s="145"/>
      <c r="Q95" s="145"/>
      <c r="R95" s="145"/>
      <c r="S95" s="145"/>
      <c r="T95" s="145"/>
      <c r="U95" s="145"/>
      <c r="V95" s="145"/>
      <c r="W95" s="145">
        <v>1925232.96083139</v>
      </c>
      <c r="X95" s="145"/>
      <c r="Y95" s="145"/>
      <c r="Z95" s="145"/>
      <c r="AA95" s="145"/>
      <c r="AB95" s="145"/>
      <c r="AC95" s="145"/>
      <c r="AD95" s="145"/>
      <c r="AE95" s="145"/>
    </row>
    <row r="96" spans="1:31" ht="17.25" x14ac:dyDescent="0.25">
      <c r="A96" s="142" t="s">
        <v>277</v>
      </c>
      <c r="B96" s="143"/>
      <c r="C96" s="143"/>
      <c r="D96" s="143"/>
      <c r="E96" s="143"/>
      <c r="F96" s="143"/>
      <c r="G96" s="143"/>
      <c r="H96" s="143"/>
      <c r="I96" s="143">
        <v>468979.54144515801</v>
      </c>
      <c r="J96" s="143"/>
      <c r="K96" s="143">
        <v>78169.771326234593</v>
      </c>
      <c r="L96" s="143"/>
      <c r="M96" s="143"/>
      <c r="N96" s="143"/>
      <c r="O96" s="143"/>
      <c r="P96" s="143"/>
      <c r="Q96" s="143">
        <v>603347.67880558094</v>
      </c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 ht="17.25" x14ac:dyDescent="0.25">
      <c r="A97" s="144" t="s">
        <v>356</v>
      </c>
      <c r="B97" s="145"/>
      <c r="C97" s="145"/>
      <c r="D97" s="145"/>
      <c r="E97" s="145"/>
      <c r="F97" s="145"/>
      <c r="G97" s="145"/>
      <c r="H97" s="145"/>
      <c r="I97" s="145"/>
      <c r="J97" s="145"/>
      <c r="K97" s="145"/>
      <c r="L97" s="145"/>
      <c r="M97" s="145"/>
      <c r="N97" s="145"/>
      <c r="O97" s="145"/>
      <c r="P97" s="145"/>
      <c r="Q97" s="145"/>
      <c r="R97" s="145"/>
      <c r="S97" s="145"/>
      <c r="T97" s="145"/>
      <c r="U97" s="145"/>
      <c r="V97" s="145"/>
      <c r="W97" s="145"/>
      <c r="X97" s="145"/>
      <c r="Y97" s="145"/>
      <c r="Z97" s="145"/>
      <c r="AA97" s="145"/>
      <c r="AB97" s="145"/>
      <c r="AC97" s="145">
        <v>537585.17557393899</v>
      </c>
      <c r="AD97" s="145"/>
      <c r="AE97" s="145"/>
    </row>
    <row r="98" spans="1:31" ht="14.45" customHeight="1" x14ac:dyDescent="0.25">
      <c r="A98" s="142" t="s">
        <v>203</v>
      </c>
      <c r="B98" s="143"/>
      <c r="C98" s="143">
        <v>120459.29248373609</v>
      </c>
      <c r="D98" s="143">
        <v>77872.163284256298</v>
      </c>
      <c r="E98" s="143"/>
      <c r="F98" s="143"/>
      <c r="G98" s="143"/>
      <c r="H98" s="143">
        <v>73059.697512079001</v>
      </c>
      <c r="I98" s="143">
        <v>364362.22842436458</v>
      </c>
      <c r="J98" s="143">
        <v>431038.08167101402</v>
      </c>
      <c r="K98" s="143">
        <v>315641.89210385777</v>
      </c>
      <c r="L98" s="143">
        <v>299830.93302672502</v>
      </c>
      <c r="M98" s="143">
        <v>568660.72288893396</v>
      </c>
      <c r="N98" s="143">
        <v>1104220.1997742699</v>
      </c>
      <c r="O98" s="143"/>
      <c r="P98" s="143"/>
      <c r="Q98" s="143">
        <v>778976.451050231</v>
      </c>
      <c r="R98" s="143">
        <v>378910.84837135603</v>
      </c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 ht="17.25" x14ac:dyDescent="0.25">
      <c r="A99" s="144"/>
      <c r="B99" s="145"/>
      <c r="C99" s="145"/>
      <c r="D99" s="145"/>
      <c r="E99" s="145"/>
      <c r="F99" s="145"/>
      <c r="G99" s="145"/>
      <c r="H99" s="145"/>
      <c r="I99" s="145"/>
      <c r="J99" s="145"/>
      <c r="K99" s="145"/>
      <c r="L99" s="145"/>
      <c r="M99" s="145"/>
      <c r="N99" s="145"/>
      <c r="O99" s="145"/>
      <c r="P99" s="145"/>
      <c r="Q99" s="145"/>
      <c r="R99" s="145"/>
      <c r="S99" s="145"/>
      <c r="T99" s="145"/>
      <c r="U99" s="145"/>
      <c r="V99" s="145"/>
      <c r="W99" s="145"/>
      <c r="X99" s="145"/>
      <c r="Y99" s="145"/>
      <c r="Z99" s="145"/>
      <c r="AA99" s="145"/>
      <c r="AB99" s="145"/>
      <c r="AC99" s="145"/>
      <c r="AD99" s="145"/>
      <c r="AE99" s="145"/>
    </row>
    <row r="100" spans="1:31" ht="17.25" x14ac:dyDescent="0.25">
      <c r="A100" s="142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 ht="30.6" customHeight="1" x14ac:dyDescent="0.25">
      <c r="A101" s="146"/>
      <c r="B101" s="147"/>
      <c r="C101" s="147"/>
      <c r="D101" s="147"/>
      <c r="E101" s="147"/>
      <c r="F101" s="147"/>
      <c r="G101" s="147"/>
      <c r="H101" s="147"/>
      <c r="I101" s="147"/>
      <c r="J101" s="147"/>
      <c r="K101" s="147"/>
      <c r="L101" s="147"/>
      <c r="M101" s="147"/>
      <c r="N101" s="147"/>
      <c r="O101" s="147"/>
      <c r="P101" s="147"/>
      <c r="Q101" s="147"/>
      <c r="R101" s="147"/>
      <c r="S101" s="147"/>
      <c r="T101" s="147"/>
      <c r="U101" s="147"/>
      <c r="V101" s="147"/>
      <c r="W101" s="147"/>
      <c r="X101" s="147"/>
      <c r="Y101" s="147"/>
      <c r="Z101" s="147"/>
      <c r="AA101" s="147"/>
      <c r="AB101" s="146"/>
      <c r="AC101" s="146"/>
      <c r="AD101" s="146"/>
      <c r="AE101" s="146"/>
    </row>
    <row r="103" spans="1:31" ht="42.6" customHeight="1" x14ac:dyDescent="0.25">
      <c r="A103" s="124" t="s">
        <v>548</v>
      </c>
      <c r="B103" s="124"/>
      <c r="C103" s="124"/>
      <c r="D103" s="124"/>
    </row>
    <row r="106" spans="1:31" ht="15.75" customHeight="1" x14ac:dyDescent="0.25"/>
  </sheetData>
  <mergeCells count="1">
    <mergeCell ref="A103:D10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EB82D-CD25-406E-9FFC-3F134D3ACF12}">
  <dimension ref="A2:AP42"/>
  <sheetViews>
    <sheetView workbookViewId="0">
      <pane xSplit="2" topLeftCell="AB1" activePane="topRight" state="frozen"/>
      <selection activeCell="B11" sqref="B11"/>
      <selection pane="topRight" activeCell="B11" sqref="B11"/>
    </sheetView>
  </sheetViews>
  <sheetFormatPr defaultRowHeight="15" x14ac:dyDescent="0.25"/>
  <cols>
    <col min="1" max="1" width="9.140625" style="155"/>
    <col min="2" max="2" width="53.5703125" style="155" bestFit="1" customWidth="1"/>
    <col min="3" max="6" width="21.42578125" style="155" bestFit="1" customWidth="1"/>
    <col min="7" max="8" width="22.140625" style="155" bestFit="1" customWidth="1"/>
    <col min="9" max="9" width="21.42578125" style="155" bestFit="1" customWidth="1"/>
    <col min="10" max="10" width="22.140625" style="155" bestFit="1" customWidth="1"/>
    <col min="11" max="29" width="21.42578125" style="155" bestFit="1" customWidth="1"/>
    <col min="30" max="30" width="21.85546875" style="155" customWidth="1"/>
    <col min="31" max="31" width="22.42578125" style="155" customWidth="1"/>
    <col min="32" max="32" width="21.42578125" style="155" bestFit="1" customWidth="1"/>
    <col min="33" max="42" width="9.140625" style="155"/>
  </cols>
  <sheetData>
    <row r="2" spans="1:42" s="51" customFormat="1" ht="27.95" customHeight="1" x14ac:dyDescent="0.3">
      <c r="A2" s="46"/>
      <c r="B2" s="148" t="s">
        <v>552</v>
      </c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9"/>
      <c r="AE2" s="149"/>
      <c r="AF2" s="149"/>
      <c r="AG2" s="46"/>
      <c r="AH2" s="46"/>
      <c r="AI2" s="46"/>
      <c r="AJ2" s="46"/>
      <c r="AK2" s="46"/>
      <c r="AL2" s="46"/>
      <c r="AM2" s="46"/>
      <c r="AN2" s="46"/>
      <c r="AO2" s="46"/>
      <c r="AP2" s="46"/>
    </row>
    <row r="3" spans="1:42" s="51" customFormat="1" ht="36" x14ac:dyDescent="0.3">
      <c r="A3" s="46"/>
      <c r="B3" s="139" t="s">
        <v>376</v>
      </c>
      <c r="C3" s="53" t="s">
        <v>143</v>
      </c>
      <c r="D3" s="53" t="s">
        <v>144</v>
      </c>
      <c r="E3" s="53" t="s">
        <v>145</v>
      </c>
      <c r="F3" s="53" t="s">
        <v>146</v>
      </c>
      <c r="G3" s="53" t="s">
        <v>147</v>
      </c>
      <c r="H3" s="53" t="s">
        <v>148</v>
      </c>
      <c r="I3" s="53" t="s">
        <v>149</v>
      </c>
      <c r="J3" s="53" t="s">
        <v>150</v>
      </c>
      <c r="K3" s="53" t="s">
        <v>151</v>
      </c>
      <c r="L3" s="53" t="s">
        <v>152</v>
      </c>
      <c r="M3" s="53" t="s">
        <v>153</v>
      </c>
      <c r="N3" s="53" t="s">
        <v>154</v>
      </c>
      <c r="O3" s="53" t="s">
        <v>155</v>
      </c>
      <c r="P3" s="53" t="s">
        <v>156</v>
      </c>
      <c r="Q3" s="53" t="s">
        <v>157</v>
      </c>
      <c r="R3" s="53" t="s">
        <v>158</v>
      </c>
      <c r="S3" s="53" t="s">
        <v>159</v>
      </c>
      <c r="T3" s="53" t="s">
        <v>160</v>
      </c>
      <c r="U3" s="53" t="s">
        <v>108</v>
      </c>
      <c r="V3" s="53" t="s">
        <v>109</v>
      </c>
      <c r="W3" s="53" t="s">
        <v>110</v>
      </c>
      <c r="X3" s="53" t="s">
        <v>111</v>
      </c>
      <c r="Y3" s="53" t="s">
        <v>112</v>
      </c>
      <c r="Z3" s="53" t="s">
        <v>113</v>
      </c>
      <c r="AA3" s="53" t="s">
        <v>114</v>
      </c>
      <c r="AB3" s="53" t="s">
        <v>115</v>
      </c>
      <c r="AC3" s="53" t="s">
        <v>116</v>
      </c>
      <c r="AD3" s="53" t="s">
        <v>117</v>
      </c>
      <c r="AE3" s="53" t="s">
        <v>118</v>
      </c>
      <c r="AF3" s="53" t="s">
        <v>138</v>
      </c>
      <c r="AG3" s="46"/>
      <c r="AH3" s="46"/>
      <c r="AI3" s="46"/>
      <c r="AJ3" s="46"/>
      <c r="AK3" s="46"/>
      <c r="AL3" s="46"/>
      <c r="AM3" s="46"/>
      <c r="AN3" s="46"/>
      <c r="AO3" s="46"/>
      <c r="AP3" s="46"/>
    </row>
    <row r="4" spans="1:42" s="151" customFormat="1" ht="16.5" x14ac:dyDescent="0.3">
      <c r="A4" s="150"/>
      <c r="B4" s="140" t="s">
        <v>553</v>
      </c>
      <c r="C4" s="141">
        <v>79991136.920000002</v>
      </c>
      <c r="D4" s="141">
        <v>121724649.17000002</v>
      </c>
      <c r="E4" s="141">
        <v>107193962.99000002</v>
      </c>
      <c r="F4" s="141">
        <v>177920844.24000001</v>
      </c>
      <c r="G4" s="141">
        <v>149249021.37</v>
      </c>
      <c r="H4" s="141">
        <v>140567630.74000001</v>
      </c>
      <c r="I4" s="141">
        <v>128416210.35000001</v>
      </c>
      <c r="J4" s="141">
        <v>97305166.740000024</v>
      </c>
      <c r="K4" s="141">
        <v>85648242.179999992</v>
      </c>
      <c r="L4" s="141">
        <v>77242328.620000005</v>
      </c>
      <c r="M4" s="141">
        <v>55354547.200000003</v>
      </c>
      <c r="N4" s="141">
        <v>71457343.700000003</v>
      </c>
      <c r="O4" s="141">
        <v>47640491.700000003</v>
      </c>
      <c r="P4" s="141">
        <v>45352086.700000003</v>
      </c>
      <c r="Q4" s="141">
        <v>40940326.93</v>
      </c>
      <c r="R4" s="141">
        <v>145379731.99999997</v>
      </c>
      <c r="S4" s="141">
        <v>100036172.09999998</v>
      </c>
      <c r="T4" s="141">
        <v>82225319.790000007</v>
      </c>
      <c r="U4" s="141">
        <v>52079970.859999999</v>
      </c>
      <c r="V4" s="141">
        <v>74563960.369999975</v>
      </c>
      <c r="W4" s="141">
        <v>62439145.949999996</v>
      </c>
      <c r="X4" s="141">
        <v>87397549.550000012</v>
      </c>
      <c r="Y4" s="141">
        <v>71253647.320000008</v>
      </c>
      <c r="Z4" s="141">
        <v>67737241.270000011</v>
      </c>
      <c r="AA4" s="141">
        <v>61977083.459999986</v>
      </c>
      <c r="AB4" s="141">
        <v>74578797.210000008</v>
      </c>
      <c r="AC4" s="141">
        <v>82401233.320000008</v>
      </c>
      <c r="AD4" s="141">
        <v>70701848.280000001</v>
      </c>
      <c r="AE4" s="141">
        <v>93647503.330000013</v>
      </c>
      <c r="AF4" s="141">
        <v>144917709.01000002</v>
      </c>
      <c r="AG4" s="150"/>
      <c r="AH4" s="150"/>
      <c r="AI4" s="150"/>
      <c r="AJ4" s="150"/>
      <c r="AK4" s="150"/>
      <c r="AL4" s="150"/>
      <c r="AM4" s="150"/>
      <c r="AN4" s="150"/>
      <c r="AO4" s="150"/>
      <c r="AP4" s="150"/>
    </row>
    <row r="5" spans="1:42" s="51" customFormat="1" ht="16.5" x14ac:dyDescent="0.3">
      <c r="A5" s="46"/>
      <c r="B5" s="152" t="s">
        <v>377</v>
      </c>
      <c r="C5" s="153">
        <v>1547179.93</v>
      </c>
      <c r="D5" s="153">
        <v>1144788.67</v>
      </c>
      <c r="E5" s="153">
        <v>698956.5</v>
      </c>
      <c r="F5" s="153">
        <v>1435781.75</v>
      </c>
      <c r="G5" s="153">
        <v>329554.14</v>
      </c>
      <c r="H5" s="153">
        <v>1617775.63</v>
      </c>
      <c r="I5" s="153">
        <v>1660924</v>
      </c>
      <c r="J5" s="153">
        <v>1168964.32</v>
      </c>
      <c r="K5" s="153">
        <v>961602</v>
      </c>
      <c r="L5" s="153">
        <v>1002913.17</v>
      </c>
      <c r="M5" s="153">
        <v>164459</v>
      </c>
      <c r="N5" s="153">
        <v>1555228.5</v>
      </c>
      <c r="O5" s="153">
        <v>1020378.8</v>
      </c>
      <c r="P5" s="153">
        <v>3564248.8</v>
      </c>
      <c r="Q5" s="153">
        <v>0</v>
      </c>
      <c r="R5" s="153">
        <v>869968.5</v>
      </c>
      <c r="S5" s="153">
        <v>1683904.4300000002</v>
      </c>
      <c r="T5" s="153">
        <v>1210228.48</v>
      </c>
      <c r="U5" s="153">
        <v>3323389.4699999997</v>
      </c>
      <c r="V5" s="153">
        <v>1917808.5899999999</v>
      </c>
      <c r="W5" s="153">
        <v>512025.47</v>
      </c>
      <c r="X5" s="153">
        <v>520484.59</v>
      </c>
      <c r="Y5" s="153">
        <v>940405.6</v>
      </c>
      <c r="Z5" s="153">
        <v>500000</v>
      </c>
      <c r="AA5" s="153">
        <v>1016170</v>
      </c>
      <c r="AB5" s="153">
        <v>596158.59</v>
      </c>
      <c r="AC5" s="153">
        <v>509754</v>
      </c>
      <c r="AD5" s="153">
        <v>1173063.8</v>
      </c>
      <c r="AE5" s="153">
        <v>0</v>
      </c>
      <c r="AF5" s="153">
        <v>0</v>
      </c>
      <c r="AG5" s="46"/>
      <c r="AH5" s="46"/>
      <c r="AI5" s="46"/>
      <c r="AJ5" s="46"/>
      <c r="AK5" s="46"/>
      <c r="AL5" s="46"/>
      <c r="AM5" s="46"/>
      <c r="AN5" s="46"/>
      <c r="AO5" s="46"/>
      <c r="AP5" s="46"/>
    </row>
    <row r="6" spans="1:42" s="51" customFormat="1" ht="17.25" x14ac:dyDescent="0.3">
      <c r="A6" s="46"/>
      <c r="B6" s="144" t="s">
        <v>11</v>
      </c>
      <c r="C6" s="145">
        <v>150432.6</v>
      </c>
      <c r="D6" s="145">
        <v>0</v>
      </c>
      <c r="E6" s="145">
        <v>0</v>
      </c>
      <c r="F6" s="145">
        <v>454781.75</v>
      </c>
      <c r="G6" s="145">
        <v>160000</v>
      </c>
      <c r="H6" s="145">
        <v>163034</v>
      </c>
      <c r="I6" s="145">
        <v>0</v>
      </c>
      <c r="J6" s="145">
        <v>0</v>
      </c>
      <c r="K6" s="145">
        <v>172615</v>
      </c>
      <c r="L6" s="145">
        <v>0</v>
      </c>
      <c r="M6" s="145">
        <v>0</v>
      </c>
      <c r="N6" s="145">
        <v>0</v>
      </c>
      <c r="O6" s="145">
        <v>0</v>
      </c>
      <c r="P6" s="145">
        <v>0</v>
      </c>
      <c r="Q6" s="145">
        <v>0</v>
      </c>
      <c r="R6" s="145">
        <v>0</v>
      </c>
      <c r="S6" s="145">
        <v>0</v>
      </c>
      <c r="T6" s="145">
        <v>0</v>
      </c>
      <c r="U6" s="145">
        <v>0</v>
      </c>
      <c r="V6" s="145">
        <v>0</v>
      </c>
      <c r="W6" s="145">
        <v>0</v>
      </c>
      <c r="X6" s="145">
        <v>0</v>
      </c>
      <c r="Y6" s="145">
        <v>0</v>
      </c>
      <c r="Z6" s="145">
        <v>0</v>
      </c>
      <c r="AA6" s="145">
        <v>0</v>
      </c>
      <c r="AB6" s="145">
        <v>0</v>
      </c>
      <c r="AC6" s="145">
        <v>0</v>
      </c>
      <c r="AD6" s="145">
        <v>0</v>
      </c>
      <c r="AE6" s="145">
        <v>0</v>
      </c>
      <c r="AF6" s="145">
        <v>0</v>
      </c>
      <c r="AG6" s="46"/>
      <c r="AH6" s="46"/>
      <c r="AI6" s="46"/>
      <c r="AJ6" s="46"/>
      <c r="AK6" s="46"/>
      <c r="AL6" s="46"/>
      <c r="AM6" s="46"/>
      <c r="AN6" s="46"/>
      <c r="AO6" s="46"/>
      <c r="AP6" s="46"/>
    </row>
    <row r="7" spans="1:42" s="51" customFormat="1" ht="17.25" x14ac:dyDescent="0.3">
      <c r="A7" s="46"/>
      <c r="B7" s="142" t="s">
        <v>12</v>
      </c>
      <c r="C7" s="143">
        <v>0</v>
      </c>
      <c r="D7" s="143">
        <v>0</v>
      </c>
      <c r="E7" s="143">
        <v>158400</v>
      </c>
      <c r="F7" s="143">
        <v>0</v>
      </c>
      <c r="G7" s="143">
        <v>0</v>
      </c>
      <c r="H7" s="143">
        <v>0</v>
      </c>
      <c r="I7" s="143">
        <v>0</v>
      </c>
      <c r="J7" s="143">
        <v>0</v>
      </c>
      <c r="K7" s="143">
        <v>0</v>
      </c>
      <c r="L7" s="143">
        <v>150000</v>
      </c>
      <c r="M7" s="143">
        <v>0</v>
      </c>
      <c r="N7" s="143">
        <v>0</v>
      </c>
      <c r="O7" s="143">
        <v>0</v>
      </c>
      <c r="P7" s="143">
        <v>0</v>
      </c>
      <c r="Q7" s="143">
        <v>0</v>
      </c>
      <c r="R7" s="143">
        <v>0</v>
      </c>
      <c r="S7" s="143">
        <v>0</v>
      </c>
      <c r="T7" s="143">
        <v>0</v>
      </c>
      <c r="U7" s="143">
        <v>0</v>
      </c>
      <c r="V7" s="143">
        <v>0</v>
      </c>
      <c r="W7" s="143">
        <v>0</v>
      </c>
      <c r="X7" s="143">
        <v>0</v>
      </c>
      <c r="Y7" s="143">
        <v>0</v>
      </c>
      <c r="Z7" s="143">
        <v>0</v>
      </c>
      <c r="AA7" s="143">
        <v>0</v>
      </c>
      <c r="AB7" s="143">
        <v>0</v>
      </c>
      <c r="AC7" s="143">
        <v>0</v>
      </c>
      <c r="AD7" s="143">
        <v>0</v>
      </c>
      <c r="AE7" s="143">
        <v>0</v>
      </c>
      <c r="AF7" s="143">
        <v>0</v>
      </c>
      <c r="AG7" s="46"/>
      <c r="AH7" s="46"/>
      <c r="AI7" s="46"/>
      <c r="AJ7" s="46"/>
      <c r="AK7" s="46"/>
      <c r="AL7" s="46"/>
      <c r="AM7" s="46"/>
      <c r="AN7" s="46"/>
      <c r="AO7" s="46"/>
      <c r="AP7" s="46"/>
    </row>
    <row r="8" spans="1:42" s="51" customFormat="1" ht="17.25" x14ac:dyDescent="0.3">
      <c r="A8" s="46"/>
      <c r="B8" s="144" t="s">
        <v>13</v>
      </c>
      <c r="C8" s="145">
        <v>0</v>
      </c>
      <c r="D8" s="145">
        <v>529960</v>
      </c>
      <c r="E8" s="145">
        <v>160834.5</v>
      </c>
      <c r="F8" s="145">
        <v>0</v>
      </c>
      <c r="G8" s="145">
        <v>0</v>
      </c>
      <c r="H8" s="145">
        <v>158100</v>
      </c>
      <c r="I8" s="145">
        <v>0</v>
      </c>
      <c r="J8" s="145">
        <v>410713.52</v>
      </c>
      <c r="K8" s="145">
        <v>160000</v>
      </c>
      <c r="L8" s="145">
        <v>0</v>
      </c>
      <c r="M8" s="145">
        <v>0</v>
      </c>
      <c r="N8" s="145">
        <v>0</v>
      </c>
      <c r="O8" s="145">
        <v>0</v>
      </c>
      <c r="P8" s="145">
        <v>0</v>
      </c>
      <c r="Q8" s="145">
        <v>0</v>
      </c>
      <c r="R8" s="145">
        <v>410713.5</v>
      </c>
      <c r="S8" s="145">
        <v>619000</v>
      </c>
      <c r="T8" s="145">
        <v>0</v>
      </c>
      <c r="U8" s="145">
        <v>0</v>
      </c>
      <c r="V8" s="145">
        <v>0</v>
      </c>
      <c r="W8" s="145">
        <v>0</v>
      </c>
      <c r="X8" s="145">
        <v>0</v>
      </c>
      <c r="Y8" s="145">
        <v>0</v>
      </c>
      <c r="Z8" s="145">
        <v>0</v>
      </c>
      <c r="AA8" s="145">
        <v>0</v>
      </c>
      <c r="AB8" s="145">
        <v>0</v>
      </c>
      <c r="AC8" s="145">
        <v>0</v>
      </c>
      <c r="AD8" s="145">
        <v>0</v>
      </c>
      <c r="AE8" s="145">
        <v>0</v>
      </c>
      <c r="AF8" s="145">
        <v>0</v>
      </c>
      <c r="AG8" s="46"/>
      <c r="AH8" s="46"/>
      <c r="AI8" s="46"/>
      <c r="AJ8" s="46"/>
      <c r="AK8" s="46"/>
      <c r="AL8" s="46"/>
      <c r="AM8" s="46"/>
      <c r="AN8" s="46"/>
      <c r="AO8" s="46"/>
      <c r="AP8" s="46"/>
    </row>
    <row r="9" spans="1:42" s="51" customFormat="1" ht="17.25" x14ac:dyDescent="0.3">
      <c r="A9" s="46"/>
      <c r="B9" s="142" t="s">
        <v>14</v>
      </c>
      <c r="C9" s="143">
        <v>0</v>
      </c>
      <c r="D9" s="143">
        <v>0</v>
      </c>
      <c r="E9" s="143">
        <v>0</v>
      </c>
      <c r="F9" s="143">
        <v>0</v>
      </c>
      <c r="G9" s="143">
        <v>0</v>
      </c>
      <c r="H9" s="143">
        <v>0</v>
      </c>
      <c r="I9" s="143">
        <v>0</v>
      </c>
      <c r="J9" s="143">
        <v>402200</v>
      </c>
      <c r="K9" s="143">
        <v>0</v>
      </c>
      <c r="L9" s="143">
        <v>0</v>
      </c>
      <c r="M9" s="143">
        <v>0</v>
      </c>
      <c r="N9" s="143">
        <v>0</v>
      </c>
      <c r="O9" s="143">
        <v>0</v>
      </c>
      <c r="P9" s="143">
        <v>0</v>
      </c>
      <c r="Q9" s="143">
        <v>0</v>
      </c>
      <c r="R9" s="143">
        <v>0</v>
      </c>
      <c r="S9" s="143">
        <v>0</v>
      </c>
      <c r="T9" s="143">
        <v>0</v>
      </c>
      <c r="U9" s="143">
        <v>1559534</v>
      </c>
      <c r="V9" s="143">
        <v>1321650</v>
      </c>
      <c r="W9" s="143">
        <v>0</v>
      </c>
      <c r="X9" s="143">
        <v>0</v>
      </c>
      <c r="Y9" s="143">
        <v>0</v>
      </c>
      <c r="Z9" s="143">
        <v>0</v>
      </c>
      <c r="AA9" s="143">
        <v>0</v>
      </c>
      <c r="AB9" s="143">
        <v>0</v>
      </c>
      <c r="AC9" s="143">
        <v>0</v>
      </c>
      <c r="AD9" s="143">
        <v>0</v>
      </c>
      <c r="AE9" s="143">
        <v>0</v>
      </c>
      <c r="AF9" s="143">
        <v>0</v>
      </c>
      <c r="AG9" s="46"/>
      <c r="AH9" s="46"/>
      <c r="AI9" s="46"/>
      <c r="AJ9" s="46"/>
      <c r="AK9" s="46"/>
      <c r="AL9" s="46"/>
      <c r="AM9" s="46"/>
      <c r="AN9" s="46"/>
      <c r="AO9" s="46"/>
      <c r="AP9" s="46"/>
    </row>
    <row r="10" spans="1:42" s="51" customFormat="1" ht="17.25" x14ac:dyDescent="0.3">
      <c r="A10" s="46"/>
      <c r="B10" s="144" t="s">
        <v>15</v>
      </c>
      <c r="C10" s="145">
        <v>168121.33</v>
      </c>
      <c r="D10" s="145">
        <v>462828.67000000004</v>
      </c>
      <c r="E10" s="145">
        <v>157500</v>
      </c>
      <c r="F10" s="145">
        <v>165000</v>
      </c>
      <c r="G10" s="145">
        <v>169554.14</v>
      </c>
      <c r="H10" s="145">
        <v>495712.63</v>
      </c>
      <c r="I10" s="145">
        <v>234000</v>
      </c>
      <c r="J10" s="145">
        <v>0</v>
      </c>
      <c r="K10" s="145">
        <v>628987</v>
      </c>
      <c r="L10" s="145">
        <v>852913.17</v>
      </c>
      <c r="M10" s="145">
        <v>164459</v>
      </c>
      <c r="N10" s="145">
        <v>1555228.5</v>
      </c>
      <c r="O10" s="145">
        <v>510378.8</v>
      </c>
      <c r="P10" s="145">
        <v>3062000</v>
      </c>
      <c r="Q10" s="145">
        <v>0</v>
      </c>
      <c r="R10" s="145">
        <v>459255</v>
      </c>
      <c r="S10" s="145">
        <v>233350</v>
      </c>
      <c r="T10" s="145">
        <v>1210228.48</v>
      </c>
      <c r="U10" s="145">
        <v>1251830</v>
      </c>
      <c r="V10" s="145">
        <v>596158.59</v>
      </c>
      <c r="W10" s="145">
        <v>0</v>
      </c>
      <c r="X10" s="145">
        <v>0</v>
      </c>
      <c r="Y10" s="145">
        <v>940405.6</v>
      </c>
      <c r="Z10" s="145">
        <v>0</v>
      </c>
      <c r="AA10" s="145">
        <v>0</v>
      </c>
      <c r="AB10" s="145">
        <v>596158.59</v>
      </c>
      <c r="AC10" s="145">
        <v>509754</v>
      </c>
      <c r="AD10" s="145">
        <v>312347</v>
      </c>
      <c r="AE10" s="145">
        <v>0</v>
      </c>
      <c r="AF10" s="145">
        <v>0</v>
      </c>
      <c r="AG10" s="46"/>
      <c r="AH10" s="46"/>
      <c r="AI10" s="46"/>
      <c r="AJ10" s="46"/>
      <c r="AK10" s="46"/>
      <c r="AL10" s="46"/>
      <c r="AM10" s="46"/>
      <c r="AN10" s="46"/>
      <c r="AO10" s="46"/>
      <c r="AP10" s="46"/>
    </row>
    <row r="11" spans="1:42" s="51" customFormat="1" ht="17.25" x14ac:dyDescent="0.3">
      <c r="A11" s="46"/>
      <c r="B11" s="142" t="s">
        <v>16</v>
      </c>
      <c r="C11" s="143">
        <v>0</v>
      </c>
      <c r="D11" s="143">
        <v>0</v>
      </c>
      <c r="E11" s="143">
        <v>0</v>
      </c>
      <c r="F11" s="143">
        <v>516000</v>
      </c>
      <c r="G11" s="143">
        <v>0</v>
      </c>
      <c r="H11" s="143">
        <v>0</v>
      </c>
      <c r="I11" s="143">
        <v>0</v>
      </c>
      <c r="J11" s="143">
        <v>0</v>
      </c>
      <c r="K11" s="143">
        <v>0</v>
      </c>
      <c r="L11" s="143">
        <v>0</v>
      </c>
      <c r="M11" s="143">
        <v>0</v>
      </c>
      <c r="N11" s="143">
        <v>0</v>
      </c>
      <c r="O11" s="143">
        <v>0</v>
      </c>
      <c r="P11" s="143">
        <v>0</v>
      </c>
      <c r="Q11" s="143">
        <v>0</v>
      </c>
      <c r="R11" s="143">
        <v>0</v>
      </c>
      <c r="S11" s="143">
        <v>0</v>
      </c>
      <c r="T11" s="143">
        <v>0</v>
      </c>
      <c r="U11" s="143">
        <v>0</v>
      </c>
      <c r="V11" s="143">
        <v>0</v>
      </c>
      <c r="W11" s="143">
        <v>0</v>
      </c>
      <c r="X11" s="143">
        <v>0</v>
      </c>
      <c r="Y11" s="143">
        <v>0</v>
      </c>
      <c r="Z11" s="143">
        <v>0</v>
      </c>
      <c r="AA11" s="143">
        <v>0</v>
      </c>
      <c r="AB11" s="143">
        <v>0</v>
      </c>
      <c r="AC11" s="143">
        <v>0</v>
      </c>
      <c r="AD11" s="143">
        <v>860716.8</v>
      </c>
      <c r="AE11" s="143">
        <v>0</v>
      </c>
      <c r="AF11" s="143">
        <v>0</v>
      </c>
      <c r="AG11" s="46"/>
      <c r="AH11" s="46"/>
      <c r="AI11" s="46"/>
      <c r="AJ11" s="46"/>
      <c r="AK11" s="46"/>
      <c r="AL11" s="46"/>
      <c r="AM11" s="46"/>
      <c r="AN11" s="46"/>
      <c r="AO11" s="46"/>
      <c r="AP11" s="46"/>
    </row>
    <row r="12" spans="1:42" s="51" customFormat="1" ht="17.25" x14ac:dyDescent="0.3">
      <c r="A12" s="46"/>
      <c r="B12" s="144" t="s">
        <v>17</v>
      </c>
      <c r="C12" s="145">
        <v>1228626</v>
      </c>
      <c r="D12" s="145">
        <v>152000</v>
      </c>
      <c r="E12" s="145">
        <v>222222</v>
      </c>
      <c r="F12" s="145">
        <v>300000</v>
      </c>
      <c r="G12" s="145">
        <v>0</v>
      </c>
      <c r="H12" s="145">
        <v>800929</v>
      </c>
      <c r="I12" s="145">
        <v>1426924</v>
      </c>
      <c r="J12" s="145">
        <v>356050.8</v>
      </c>
      <c r="K12" s="145">
        <v>0</v>
      </c>
      <c r="L12" s="145">
        <v>0</v>
      </c>
      <c r="M12" s="145">
        <v>0</v>
      </c>
      <c r="N12" s="145">
        <v>0</v>
      </c>
      <c r="O12" s="145">
        <v>510000</v>
      </c>
      <c r="P12" s="145">
        <v>502248.8</v>
      </c>
      <c r="Q12" s="145">
        <v>0</v>
      </c>
      <c r="R12" s="145">
        <v>0</v>
      </c>
      <c r="S12" s="145">
        <v>831554.43</v>
      </c>
      <c r="T12" s="145">
        <v>0</v>
      </c>
      <c r="U12" s="145">
        <v>512025.47</v>
      </c>
      <c r="V12" s="145">
        <v>0</v>
      </c>
      <c r="W12" s="145">
        <v>512025.47</v>
      </c>
      <c r="X12" s="145">
        <v>520484.59</v>
      </c>
      <c r="Y12" s="145">
        <v>0</v>
      </c>
      <c r="Z12" s="145">
        <v>500000</v>
      </c>
      <c r="AA12" s="145">
        <v>1016170</v>
      </c>
      <c r="AB12" s="145">
        <v>0</v>
      </c>
      <c r="AC12" s="145">
        <v>0</v>
      </c>
      <c r="AD12" s="145">
        <v>0</v>
      </c>
      <c r="AE12" s="145">
        <v>0</v>
      </c>
      <c r="AF12" s="145">
        <v>0</v>
      </c>
      <c r="AG12" s="46"/>
      <c r="AH12" s="46"/>
      <c r="AI12" s="46"/>
      <c r="AJ12" s="46"/>
      <c r="AK12" s="46"/>
      <c r="AL12" s="46"/>
      <c r="AM12" s="46"/>
      <c r="AN12" s="46"/>
      <c r="AO12" s="46"/>
      <c r="AP12" s="46"/>
    </row>
    <row r="13" spans="1:42" s="51" customFormat="1" ht="16.5" x14ac:dyDescent="0.3">
      <c r="A13" s="46"/>
      <c r="B13" s="152" t="s">
        <v>378</v>
      </c>
      <c r="C13" s="153">
        <v>30223932.000000007</v>
      </c>
      <c r="D13" s="153">
        <v>62702620.18</v>
      </c>
      <c r="E13" s="153">
        <v>61368043.580000006</v>
      </c>
      <c r="F13" s="153">
        <v>87914523.590000004</v>
      </c>
      <c r="G13" s="153">
        <v>102909455.13000001</v>
      </c>
      <c r="H13" s="153">
        <v>72562931.970000014</v>
      </c>
      <c r="I13" s="153">
        <v>64948786.930000007</v>
      </c>
      <c r="J13" s="153">
        <v>47284763.530000001</v>
      </c>
      <c r="K13" s="153">
        <v>40635868.25</v>
      </c>
      <c r="L13" s="153">
        <v>33825829.950000003</v>
      </c>
      <c r="M13" s="153">
        <v>24828018.899999999</v>
      </c>
      <c r="N13" s="153">
        <v>27095340.100000001</v>
      </c>
      <c r="O13" s="153">
        <v>17912529.300000001</v>
      </c>
      <c r="P13" s="153">
        <v>14110141.9</v>
      </c>
      <c r="Q13" s="153">
        <v>21339071.140000001</v>
      </c>
      <c r="R13" s="153">
        <v>90614193.200000003</v>
      </c>
      <c r="S13" s="153">
        <v>53819033.390000001</v>
      </c>
      <c r="T13" s="153">
        <v>45491219.810000002</v>
      </c>
      <c r="U13" s="153">
        <v>26980196.289999999</v>
      </c>
      <c r="V13" s="153">
        <v>38480624.119999997</v>
      </c>
      <c r="W13" s="153">
        <v>40417754.489999995</v>
      </c>
      <c r="X13" s="153">
        <v>65067500.159999996</v>
      </c>
      <c r="Y13" s="153">
        <v>43235601.280000001</v>
      </c>
      <c r="Z13" s="153">
        <v>36209849.82</v>
      </c>
      <c r="AA13" s="153">
        <v>38383171.169999994</v>
      </c>
      <c r="AB13" s="153">
        <v>50837690.259999998</v>
      </c>
      <c r="AC13" s="153">
        <v>44738943.170000002</v>
      </c>
      <c r="AD13" s="153">
        <v>39096404.369999997</v>
      </c>
      <c r="AE13" s="153">
        <v>32381525.710000005</v>
      </c>
      <c r="AF13" s="153">
        <v>85142347.790000007</v>
      </c>
      <c r="AG13" s="46"/>
      <c r="AH13" s="46"/>
      <c r="AI13" s="46"/>
      <c r="AJ13" s="46"/>
      <c r="AK13" s="46"/>
      <c r="AL13" s="46"/>
      <c r="AM13" s="46"/>
      <c r="AN13" s="46"/>
      <c r="AO13" s="46"/>
      <c r="AP13" s="46"/>
    </row>
    <row r="14" spans="1:42" s="51" customFormat="1" ht="17.25" x14ac:dyDescent="0.3">
      <c r="A14" s="46"/>
      <c r="B14" s="144" t="s">
        <v>18</v>
      </c>
      <c r="C14" s="145">
        <v>956465.58000000007</v>
      </c>
      <c r="D14" s="145">
        <v>0</v>
      </c>
      <c r="E14" s="145">
        <v>462632.15</v>
      </c>
      <c r="F14" s="145">
        <v>757915.04</v>
      </c>
      <c r="G14" s="145">
        <v>5000891.38</v>
      </c>
      <c r="H14" s="145">
        <v>417560.05</v>
      </c>
      <c r="I14" s="145">
        <v>836410.49</v>
      </c>
      <c r="J14" s="145">
        <v>0</v>
      </c>
      <c r="K14" s="145">
        <v>627029</v>
      </c>
      <c r="L14" s="145">
        <v>0</v>
      </c>
      <c r="M14" s="145">
        <v>0</v>
      </c>
      <c r="N14" s="145">
        <v>0</v>
      </c>
      <c r="O14" s="145">
        <v>2250000</v>
      </c>
      <c r="P14" s="145">
        <v>0</v>
      </c>
      <c r="Q14" s="145">
        <v>0</v>
      </c>
      <c r="R14" s="145">
        <v>459396</v>
      </c>
      <c r="S14" s="145">
        <v>177029</v>
      </c>
      <c r="T14" s="145">
        <v>0</v>
      </c>
      <c r="U14" s="145">
        <v>0</v>
      </c>
      <c r="V14" s="145">
        <v>0</v>
      </c>
      <c r="W14" s="145">
        <v>0</v>
      </c>
      <c r="X14" s="145">
        <v>0</v>
      </c>
      <c r="Y14" s="145">
        <v>0</v>
      </c>
      <c r="Z14" s="145">
        <v>1175922</v>
      </c>
      <c r="AA14" s="145">
        <v>0</v>
      </c>
      <c r="AB14" s="145">
        <v>0</v>
      </c>
      <c r="AC14" s="145">
        <v>0</v>
      </c>
      <c r="AD14" s="145">
        <v>0</v>
      </c>
      <c r="AE14" s="145">
        <v>0</v>
      </c>
      <c r="AF14" s="145">
        <v>0</v>
      </c>
      <c r="AG14" s="46"/>
      <c r="AH14" s="46"/>
      <c r="AI14" s="46"/>
      <c r="AJ14" s="46"/>
      <c r="AK14" s="46"/>
      <c r="AL14" s="46"/>
      <c r="AM14" s="46"/>
      <c r="AN14" s="46"/>
      <c r="AO14" s="46"/>
      <c r="AP14" s="46"/>
    </row>
    <row r="15" spans="1:42" s="51" customFormat="1" ht="17.25" x14ac:dyDescent="0.3">
      <c r="A15" s="46"/>
      <c r="B15" s="142" t="s">
        <v>19</v>
      </c>
      <c r="C15" s="143">
        <v>0</v>
      </c>
      <c r="D15" s="143">
        <v>150784.46</v>
      </c>
      <c r="E15" s="143">
        <v>0</v>
      </c>
      <c r="F15" s="143">
        <v>150000</v>
      </c>
      <c r="G15" s="143">
        <v>813350</v>
      </c>
      <c r="H15" s="143">
        <v>495008</v>
      </c>
      <c r="I15" s="143">
        <v>0</v>
      </c>
      <c r="J15" s="143">
        <v>245099</v>
      </c>
      <c r="K15" s="143">
        <v>1705000</v>
      </c>
      <c r="L15" s="143">
        <v>0</v>
      </c>
      <c r="M15" s="143">
        <v>0</v>
      </c>
      <c r="N15" s="143">
        <v>0</v>
      </c>
      <c r="O15" s="143">
        <v>0</v>
      </c>
      <c r="P15" s="143">
        <v>0</v>
      </c>
      <c r="Q15" s="143">
        <v>0</v>
      </c>
      <c r="R15" s="143">
        <v>0</v>
      </c>
      <c r="S15" s="143">
        <v>0</v>
      </c>
      <c r="T15" s="143">
        <v>0</v>
      </c>
      <c r="U15" s="143">
        <v>0</v>
      </c>
      <c r="V15" s="143">
        <v>0</v>
      </c>
      <c r="W15" s="143">
        <v>0</v>
      </c>
      <c r="X15" s="143">
        <v>1697473</v>
      </c>
      <c r="Y15" s="143">
        <v>0</v>
      </c>
      <c r="Z15" s="143">
        <v>0</v>
      </c>
      <c r="AA15" s="143">
        <v>0</v>
      </c>
      <c r="AB15" s="143">
        <v>1632719.04</v>
      </c>
      <c r="AC15" s="143">
        <v>0</v>
      </c>
      <c r="AD15" s="143">
        <v>643316</v>
      </c>
      <c r="AE15" s="143">
        <v>0</v>
      </c>
      <c r="AF15" s="143">
        <v>0</v>
      </c>
      <c r="AG15" s="46"/>
      <c r="AH15" s="46"/>
      <c r="AI15" s="46"/>
      <c r="AJ15" s="46"/>
      <c r="AK15" s="46"/>
      <c r="AL15" s="46"/>
      <c r="AM15" s="46"/>
      <c r="AN15" s="46"/>
      <c r="AO15" s="46"/>
      <c r="AP15" s="46"/>
    </row>
    <row r="16" spans="1:42" s="51" customFormat="1" ht="17.25" x14ac:dyDescent="0.3">
      <c r="A16" s="46"/>
      <c r="B16" s="144" t="s">
        <v>20</v>
      </c>
      <c r="C16" s="145">
        <v>14215272.720000003</v>
      </c>
      <c r="D16" s="145">
        <v>24837204.09</v>
      </c>
      <c r="E16" s="145">
        <v>15601711.460000003</v>
      </c>
      <c r="F16" s="145">
        <v>30458270.450000003</v>
      </c>
      <c r="G16" s="145">
        <v>27656596.430000003</v>
      </c>
      <c r="H16" s="145">
        <v>23381739.110000011</v>
      </c>
      <c r="I16" s="145">
        <v>24354921.860000007</v>
      </c>
      <c r="J16" s="145">
        <v>20499653.600000005</v>
      </c>
      <c r="K16" s="145">
        <v>19608028.460000001</v>
      </c>
      <c r="L16" s="145">
        <v>15767005.140000001</v>
      </c>
      <c r="M16" s="145">
        <v>9012751.2000000011</v>
      </c>
      <c r="N16" s="145">
        <v>15850491.800000001</v>
      </c>
      <c r="O16" s="145">
        <v>3476916.0999999996</v>
      </c>
      <c r="P16" s="145">
        <v>5409781.7999999998</v>
      </c>
      <c r="Q16" s="145">
        <v>4445961.8</v>
      </c>
      <c r="R16" s="145">
        <v>48211367</v>
      </c>
      <c r="S16" s="145">
        <v>27179489.989999998</v>
      </c>
      <c r="T16" s="145">
        <v>17814208.989999998</v>
      </c>
      <c r="U16" s="145">
        <v>17020476.849999998</v>
      </c>
      <c r="V16" s="145">
        <v>19808867.389999997</v>
      </c>
      <c r="W16" s="145">
        <v>16278672.559999999</v>
      </c>
      <c r="X16" s="145">
        <v>55687155.359999999</v>
      </c>
      <c r="Y16" s="145">
        <v>20164900.68</v>
      </c>
      <c r="Z16" s="145">
        <v>14708377.860000001</v>
      </c>
      <c r="AA16" s="145">
        <v>21724733.039999999</v>
      </c>
      <c r="AB16" s="145">
        <v>19723229.900000002</v>
      </c>
      <c r="AC16" s="145">
        <v>19403172.43</v>
      </c>
      <c r="AD16" s="145">
        <v>20694209.379999995</v>
      </c>
      <c r="AE16" s="145">
        <v>16691658.370000001</v>
      </c>
      <c r="AF16" s="145">
        <v>34009829.120000005</v>
      </c>
      <c r="AG16" s="46"/>
      <c r="AH16" s="46"/>
      <c r="AI16" s="46"/>
      <c r="AJ16" s="46"/>
      <c r="AK16" s="46"/>
      <c r="AL16" s="46"/>
      <c r="AM16" s="46"/>
      <c r="AN16" s="46"/>
      <c r="AO16" s="46"/>
      <c r="AP16" s="46"/>
    </row>
    <row r="17" spans="1:42" s="51" customFormat="1" ht="17.25" x14ac:dyDescent="0.3">
      <c r="A17" s="46"/>
      <c r="B17" s="142" t="s">
        <v>21</v>
      </c>
      <c r="C17" s="143">
        <v>5998196.3200000003</v>
      </c>
      <c r="D17" s="143">
        <v>18997821.219999999</v>
      </c>
      <c r="E17" s="143">
        <v>19548171.890000001</v>
      </c>
      <c r="F17" s="143">
        <v>23826237.620000001</v>
      </c>
      <c r="G17" s="143">
        <v>17856137.090000004</v>
      </c>
      <c r="H17" s="143">
        <v>18578399.41</v>
      </c>
      <c r="I17" s="143">
        <v>17780786.66</v>
      </c>
      <c r="J17" s="143">
        <v>16776384.850000001</v>
      </c>
      <c r="K17" s="143">
        <v>10289498.109999999</v>
      </c>
      <c r="L17" s="143">
        <v>7830247.54</v>
      </c>
      <c r="M17" s="143">
        <v>3004265.6</v>
      </c>
      <c r="N17" s="143">
        <v>5781518</v>
      </c>
      <c r="O17" s="143">
        <v>5113365</v>
      </c>
      <c r="P17" s="143">
        <v>2678469.7000000002</v>
      </c>
      <c r="Q17" s="143">
        <v>10097495.84</v>
      </c>
      <c r="R17" s="143">
        <v>19112396.399999999</v>
      </c>
      <c r="S17" s="143">
        <v>9214521.839999998</v>
      </c>
      <c r="T17" s="143">
        <v>9031928.3200000003</v>
      </c>
      <c r="U17" s="143">
        <v>5834422.0699999994</v>
      </c>
      <c r="V17" s="143">
        <v>4555801</v>
      </c>
      <c r="W17" s="143">
        <v>11876085.02</v>
      </c>
      <c r="X17" s="143">
        <v>3923777</v>
      </c>
      <c r="Y17" s="143">
        <v>4675673.95</v>
      </c>
      <c r="Z17" s="143">
        <v>6023968.0999999996</v>
      </c>
      <c r="AA17" s="143">
        <v>10118686.439999999</v>
      </c>
      <c r="AB17" s="143">
        <v>13308514.889999999</v>
      </c>
      <c r="AC17" s="143">
        <v>11818612.16</v>
      </c>
      <c r="AD17" s="143">
        <v>8065146.9300000006</v>
      </c>
      <c r="AE17" s="143">
        <v>6132520.4700000007</v>
      </c>
      <c r="AF17" s="143">
        <v>6023359</v>
      </c>
      <c r="AG17" s="46"/>
      <c r="AH17" s="46"/>
      <c r="AI17" s="46"/>
      <c r="AJ17" s="46"/>
      <c r="AK17" s="46"/>
      <c r="AL17" s="46"/>
      <c r="AM17" s="46"/>
      <c r="AN17" s="46"/>
      <c r="AO17" s="46"/>
      <c r="AP17" s="46"/>
    </row>
    <row r="18" spans="1:42" s="51" customFormat="1" ht="17.25" x14ac:dyDescent="0.3">
      <c r="A18" s="46"/>
      <c r="B18" s="144" t="s">
        <v>22</v>
      </c>
      <c r="C18" s="145">
        <v>2004997.5</v>
      </c>
      <c r="D18" s="145">
        <v>504132</v>
      </c>
      <c r="E18" s="145">
        <v>2267037.7799999998</v>
      </c>
      <c r="F18" s="145">
        <v>1978474.1099999999</v>
      </c>
      <c r="G18" s="145">
        <v>24489618.09</v>
      </c>
      <c r="H18" s="145">
        <v>1161461.74</v>
      </c>
      <c r="I18" s="145">
        <v>3900214.64</v>
      </c>
      <c r="J18" s="145">
        <v>1040394</v>
      </c>
      <c r="K18" s="145">
        <v>780287</v>
      </c>
      <c r="L18" s="145">
        <v>1759639.55</v>
      </c>
      <c r="M18" s="145">
        <v>500000</v>
      </c>
      <c r="N18" s="145">
        <v>611280</v>
      </c>
      <c r="O18" s="145">
        <v>0</v>
      </c>
      <c r="P18" s="145">
        <v>0</v>
      </c>
      <c r="Q18" s="145">
        <v>0</v>
      </c>
      <c r="R18" s="145">
        <v>2094798.6</v>
      </c>
      <c r="S18" s="145">
        <v>1187254</v>
      </c>
      <c r="T18" s="145">
        <v>1136585.6499999999</v>
      </c>
      <c r="U18" s="145">
        <v>0</v>
      </c>
      <c r="V18" s="145">
        <v>0</v>
      </c>
      <c r="W18" s="145">
        <v>522400</v>
      </c>
      <c r="X18" s="145">
        <v>0</v>
      </c>
      <c r="Y18" s="145">
        <v>700000</v>
      </c>
      <c r="Z18" s="145">
        <v>0</v>
      </c>
      <c r="AA18" s="145">
        <v>0</v>
      </c>
      <c r="AB18" s="145">
        <v>0</v>
      </c>
      <c r="AC18" s="145">
        <v>0</v>
      </c>
      <c r="AD18" s="145">
        <v>0</v>
      </c>
      <c r="AE18" s="145">
        <v>500000</v>
      </c>
      <c r="AF18" s="145">
        <v>0</v>
      </c>
      <c r="AG18" s="46"/>
      <c r="AH18" s="46"/>
      <c r="AI18" s="46"/>
      <c r="AJ18" s="46"/>
      <c r="AK18" s="46"/>
      <c r="AL18" s="46"/>
      <c r="AM18" s="46"/>
      <c r="AN18" s="46"/>
      <c r="AO18" s="46"/>
      <c r="AP18" s="46"/>
    </row>
    <row r="19" spans="1:42" s="51" customFormat="1" ht="17.25" x14ac:dyDescent="0.3">
      <c r="A19" s="46"/>
      <c r="B19" s="142" t="s">
        <v>23</v>
      </c>
      <c r="C19" s="143">
        <v>1251074.96</v>
      </c>
      <c r="D19" s="143">
        <v>2068740.25</v>
      </c>
      <c r="E19" s="143">
        <v>1335605.67</v>
      </c>
      <c r="F19" s="143">
        <v>8230075.3499999987</v>
      </c>
      <c r="G19" s="143">
        <v>3589452.92</v>
      </c>
      <c r="H19" s="143">
        <v>4971911.3899999997</v>
      </c>
      <c r="I19" s="143">
        <v>1856113.3900000001</v>
      </c>
      <c r="J19" s="143">
        <v>1964658.43</v>
      </c>
      <c r="K19" s="143">
        <v>1782148.27</v>
      </c>
      <c r="L19" s="143">
        <v>1410812.6400000001</v>
      </c>
      <c r="M19" s="143">
        <v>0</v>
      </c>
      <c r="N19" s="143">
        <v>1024182</v>
      </c>
      <c r="O19" s="143">
        <v>508884.5</v>
      </c>
      <c r="P19" s="143">
        <v>1848737</v>
      </c>
      <c r="Q19" s="143">
        <v>0</v>
      </c>
      <c r="R19" s="143">
        <v>150000</v>
      </c>
      <c r="S19" s="143">
        <v>853719</v>
      </c>
      <c r="T19" s="143">
        <v>874182</v>
      </c>
      <c r="U19" s="143">
        <v>0</v>
      </c>
      <c r="V19" s="143">
        <v>2349515.77</v>
      </c>
      <c r="W19" s="143">
        <v>0</v>
      </c>
      <c r="X19" s="143">
        <v>0</v>
      </c>
      <c r="Y19" s="143">
        <v>0</v>
      </c>
      <c r="Z19" s="143">
        <v>0</v>
      </c>
      <c r="AA19" s="143">
        <v>0</v>
      </c>
      <c r="AB19" s="143">
        <v>500000</v>
      </c>
      <c r="AC19" s="143">
        <v>796887.13</v>
      </c>
      <c r="AD19" s="143">
        <v>687750</v>
      </c>
      <c r="AE19" s="143">
        <v>0</v>
      </c>
      <c r="AF19" s="143">
        <v>0</v>
      </c>
      <c r="AG19" s="46"/>
      <c r="AH19" s="46"/>
      <c r="AI19" s="46"/>
      <c r="AJ19" s="46"/>
      <c r="AK19" s="46"/>
      <c r="AL19" s="46"/>
      <c r="AM19" s="46"/>
      <c r="AN19" s="46"/>
      <c r="AO19" s="46"/>
      <c r="AP19" s="46"/>
    </row>
    <row r="20" spans="1:42" s="51" customFormat="1" ht="17.25" x14ac:dyDescent="0.3">
      <c r="A20" s="46"/>
      <c r="B20" s="144" t="s">
        <v>24</v>
      </c>
      <c r="C20" s="145">
        <v>718063.84</v>
      </c>
      <c r="D20" s="145">
        <v>1049807</v>
      </c>
      <c r="E20" s="145">
        <v>1029600</v>
      </c>
      <c r="F20" s="145">
        <v>1651878.28</v>
      </c>
      <c r="G20" s="145">
        <v>3153224.4099999997</v>
      </c>
      <c r="H20" s="145">
        <v>1794471.47</v>
      </c>
      <c r="I20" s="145">
        <v>673200</v>
      </c>
      <c r="J20" s="145">
        <v>309800</v>
      </c>
      <c r="K20" s="145">
        <v>1285532.1099999999</v>
      </c>
      <c r="L20" s="145">
        <v>1095067.5</v>
      </c>
      <c r="M20" s="145">
        <v>3060709</v>
      </c>
      <c r="N20" s="145">
        <v>0</v>
      </c>
      <c r="O20" s="145">
        <v>0</v>
      </c>
      <c r="P20" s="145">
        <v>0</v>
      </c>
      <c r="Q20" s="145">
        <v>0</v>
      </c>
      <c r="R20" s="145">
        <v>327281</v>
      </c>
      <c r="S20" s="145">
        <v>1574332</v>
      </c>
      <c r="T20" s="145">
        <v>3933545</v>
      </c>
      <c r="U20" s="145">
        <v>651847.5</v>
      </c>
      <c r="V20" s="145">
        <v>0</v>
      </c>
      <c r="W20" s="145">
        <v>0</v>
      </c>
      <c r="X20" s="145">
        <v>0</v>
      </c>
      <c r="Y20" s="145">
        <v>1054280</v>
      </c>
      <c r="Z20" s="145">
        <v>1161250</v>
      </c>
      <c r="AA20" s="145">
        <v>530280</v>
      </c>
      <c r="AB20" s="145">
        <v>1163370.8999999999</v>
      </c>
      <c r="AC20" s="145">
        <v>540069.62</v>
      </c>
      <c r="AD20" s="145">
        <v>0</v>
      </c>
      <c r="AE20" s="145">
        <v>0</v>
      </c>
      <c r="AF20" s="145">
        <v>635304.97</v>
      </c>
      <c r="AG20" s="46"/>
      <c r="AH20" s="46"/>
      <c r="AI20" s="46"/>
      <c r="AJ20" s="46"/>
      <c r="AK20" s="46"/>
      <c r="AL20" s="46"/>
      <c r="AM20" s="46"/>
      <c r="AN20" s="46"/>
      <c r="AO20" s="46"/>
      <c r="AP20" s="46"/>
    </row>
    <row r="21" spans="1:42" s="51" customFormat="1" ht="17.25" x14ac:dyDescent="0.3">
      <c r="A21" s="46"/>
      <c r="B21" s="142" t="s">
        <v>25</v>
      </c>
      <c r="C21" s="143">
        <v>0</v>
      </c>
      <c r="D21" s="143">
        <v>659957.59000000008</v>
      </c>
      <c r="E21" s="143">
        <v>1579536</v>
      </c>
      <c r="F21" s="143">
        <v>676944</v>
      </c>
      <c r="G21" s="143">
        <v>0</v>
      </c>
      <c r="H21" s="143">
        <v>0</v>
      </c>
      <c r="I21" s="143">
        <v>0</v>
      </c>
      <c r="J21" s="143">
        <v>719642</v>
      </c>
      <c r="K21" s="143">
        <v>150000</v>
      </c>
      <c r="L21" s="143">
        <v>0</v>
      </c>
      <c r="M21" s="143">
        <v>0</v>
      </c>
      <c r="N21" s="143">
        <v>0</v>
      </c>
      <c r="O21" s="143">
        <v>0</v>
      </c>
      <c r="P21" s="143">
        <v>0</v>
      </c>
      <c r="Q21" s="143">
        <v>0</v>
      </c>
      <c r="R21" s="143">
        <v>150480</v>
      </c>
      <c r="S21" s="143">
        <v>0</v>
      </c>
      <c r="T21" s="143">
        <v>0</v>
      </c>
      <c r="U21" s="143">
        <v>0</v>
      </c>
      <c r="V21" s="143">
        <v>0</v>
      </c>
      <c r="W21" s="143">
        <v>500000</v>
      </c>
      <c r="X21" s="143">
        <v>0</v>
      </c>
      <c r="Y21" s="143">
        <v>0</v>
      </c>
      <c r="Z21" s="143">
        <v>0</v>
      </c>
      <c r="AA21" s="143">
        <v>0</v>
      </c>
      <c r="AB21" s="143">
        <v>0</v>
      </c>
      <c r="AC21" s="143">
        <v>0</v>
      </c>
      <c r="AD21" s="143">
        <v>0</v>
      </c>
      <c r="AE21" s="143">
        <v>0</v>
      </c>
      <c r="AF21" s="143">
        <v>0</v>
      </c>
      <c r="AG21" s="46"/>
      <c r="AH21" s="46"/>
      <c r="AI21" s="46"/>
      <c r="AJ21" s="46"/>
      <c r="AK21" s="46"/>
      <c r="AL21" s="46"/>
      <c r="AM21" s="46"/>
      <c r="AN21" s="46"/>
      <c r="AO21" s="46"/>
      <c r="AP21" s="46"/>
    </row>
    <row r="22" spans="1:42" s="51" customFormat="1" ht="17.25" x14ac:dyDescent="0.3">
      <c r="A22" s="46"/>
      <c r="B22" s="144" t="s">
        <v>26</v>
      </c>
      <c r="C22" s="145">
        <v>5079861.08</v>
      </c>
      <c r="D22" s="145">
        <v>14434173.569999998</v>
      </c>
      <c r="E22" s="145">
        <v>19543748.630000003</v>
      </c>
      <c r="F22" s="145">
        <v>20184728.740000002</v>
      </c>
      <c r="G22" s="145">
        <v>20350184.809999999</v>
      </c>
      <c r="H22" s="145">
        <v>21762380.800000001</v>
      </c>
      <c r="I22" s="145">
        <v>15547139.889999997</v>
      </c>
      <c r="J22" s="145">
        <v>5729131.6500000004</v>
      </c>
      <c r="K22" s="145">
        <v>4408345.3</v>
      </c>
      <c r="L22" s="145">
        <v>5963057.5800000001</v>
      </c>
      <c r="M22" s="145">
        <v>9250293.0999999996</v>
      </c>
      <c r="N22" s="145">
        <v>3827868.3</v>
      </c>
      <c r="O22" s="145">
        <v>6563363.7000000002</v>
      </c>
      <c r="P22" s="145">
        <v>4173153.4</v>
      </c>
      <c r="Q22" s="145">
        <v>6795613.5</v>
      </c>
      <c r="R22" s="145">
        <v>20108474.199999999</v>
      </c>
      <c r="S22" s="145">
        <v>13632687.559999999</v>
      </c>
      <c r="T22" s="145">
        <v>12700769.850000001</v>
      </c>
      <c r="U22" s="145">
        <v>3473449.87</v>
      </c>
      <c r="V22" s="145">
        <v>11766439.960000001</v>
      </c>
      <c r="W22" s="145">
        <v>11240596.91</v>
      </c>
      <c r="X22" s="145">
        <v>3759094.8</v>
      </c>
      <c r="Y22" s="145">
        <v>16640746.65</v>
      </c>
      <c r="Z22" s="145">
        <v>13140331.859999999</v>
      </c>
      <c r="AA22" s="145">
        <v>6009471.6899999995</v>
      </c>
      <c r="AB22" s="145">
        <v>14509855.530000001</v>
      </c>
      <c r="AC22" s="145">
        <v>12180201.83</v>
      </c>
      <c r="AD22" s="145">
        <v>9005982.0600000005</v>
      </c>
      <c r="AE22" s="145">
        <v>9057346.870000001</v>
      </c>
      <c r="AF22" s="145">
        <v>44473854.700000003</v>
      </c>
      <c r="AG22" s="46"/>
      <c r="AH22" s="46"/>
      <c r="AI22" s="46"/>
      <c r="AJ22" s="46"/>
      <c r="AK22" s="46"/>
      <c r="AL22" s="46"/>
      <c r="AM22" s="46"/>
      <c r="AN22" s="46"/>
      <c r="AO22" s="46"/>
      <c r="AP22" s="46"/>
    </row>
    <row r="23" spans="1:42" s="51" customFormat="1" ht="16.5" x14ac:dyDescent="0.3">
      <c r="A23" s="46"/>
      <c r="B23" s="152" t="s">
        <v>379</v>
      </c>
      <c r="C23" s="153">
        <v>30427060.070000004</v>
      </c>
      <c r="D23" s="153">
        <v>49435883.980000004</v>
      </c>
      <c r="E23" s="153">
        <v>39480668.560000002</v>
      </c>
      <c r="F23" s="153">
        <v>74795056.729999989</v>
      </c>
      <c r="G23" s="153">
        <v>35284083.399999999</v>
      </c>
      <c r="H23" s="153">
        <v>54441431.430000007</v>
      </c>
      <c r="I23" s="153">
        <v>56004668.650000006</v>
      </c>
      <c r="J23" s="153">
        <v>37706449.260000005</v>
      </c>
      <c r="K23" s="153">
        <v>38780584.629999995</v>
      </c>
      <c r="L23" s="153">
        <v>33176284.940000001</v>
      </c>
      <c r="M23" s="153">
        <v>23230346.100000001</v>
      </c>
      <c r="N23" s="153">
        <v>29135103.400000002</v>
      </c>
      <c r="O23" s="153">
        <v>23295422.600000001</v>
      </c>
      <c r="P23" s="153">
        <v>25144331.900000002</v>
      </c>
      <c r="Q23" s="153">
        <v>17615301.689999998</v>
      </c>
      <c r="R23" s="153">
        <v>41046171.399999991</v>
      </c>
      <c r="S23" s="153">
        <v>35830074.939999998</v>
      </c>
      <c r="T23" s="153">
        <v>21957017.579999998</v>
      </c>
      <c r="U23" s="153">
        <v>15976875.890000001</v>
      </c>
      <c r="V23" s="153">
        <v>28779246.899999999</v>
      </c>
      <c r="W23" s="153">
        <v>15911785.419999998</v>
      </c>
      <c r="X23" s="153">
        <v>13374889.540000001</v>
      </c>
      <c r="Y23" s="153">
        <v>21804772.400000002</v>
      </c>
      <c r="Z23" s="153">
        <v>22447635.280000001</v>
      </c>
      <c r="AA23" s="153">
        <v>19223371.420000002</v>
      </c>
      <c r="AB23" s="153">
        <v>15602666.42</v>
      </c>
      <c r="AC23" s="153">
        <v>32645096.93</v>
      </c>
      <c r="AD23" s="153">
        <v>25207954.409999996</v>
      </c>
      <c r="AE23" s="153">
        <v>50721380.760000005</v>
      </c>
      <c r="AF23" s="153">
        <v>47474962.910000004</v>
      </c>
      <c r="AG23" s="46"/>
      <c r="AH23" s="46"/>
      <c r="AI23" s="46"/>
      <c r="AJ23" s="46"/>
      <c r="AK23" s="46"/>
      <c r="AL23" s="46"/>
      <c r="AM23" s="46"/>
      <c r="AN23" s="46"/>
      <c r="AO23" s="46"/>
      <c r="AP23" s="46"/>
    </row>
    <row r="24" spans="1:42" s="51" customFormat="1" ht="17.25" x14ac:dyDescent="0.3">
      <c r="A24" s="46"/>
      <c r="B24" s="144" t="s">
        <v>27</v>
      </c>
      <c r="C24" s="145">
        <v>1142309.93</v>
      </c>
      <c r="D24" s="145">
        <v>2554581</v>
      </c>
      <c r="E24" s="145">
        <v>2327095.3800000004</v>
      </c>
      <c r="F24" s="145">
        <v>5358463.09</v>
      </c>
      <c r="G24" s="145">
        <v>775988</v>
      </c>
      <c r="H24" s="145">
        <v>3518350.9299999997</v>
      </c>
      <c r="I24" s="145">
        <v>2059214</v>
      </c>
      <c r="J24" s="145">
        <v>1673315.81</v>
      </c>
      <c r="K24" s="145">
        <v>618844.54</v>
      </c>
      <c r="L24" s="145">
        <v>5718303.0999999996</v>
      </c>
      <c r="M24" s="145">
        <v>500000</v>
      </c>
      <c r="N24" s="145">
        <v>500000</v>
      </c>
      <c r="O24" s="145">
        <v>613075</v>
      </c>
      <c r="P24" s="145">
        <v>0</v>
      </c>
      <c r="Q24" s="145">
        <v>912575</v>
      </c>
      <c r="R24" s="145">
        <v>881827</v>
      </c>
      <c r="S24" s="145">
        <v>3397063.8</v>
      </c>
      <c r="T24" s="145">
        <v>502572.79</v>
      </c>
      <c r="U24" s="145">
        <v>505279.5</v>
      </c>
      <c r="V24" s="145">
        <v>4253995.32</v>
      </c>
      <c r="W24" s="145">
        <v>1131759</v>
      </c>
      <c r="X24" s="145">
        <v>1372250.56</v>
      </c>
      <c r="Y24" s="145">
        <v>3044443.05</v>
      </c>
      <c r="Z24" s="145">
        <v>2186026.9</v>
      </c>
      <c r="AA24" s="145">
        <v>0</v>
      </c>
      <c r="AB24" s="145">
        <v>0</v>
      </c>
      <c r="AC24" s="145">
        <v>2536678</v>
      </c>
      <c r="AD24" s="145">
        <v>503500</v>
      </c>
      <c r="AE24" s="145">
        <v>1011000</v>
      </c>
      <c r="AF24" s="145">
        <v>1033395.95</v>
      </c>
      <c r="AG24" s="46"/>
      <c r="AH24" s="46"/>
      <c r="AI24" s="46"/>
      <c r="AJ24" s="46"/>
      <c r="AK24" s="46"/>
      <c r="AL24" s="46"/>
      <c r="AM24" s="46"/>
      <c r="AN24" s="46"/>
      <c r="AO24" s="46"/>
      <c r="AP24" s="46"/>
    </row>
    <row r="25" spans="1:42" s="51" customFormat="1" ht="17.25" x14ac:dyDescent="0.3">
      <c r="A25" s="46"/>
      <c r="B25" s="142" t="s">
        <v>28</v>
      </c>
      <c r="C25" s="143">
        <v>373950</v>
      </c>
      <c r="D25" s="143">
        <v>1826752.97</v>
      </c>
      <c r="E25" s="143">
        <v>900060</v>
      </c>
      <c r="F25" s="143">
        <v>4753657.2600000007</v>
      </c>
      <c r="G25" s="143">
        <v>606847.19999999995</v>
      </c>
      <c r="H25" s="143">
        <v>2601924.91</v>
      </c>
      <c r="I25" s="143">
        <v>1055072.02</v>
      </c>
      <c r="J25" s="143">
        <v>893304.85000000009</v>
      </c>
      <c r="K25" s="143">
        <v>699013.75</v>
      </c>
      <c r="L25" s="143">
        <v>679932.61</v>
      </c>
      <c r="M25" s="143">
        <v>0</v>
      </c>
      <c r="N25" s="143">
        <v>629060</v>
      </c>
      <c r="O25" s="143">
        <v>1395733.6</v>
      </c>
      <c r="P25" s="143">
        <v>563000</v>
      </c>
      <c r="Q25" s="143">
        <v>0</v>
      </c>
      <c r="R25" s="143">
        <v>489996.79999999999</v>
      </c>
      <c r="S25" s="143">
        <v>165910</v>
      </c>
      <c r="T25" s="143">
        <v>0</v>
      </c>
      <c r="U25" s="143">
        <v>917352.61</v>
      </c>
      <c r="V25" s="143">
        <v>0</v>
      </c>
      <c r="W25" s="143">
        <v>0</v>
      </c>
      <c r="X25" s="143">
        <v>164300</v>
      </c>
      <c r="Y25" s="143">
        <v>518240</v>
      </c>
      <c r="Z25" s="143">
        <v>2404620</v>
      </c>
      <c r="AA25" s="143">
        <v>614233.73</v>
      </c>
      <c r="AB25" s="143">
        <v>502250</v>
      </c>
      <c r="AC25" s="143">
        <v>0</v>
      </c>
      <c r="AD25" s="143">
        <v>0</v>
      </c>
      <c r="AE25" s="143">
        <v>0</v>
      </c>
      <c r="AF25" s="143">
        <v>500000</v>
      </c>
      <c r="AG25" s="46"/>
      <c r="AH25" s="46"/>
      <c r="AI25" s="46"/>
      <c r="AJ25" s="46"/>
      <c r="AK25" s="46"/>
      <c r="AL25" s="46"/>
      <c r="AM25" s="46"/>
      <c r="AN25" s="46"/>
      <c r="AO25" s="46"/>
      <c r="AP25" s="46"/>
    </row>
    <row r="26" spans="1:42" s="51" customFormat="1" ht="17.25" x14ac:dyDescent="0.3">
      <c r="A26" s="46"/>
      <c r="B26" s="144" t="s">
        <v>29</v>
      </c>
      <c r="C26" s="145">
        <v>5506883.5899999999</v>
      </c>
      <c r="D26" s="145">
        <v>12430492.57</v>
      </c>
      <c r="E26" s="145">
        <v>7529060.6100000003</v>
      </c>
      <c r="F26" s="145">
        <v>16117359.85</v>
      </c>
      <c r="G26" s="145">
        <v>9022583.1800000016</v>
      </c>
      <c r="H26" s="145">
        <v>10512308.780000001</v>
      </c>
      <c r="I26" s="145">
        <v>15118623.08</v>
      </c>
      <c r="J26" s="145">
        <v>8203179.1800000006</v>
      </c>
      <c r="K26" s="145">
        <v>8336333.5</v>
      </c>
      <c r="L26" s="145">
        <v>4850544.1099999994</v>
      </c>
      <c r="M26" s="145">
        <v>6515263.5</v>
      </c>
      <c r="N26" s="145">
        <v>7057405.2999999998</v>
      </c>
      <c r="O26" s="145">
        <v>6485572.5</v>
      </c>
      <c r="P26" s="145">
        <v>7384705.2999999998</v>
      </c>
      <c r="Q26" s="145">
        <v>2220230.9</v>
      </c>
      <c r="R26" s="145">
        <v>10106995.800000001</v>
      </c>
      <c r="S26" s="145">
        <v>5807411.0800000001</v>
      </c>
      <c r="T26" s="145">
        <v>3700973.56</v>
      </c>
      <c r="U26" s="145">
        <v>2723295</v>
      </c>
      <c r="V26" s="145">
        <v>7098144.1500000004</v>
      </c>
      <c r="W26" s="145">
        <v>1607940</v>
      </c>
      <c r="X26" s="145">
        <v>2705336.1500000004</v>
      </c>
      <c r="Y26" s="145">
        <v>1707751.1099999999</v>
      </c>
      <c r="Z26" s="145">
        <v>3737155.59</v>
      </c>
      <c r="AA26" s="145">
        <v>8800715.5199999996</v>
      </c>
      <c r="AB26" s="145">
        <v>4735062.91</v>
      </c>
      <c r="AC26" s="145">
        <v>15857863.949999999</v>
      </c>
      <c r="AD26" s="145">
        <v>5973534.3600000003</v>
      </c>
      <c r="AE26" s="145">
        <v>2877933</v>
      </c>
      <c r="AF26" s="145">
        <v>5670586.0299999993</v>
      </c>
      <c r="AG26" s="46"/>
      <c r="AH26" s="46"/>
      <c r="AI26" s="46"/>
      <c r="AJ26" s="46"/>
      <c r="AK26" s="46"/>
      <c r="AL26" s="46"/>
      <c r="AM26" s="46"/>
      <c r="AN26" s="46"/>
      <c r="AO26" s="46"/>
      <c r="AP26" s="46"/>
    </row>
    <row r="27" spans="1:42" s="51" customFormat="1" ht="17.25" x14ac:dyDescent="0.3">
      <c r="A27" s="46"/>
      <c r="B27" s="142" t="s">
        <v>30</v>
      </c>
      <c r="C27" s="143">
        <v>23403916.550000004</v>
      </c>
      <c r="D27" s="143">
        <v>32624057.440000001</v>
      </c>
      <c r="E27" s="143">
        <v>28724452.57</v>
      </c>
      <c r="F27" s="143">
        <v>48565576.529999986</v>
      </c>
      <c r="G27" s="143">
        <v>24878665.02</v>
      </c>
      <c r="H27" s="143">
        <v>37808846.810000002</v>
      </c>
      <c r="I27" s="143">
        <v>37771759.550000004</v>
      </c>
      <c r="J27" s="143">
        <v>26936649.420000006</v>
      </c>
      <c r="K27" s="143">
        <v>29126392.84</v>
      </c>
      <c r="L27" s="143">
        <v>21927505.120000001</v>
      </c>
      <c r="M27" s="143">
        <v>16215082.6</v>
      </c>
      <c r="N27" s="143">
        <v>20948638.100000001</v>
      </c>
      <c r="O27" s="143">
        <v>14801041.5</v>
      </c>
      <c r="P27" s="143">
        <v>17196626.600000001</v>
      </c>
      <c r="Q27" s="143">
        <v>14482495.789999999</v>
      </c>
      <c r="R27" s="143">
        <v>29567351.799999993</v>
      </c>
      <c r="S27" s="143">
        <v>26459690.059999999</v>
      </c>
      <c r="T27" s="143">
        <v>17753471.229999997</v>
      </c>
      <c r="U27" s="143">
        <v>11830948.780000001</v>
      </c>
      <c r="V27" s="143">
        <v>17427107.43</v>
      </c>
      <c r="W27" s="143">
        <v>13172086.419999998</v>
      </c>
      <c r="X27" s="143">
        <v>9133002.8300000001</v>
      </c>
      <c r="Y27" s="143">
        <v>16534338.240000002</v>
      </c>
      <c r="Z27" s="143">
        <v>14119832.789999999</v>
      </c>
      <c r="AA27" s="143">
        <v>9808422.1699999999</v>
      </c>
      <c r="AB27" s="143">
        <v>10365353.51</v>
      </c>
      <c r="AC27" s="143">
        <v>14250554.98</v>
      </c>
      <c r="AD27" s="143">
        <v>18730920.049999997</v>
      </c>
      <c r="AE27" s="143">
        <v>46832447.760000005</v>
      </c>
      <c r="AF27" s="143">
        <v>40270980.930000007</v>
      </c>
      <c r="AG27" s="46"/>
      <c r="AH27" s="46"/>
      <c r="AI27" s="46"/>
      <c r="AJ27" s="46"/>
      <c r="AK27" s="46"/>
      <c r="AL27" s="46"/>
      <c r="AM27" s="46"/>
      <c r="AN27" s="46"/>
      <c r="AO27" s="46"/>
      <c r="AP27" s="46"/>
    </row>
    <row r="28" spans="1:42" s="51" customFormat="1" ht="16.5" x14ac:dyDescent="0.3">
      <c r="A28" s="46"/>
      <c r="B28" s="152" t="s">
        <v>380</v>
      </c>
      <c r="C28" s="153">
        <v>6483790.9300000006</v>
      </c>
      <c r="D28" s="153">
        <v>4879003.53</v>
      </c>
      <c r="E28" s="153">
        <v>3852835.66</v>
      </c>
      <c r="F28" s="153">
        <v>9680417.209999999</v>
      </c>
      <c r="G28" s="153">
        <v>5973700.8799999999</v>
      </c>
      <c r="H28" s="153">
        <v>9452000.7200000007</v>
      </c>
      <c r="I28" s="153">
        <v>3760718.45</v>
      </c>
      <c r="J28" s="153">
        <v>8019470.2300000004</v>
      </c>
      <c r="K28" s="153">
        <v>3387974.41</v>
      </c>
      <c r="L28" s="153">
        <v>6933893.9500000002</v>
      </c>
      <c r="M28" s="153">
        <v>937744.2</v>
      </c>
      <c r="N28" s="153">
        <v>5975570.2999999998</v>
      </c>
      <c r="O28" s="153">
        <v>4912161</v>
      </c>
      <c r="P28" s="153">
        <v>1533364.1</v>
      </c>
      <c r="Q28" s="153">
        <v>1485954.1</v>
      </c>
      <c r="R28" s="153">
        <v>10881748.799999999</v>
      </c>
      <c r="S28" s="153">
        <v>7703159.3399999999</v>
      </c>
      <c r="T28" s="153">
        <v>2645341.92</v>
      </c>
      <c r="U28" s="153">
        <v>4951259.21</v>
      </c>
      <c r="V28" s="153">
        <v>4357024.5199999996</v>
      </c>
      <c r="W28" s="153">
        <v>5597580.5700000003</v>
      </c>
      <c r="X28" s="153">
        <v>5844335.2599999998</v>
      </c>
      <c r="Y28" s="153">
        <v>4720360.1399999997</v>
      </c>
      <c r="Z28" s="153">
        <v>4229948.9000000004</v>
      </c>
      <c r="AA28" s="153">
        <v>3354370.87</v>
      </c>
      <c r="AB28" s="153">
        <v>6182724.5899999999</v>
      </c>
      <c r="AC28" s="153">
        <v>3997439.22</v>
      </c>
      <c r="AD28" s="153">
        <v>5004425.7</v>
      </c>
      <c r="AE28" s="153">
        <v>9968996.8599999994</v>
      </c>
      <c r="AF28" s="153">
        <v>11054103.220000001</v>
      </c>
      <c r="AG28" s="46"/>
      <c r="AH28" s="46"/>
      <c r="AI28" s="46"/>
      <c r="AJ28" s="46"/>
      <c r="AK28" s="46"/>
      <c r="AL28" s="46"/>
      <c r="AM28" s="46"/>
      <c r="AN28" s="46"/>
      <c r="AO28" s="46"/>
      <c r="AP28" s="46"/>
    </row>
    <row r="29" spans="1:42" s="51" customFormat="1" ht="17.25" x14ac:dyDescent="0.3">
      <c r="A29" s="46"/>
      <c r="B29" s="144" t="s">
        <v>31</v>
      </c>
      <c r="C29" s="145">
        <v>4263497.6900000004</v>
      </c>
      <c r="D29" s="145">
        <v>1297788.31</v>
      </c>
      <c r="E29" s="145">
        <v>1615803.01</v>
      </c>
      <c r="F29" s="145">
        <v>833335.34000000008</v>
      </c>
      <c r="G29" s="145">
        <v>776359.2</v>
      </c>
      <c r="H29" s="145">
        <v>3501580.58</v>
      </c>
      <c r="I29" s="145">
        <v>1114488.8500000001</v>
      </c>
      <c r="J29" s="145">
        <v>2076090.28</v>
      </c>
      <c r="K29" s="145">
        <v>1297804.3</v>
      </c>
      <c r="L29" s="145">
        <v>3233657.4</v>
      </c>
      <c r="M29" s="145">
        <v>500000</v>
      </c>
      <c r="N29" s="145">
        <v>0</v>
      </c>
      <c r="O29" s="145">
        <v>0</v>
      </c>
      <c r="P29" s="145">
        <v>505071.6</v>
      </c>
      <c r="Q29" s="145">
        <v>0</v>
      </c>
      <c r="R29" s="145">
        <v>8443355.6999999993</v>
      </c>
      <c r="S29" s="145">
        <v>1749826</v>
      </c>
      <c r="T29" s="145">
        <v>565285</v>
      </c>
      <c r="U29" s="145">
        <v>3846259.21</v>
      </c>
      <c r="V29" s="145">
        <v>1200000</v>
      </c>
      <c r="W29" s="145">
        <v>2043602.2</v>
      </c>
      <c r="X29" s="145">
        <v>1046225.97</v>
      </c>
      <c r="Y29" s="145">
        <v>549530</v>
      </c>
      <c r="Z29" s="145">
        <v>500000</v>
      </c>
      <c r="AA29" s="145">
        <v>1283470.8700000001</v>
      </c>
      <c r="AB29" s="145">
        <v>1376765</v>
      </c>
      <c r="AC29" s="145">
        <v>0</v>
      </c>
      <c r="AD29" s="145">
        <v>1516971.7</v>
      </c>
      <c r="AE29" s="145">
        <v>6788914.6900000004</v>
      </c>
      <c r="AF29" s="145">
        <v>1514647.23</v>
      </c>
      <c r="AG29" s="46"/>
      <c r="AH29" s="46"/>
      <c r="AI29" s="46"/>
      <c r="AJ29" s="46"/>
      <c r="AK29" s="46"/>
      <c r="AL29" s="46"/>
      <c r="AM29" s="46"/>
      <c r="AN29" s="46"/>
      <c r="AO29" s="46"/>
      <c r="AP29" s="46"/>
    </row>
    <row r="30" spans="1:42" s="51" customFormat="1" ht="17.25" x14ac:dyDescent="0.3">
      <c r="A30" s="46"/>
      <c r="B30" s="142" t="s">
        <v>32</v>
      </c>
      <c r="C30" s="143">
        <v>2220293.2400000002</v>
      </c>
      <c r="D30" s="143">
        <v>2928880.22</v>
      </c>
      <c r="E30" s="143">
        <v>1890665.15</v>
      </c>
      <c r="F30" s="143">
        <v>5242547.959999999</v>
      </c>
      <c r="G30" s="143">
        <v>4362220.92</v>
      </c>
      <c r="H30" s="143">
        <v>4721240.91</v>
      </c>
      <c r="I30" s="143">
        <v>2196229.6</v>
      </c>
      <c r="J30" s="143">
        <v>4382886.22</v>
      </c>
      <c r="K30" s="143">
        <v>1490160.27</v>
      </c>
      <c r="L30" s="143">
        <v>3396304.35</v>
      </c>
      <c r="M30" s="143">
        <v>150020</v>
      </c>
      <c r="N30" s="143">
        <v>4248736.3</v>
      </c>
      <c r="O30" s="143">
        <v>4714161</v>
      </c>
      <c r="P30" s="143">
        <v>1028292.5</v>
      </c>
      <c r="Q30" s="143">
        <v>915954.10000000009</v>
      </c>
      <c r="R30" s="143">
        <v>1132905.1000000001</v>
      </c>
      <c r="S30" s="143">
        <v>4496461.8499999996</v>
      </c>
      <c r="T30" s="143">
        <v>2080056.92</v>
      </c>
      <c r="U30" s="143">
        <v>1105000</v>
      </c>
      <c r="V30" s="143">
        <v>1541920</v>
      </c>
      <c r="W30" s="143">
        <v>2495989.87</v>
      </c>
      <c r="X30" s="143">
        <v>1539845</v>
      </c>
      <c r="Y30" s="143">
        <v>3501196</v>
      </c>
      <c r="Z30" s="143">
        <v>3729948.9</v>
      </c>
      <c r="AA30" s="143">
        <v>1562400</v>
      </c>
      <c r="AB30" s="143">
        <v>4037191.59</v>
      </c>
      <c r="AC30" s="143">
        <v>3473112.62</v>
      </c>
      <c r="AD30" s="143">
        <v>2063779</v>
      </c>
      <c r="AE30" s="143">
        <v>3180082.17</v>
      </c>
      <c r="AF30" s="143">
        <v>9539455.9900000002</v>
      </c>
      <c r="AG30" s="46"/>
      <c r="AH30" s="46"/>
      <c r="AI30" s="46"/>
      <c r="AJ30" s="46"/>
      <c r="AK30" s="46"/>
      <c r="AL30" s="46"/>
      <c r="AM30" s="46"/>
      <c r="AN30" s="46"/>
      <c r="AO30" s="46"/>
      <c r="AP30" s="46"/>
    </row>
    <row r="31" spans="1:42" s="51" customFormat="1" ht="17.25" x14ac:dyDescent="0.3">
      <c r="A31" s="46"/>
      <c r="B31" s="144" t="s">
        <v>33</v>
      </c>
      <c r="C31" s="145">
        <v>0</v>
      </c>
      <c r="D31" s="145">
        <v>652335</v>
      </c>
      <c r="E31" s="145">
        <v>346367.5</v>
      </c>
      <c r="F31" s="145">
        <v>3604533.91</v>
      </c>
      <c r="G31" s="145">
        <v>835120.76</v>
      </c>
      <c r="H31" s="145">
        <v>1229179.23</v>
      </c>
      <c r="I31" s="145">
        <v>450000</v>
      </c>
      <c r="J31" s="145">
        <v>1560493.73</v>
      </c>
      <c r="K31" s="145">
        <v>600009.84</v>
      </c>
      <c r="L31" s="145">
        <v>303932.2</v>
      </c>
      <c r="M31" s="145">
        <v>287724.2</v>
      </c>
      <c r="N31" s="145">
        <v>1726834</v>
      </c>
      <c r="O31" s="145">
        <v>198000</v>
      </c>
      <c r="P31" s="145">
        <v>0</v>
      </c>
      <c r="Q31" s="145">
        <v>570000</v>
      </c>
      <c r="R31" s="145">
        <v>1305488</v>
      </c>
      <c r="S31" s="145">
        <v>1456871.49</v>
      </c>
      <c r="T31" s="145">
        <v>0</v>
      </c>
      <c r="U31" s="145">
        <v>0</v>
      </c>
      <c r="V31" s="145">
        <v>1615104.52</v>
      </c>
      <c r="W31" s="145">
        <v>1057988.5</v>
      </c>
      <c r="X31" s="145">
        <v>3258264.29</v>
      </c>
      <c r="Y31" s="145">
        <v>669634.14</v>
      </c>
      <c r="Z31" s="145">
        <v>0</v>
      </c>
      <c r="AA31" s="145">
        <v>508500</v>
      </c>
      <c r="AB31" s="145">
        <v>768768</v>
      </c>
      <c r="AC31" s="145">
        <v>524326.6</v>
      </c>
      <c r="AD31" s="145">
        <v>1423675</v>
      </c>
      <c r="AE31" s="145">
        <v>0</v>
      </c>
      <c r="AF31" s="145">
        <v>0</v>
      </c>
      <c r="AG31" s="46"/>
      <c r="AH31" s="46"/>
      <c r="AI31" s="46"/>
      <c r="AJ31" s="46"/>
      <c r="AK31" s="46"/>
      <c r="AL31" s="46"/>
      <c r="AM31" s="46"/>
      <c r="AN31" s="46"/>
      <c r="AO31" s="46"/>
      <c r="AP31" s="46"/>
    </row>
    <row r="32" spans="1:42" s="51" customFormat="1" ht="16.5" x14ac:dyDescent="0.3">
      <c r="A32" s="46"/>
      <c r="B32" s="152" t="s">
        <v>381</v>
      </c>
      <c r="C32" s="153">
        <v>1284729.72</v>
      </c>
      <c r="D32" s="153">
        <v>3146702.81</v>
      </c>
      <c r="E32" s="153">
        <v>1793458.69</v>
      </c>
      <c r="F32" s="153">
        <v>4095064.96</v>
      </c>
      <c r="G32" s="153">
        <v>4752227.82</v>
      </c>
      <c r="H32" s="153">
        <v>2493490.9900000002</v>
      </c>
      <c r="I32" s="153">
        <v>2041112.3199999998</v>
      </c>
      <c r="J32" s="153">
        <v>3125519.4</v>
      </c>
      <c r="K32" s="153">
        <v>1882212.8900000001</v>
      </c>
      <c r="L32" s="153">
        <v>2303406.61</v>
      </c>
      <c r="M32" s="153">
        <v>6193979</v>
      </c>
      <c r="N32" s="153">
        <v>7696101.4000000004</v>
      </c>
      <c r="O32" s="153">
        <v>500000</v>
      </c>
      <c r="P32" s="153">
        <v>1000000</v>
      </c>
      <c r="Q32" s="153">
        <v>500000</v>
      </c>
      <c r="R32" s="153">
        <v>1967650.1</v>
      </c>
      <c r="S32" s="153">
        <v>1000000</v>
      </c>
      <c r="T32" s="153">
        <v>10921512</v>
      </c>
      <c r="U32" s="153">
        <v>848250</v>
      </c>
      <c r="V32" s="153">
        <v>1029256.24</v>
      </c>
      <c r="W32" s="153">
        <v>0</v>
      </c>
      <c r="X32" s="153">
        <v>2590340</v>
      </c>
      <c r="Y32" s="153">
        <v>552507.9</v>
      </c>
      <c r="Z32" s="153">
        <v>4349807.2699999996</v>
      </c>
      <c r="AA32" s="153">
        <v>0</v>
      </c>
      <c r="AB32" s="153">
        <v>1359557.35</v>
      </c>
      <c r="AC32" s="153">
        <v>510000</v>
      </c>
      <c r="AD32" s="153">
        <v>220000</v>
      </c>
      <c r="AE32" s="153">
        <v>575600</v>
      </c>
      <c r="AF32" s="153">
        <v>1246295.0900000001</v>
      </c>
      <c r="AG32" s="46"/>
      <c r="AH32" s="46"/>
      <c r="AI32" s="46"/>
      <c r="AJ32" s="46"/>
      <c r="AK32" s="46"/>
      <c r="AL32" s="46"/>
      <c r="AM32" s="46"/>
      <c r="AN32" s="46"/>
      <c r="AO32" s="46"/>
      <c r="AP32" s="46"/>
    </row>
    <row r="33" spans="1:42" s="51" customFormat="1" ht="17.25" x14ac:dyDescent="0.3">
      <c r="A33" s="46"/>
      <c r="B33" s="144" t="s">
        <v>34</v>
      </c>
      <c r="C33" s="145">
        <v>0</v>
      </c>
      <c r="D33" s="145">
        <v>463327</v>
      </c>
      <c r="E33" s="145">
        <v>510000</v>
      </c>
      <c r="F33" s="145">
        <v>0</v>
      </c>
      <c r="G33" s="145">
        <v>0</v>
      </c>
      <c r="H33" s="145">
        <v>192660</v>
      </c>
      <c r="I33" s="145">
        <v>0</v>
      </c>
      <c r="J33" s="145">
        <v>240000</v>
      </c>
      <c r="K33" s="145">
        <v>0</v>
      </c>
      <c r="L33" s="145">
        <v>0</v>
      </c>
      <c r="M33" s="145">
        <v>0</v>
      </c>
      <c r="N33" s="145">
        <v>0</v>
      </c>
      <c r="O33" s="145">
        <v>0</v>
      </c>
      <c r="P33" s="145">
        <v>0</v>
      </c>
      <c r="Q33" s="145">
        <v>0</v>
      </c>
      <c r="R33" s="145">
        <v>0</v>
      </c>
      <c r="S33" s="145">
        <v>0</v>
      </c>
      <c r="T33" s="145">
        <v>0</v>
      </c>
      <c r="U33" s="145">
        <v>848250</v>
      </c>
      <c r="V33" s="145">
        <v>0</v>
      </c>
      <c r="W33" s="145">
        <v>0</v>
      </c>
      <c r="X33" s="145">
        <v>0</v>
      </c>
      <c r="Y33" s="145">
        <v>0</v>
      </c>
      <c r="Z33" s="145">
        <v>2424100</v>
      </c>
      <c r="AA33" s="145">
        <v>0</v>
      </c>
      <c r="AB33" s="145">
        <v>0</v>
      </c>
      <c r="AC33" s="145">
        <v>0</v>
      </c>
      <c r="AD33" s="145">
        <v>0</v>
      </c>
      <c r="AE33" s="145">
        <v>0</v>
      </c>
      <c r="AF33" s="145">
        <v>0</v>
      </c>
      <c r="AG33" s="46"/>
      <c r="AH33" s="46"/>
      <c r="AI33" s="46"/>
      <c r="AJ33" s="46"/>
      <c r="AK33" s="46"/>
      <c r="AL33" s="46"/>
      <c r="AM33" s="46"/>
      <c r="AN33" s="46"/>
      <c r="AO33" s="46"/>
      <c r="AP33" s="46"/>
    </row>
    <row r="34" spans="1:42" s="51" customFormat="1" ht="17.25" x14ac:dyDescent="0.3">
      <c r="A34" s="46"/>
      <c r="B34" s="142" t="s">
        <v>35</v>
      </c>
      <c r="C34" s="143">
        <v>0</v>
      </c>
      <c r="D34" s="143">
        <v>530046.51</v>
      </c>
      <c r="E34" s="143">
        <v>170212.5</v>
      </c>
      <c r="F34" s="143">
        <v>153450</v>
      </c>
      <c r="G34" s="143">
        <v>164640</v>
      </c>
      <c r="H34" s="143">
        <v>349999.99</v>
      </c>
      <c r="I34" s="143">
        <v>155970.70000000001</v>
      </c>
      <c r="J34" s="143">
        <v>0</v>
      </c>
      <c r="K34" s="143">
        <v>177417.83</v>
      </c>
      <c r="L34" s="143">
        <v>817692.5</v>
      </c>
      <c r="M34" s="143">
        <v>0</v>
      </c>
      <c r="N34" s="143">
        <v>0</v>
      </c>
      <c r="O34" s="143">
        <v>0</v>
      </c>
      <c r="P34" s="143">
        <v>500000</v>
      </c>
      <c r="Q34" s="143">
        <v>0</v>
      </c>
      <c r="R34" s="143">
        <v>0</v>
      </c>
      <c r="S34" s="143">
        <v>0</v>
      </c>
      <c r="T34" s="143">
        <v>0</v>
      </c>
      <c r="U34" s="143">
        <v>0</v>
      </c>
      <c r="V34" s="143">
        <v>525589.24</v>
      </c>
      <c r="W34" s="143">
        <v>0</v>
      </c>
      <c r="X34" s="143">
        <v>2088103</v>
      </c>
      <c r="Y34" s="143">
        <v>0</v>
      </c>
      <c r="Z34" s="143">
        <v>0</v>
      </c>
      <c r="AA34" s="143">
        <v>0</v>
      </c>
      <c r="AB34" s="143">
        <v>0</v>
      </c>
      <c r="AC34" s="143">
        <v>510000</v>
      </c>
      <c r="AD34" s="143">
        <v>0</v>
      </c>
      <c r="AE34" s="143">
        <v>0</v>
      </c>
      <c r="AF34" s="143">
        <v>0</v>
      </c>
      <c r="AG34" s="46"/>
      <c r="AH34" s="46"/>
      <c r="AI34" s="46"/>
      <c r="AJ34" s="46"/>
      <c r="AK34" s="46"/>
      <c r="AL34" s="46"/>
      <c r="AM34" s="46"/>
      <c r="AN34" s="46"/>
      <c r="AO34" s="46"/>
      <c r="AP34" s="46"/>
    </row>
    <row r="35" spans="1:42" s="51" customFormat="1" ht="17.25" x14ac:dyDescent="0.3">
      <c r="A35" s="46"/>
      <c r="B35" s="144" t="s">
        <v>36</v>
      </c>
      <c r="C35" s="145">
        <v>1284729.72</v>
      </c>
      <c r="D35" s="145">
        <v>1856793.3</v>
      </c>
      <c r="E35" s="145">
        <v>749246.19</v>
      </c>
      <c r="F35" s="145">
        <v>3040598.41</v>
      </c>
      <c r="G35" s="145">
        <v>3981822.99</v>
      </c>
      <c r="H35" s="145">
        <v>1791971</v>
      </c>
      <c r="I35" s="145">
        <v>1577380.23</v>
      </c>
      <c r="J35" s="145">
        <v>2735519.4</v>
      </c>
      <c r="K35" s="145">
        <v>1554795.06</v>
      </c>
      <c r="L35" s="145">
        <v>956347.11</v>
      </c>
      <c r="M35" s="145">
        <v>2755000</v>
      </c>
      <c r="N35" s="145">
        <v>7696101.4000000004</v>
      </c>
      <c r="O35" s="145">
        <v>500000</v>
      </c>
      <c r="P35" s="145">
        <v>500000</v>
      </c>
      <c r="Q35" s="145">
        <v>500000</v>
      </c>
      <c r="R35" s="145">
        <v>850000</v>
      </c>
      <c r="S35" s="145">
        <v>500000</v>
      </c>
      <c r="T35" s="145">
        <v>10401762</v>
      </c>
      <c r="U35" s="145">
        <v>0</v>
      </c>
      <c r="V35" s="145">
        <v>503667</v>
      </c>
      <c r="W35" s="145">
        <v>0</v>
      </c>
      <c r="X35" s="145">
        <v>502237</v>
      </c>
      <c r="Y35" s="145">
        <v>0</v>
      </c>
      <c r="Z35" s="145">
        <v>501907.27</v>
      </c>
      <c r="AA35" s="145">
        <v>0</v>
      </c>
      <c r="AB35" s="145">
        <v>501907.27</v>
      </c>
      <c r="AC35" s="145">
        <v>0</v>
      </c>
      <c r="AD35" s="145">
        <v>0</v>
      </c>
      <c r="AE35" s="145">
        <v>0</v>
      </c>
      <c r="AF35" s="145">
        <v>0</v>
      </c>
      <c r="AG35" s="46"/>
      <c r="AH35" s="46"/>
      <c r="AI35" s="46"/>
      <c r="AJ35" s="46"/>
      <c r="AK35" s="46"/>
      <c r="AL35" s="46"/>
      <c r="AM35" s="46"/>
      <c r="AN35" s="46"/>
      <c r="AO35" s="46"/>
      <c r="AP35" s="46"/>
    </row>
    <row r="36" spans="1:42" s="51" customFormat="1" ht="17.25" x14ac:dyDescent="0.3">
      <c r="A36" s="46"/>
      <c r="B36" s="142" t="s">
        <v>37</v>
      </c>
      <c r="C36" s="143">
        <v>0</v>
      </c>
      <c r="D36" s="143">
        <v>296536</v>
      </c>
      <c r="E36" s="143">
        <v>364000</v>
      </c>
      <c r="F36" s="143">
        <v>901016.55</v>
      </c>
      <c r="G36" s="143">
        <v>605764.82999999996</v>
      </c>
      <c r="H36" s="143">
        <v>158860</v>
      </c>
      <c r="I36" s="143">
        <v>307761.39</v>
      </c>
      <c r="J36" s="143">
        <v>150000</v>
      </c>
      <c r="K36" s="143">
        <v>150000</v>
      </c>
      <c r="L36" s="143">
        <v>529367</v>
      </c>
      <c r="M36" s="143">
        <v>3438979</v>
      </c>
      <c r="N36" s="143">
        <v>0</v>
      </c>
      <c r="O36" s="143">
        <v>0</v>
      </c>
      <c r="P36" s="143">
        <v>0</v>
      </c>
      <c r="Q36" s="143">
        <v>0</v>
      </c>
      <c r="R36" s="143">
        <v>1117650.1000000001</v>
      </c>
      <c r="S36" s="143">
        <v>500000</v>
      </c>
      <c r="T36" s="143">
        <v>519750</v>
      </c>
      <c r="U36" s="143">
        <v>0</v>
      </c>
      <c r="V36" s="143">
        <v>0</v>
      </c>
      <c r="W36" s="143">
        <v>0</v>
      </c>
      <c r="X36" s="143">
        <v>0</v>
      </c>
      <c r="Y36" s="143">
        <v>552507.9</v>
      </c>
      <c r="Z36" s="143">
        <v>1423800</v>
      </c>
      <c r="AA36" s="143">
        <v>0</v>
      </c>
      <c r="AB36" s="143">
        <v>857650.08</v>
      </c>
      <c r="AC36" s="143">
        <v>0</v>
      </c>
      <c r="AD36" s="143">
        <v>220000</v>
      </c>
      <c r="AE36" s="143">
        <v>575600</v>
      </c>
      <c r="AF36" s="143">
        <v>1246295.0900000001</v>
      </c>
      <c r="AG36" s="46"/>
      <c r="AH36" s="46"/>
      <c r="AI36" s="46"/>
      <c r="AJ36" s="46"/>
      <c r="AK36" s="46"/>
      <c r="AL36" s="46"/>
      <c r="AM36" s="46"/>
      <c r="AN36" s="46"/>
      <c r="AO36" s="46"/>
      <c r="AP36" s="46"/>
    </row>
    <row r="37" spans="1:42" s="51" customFormat="1" ht="16.5" x14ac:dyDescent="0.3">
      <c r="A37" s="46"/>
      <c r="B37" s="152" t="s">
        <v>372</v>
      </c>
      <c r="C37" s="153">
        <v>10024444.270000001</v>
      </c>
      <c r="D37" s="153">
        <v>415650</v>
      </c>
      <c r="E37" s="153">
        <v>0</v>
      </c>
      <c r="F37" s="153">
        <v>0</v>
      </c>
      <c r="G37" s="153">
        <v>0</v>
      </c>
      <c r="H37" s="153">
        <v>0</v>
      </c>
      <c r="I37" s="153">
        <v>0</v>
      </c>
      <c r="J37" s="153">
        <v>0</v>
      </c>
      <c r="K37" s="153">
        <v>0</v>
      </c>
      <c r="L37" s="153">
        <v>0</v>
      </c>
      <c r="M37" s="153">
        <v>0</v>
      </c>
      <c r="N37" s="153">
        <v>0</v>
      </c>
      <c r="O37" s="153">
        <v>0</v>
      </c>
      <c r="P37" s="153">
        <v>0</v>
      </c>
      <c r="Q37" s="153">
        <v>0</v>
      </c>
      <c r="R37" s="153">
        <v>0</v>
      </c>
      <c r="S37" s="153">
        <v>0</v>
      </c>
      <c r="T37" s="153">
        <v>0</v>
      </c>
      <c r="U37" s="153">
        <v>0</v>
      </c>
      <c r="V37" s="153">
        <v>0</v>
      </c>
      <c r="W37" s="153">
        <v>0</v>
      </c>
      <c r="X37" s="153">
        <v>0</v>
      </c>
      <c r="Y37" s="153">
        <v>0</v>
      </c>
      <c r="Z37" s="153">
        <v>0</v>
      </c>
      <c r="AA37" s="153">
        <v>0</v>
      </c>
      <c r="AB37" s="153">
        <v>0</v>
      </c>
      <c r="AC37" s="153">
        <v>0</v>
      </c>
      <c r="AD37" s="153">
        <v>0</v>
      </c>
      <c r="AE37" s="153">
        <v>0</v>
      </c>
      <c r="AF37" s="153">
        <v>0</v>
      </c>
      <c r="AG37" s="46"/>
      <c r="AH37" s="46"/>
      <c r="AI37" s="46"/>
      <c r="AJ37" s="46"/>
      <c r="AK37" s="46"/>
      <c r="AL37" s="46"/>
      <c r="AM37" s="46"/>
      <c r="AN37" s="46"/>
      <c r="AO37" s="46"/>
      <c r="AP37" s="46"/>
    </row>
    <row r="38" spans="1:42" s="51" customFormat="1" ht="33.950000000000003" customHeight="1" x14ac:dyDescent="0.3">
      <c r="A38" s="46"/>
      <c r="B38" s="85" t="s">
        <v>358</v>
      </c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119"/>
      <c r="AE38" s="85"/>
      <c r="AF38" s="86"/>
      <c r="AG38" s="46"/>
      <c r="AH38" s="46"/>
      <c r="AI38" s="46"/>
      <c r="AJ38" s="46"/>
      <c r="AK38" s="46"/>
      <c r="AL38" s="46"/>
      <c r="AM38" s="46"/>
      <c r="AN38" s="46"/>
      <c r="AO38" s="46"/>
      <c r="AP38" s="46"/>
    </row>
    <row r="39" spans="1:42" s="51" customFormat="1" ht="27" customHeight="1" x14ac:dyDescent="0.3">
      <c r="A39" s="46"/>
      <c r="B39" s="154" t="s">
        <v>548</v>
      </c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</row>
    <row r="40" spans="1:42" s="51" customFormat="1" ht="16.5" x14ac:dyDescent="0.3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</row>
    <row r="41" spans="1:42" s="51" customFormat="1" ht="16.5" x14ac:dyDescent="0.3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</row>
    <row r="42" spans="1:42" s="51" customFormat="1" ht="16.5" x14ac:dyDescent="0.3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</row>
  </sheetData>
  <mergeCells count="2">
    <mergeCell ref="B2:AC2"/>
    <mergeCell ref="B39:AC3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18964-FCD3-4AA9-B8F6-B93E27B5AA76}">
  <dimension ref="A1:AJ39"/>
  <sheetViews>
    <sheetView workbookViewId="0">
      <pane xSplit="2" topLeftCell="AB1" activePane="topRight" state="frozen"/>
      <selection activeCell="B11" sqref="B11"/>
      <selection pane="topRight" activeCell="B11" sqref="B11"/>
    </sheetView>
  </sheetViews>
  <sheetFormatPr defaultRowHeight="15" x14ac:dyDescent="0.25"/>
  <cols>
    <col min="2" max="2" width="34.42578125" customWidth="1"/>
    <col min="3" max="6" width="20.42578125" bestFit="1" customWidth="1"/>
    <col min="7" max="32" width="21" bestFit="1" customWidth="1"/>
    <col min="35" max="35" width="10.140625" customWidth="1"/>
  </cols>
  <sheetData>
    <row r="1" spans="1:36" x14ac:dyDescent="0.25">
      <c r="A1" s="155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</row>
    <row r="2" spans="1:36" ht="17.45" customHeight="1" x14ac:dyDescent="0.3">
      <c r="A2" s="46"/>
      <c r="B2" s="148" t="s">
        <v>554</v>
      </c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56"/>
      <c r="AE2" s="156"/>
      <c r="AF2" s="156"/>
    </row>
    <row r="3" spans="1:36" ht="36.950000000000003" customHeight="1" x14ac:dyDescent="0.3">
      <c r="A3" s="46"/>
      <c r="B3" s="139" t="s">
        <v>376</v>
      </c>
      <c r="C3" s="53" t="s">
        <v>143</v>
      </c>
      <c r="D3" s="53" t="s">
        <v>144</v>
      </c>
      <c r="E3" s="53" t="s">
        <v>145</v>
      </c>
      <c r="F3" s="53" t="s">
        <v>146</v>
      </c>
      <c r="G3" s="53" t="s">
        <v>147</v>
      </c>
      <c r="H3" s="53" t="s">
        <v>148</v>
      </c>
      <c r="I3" s="53" t="s">
        <v>149</v>
      </c>
      <c r="J3" s="53" t="s">
        <v>150</v>
      </c>
      <c r="K3" s="53" t="s">
        <v>151</v>
      </c>
      <c r="L3" s="53" t="s">
        <v>152</v>
      </c>
      <c r="M3" s="53" t="s">
        <v>153</v>
      </c>
      <c r="N3" s="53" t="s">
        <v>154</v>
      </c>
      <c r="O3" s="53" t="s">
        <v>155</v>
      </c>
      <c r="P3" s="53" t="s">
        <v>156</v>
      </c>
      <c r="Q3" s="53" t="s">
        <v>157</v>
      </c>
      <c r="R3" s="53" t="s">
        <v>158</v>
      </c>
      <c r="S3" s="53" t="s">
        <v>159</v>
      </c>
      <c r="T3" s="53" t="s">
        <v>160</v>
      </c>
      <c r="U3" s="53" t="s">
        <v>108</v>
      </c>
      <c r="V3" s="53" t="s">
        <v>109</v>
      </c>
      <c r="W3" s="53" t="s">
        <v>110</v>
      </c>
      <c r="X3" s="53" t="s">
        <v>111</v>
      </c>
      <c r="Y3" s="53" t="s">
        <v>112</v>
      </c>
      <c r="Z3" s="53" t="s">
        <v>113</v>
      </c>
      <c r="AA3" s="53" t="s">
        <v>114</v>
      </c>
      <c r="AB3" s="53" t="s">
        <v>115</v>
      </c>
      <c r="AC3" s="53" t="s">
        <v>116</v>
      </c>
      <c r="AD3" s="53" t="s">
        <v>117</v>
      </c>
      <c r="AE3" s="53" t="s">
        <v>118</v>
      </c>
      <c r="AF3" s="53" t="s">
        <v>138</v>
      </c>
    </row>
    <row r="4" spans="1:36" ht="16.5" x14ac:dyDescent="0.3">
      <c r="A4" s="150"/>
      <c r="B4" s="140" t="s">
        <v>553</v>
      </c>
      <c r="C4" s="141">
        <v>31182748.694765992</v>
      </c>
      <c r="D4" s="141">
        <v>48322919.62644124</v>
      </c>
      <c r="E4" s="141">
        <v>43476402.424199134</v>
      </c>
      <c r="F4" s="141">
        <v>75902173.682487577</v>
      </c>
      <c r="G4" s="141">
        <v>64976122.876690708</v>
      </c>
      <c r="H4" s="141">
        <v>62945965.627868943</v>
      </c>
      <c r="I4" s="141">
        <v>59706849.214008301</v>
      </c>
      <c r="J4" s="141">
        <v>45316283.611555539</v>
      </c>
      <c r="K4" s="141">
        <v>41431630.108031623</v>
      </c>
      <c r="L4" s="141">
        <v>39225159.94009871</v>
      </c>
      <c r="M4" s="141">
        <v>29834631.555362042</v>
      </c>
      <c r="N4" s="141">
        <v>39711882.026460022</v>
      </c>
      <c r="O4" s="141">
        <v>26568481.4456154</v>
      </c>
      <c r="P4" s="141">
        <v>24884821.695728905</v>
      </c>
      <c r="Q4" s="141">
        <v>23298860.904028557</v>
      </c>
      <c r="R4" s="141">
        <v>87103579.342072174</v>
      </c>
      <c r="S4" s="141">
        <v>61235526.394562192</v>
      </c>
      <c r="T4" s="141">
        <v>51651261.645255804</v>
      </c>
      <c r="U4" s="141">
        <v>34107452.879602559</v>
      </c>
      <c r="V4" s="141">
        <v>55347561.520916037</v>
      </c>
      <c r="W4" s="141">
        <v>53896951.423398867</v>
      </c>
      <c r="X4" s="141">
        <v>80580624.178766504</v>
      </c>
      <c r="Y4" s="141">
        <v>70044836.970665842</v>
      </c>
      <c r="Z4" s="141">
        <v>67110646.423807651</v>
      </c>
      <c r="AA4" s="141">
        <v>60101093.843404129</v>
      </c>
      <c r="AB4" s="141">
        <v>69921123.022223979</v>
      </c>
      <c r="AC4" s="141">
        <v>78241004.447434083</v>
      </c>
      <c r="AD4" s="141">
        <v>69724456.62707141</v>
      </c>
      <c r="AE4" s="141">
        <v>95384670.646009758</v>
      </c>
      <c r="AF4" s="141">
        <v>144917709.01000002</v>
      </c>
      <c r="AI4" t="s">
        <v>553</v>
      </c>
    </row>
    <row r="5" spans="1:36" ht="16.5" x14ac:dyDescent="0.3">
      <c r="A5" s="46"/>
      <c r="B5" s="152" t="s">
        <v>377</v>
      </c>
      <c r="C5" s="153">
        <v>603133.35702462075</v>
      </c>
      <c r="D5" s="153">
        <v>454464.49233475793</v>
      </c>
      <c r="E5" s="153">
        <v>283487.17804047052</v>
      </c>
      <c r="F5" s="153">
        <v>612513.70644151513</v>
      </c>
      <c r="G5" s="153">
        <v>143472.63451783211</v>
      </c>
      <c r="H5" s="153">
        <v>724437.40186485532</v>
      </c>
      <c r="I5" s="153">
        <v>772243.1502505996</v>
      </c>
      <c r="J5" s="153">
        <v>544401.91031637276</v>
      </c>
      <c r="K5" s="153">
        <v>465167.02924752812</v>
      </c>
      <c r="L5" s="153">
        <v>509298.85468387313</v>
      </c>
      <c r="M5" s="153">
        <v>88639.035438867897</v>
      </c>
      <c r="N5" s="153">
        <v>864306.55714660184</v>
      </c>
      <c r="O5" s="153">
        <v>569051.96079870197</v>
      </c>
      <c r="P5" s="153">
        <v>1955713.6687872768</v>
      </c>
      <c r="Q5" s="153">
        <v>0</v>
      </c>
      <c r="R5" s="153">
        <v>521237.51517751731</v>
      </c>
      <c r="S5" s="153">
        <v>1030774.8887683121</v>
      </c>
      <c r="T5" s="153">
        <v>760226.02320876019</v>
      </c>
      <c r="U5" s="153">
        <v>2176505.6292620269</v>
      </c>
      <c r="V5" s="153">
        <v>1423556.747705597</v>
      </c>
      <c r="W5" s="153">
        <v>441976.126743178</v>
      </c>
      <c r="X5" s="153">
        <v>479887.28921552899</v>
      </c>
      <c r="Y5" s="153">
        <v>924451.72164277604</v>
      </c>
      <c r="Z5" s="153">
        <v>495374.81277326698</v>
      </c>
      <c r="AA5" s="153">
        <v>985411.46374318202</v>
      </c>
      <c r="AB5" s="153">
        <v>558926.66108265298</v>
      </c>
      <c r="AC5" s="153">
        <v>484017.81592529803</v>
      </c>
      <c r="AD5" s="153">
        <v>1156847.211687739</v>
      </c>
      <c r="AE5" s="153">
        <v>0</v>
      </c>
      <c r="AF5" s="153">
        <v>0</v>
      </c>
      <c r="AI5" t="s">
        <v>377</v>
      </c>
      <c r="AJ5" s="157">
        <f>AE5/$AE$4*100</f>
        <v>0</v>
      </c>
    </row>
    <row r="6" spans="1:36" ht="17.25" x14ac:dyDescent="0.3">
      <c r="A6" s="46"/>
      <c r="B6" s="144" t="s">
        <v>11</v>
      </c>
      <c r="C6" s="145">
        <v>58642.771460939199</v>
      </c>
      <c r="D6" s="145">
        <v>0</v>
      </c>
      <c r="E6" s="145">
        <v>0</v>
      </c>
      <c r="F6" s="145">
        <v>194012.81240304021</v>
      </c>
      <c r="G6" s="145">
        <v>69656.601864728902</v>
      </c>
      <c r="H6" s="145">
        <v>73006.370713864002</v>
      </c>
      <c r="I6" s="145">
        <v>0</v>
      </c>
      <c r="J6" s="145">
        <v>0</v>
      </c>
      <c r="K6" s="145">
        <v>83501.081272254101</v>
      </c>
      <c r="L6" s="145">
        <v>0</v>
      </c>
      <c r="M6" s="145">
        <v>0</v>
      </c>
      <c r="N6" s="145">
        <v>0</v>
      </c>
      <c r="O6" s="145">
        <v>0</v>
      </c>
      <c r="P6" s="145">
        <v>0</v>
      </c>
      <c r="Q6" s="145">
        <v>0</v>
      </c>
      <c r="R6" s="145">
        <v>0</v>
      </c>
      <c r="S6" s="145">
        <v>0</v>
      </c>
      <c r="T6" s="145">
        <v>0</v>
      </c>
      <c r="U6" s="145">
        <v>0</v>
      </c>
      <c r="V6" s="145">
        <v>0</v>
      </c>
      <c r="W6" s="145">
        <v>0</v>
      </c>
      <c r="X6" s="145">
        <v>0</v>
      </c>
      <c r="Y6" s="145">
        <v>0</v>
      </c>
      <c r="Z6" s="145">
        <v>0</v>
      </c>
      <c r="AA6" s="145">
        <v>0</v>
      </c>
      <c r="AB6" s="145">
        <v>0</v>
      </c>
      <c r="AC6" s="145">
        <v>0</v>
      </c>
      <c r="AD6" s="145">
        <v>0</v>
      </c>
      <c r="AE6" s="145">
        <v>0</v>
      </c>
      <c r="AF6" s="145">
        <v>0</v>
      </c>
      <c r="AI6" t="s">
        <v>378</v>
      </c>
      <c r="AJ6" s="158">
        <f>AE13/$AE$4*100</f>
        <v>34.578098249872475</v>
      </c>
    </row>
    <row r="7" spans="1:36" ht="17.25" x14ac:dyDescent="0.3">
      <c r="A7" s="46"/>
      <c r="B7" s="142" t="s">
        <v>12</v>
      </c>
      <c r="C7" s="143">
        <v>0</v>
      </c>
      <c r="D7" s="143">
        <v>0</v>
      </c>
      <c r="E7" s="143">
        <v>64244.869318205798</v>
      </c>
      <c r="F7" s="143">
        <v>0</v>
      </c>
      <c r="G7" s="143">
        <v>0</v>
      </c>
      <c r="H7" s="143">
        <v>0</v>
      </c>
      <c r="I7" s="143">
        <v>0</v>
      </c>
      <c r="J7" s="143">
        <v>0</v>
      </c>
      <c r="K7" s="143">
        <v>0</v>
      </c>
      <c r="L7" s="143">
        <v>76172.923526950093</v>
      </c>
      <c r="M7" s="143">
        <v>0</v>
      </c>
      <c r="N7" s="143">
        <v>0</v>
      </c>
      <c r="O7" s="143">
        <v>0</v>
      </c>
      <c r="P7" s="143">
        <v>0</v>
      </c>
      <c r="Q7" s="143">
        <v>0</v>
      </c>
      <c r="R7" s="143">
        <v>0</v>
      </c>
      <c r="S7" s="143">
        <v>0</v>
      </c>
      <c r="T7" s="143">
        <v>0</v>
      </c>
      <c r="U7" s="143">
        <v>0</v>
      </c>
      <c r="V7" s="143">
        <v>0</v>
      </c>
      <c r="W7" s="143">
        <v>0</v>
      </c>
      <c r="X7" s="143">
        <v>0</v>
      </c>
      <c r="Y7" s="143">
        <v>0</v>
      </c>
      <c r="Z7" s="143">
        <v>0</v>
      </c>
      <c r="AA7" s="143">
        <v>0</v>
      </c>
      <c r="AB7" s="143">
        <v>0</v>
      </c>
      <c r="AC7" s="143">
        <v>0</v>
      </c>
      <c r="AD7" s="143">
        <v>0</v>
      </c>
      <c r="AE7" s="143">
        <v>0</v>
      </c>
      <c r="AF7" s="143">
        <v>0</v>
      </c>
      <c r="AI7" t="s">
        <v>379</v>
      </c>
      <c r="AJ7" s="158">
        <f>AE23/AE4*100</f>
        <v>54.162021363522449</v>
      </c>
    </row>
    <row r="8" spans="1:36" ht="17.25" x14ac:dyDescent="0.3">
      <c r="A8" s="46"/>
      <c r="B8" s="144" t="s">
        <v>13</v>
      </c>
      <c r="C8" s="145">
        <v>0</v>
      </c>
      <c r="D8" s="145">
        <v>210386.43084904773</v>
      </c>
      <c r="E8" s="145">
        <v>65232.269156306698</v>
      </c>
      <c r="F8" s="145">
        <v>0</v>
      </c>
      <c r="G8" s="145">
        <v>0</v>
      </c>
      <c r="H8" s="145">
        <v>70796.933215537196</v>
      </c>
      <c r="I8" s="145">
        <v>0</v>
      </c>
      <c r="J8" s="145">
        <v>191274.63606482162</v>
      </c>
      <c r="K8" s="145">
        <v>77398.679162069602</v>
      </c>
      <c r="L8" s="145">
        <v>0</v>
      </c>
      <c r="M8" s="145">
        <v>0</v>
      </c>
      <c r="N8" s="145">
        <v>0</v>
      </c>
      <c r="O8" s="145">
        <v>0</v>
      </c>
      <c r="P8" s="145">
        <v>0</v>
      </c>
      <c r="Q8" s="145">
        <v>0</v>
      </c>
      <c r="R8" s="145">
        <v>246077.05243334803</v>
      </c>
      <c r="S8" s="145">
        <v>378910.84837135603</v>
      </c>
      <c r="T8" s="145">
        <v>0</v>
      </c>
      <c r="U8" s="145">
        <v>0</v>
      </c>
      <c r="V8" s="145">
        <v>0</v>
      </c>
      <c r="W8" s="145">
        <v>0</v>
      </c>
      <c r="X8" s="145">
        <v>0</v>
      </c>
      <c r="Y8" s="145">
        <v>0</v>
      </c>
      <c r="Z8" s="145">
        <v>0</v>
      </c>
      <c r="AA8" s="145">
        <v>0</v>
      </c>
      <c r="AB8" s="145">
        <v>0</v>
      </c>
      <c r="AC8" s="145">
        <v>0</v>
      </c>
      <c r="AD8" s="145">
        <v>0</v>
      </c>
      <c r="AE8" s="145">
        <v>0</v>
      </c>
      <c r="AF8" s="145">
        <v>0</v>
      </c>
      <c r="AI8" t="s">
        <v>380</v>
      </c>
      <c r="AJ8" s="158">
        <f>AE28/AE4*100</f>
        <v>10.645235062883334</v>
      </c>
    </row>
    <row r="9" spans="1:36" ht="17.25" x14ac:dyDescent="0.3">
      <c r="A9" s="46"/>
      <c r="B9" s="142" t="s">
        <v>14</v>
      </c>
      <c r="C9" s="143">
        <v>0</v>
      </c>
      <c r="D9" s="143">
        <v>0</v>
      </c>
      <c r="E9" s="143">
        <v>0</v>
      </c>
      <c r="F9" s="143">
        <v>0</v>
      </c>
      <c r="G9" s="143">
        <v>0</v>
      </c>
      <c r="H9" s="143">
        <v>0</v>
      </c>
      <c r="I9" s="143">
        <v>0</v>
      </c>
      <c r="J9" s="143">
        <v>187309.778906892</v>
      </c>
      <c r="K9" s="143">
        <v>0</v>
      </c>
      <c r="L9" s="143">
        <v>0</v>
      </c>
      <c r="M9" s="143">
        <v>0</v>
      </c>
      <c r="N9" s="143">
        <v>0</v>
      </c>
      <c r="O9" s="143">
        <v>0</v>
      </c>
      <c r="P9" s="143">
        <v>0</v>
      </c>
      <c r="Q9" s="143">
        <v>0</v>
      </c>
      <c r="R9" s="143">
        <v>0</v>
      </c>
      <c r="S9" s="143">
        <v>0</v>
      </c>
      <c r="T9" s="143">
        <v>0</v>
      </c>
      <c r="U9" s="143">
        <v>1021347.20009976</v>
      </c>
      <c r="V9" s="143">
        <v>981038.35044617404</v>
      </c>
      <c r="W9" s="143">
        <v>0</v>
      </c>
      <c r="X9" s="143">
        <v>0</v>
      </c>
      <c r="Y9" s="143">
        <v>0</v>
      </c>
      <c r="Z9" s="143">
        <v>0</v>
      </c>
      <c r="AA9" s="143">
        <v>0</v>
      </c>
      <c r="AB9" s="143">
        <v>0</v>
      </c>
      <c r="AC9" s="143">
        <v>0</v>
      </c>
      <c r="AD9" s="143">
        <v>0</v>
      </c>
      <c r="AE9" s="143">
        <v>0</v>
      </c>
      <c r="AF9" s="143">
        <v>0</v>
      </c>
      <c r="AI9" t="s">
        <v>555</v>
      </c>
      <c r="AJ9" s="158">
        <f>AE32/AE4*100</f>
        <v>0.61464532372173353</v>
      </c>
    </row>
    <row r="10" spans="1:36" ht="17.25" x14ac:dyDescent="0.3">
      <c r="A10" s="46"/>
      <c r="B10" s="144" t="s">
        <v>15</v>
      </c>
      <c r="C10" s="145">
        <v>65538.325688043304</v>
      </c>
      <c r="D10" s="145">
        <v>183736.26684261399</v>
      </c>
      <c r="E10" s="145">
        <v>63879.841651625102</v>
      </c>
      <c r="F10" s="145">
        <v>70390.058630324595</v>
      </c>
      <c r="G10" s="145">
        <v>73816.032653103204</v>
      </c>
      <c r="H10" s="145">
        <v>221979.3419368015</v>
      </c>
      <c r="I10" s="145">
        <v>108797.81203633601</v>
      </c>
      <c r="J10" s="145">
        <v>0</v>
      </c>
      <c r="K10" s="145">
        <v>304267.26881320443</v>
      </c>
      <c r="L10" s="145">
        <v>433125.931156923</v>
      </c>
      <c r="M10" s="145">
        <v>88639.035438867897</v>
      </c>
      <c r="N10" s="145">
        <v>864306.55714660184</v>
      </c>
      <c r="O10" s="145">
        <v>284631.60631139</v>
      </c>
      <c r="P10" s="145">
        <v>1680128.2934644299</v>
      </c>
      <c r="Q10" s="145">
        <v>0</v>
      </c>
      <c r="R10" s="145">
        <v>275160.46274416929</v>
      </c>
      <c r="S10" s="145">
        <v>142841.43209605201</v>
      </c>
      <c r="T10" s="145">
        <v>760226.02320876019</v>
      </c>
      <c r="U10" s="145">
        <v>819830.19639256503</v>
      </c>
      <c r="V10" s="145">
        <v>442518.39725942299</v>
      </c>
      <c r="W10" s="145">
        <v>0</v>
      </c>
      <c r="X10" s="145">
        <v>0</v>
      </c>
      <c r="Y10" s="145">
        <v>924451.72164277604</v>
      </c>
      <c r="Z10" s="145">
        <v>0</v>
      </c>
      <c r="AA10" s="145">
        <v>0</v>
      </c>
      <c r="AB10" s="145">
        <v>558926.66108265298</v>
      </c>
      <c r="AC10" s="145">
        <v>484017.81592529803</v>
      </c>
      <c r="AD10" s="145">
        <v>308029.073976224</v>
      </c>
      <c r="AE10" s="145">
        <v>0</v>
      </c>
      <c r="AF10" s="145">
        <v>0</v>
      </c>
    </row>
    <row r="11" spans="1:36" ht="17.25" x14ac:dyDescent="0.3">
      <c r="A11" s="46"/>
      <c r="B11" s="142" t="s">
        <v>16</v>
      </c>
      <c r="C11" s="143">
        <v>0</v>
      </c>
      <c r="D11" s="143">
        <v>0</v>
      </c>
      <c r="E11" s="143">
        <v>0</v>
      </c>
      <c r="F11" s="143">
        <v>220128.91062574199</v>
      </c>
      <c r="G11" s="143">
        <v>0</v>
      </c>
      <c r="H11" s="143">
        <v>0</v>
      </c>
      <c r="I11" s="143">
        <v>0</v>
      </c>
      <c r="J11" s="143">
        <v>0</v>
      </c>
      <c r="K11" s="143">
        <v>0</v>
      </c>
      <c r="L11" s="143">
        <v>0</v>
      </c>
      <c r="M11" s="143">
        <v>0</v>
      </c>
      <c r="N11" s="143">
        <v>0</v>
      </c>
      <c r="O11" s="143">
        <v>0</v>
      </c>
      <c r="P11" s="143">
        <v>0</v>
      </c>
      <c r="Q11" s="143">
        <v>0</v>
      </c>
      <c r="R11" s="143">
        <v>0</v>
      </c>
      <c r="S11" s="143">
        <v>0</v>
      </c>
      <c r="T11" s="143">
        <v>0</v>
      </c>
      <c r="U11" s="143">
        <v>0</v>
      </c>
      <c r="V11" s="143">
        <v>0</v>
      </c>
      <c r="W11" s="143">
        <v>0</v>
      </c>
      <c r="X11" s="143">
        <v>0</v>
      </c>
      <c r="Y11" s="143">
        <v>0</v>
      </c>
      <c r="Z11" s="143">
        <v>0</v>
      </c>
      <c r="AA11" s="143">
        <v>0</v>
      </c>
      <c r="AB11" s="143">
        <v>0</v>
      </c>
      <c r="AC11" s="143">
        <v>0</v>
      </c>
      <c r="AD11" s="143">
        <v>848818.13771151495</v>
      </c>
      <c r="AE11" s="143">
        <v>0</v>
      </c>
      <c r="AF11" s="143">
        <v>0</v>
      </c>
    </row>
    <row r="12" spans="1:36" ht="17.25" x14ac:dyDescent="0.3">
      <c r="A12" s="46"/>
      <c r="B12" s="144" t="s">
        <v>17</v>
      </c>
      <c r="C12" s="145">
        <v>478952.25987563824</v>
      </c>
      <c r="D12" s="145">
        <v>60341.794643096197</v>
      </c>
      <c r="E12" s="145">
        <v>90130.197914332894</v>
      </c>
      <c r="F12" s="145">
        <v>127981.9247824084</v>
      </c>
      <c r="G12" s="145">
        <v>0</v>
      </c>
      <c r="H12" s="145">
        <v>358654.7559986526</v>
      </c>
      <c r="I12" s="145">
        <v>663445.33821426355</v>
      </c>
      <c r="J12" s="145">
        <v>165817.4953446592</v>
      </c>
      <c r="K12" s="145">
        <v>0</v>
      </c>
      <c r="L12" s="145">
        <v>0</v>
      </c>
      <c r="M12" s="145">
        <v>0</v>
      </c>
      <c r="N12" s="145">
        <v>0</v>
      </c>
      <c r="O12" s="145">
        <v>284420.35448731203</v>
      </c>
      <c r="P12" s="145">
        <v>275585.37532284699</v>
      </c>
      <c r="Q12" s="145">
        <v>0</v>
      </c>
      <c r="R12" s="145">
        <v>0</v>
      </c>
      <c r="S12" s="145">
        <v>509022.60830090399</v>
      </c>
      <c r="T12" s="145">
        <v>0</v>
      </c>
      <c r="U12" s="145">
        <v>335328.23276970198</v>
      </c>
      <c r="V12" s="145">
        <v>0</v>
      </c>
      <c r="W12" s="145">
        <v>441976.126743178</v>
      </c>
      <c r="X12" s="145">
        <v>479887.28921552899</v>
      </c>
      <c r="Y12" s="145">
        <v>0</v>
      </c>
      <c r="Z12" s="145">
        <v>495374.81277326698</v>
      </c>
      <c r="AA12" s="145">
        <v>985411.46374318202</v>
      </c>
      <c r="AB12" s="145">
        <v>0</v>
      </c>
      <c r="AC12" s="145">
        <v>0</v>
      </c>
      <c r="AD12" s="145">
        <v>0</v>
      </c>
      <c r="AE12" s="145">
        <v>0</v>
      </c>
      <c r="AF12" s="145">
        <v>0</v>
      </c>
    </row>
    <row r="13" spans="1:36" ht="16.5" x14ac:dyDescent="0.3">
      <c r="A13" s="46"/>
      <c r="B13" s="152" t="s">
        <v>378</v>
      </c>
      <c r="C13" s="153">
        <v>11782121.275089087</v>
      </c>
      <c r="D13" s="153">
        <v>24892030.463721175</v>
      </c>
      <c r="E13" s="153">
        <v>24890037.500701144</v>
      </c>
      <c r="F13" s="153">
        <v>37504899.81792216</v>
      </c>
      <c r="G13" s="153">
        <v>44802018.400666237</v>
      </c>
      <c r="H13" s="153">
        <v>32493567.669852391</v>
      </c>
      <c r="I13" s="153">
        <v>30197803.044436775</v>
      </c>
      <c r="J13" s="153">
        <v>22021130.289579712</v>
      </c>
      <c r="K13" s="153">
        <v>19657265.807211764</v>
      </c>
      <c r="L13" s="153">
        <v>17177415.720113114</v>
      </c>
      <c r="M13" s="153">
        <v>13381643.127794653</v>
      </c>
      <c r="N13" s="153">
        <v>15058031.740382358</v>
      </c>
      <c r="O13" s="153">
        <v>9989584.1828830726</v>
      </c>
      <c r="P13" s="153">
        <v>7742275.8429091964</v>
      </c>
      <c r="Q13" s="153">
        <v>12143919.885205224</v>
      </c>
      <c r="R13" s="153">
        <v>54291065.599942461</v>
      </c>
      <c r="S13" s="153">
        <v>32944451.696819462</v>
      </c>
      <c r="T13" s="153">
        <v>28576099.223075517</v>
      </c>
      <c r="U13" s="153">
        <v>17669475.58625425</v>
      </c>
      <c r="V13" s="153">
        <v>28563513.797771007</v>
      </c>
      <c r="W13" s="153">
        <v>34888269.486177877</v>
      </c>
      <c r="X13" s="153">
        <v>59992297.308578134</v>
      </c>
      <c r="Y13" s="153">
        <v>42502114.023519881</v>
      </c>
      <c r="Z13" s="153">
        <v>35874895.150261186</v>
      </c>
      <c r="AA13" s="153">
        <v>37221347.693530418</v>
      </c>
      <c r="AB13" s="153">
        <v>47662720.877972946</v>
      </c>
      <c r="AC13" s="153">
        <v>42480187.619811594</v>
      </c>
      <c r="AD13" s="153">
        <v>38555930.532039985</v>
      </c>
      <c r="AE13" s="153">
        <v>32982205.131294526</v>
      </c>
      <c r="AF13" s="153">
        <v>85142347.790000007</v>
      </c>
    </row>
    <row r="14" spans="1:36" ht="17.25" x14ac:dyDescent="0.3">
      <c r="A14" s="46"/>
      <c r="B14" s="144" t="s">
        <v>18</v>
      </c>
      <c r="C14" s="145">
        <v>372856.63093102589</v>
      </c>
      <c r="D14" s="145">
        <v>0</v>
      </c>
      <c r="E14" s="145">
        <v>187637.26022191028</v>
      </c>
      <c r="F14" s="145">
        <v>323331.4188024532</v>
      </c>
      <c r="G14" s="145">
        <v>2177156.8739088415</v>
      </c>
      <c r="H14" s="145">
        <v>186982.73860421492</v>
      </c>
      <c r="I14" s="145">
        <v>388887.31314632518</v>
      </c>
      <c r="J14" s="145">
        <v>0</v>
      </c>
      <c r="K14" s="145">
        <v>303320.10247695859</v>
      </c>
      <c r="L14" s="145">
        <v>0</v>
      </c>
      <c r="M14" s="145">
        <v>0</v>
      </c>
      <c r="N14" s="145">
        <v>0</v>
      </c>
      <c r="O14" s="145">
        <v>1254795.681561671</v>
      </c>
      <c r="P14" s="145">
        <v>0</v>
      </c>
      <c r="Q14" s="145">
        <v>0</v>
      </c>
      <c r="R14" s="145">
        <v>275244.94222778297</v>
      </c>
      <c r="S14" s="145">
        <v>108365.44196499699</v>
      </c>
      <c r="T14" s="145">
        <v>0</v>
      </c>
      <c r="U14" s="145">
        <v>0</v>
      </c>
      <c r="V14" s="145">
        <v>0</v>
      </c>
      <c r="W14" s="145">
        <v>0</v>
      </c>
      <c r="X14" s="145">
        <v>0</v>
      </c>
      <c r="Y14" s="145">
        <v>0</v>
      </c>
      <c r="Z14" s="145">
        <v>1165044.28117193</v>
      </c>
      <c r="AA14" s="145">
        <v>0</v>
      </c>
      <c r="AB14" s="145">
        <v>0</v>
      </c>
      <c r="AC14" s="145">
        <v>0</v>
      </c>
      <c r="AD14" s="145">
        <v>0</v>
      </c>
      <c r="AE14" s="145">
        <v>0</v>
      </c>
      <c r="AF14" s="145">
        <v>0</v>
      </c>
    </row>
    <row r="15" spans="1:36" ht="17.25" x14ac:dyDescent="0.3">
      <c r="A15" s="46"/>
      <c r="B15" s="142" t="s">
        <v>19</v>
      </c>
      <c r="C15" s="143">
        <v>0</v>
      </c>
      <c r="D15" s="143">
        <v>59859.242899277298</v>
      </c>
      <c r="E15" s="143">
        <v>0</v>
      </c>
      <c r="F15" s="143">
        <v>63990.962391204201</v>
      </c>
      <c r="G15" s="143">
        <v>354094.98204173299</v>
      </c>
      <c r="H15" s="143">
        <v>221663.80972268601</v>
      </c>
      <c r="I15" s="143">
        <v>0</v>
      </c>
      <c r="J15" s="143">
        <v>114145.796867977</v>
      </c>
      <c r="K15" s="143">
        <v>824779.67482080404</v>
      </c>
      <c r="L15" s="143">
        <v>0</v>
      </c>
      <c r="M15" s="143">
        <v>0</v>
      </c>
      <c r="N15" s="143">
        <v>0</v>
      </c>
      <c r="O15" s="143">
        <v>0</v>
      </c>
      <c r="P15" s="143">
        <v>0</v>
      </c>
      <c r="Q15" s="143">
        <v>0</v>
      </c>
      <c r="R15" s="143">
        <v>0</v>
      </c>
      <c r="S15" s="143">
        <v>0</v>
      </c>
      <c r="T15" s="143">
        <v>0</v>
      </c>
      <c r="U15" s="143">
        <v>0</v>
      </c>
      <c r="V15" s="143">
        <v>0</v>
      </c>
      <c r="W15" s="143">
        <v>0</v>
      </c>
      <c r="X15" s="143">
        <v>1565071.7276500911</v>
      </c>
      <c r="Y15" s="143">
        <v>0</v>
      </c>
      <c r="Z15" s="143">
        <v>0</v>
      </c>
      <c r="AA15" s="143">
        <v>0</v>
      </c>
      <c r="AB15" s="143">
        <v>1530750.7378418799</v>
      </c>
      <c r="AC15" s="143">
        <v>0</v>
      </c>
      <c r="AD15" s="143">
        <v>634422.714974334</v>
      </c>
      <c r="AE15" s="143">
        <v>0</v>
      </c>
      <c r="AF15" s="143">
        <v>0</v>
      </c>
    </row>
    <row r="16" spans="1:36" ht="17.25" x14ac:dyDescent="0.3">
      <c r="A16" s="46"/>
      <c r="B16" s="144" t="s">
        <v>20</v>
      </c>
      <c r="C16" s="145">
        <v>5541504.8957066713</v>
      </c>
      <c r="D16" s="145">
        <v>9860009.6625490077</v>
      </c>
      <c r="E16" s="145">
        <v>6327840.365454888</v>
      </c>
      <c r="F16" s="145">
        <v>12993693.59244718</v>
      </c>
      <c r="G16" s="145">
        <v>12040403.290362461</v>
      </c>
      <c r="H16" s="145">
        <v>10470306.275988521</v>
      </c>
      <c r="I16" s="145">
        <v>11323770.13112795</v>
      </c>
      <c r="J16" s="145">
        <v>9546955.7023467626</v>
      </c>
      <c r="K16" s="145">
        <v>9485221.8986016903</v>
      </c>
      <c r="L16" s="145">
        <v>8006792.5118549932</v>
      </c>
      <c r="M16" s="145">
        <v>4857633.653485056</v>
      </c>
      <c r="N16" s="145">
        <v>8808791.7606566716</v>
      </c>
      <c r="O16" s="145">
        <v>1939030.8033032208</v>
      </c>
      <c r="P16" s="145">
        <v>2968362.9861688227</v>
      </c>
      <c r="Q16" s="145">
        <v>2530166.545566089</v>
      </c>
      <c r="R16" s="145">
        <v>28885612.684127495</v>
      </c>
      <c r="S16" s="145">
        <v>16637485.638791088</v>
      </c>
      <c r="T16" s="145">
        <v>11190304.542393057</v>
      </c>
      <c r="U16" s="145">
        <v>11146801.785091115</v>
      </c>
      <c r="V16" s="145">
        <v>14703785.865011625</v>
      </c>
      <c r="W16" s="145">
        <v>14051614.749924939</v>
      </c>
      <c r="X16" s="145">
        <v>51343610.441635586</v>
      </c>
      <c r="Y16" s="145">
        <v>19822805.340994976</v>
      </c>
      <c r="Z16" s="145">
        <v>14572319.857191909</v>
      </c>
      <c r="AA16" s="145">
        <v>21067145.24575245</v>
      </c>
      <c r="AB16" s="145">
        <v>18491453.815624043</v>
      </c>
      <c r="AC16" s="145">
        <v>18423555.561291449</v>
      </c>
      <c r="AD16" s="145">
        <v>20408129.906775117</v>
      </c>
      <c r="AE16" s="145">
        <v>17001289.725234181</v>
      </c>
      <c r="AF16" s="145">
        <v>34009829.120000005</v>
      </c>
    </row>
    <row r="17" spans="1:32" ht="17.25" x14ac:dyDescent="0.3">
      <c r="A17" s="46"/>
      <c r="B17" s="142" t="s">
        <v>21</v>
      </c>
      <c r="C17" s="143">
        <v>2338262.1584125143</v>
      </c>
      <c r="D17" s="143">
        <v>7541859.3863387778</v>
      </c>
      <c r="E17" s="143">
        <v>7928470.6343615893</v>
      </c>
      <c r="F17" s="143">
        <v>10164425.836435426</v>
      </c>
      <c r="G17" s="143">
        <v>7773736.4507509395</v>
      </c>
      <c r="H17" s="143">
        <v>8319378.2560489997</v>
      </c>
      <c r="I17" s="143">
        <v>8267139.6790293902</v>
      </c>
      <c r="J17" s="143">
        <v>7812980.9475644659</v>
      </c>
      <c r="K17" s="143">
        <v>4977459.7684663218</v>
      </c>
      <c r="L17" s="143">
        <v>3976352.3137433925</v>
      </c>
      <c r="M17" s="143">
        <v>1619219.4102248689</v>
      </c>
      <c r="N17" s="143">
        <v>3213035.2020047894</v>
      </c>
      <c r="O17" s="143">
        <v>2851657.0312215989</v>
      </c>
      <c r="P17" s="143">
        <v>1469684.1039050249</v>
      </c>
      <c r="Q17" s="143">
        <v>5746416.0327155171</v>
      </c>
      <c r="R17" s="143">
        <v>11451101.975098806</v>
      </c>
      <c r="S17" s="143">
        <v>5640520.6586927176</v>
      </c>
      <c r="T17" s="143">
        <v>5673562.5231858492</v>
      </c>
      <c r="U17" s="143">
        <v>3820994.3774196301</v>
      </c>
      <c r="V17" s="143">
        <v>3381693.7146756165</v>
      </c>
      <c r="W17" s="143">
        <v>10251337.805543693</v>
      </c>
      <c r="X17" s="143">
        <v>3617726.1425093068</v>
      </c>
      <c r="Y17" s="143">
        <v>4596351.6517955456</v>
      </c>
      <c r="Z17" s="143">
        <v>5968244.1393792573</v>
      </c>
      <c r="AA17" s="143">
        <v>9812403.0585420653</v>
      </c>
      <c r="AB17" s="143">
        <v>12477357.394844329</v>
      </c>
      <c r="AC17" s="143">
        <v>11221920.465462504</v>
      </c>
      <c r="AD17" s="143">
        <v>7953653.2777010342</v>
      </c>
      <c r="AE17" s="143">
        <v>6246279.1260925634</v>
      </c>
      <c r="AF17" s="143">
        <v>6023359</v>
      </c>
    </row>
    <row r="18" spans="1:32" ht="17.25" x14ac:dyDescent="0.3">
      <c r="A18" s="46"/>
      <c r="B18" s="144" t="s">
        <v>22</v>
      </c>
      <c r="C18" s="145">
        <v>781603.2573541539</v>
      </c>
      <c r="D18" s="145">
        <v>200133.0895856143</v>
      </c>
      <c r="E18" s="145">
        <v>919479.45653747173</v>
      </c>
      <c r="F18" s="145">
        <v>844029.74909987464</v>
      </c>
      <c r="G18" s="145">
        <v>10661647.356964961</v>
      </c>
      <c r="H18" s="145">
        <v>520100.75420102268</v>
      </c>
      <c r="I18" s="145">
        <v>1813396.6636926872</v>
      </c>
      <c r="J18" s="145">
        <v>484525.03758343298</v>
      </c>
      <c r="K18" s="145">
        <v>377457.39479583647</v>
      </c>
      <c r="L18" s="145">
        <v>893579.25918097852</v>
      </c>
      <c r="M18" s="145">
        <v>269486.72750918998</v>
      </c>
      <c r="N18" s="145">
        <v>339714.26851589599</v>
      </c>
      <c r="O18" s="145">
        <v>0</v>
      </c>
      <c r="P18" s="145">
        <v>0</v>
      </c>
      <c r="Q18" s="145">
        <v>0</v>
      </c>
      <c r="R18" s="145">
        <v>1255088.6808675749</v>
      </c>
      <c r="S18" s="145">
        <v>726758.35278236889</v>
      </c>
      <c r="T18" s="145">
        <v>713966.00147407094</v>
      </c>
      <c r="U18" s="145">
        <v>0</v>
      </c>
      <c r="V18" s="145">
        <v>0</v>
      </c>
      <c r="W18" s="145">
        <v>450931.33474519599</v>
      </c>
      <c r="X18" s="145">
        <v>0</v>
      </c>
      <c r="Y18" s="145">
        <v>688124.57640611997</v>
      </c>
      <c r="Z18" s="145">
        <v>0</v>
      </c>
      <c r="AA18" s="145">
        <v>0</v>
      </c>
      <c r="AB18" s="145">
        <v>0</v>
      </c>
      <c r="AC18" s="145">
        <v>0</v>
      </c>
      <c r="AD18" s="145">
        <v>0</v>
      </c>
      <c r="AE18" s="145">
        <v>509275.03272504901</v>
      </c>
      <c r="AF18" s="145">
        <v>0</v>
      </c>
    </row>
    <row r="19" spans="1:32" ht="17.25" x14ac:dyDescent="0.3">
      <c r="A19" s="46"/>
      <c r="B19" s="142" t="s">
        <v>23</v>
      </c>
      <c r="C19" s="143">
        <v>487703.48288724379</v>
      </c>
      <c r="D19" s="143">
        <v>821259.86404873291</v>
      </c>
      <c r="E19" s="143">
        <v>541703.35688008054</v>
      </c>
      <c r="F19" s="143">
        <v>3511002.9479908436</v>
      </c>
      <c r="G19" s="143">
        <v>1562681.8310039293</v>
      </c>
      <c r="H19" s="143">
        <v>2226414.1595913908</v>
      </c>
      <c r="I19" s="143">
        <v>862996.05009977473</v>
      </c>
      <c r="J19" s="143">
        <v>914967.02175748604</v>
      </c>
      <c r="K19" s="143">
        <v>862099.51355604664</v>
      </c>
      <c r="L19" s="143">
        <v>716438.15558383078</v>
      </c>
      <c r="M19" s="143">
        <v>0</v>
      </c>
      <c r="N19" s="143">
        <v>569181.45360088302</v>
      </c>
      <c r="O19" s="143">
        <v>283798.25467274198</v>
      </c>
      <c r="P19" s="143">
        <v>1014407.3614874431</v>
      </c>
      <c r="Q19" s="143">
        <v>0</v>
      </c>
      <c r="R19" s="143">
        <v>89871.791078214606</v>
      </c>
      <c r="S19" s="143">
        <v>522590.29169748898</v>
      </c>
      <c r="T19" s="143">
        <v>549132.59471523901</v>
      </c>
      <c r="U19" s="143">
        <v>0</v>
      </c>
      <c r="V19" s="143">
        <v>1744005.6560723879</v>
      </c>
      <c r="W19" s="143">
        <v>0</v>
      </c>
      <c r="X19" s="143">
        <v>0</v>
      </c>
      <c r="Y19" s="143">
        <v>0</v>
      </c>
      <c r="Z19" s="143">
        <v>0</v>
      </c>
      <c r="AA19" s="143">
        <v>0</v>
      </c>
      <c r="AB19" s="143">
        <v>468773.46939063101</v>
      </c>
      <c r="AC19" s="143">
        <v>756654.32385342603</v>
      </c>
      <c r="AD19" s="143">
        <v>678242.45351211296</v>
      </c>
      <c r="AE19" s="143">
        <v>0</v>
      </c>
      <c r="AF19" s="143">
        <v>0</v>
      </c>
    </row>
    <row r="20" spans="1:32" ht="17.25" x14ac:dyDescent="0.3">
      <c r="A20" s="46"/>
      <c r="B20" s="144" t="s">
        <v>24</v>
      </c>
      <c r="C20" s="145">
        <v>279921.06540393771</v>
      </c>
      <c r="D20" s="145">
        <v>416758.14742687379</v>
      </c>
      <c r="E20" s="145">
        <v>417591.65056833788</v>
      </c>
      <c r="F20" s="145">
        <v>704701.87260218034</v>
      </c>
      <c r="G20" s="145">
        <v>1372768.1082344677</v>
      </c>
      <c r="H20" s="145">
        <v>803561.52320542047</v>
      </c>
      <c r="I20" s="145">
        <v>313002.93616607552</v>
      </c>
      <c r="J20" s="145">
        <v>144277.895339023</v>
      </c>
      <c r="K20" s="145">
        <v>621865.54584017792</v>
      </c>
      <c r="L20" s="145">
        <v>556096.61956232262</v>
      </c>
      <c r="M20" s="145">
        <v>1649640.90453585</v>
      </c>
      <c r="N20" s="145">
        <v>0</v>
      </c>
      <c r="O20" s="145">
        <v>0</v>
      </c>
      <c r="P20" s="145">
        <v>0</v>
      </c>
      <c r="Q20" s="145">
        <v>0</v>
      </c>
      <c r="R20" s="145">
        <v>196088.86437246131</v>
      </c>
      <c r="S20" s="145">
        <v>963701.89618444897</v>
      </c>
      <c r="T20" s="145">
        <v>2470924.5583633129</v>
      </c>
      <c r="U20" s="145">
        <v>426898.43185017398</v>
      </c>
      <c r="V20" s="145">
        <v>0</v>
      </c>
      <c r="W20" s="145">
        <v>0</v>
      </c>
      <c r="X20" s="145">
        <v>0</v>
      </c>
      <c r="Y20" s="145">
        <v>1036394.2548763501</v>
      </c>
      <c r="Z20" s="145">
        <v>1150508.002665912</v>
      </c>
      <c r="AA20" s="145">
        <v>514228.90952668799</v>
      </c>
      <c r="AB20" s="145">
        <v>1090714.825962201</v>
      </c>
      <c r="AC20" s="145">
        <v>512802.87730945903</v>
      </c>
      <c r="AD20" s="145">
        <v>0</v>
      </c>
      <c r="AE20" s="145">
        <v>0</v>
      </c>
      <c r="AF20" s="145">
        <v>635304.97</v>
      </c>
    </row>
    <row r="21" spans="1:32" ht="17.25" x14ac:dyDescent="0.3">
      <c r="A21" s="46"/>
      <c r="B21" s="142" t="s">
        <v>25</v>
      </c>
      <c r="C21" s="143">
        <v>0</v>
      </c>
      <c r="D21" s="143">
        <v>261993.587953504</v>
      </c>
      <c r="E21" s="143">
        <v>640638.15595581802</v>
      </c>
      <c r="F21" s="143">
        <v>288788.653633009</v>
      </c>
      <c r="G21" s="143">
        <v>0</v>
      </c>
      <c r="H21" s="143">
        <v>0</v>
      </c>
      <c r="I21" s="143">
        <v>0</v>
      </c>
      <c r="J21" s="143">
        <v>335146.65318775061</v>
      </c>
      <c r="K21" s="143">
        <v>72561.261714440305</v>
      </c>
      <c r="L21" s="143">
        <v>0</v>
      </c>
      <c r="M21" s="143">
        <v>0</v>
      </c>
      <c r="N21" s="143">
        <v>0</v>
      </c>
      <c r="O21" s="143">
        <v>0</v>
      </c>
      <c r="P21" s="143">
        <v>0</v>
      </c>
      <c r="Q21" s="143">
        <v>0</v>
      </c>
      <c r="R21" s="143">
        <v>90159.380809664901</v>
      </c>
      <c r="S21" s="143">
        <v>0</v>
      </c>
      <c r="T21" s="143">
        <v>0</v>
      </c>
      <c r="U21" s="143">
        <v>0</v>
      </c>
      <c r="V21" s="143">
        <v>0</v>
      </c>
      <c r="W21" s="143">
        <v>431595.84106546303</v>
      </c>
      <c r="X21" s="143">
        <v>0</v>
      </c>
      <c r="Y21" s="143">
        <v>0</v>
      </c>
      <c r="Z21" s="143">
        <v>0</v>
      </c>
      <c r="AA21" s="143">
        <v>0</v>
      </c>
      <c r="AB21" s="143">
        <v>0</v>
      </c>
      <c r="AC21" s="143">
        <v>0</v>
      </c>
      <c r="AD21" s="143">
        <v>0</v>
      </c>
      <c r="AE21" s="143">
        <v>0</v>
      </c>
      <c r="AF21" s="143">
        <v>0</v>
      </c>
    </row>
    <row r="22" spans="1:32" ht="17.25" x14ac:dyDescent="0.3">
      <c r="A22" s="46"/>
      <c r="B22" s="144" t="s">
        <v>26</v>
      </c>
      <c r="C22" s="145">
        <v>1980269.7843935404</v>
      </c>
      <c r="D22" s="145">
        <v>5730157.4829193829</v>
      </c>
      <c r="E22" s="145">
        <v>7926676.6207210477</v>
      </c>
      <c r="F22" s="145">
        <v>8610934.784519989</v>
      </c>
      <c r="G22" s="145">
        <v>8859529.5073989071</v>
      </c>
      <c r="H22" s="145">
        <v>9745160.1524901371</v>
      </c>
      <c r="I22" s="145">
        <v>7228610.2711745715</v>
      </c>
      <c r="J22" s="145">
        <v>2668131.2349328087</v>
      </c>
      <c r="K22" s="145">
        <v>2132500.6469394849</v>
      </c>
      <c r="L22" s="145">
        <v>3028156.8601875994</v>
      </c>
      <c r="M22" s="145">
        <v>4985662.4320396874</v>
      </c>
      <c r="N22" s="145">
        <v>2127309.0556041198</v>
      </c>
      <c r="O22" s="145">
        <v>3660302.4121238408</v>
      </c>
      <c r="P22" s="145">
        <v>2289821.3913479061</v>
      </c>
      <c r="Q22" s="145">
        <v>3867337.3069236181</v>
      </c>
      <c r="R22" s="145">
        <v>12047897.281360455</v>
      </c>
      <c r="S22" s="145">
        <v>8345029.4167063572</v>
      </c>
      <c r="T22" s="145">
        <v>7978209.0029439852</v>
      </c>
      <c r="U22" s="145">
        <v>2274780.9918933315</v>
      </c>
      <c r="V22" s="145">
        <v>8734028.562011376</v>
      </c>
      <c r="W22" s="145">
        <v>9702789.7548985854</v>
      </c>
      <c r="X22" s="145">
        <v>3465888.9967831522</v>
      </c>
      <c r="Y22" s="145">
        <v>16358438.199446889</v>
      </c>
      <c r="Z22" s="145">
        <v>13018778.869852182</v>
      </c>
      <c r="AA22" s="145">
        <v>5827570.4797092164</v>
      </c>
      <c r="AB22" s="145">
        <v>13603670.634309854</v>
      </c>
      <c r="AC22" s="145">
        <v>11565254.391894758</v>
      </c>
      <c r="AD22" s="145">
        <v>8881482.179077385</v>
      </c>
      <c r="AE22" s="145">
        <v>9225361.2472427357</v>
      </c>
      <c r="AF22" s="145">
        <v>44473854.700000003</v>
      </c>
    </row>
    <row r="23" spans="1:32" ht="16.5" x14ac:dyDescent="0.3">
      <c r="A23" s="46"/>
      <c r="B23" s="152" t="s">
        <v>379</v>
      </c>
      <c r="C23" s="153">
        <v>11861306.192363087</v>
      </c>
      <c r="D23" s="153">
        <v>19625328.678428214</v>
      </c>
      <c r="E23" s="153">
        <v>16012818.132781548</v>
      </c>
      <c r="F23" s="153">
        <v>31908051.081716083</v>
      </c>
      <c r="G23" s="153">
        <v>15361058.434723077</v>
      </c>
      <c r="H23" s="153">
        <v>24378788.014598105</v>
      </c>
      <c r="I23" s="153">
        <v>26039253.901452996</v>
      </c>
      <c r="J23" s="153">
        <v>17560384.570498582</v>
      </c>
      <c r="K23" s="153">
        <v>18759787.671842873</v>
      </c>
      <c r="L23" s="153">
        <v>16847564.104286164</v>
      </c>
      <c r="M23" s="153">
        <v>12520539.898789773</v>
      </c>
      <c r="N23" s="153">
        <v>16191614.87316124</v>
      </c>
      <c r="O23" s="153">
        <v>12991553.634948514</v>
      </c>
      <c r="P23" s="153">
        <v>13796767.944301197</v>
      </c>
      <c r="Q23" s="153">
        <v>10024748.081751805</v>
      </c>
      <c r="R23" s="153">
        <v>24592619.604142584</v>
      </c>
      <c r="S23" s="153">
        <v>21932801.442204643</v>
      </c>
      <c r="T23" s="153">
        <v>13792681.656581262</v>
      </c>
      <c r="U23" s="153">
        <v>10463341.906359764</v>
      </c>
      <c r="V23" s="153">
        <v>21362346.238307539</v>
      </c>
      <c r="W23" s="153">
        <v>13734920.822396137</v>
      </c>
      <c r="X23" s="153">
        <v>12331660.933338549</v>
      </c>
      <c r="Y23" s="153">
        <v>21434856.816259794</v>
      </c>
      <c r="Z23" s="153">
        <v>22239986.24806514</v>
      </c>
      <c r="AA23" s="153">
        <v>18641497.553619042</v>
      </c>
      <c r="AB23" s="153">
        <v>14628232.13889619</v>
      </c>
      <c r="AC23" s="153">
        <v>30996928.943624288</v>
      </c>
      <c r="AD23" s="153">
        <v>24859476.331602875</v>
      </c>
      <c r="AE23" s="153">
        <v>51662265.692817338</v>
      </c>
      <c r="AF23" s="153">
        <v>47474962.910000004</v>
      </c>
    </row>
    <row r="24" spans="1:32" ht="17.25" x14ac:dyDescent="0.3">
      <c r="A24" s="46"/>
      <c r="B24" s="144" t="s">
        <v>27</v>
      </c>
      <c r="C24" s="145">
        <v>445303.87803276314</v>
      </c>
      <c r="D24" s="145">
        <v>1014131.5927707587</v>
      </c>
      <c r="E24" s="145">
        <v>943837.99608018051</v>
      </c>
      <c r="F24" s="145">
        <v>2285954.7337789708</v>
      </c>
      <c r="G24" s="145">
        <v>337829.29479879508</v>
      </c>
      <c r="H24" s="145">
        <v>1575512.0545226652</v>
      </c>
      <c r="I24" s="145">
        <v>957427.25519056665</v>
      </c>
      <c r="J24" s="145">
        <v>779284.96870339708</v>
      </c>
      <c r="K24" s="145">
        <v>299360.93751661613</v>
      </c>
      <c r="L24" s="145">
        <v>2903865.7649348094</v>
      </c>
      <c r="M24" s="145">
        <v>269486.72750918998</v>
      </c>
      <c r="N24" s="145">
        <v>277871.244369108</v>
      </c>
      <c r="O24" s="145">
        <v>341903.93887707603</v>
      </c>
      <c r="P24" s="145">
        <v>0</v>
      </c>
      <c r="Q24" s="145">
        <v>519340.21010256401</v>
      </c>
      <c r="R24" s="145">
        <v>528342.47940752457</v>
      </c>
      <c r="S24" s="145">
        <v>2079457.7163644969</v>
      </c>
      <c r="T24" s="145">
        <v>315699.820181583</v>
      </c>
      <c r="U24" s="145">
        <v>330910.26075276802</v>
      </c>
      <c r="V24" s="145">
        <v>3157668.4837427041</v>
      </c>
      <c r="W24" s="145">
        <v>976924.95497681503</v>
      </c>
      <c r="X24" s="145">
        <v>1265216.327274726</v>
      </c>
      <c r="Y24" s="145">
        <v>2992794.4059625808</v>
      </c>
      <c r="Z24" s="145">
        <v>2165805.3326096479</v>
      </c>
      <c r="AA24" s="145">
        <v>0</v>
      </c>
      <c r="AB24" s="145">
        <v>0</v>
      </c>
      <c r="AC24" s="145">
        <v>2408607.5739783379</v>
      </c>
      <c r="AD24" s="145">
        <v>496539.54975405103</v>
      </c>
      <c r="AE24" s="145">
        <v>1029754.116170048</v>
      </c>
      <c r="AF24" s="145">
        <v>1033395.95</v>
      </c>
    </row>
    <row r="25" spans="1:32" ht="17.25" x14ac:dyDescent="0.3">
      <c r="A25" s="46"/>
      <c r="B25" s="142" t="s">
        <v>28</v>
      </c>
      <c r="C25" s="143">
        <v>145776.0112357176</v>
      </c>
      <c r="D25" s="143">
        <v>725194.42486451287</v>
      </c>
      <c r="E25" s="143">
        <v>365052.00175848696</v>
      </c>
      <c r="F25" s="143">
        <v>2027940.6863022319</v>
      </c>
      <c r="G25" s="143">
        <v>264193.21126953431</v>
      </c>
      <c r="H25" s="143">
        <v>1165137.9132518203</v>
      </c>
      <c r="I25" s="143">
        <v>490553.53554169973</v>
      </c>
      <c r="J25" s="143">
        <v>416023.70450013463</v>
      </c>
      <c r="K25" s="143">
        <v>338142.1310382823</v>
      </c>
      <c r="L25" s="143">
        <v>345283.0313667304</v>
      </c>
      <c r="M25" s="143">
        <v>0</v>
      </c>
      <c r="N25" s="143">
        <v>349595.36996566202</v>
      </c>
      <c r="O25" s="143">
        <v>778382.44172912207</v>
      </c>
      <c r="P25" s="143">
        <v>308919.73521243501</v>
      </c>
      <c r="Q25" s="143">
        <v>0</v>
      </c>
      <c r="R25" s="143">
        <v>293579.26692395809</v>
      </c>
      <c r="S25" s="143">
        <v>101559.125772685</v>
      </c>
      <c r="T25" s="143">
        <v>0</v>
      </c>
      <c r="U25" s="143">
        <v>600779.15565015399</v>
      </c>
      <c r="V25" s="143">
        <v>0</v>
      </c>
      <c r="W25" s="143">
        <v>0</v>
      </c>
      <c r="X25" s="143">
        <v>151484.75696103001</v>
      </c>
      <c r="Y25" s="143">
        <v>509448.114966725</v>
      </c>
      <c r="Z25" s="143">
        <v>2382376.3645816999</v>
      </c>
      <c r="AA25" s="143">
        <v>595641.43692466302</v>
      </c>
      <c r="AB25" s="143">
        <v>470882.95000288897</v>
      </c>
      <c r="AC25" s="143">
        <v>0</v>
      </c>
      <c r="AD25" s="143">
        <v>0</v>
      </c>
      <c r="AE25" s="143">
        <v>0</v>
      </c>
      <c r="AF25" s="143">
        <v>500000</v>
      </c>
    </row>
    <row r="26" spans="1:32" ht="17.25" x14ac:dyDescent="0.3">
      <c r="A26" s="46"/>
      <c r="B26" s="144" t="s">
        <v>29</v>
      </c>
      <c r="C26" s="145">
        <v>2146734.9220206677</v>
      </c>
      <c r="D26" s="145">
        <v>4934725.1971807368</v>
      </c>
      <c r="E26" s="145">
        <v>3053683.8066811957</v>
      </c>
      <c r="F26" s="145">
        <v>6875769.1200456973</v>
      </c>
      <c r="G26" s="145">
        <v>3928015.5272541237</v>
      </c>
      <c r="H26" s="145">
        <v>4707395.4626107886</v>
      </c>
      <c r="I26" s="145">
        <v>7029372.2739575114</v>
      </c>
      <c r="J26" s="145">
        <v>3820327.3956723483</v>
      </c>
      <c r="K26" s="145">
        <v>4032632.5122157084</v>
      </c>
      <c r="L26" s="145">
        <v>2463200.8370341873</v>
      </c>
      <c r="M26" s="145">
        <v>3511554.0789501527</v>
      </c>
      <c r="N26" s="145">
        <v>3922099.9854562711</v>
      </c>
      <c r="O26" s="145">
        <v>3616919.2735356116</v>
      </c>
      <c r="P26" s="145">
        <v>4052009.2467102394</v>
      </c>
      <c r="Q26" s="145">
        <v>1263518.266533934</v>
      </c>
      <c r="R26" s="145">
        <v>6055558.7664399538</v>
      </c>
      <c r="S26" s="145">
        <v>3554912.8581001861</v>
      </c>
      <c r="T26" s="145">
        <v>2324830.7720535272</v>
      </c>
      <c r="U26" s="145">
        <v>1783500.534964724</v>
      </c>
      <c r="V26" s="145">
        <v>5268831.8602846153</v>
      </c>
      <c r="W26" s="145">
        <v>1387960.4333656011</v>
      </c>
      <c r="X26" s="145">
        <v>2494322.5147939068</v>
      </c>
      <c r="Y26" s="145">
        <v>1678779.2988226172</v>
      </c>
      <c r="Z26" s="145">
        <v>3702585.501401634</v>
      </c>
      <c r="AA26" s="145">
        <v>8534325.9125446975</v>
      </c>
      <c r="AB26" s="145">
        <v>4439343.7362071909</v>
      </c>
      <c r="AC26" s="145">
        <v>15057240.697119627</v>
      </c>
      <c r="AD26" s="145">
        <v>5890955.4350640578</v>
      </c>
      <c r="AE26" s="145">
        <v>2931318.845510995</v>
      </c>
      <c r="AF26" s="145">
        <v>5670586.0299999993</v>
      </c>
    </row>
    <row r="27" spans="1:32" ht="17.25" x14ac:dyDescent="0.3">
      <c r="A27" s="46"/>
      <c r="B27" s="142" t="s">
        <v>30</v>
      </c>
      <c r="C27" s="143">
        <v>9123491.3810739387</v>
      </c>
      <c r="D27" s="143">
        <v>12951277.463612206</v>
      </c>
      <c r="E27" s="143">
        <v>11650244.328261685</v>
      </c>
      <c r="F27" s="143">
        <v>20718386.541589182</v>
      </c>
      <c r="G27" s="143">
        <v>10831020.401400624</v>
      </c>
      <c r="H27" s="143">
        <v>16930742.584212832</v>
      </c>
      <c r="I27" s="143">
        <v>17561900.836763218</v>
      </c>
      <c r="J27" s="143">
        <v>12544748.501622703</v>
      </c>
      <c r="K27" s="143">
        <v>14089652.091072267</v>
      </c>
      <c r="L27" s="143">
        <v>11135214.470950438</v>
      </c>
      <c r="M27" s="143">
        <v>8739499.0923304297</v>
      </c>
      <c r="N27" s="143">
        <v>11642048.273370199</v>
      </c>
      <c r="O27" s="143">
        <v>8254347.9808067037</v>
      </c>
      <c r="P27" s="143">
        <v>9435838.9623785224</v>
      </c>
      <c r="Q27" s="143">
        <v>8241889.6051153066</v>
      </c>
      <c r="R27" s="143">
        <v>17715139.091371149</v>
      </c>
      <c r="S27" s="143">
        <v>16196871.741967276</v>
      </c>
      <c r="T27" s="143">
        <v>11152151.064346151</v>
      </c>
      <c r="U27" s="143">
        <v>7748151.9549921174</v>
      </c>
      <c r="V27" s="143">
        <v>12935845.894280219</v>
      </c>
      <c r="W27" s="143">
        <v>11370035.434053721</v>
      </c>
      <c r="X27" s="143">
        <v>8420637.3343088869</v>
      </c>
      <c r="Y27" s="143">
        <v>16253834.996507872</v>
      </c>
      <c r="Z27" s="143">
        <v>13989219.049472157</v>
      </c>
      <c r="AA27" s="143">
        <v>9511530.2041496802</v>
      </c>
      <c r="AB27" s="143">
        <v>9718005.4526861105</v>
      </c>
      <c r="AC27" s="143">
        <v>13531080.672526322</v>
      </c>
      <c r="AD27" s="143">
        <v>18471981.346784767</v>
      </c>
      <c r="AE27" s="143">
        <v>47701192.731136292</v>
      </c>
      <c r="AF27" s="143">
        <v>40270980.930000007</v>
      </c>
    </row>
    <row r="28" spans="1:32" ht="16.5" x14ac:dyDescent="0.3">
      <c r="A28" s="46"/>
      <c r="B28" s="152" t="s">
        <v>380</v>
      </c>
      <c r="C28" s="153">
        <v>2527560.3141107727</v>
      </c>
      <c r="D28" s="153">
        <v>1936893.6123039562</v>
      </c>
      <c r="E28" s="153">
        <v>1562657.3452097434</v>
      </c>
      <c r="F28" s="153">
        <v>4129728.0907751746</v>
      </c>
      <c r="G28" s="153">
        <v>2600673.1491071298</v>
      </c>
      <c r="H28" s="153">
        <v>4232591.1684190379</v>
      </c>
      <c r="I28" s="153">
        <v>1748538.2010456515</v>
      </c>
      <c r="J28" s="153">
        <v>3734771.7447332176</v>
      </c>
      <c r="K28" s="153">
        <v>1638904.6523055763</v>
      </c>
      <c r="L28" s="153">
        <v>3521166.4906488778</v>
      </c>
      <c r="M28" s="153">
        <v>505419.23139744747</v>
      </c>
      <c r="N28" s="153">
        <v>3320878.3101521642</v>
      </c>
      <c r="O28" s="153">
        <v>2739448.182193628</v>
      </c>
      <c r="P28" s="153">
        <v>841361.33526865498</v>
      </c>
      <c r="Q28" s="153">
        <v>845646.34632415639</v>
      </c>
      <c r="R28" s="153">
        <v>6519748.3647947526</v>
      </c>
      <c r="S28" s="153">
        <v>4715364.5244897204</v>
      </c>
      <c r="T28" s="153">
        <v>1661717.4369165604</v>
      </c>
      <c r="U28" s="153">
        <v>3242606.2728364076</v>
      </c>
      <c r="V28" s="153">
        <v>3234145.3092379491</v>
      </c>
      <c r="W28" s="153">
        <v>4831784.9880816843</v>
      </c>
      <c r="X28" s="153">
        <v>5388482.6929998705</v>
      </c>
      <c r="Y28" s="153">
        <v>4640279.7454597671</v>
      </c>
      <c r="Z28" s="153">
        <v>4190820.2887559691</v>
      </c>
      <c r="AA28" s="153">
        <v>3252837.1325114821</v>
      </c>
      <c r="AB28" s="153">
        <v>5796594.5126821287</v>
      </c>
      <c r="AC28" s="153">
        <v>3795618.6720624613</v>
      </c>
      <c r="AD28" s="153">
        <v>4935243.8606864037</v>
      </c>
      <c r="AE28" s="153">
        <v>10153922.404224817</v>
      </c>
      <c r="AF28" s="153">
        <v>11054103.220000001</v>
      </c>
    </row>
    <row r="29" spans="1:32" ht="17.25" x14ac:dyDescent="0.3">
      <c r="A29" s="46"/>
      <c r="B29" s="144" t="s">
        <v>31</v>
      </c>
      <c r="C29" s="145">
        <v>1662028.8465326808</v>
      </c>
      <c r="D29" s="145">
        <v>515203.12955415068</v>
      </c>
      <c r="E29" s="145">
        <v>655347.55821599555</v>
      </c>
      <c r="F29" s="145">
        <v>355506.20267467579</v>
      </c>
      <c r="G29" s="145">
        <v>337990.8981151217</v>
      </c>
      <c r="H29" s="145">
        <v>1568002.3179701592</v>
      </c>
      <c r="I29" s="145">
        <v>518179.26674740511</v>
      </c>
      <c r="J29" s="145">
        <v>966862.28577212058</v>
      </c>
      <c r="K29" s="145">
        <v>627802.11644283996</v>
      </c>
      <c r="L29" s="145">
        <v>1642114.252283707</v>
      </c>
      <c r="M29" s="145">
        <v>269486.72750918998</v>
      </c>
      <c r="N29" s="145">
        <v>0</v>
      </c>
      <c r="O29" s="145">
        <v>0</v>
      </c>
      <c r="P29" s="145">
        <v>277134.25388156401</v>
      </c>
      <c r="Q29" s="145">
        <v>0</v>
      </c>
      <c r="R29" s="145">
        <v>5058796.6631296854</v>
      </c>
      <c r="S29" s="145">
        <v>1071127.712701546</v>
      </c>
      <c r="T29" s="145">
        <v>355093.58326252899</v>
      </c>
      <c r="U29" s="145">
        <v>2518935.8327496666</v>
      </c>
      <c r="V29" s="145">
        <v>890739.62133349199</v>
      </c>
      <c r="W29" s="145">
        <v>1764020.4206244601</v>
      </c>
      <c r="X29" s="145">
        <v>964621.34383303695</v>
      </c>
      <c r="Y29" s="145">
        <v>540207.28353207896</v>
      </c>
      <c r="Z29" s="145">
        <v>495374.81277326698</v>
      </c>
      <c r="AA29" s="145">
        <v>1244621.3809484988</v>
      </c>
      <c r="AB29" s="145">
        <v>1290781.8111711829</v>
      </c>
      <c r="AC29" s="145">
        <v>0</v>
      </c>
      <c r="AD29" s="145">
        <v>1496000.8836298659</v>
      </c>
      <c r="AE29" s="145">
        <v>6914849.5018346328</v>
      </c>
      <c r="AF29" s="145">
        <v>1514647.23</v>
      </c>
    </row>
    <row r="30" spans="1:32" ht="17.25" x14ac:dyDescent="0.3">
      <c r="A30" s="46"/>
      <c r="B30" s="142" t="s">
        <v>32</v>
      </c>
      <c r="C30" s="143">
        <v>865531.46757809189</v>
      </c>
      <c r="D30" s="143">
        <v>1162722.9524306993</v>
      </c>
      <c r="E30" s="143">
        <v>766827.87554441928</v>
      </c>
      <c r="F30" s="143">
        <v>2236504.595616295</v>
      </c>
      <c r="G30" s="143">
        <v>1899109.2866901965</v>
      </c>
      <c r="H30" s="143">
        <v>2114164.3099287301</v>
      </c>
      <c r="I30" s="143">
        <v>1021132.372689907</v>
      </c>
      <c r="J30" s="143">
        <v>2041167.20249195</v>
      </c>
      <c r="K30" s="143">
        <v>720852.7289862067</v>
      </c>
      <c r="L30" s="143">
        <v>1724709.543511986</v>
      </c>
      <c r="M30" s="143">
        <v>80856.797721857496</v>
      </c>
      <c r="N30" s="143">
        <v>2361203.2853543973</v>
      </c>
      <c r="O30" s="143">
        <v>2629026.162216201</v>
      </c>
      <c r="P30" s="143">
        <v>564227.08138709096</v>
      </c>
      <c r="Q30" s="143">
        <v>521263.2328721534</v>
      </c>
      <c r="R30" s="143">
        <v>678774.73639095901</v>
      </c>
      <c r="S30" s="143">
        <v>2752436.4689062005</v>
      </c>
      <c r="T30" s="143">
        <v>1306623.8536540314</v>
      </c>
      <c r="U30" s="143">
        <v>723670.440086741</v>
      </c>
      <c r="V30" s="143">
        <v>1144541.0307721151</v>
      </c>
      <c r="W30" s="143">
        <v>2154517.6944670491</v>
      </c>
      <c r="X30" s="143">
        <v>1419738.56106304</v>
      </c>
      <c r="Y30" s="143">
        <v>3441798.59202115</v>
      </c>
      <c r="Z30" s="143">
        <v>3695445.4759827023</v>
      </c>
      <c r="AA30" s="143">
        <v>1515107.5813617292</v>
      </c>
      <c r="AB30" s="143">
        <v>3785056.6164779528</v>
      </c>
      <c r="AC30" s="143">
        <v>3297763.9896793175</v>
      </c>
      <c r="AD30" s="143">
        <v>2035249.0475707382</v>
      </c>
      <c r="AE30" s="143">
        <v>3239072.9023901848</v>
      </c>
      <c r="AF30" s="143">
        <v>9539455.9900000002</v>
      </c>
    </row>
    <row r="31" spans="1:32" ht="17.25" x14ac:dyDescent="0.3">
      <c r="A31" s="46"/>
      <c r="B31" s="144" t="s">
        <v>33</v>
      </c>
      <c r="C31" s="145">
        <v>0</v>
      </c>
      <c r="D31" s="145">
        <v>258967.53031910621</v>
      </c>
      <c r="E31" s="145">
        <v>140481.91144932859</v>
      </c>
      <c r="F31" s="145">
        <v>1537717.2924842038</v>
      </c>
      <c r="G31" s="145">
        <v>363572.96430181147</v>
      </c>
      <c r="H31" s="145">
        <v>550424.54052014812</v>
      </c>
      <c r="I31" s="145">
        <v>209226.56160833937</v>
      </c>
      <c r="J31" s="145">
        <v>726742.25646914681</v>
      </c>
      <c r="K31" s="145">
        <v>290249.80687652971</v>
      </c>
      <c r="L31" s="145">
        <v>154342.69485318469</v>
      </c>
      <c r="M31" s="145">
        <v>155075.70616639999</v>
      </c>
      <c r="N31" s="145">
        <v>959675.02479776694</v>
      </c>
      <c r="O31" s="145">
        <v>110422.019977427</v>
      </c>
      <c r="P31" s="145">
        <v>0</v>
      </c>
      <c r="Q31" s="145">
        <v>324383.11345200299</v>
      </c>
      <c r="R31" s="145">
        <v>782176.96527410764</v>
      </c>
      <c r="S31" s="145">
        <v>891800.3428819736</v>
      </c>
      <c r="T31" s="145">
        <v>0</v>
      </c>
      <c r="U31" s="145">
        <v>0</v>
      </c>
      <c r="V31" s="145">
        <v>1198864.657132342</v>
      </c>
      <c r="W31" s="145">
        <v>913246.87299017503</v>
      </c>
      <c r="X31" s="145">
        <v>3004122.7881037937</v>
      </c>
      <c r="Y31" s="145">
        <v>658273.86990653805</v>
      </c>
      <c r="Z31" s="145">
        <v>0</v>
      </c>
      <c r="AA31" s="145">
        <v>493108.17020125402</v>
      </c>
      <c r="AB31" s="145">
        <v>720756.085032993</v>
      </c>
      <c r="AC31" s="145">
        <v>497854.68238314398</v>
      </c>
      <c r="AD31" s="145">
        <v>1403993.9294858</v>
      </c>
      <c r="AE31" s="145">
        <v>0</v>
      </c>
      <c r="AF31" s="145">
        <v>0</v>
      </c>
    </row>
    <row r="32" spans="1:32" ht="16.5" x14ac:dyDescent="0.3">
      <c r="A32" s="46"/>
      <c r="B32" s="152" t="s">
        <v>381</v>
      </c>
      <c r="C32" s="153">
        <v>500823.03542607359</v>
      </c>
      <c r="D32" s="153">
        <v>1249195.3602886421</v>
      </c>
      <c r="E32" s="153">
        <v>727402.26746622799</v>
      </c>
      <c r="F32" s="153">
        <v>1746980.9856326538</v>
      </c>
      <c r="G32" s="153">
        <v>2068900.2576764293</v>
      </c>
      <c r="H32" s="153">
        <v>1116581.373134559</v>
      </c>
      <c r="I32" s="153">
        <v>949010.91682226839</v>
      </c>
      <c r="J32" s="153">
        <v>1455595.0964276507</v>
      </c>
      <c r="K32" s="153">
        <v>910504.94742388651</v>
      </c>
      <c r="L32" s="153">
        <v>1169714.7703666752</v>
      </c>
      <c r="M32" s="153">
        <v>3338390.261941297</v>
      </c>
      <c r="N32" s="153">
        <v>4277050.5456176577</v>
      </c>
      <c r="O32" s="153">
        <v>278843.48479148297</v>
      </c>
      <c r="P32" s="153">
        <v>548702.90446258395</v>
      </c>
      <c r="Q32" s="153">
        <v>284546.59074737102</v>
      </c>
      <c r="R32" s="153">
        <v>1178908.2580148547</v>
      </c>
      <c r="S32" s="153">
        <v>612133.84228005796</v>
      </c>
      <c r="T32" s="153">
        <v>6860537.3054737104</v>
      </c>
      <c r="U32" s="153">
        <v>555523.48489011603</v>
      </c>
      <c r="V32" s="153">
        <v>763999.42789394397</v>
      </c>
      <c r="W32" s="153">
        <v>0</v>
      </c>
      <c r="X32" s="153">
        <v>2388295.9546344141</v>
      </c>
      <c r="Y32" s="153">
        <v>543134.66378362197</v>
      </c>
      <c r="Z32" s="153">
        <v>4309569.9239520831</v>
      </c>
      <c r="AA32" s="153">
        <v>0</v>
      </c>
      <c r="AB32" s="153">
        <v>1274648.8315900641</v>
      </c>
      <c r="AC32" s="153">
        <v>484251.39601043297</v>
      </c>
      <c r="AD32" s="153">
        <v>216958.69105440201</v>
      </c>
      <c r="AE32" s="153">
        <v>586277.41767307604</v>
      </c>
      <c r="AF32" s="153">
        <v>1246295.0900000001</v>
      </c>
    </row>
    <row r="33" spans="1:32" ht="17.25" x14ac:dyDescent="0.3">
      <c r="A33" s="46"/>
      <c r="B33" s="144" t="s">
        <v>34</v>
      </c>
      <c r="C33" s="145">
        <v>0</v>
      </c>
      <c r="D33" s="145">
        <v>183934.09662237999</v>
      </c>
      <c r="E33" s="145">
        <v>206849.01106240519</v>
      </c>
      <c r="F33" s="145">
        <v>0</v>
      </c>
      <c r="G33" s="145">
        <v>0</v>
      </c>
      <c r="H33" s="145">
        <v>86272.8472694839</v>
      </c>
      <c r="I33" s="145">
        <v>0</v>
      </c>
      <c r="J33" s="145">
        <v>111771.126150308</v>
      </c>
      <c r="K33" s="145">
        <v>0</v>
      </c>
      <c r="L33" s="145">
        <v>0</v>
      </c>
      <c r="M33" s="145">
        <v>0</v>
      </c>
      <c r="N33" s="145">
        <v>0</v>
      </c>
      <c r="O33" s="145">
        <v>0</v>
      </c>
      <c r="P33" s="145">
        <v>0</v>
      </c>
      <c r="Q33" s="145">
        <v>0</v>
      </c>
      <c r="R33" s="145">
        <v>0</v>
      </c>
      <c r="S33" s="145">
        <v>0</v>
      </c>
      <c r="T33" s="145">
        <v>0</v>
      </c>
      <c r="U33" s="145">
        <v>555523.48489011603</v>
      </c>
      <c r="V33" s="145">
        <v>0</v>
      </c>
      <c r="W33" s="145">
        <v>0</v>
      </c>
      <c r="X33" s="145">
        <v>0</v>
      </c>
      <c r="Y33" s="145">
        <v>0</v>
      </c>
      <c r="Z33" s="145">
        <v>2401676.167287346</v>
      </c>
      <c r="AA33" s="145">
        <v>0</v>
      </c>
      <c r="AB33" s="145">
        <v>0</v>
      </c>
      <c r="AC33" s="145">
        <v>0</v>
      </c>
      <c r="AD33" s="145">
        <v>0</v>
      </c>
      <c r="AE33" s="145">
        <v>0</v>
      </c>
      <c r="AF33" s="145">
        <v>0</v>
      </c>
    </row>
    <row r="34" spans="1:32" ht="17.25" x14ac:dyDescent="0.3">
      <c r="A34" s="46"/>
      <c r="B34" s="142" t="s">
        <v>35</v>
      </c>
      <c r="C34" s="143">
        <v>0</v>
      </c>
      <c r="D34" s="143">
        <v>210420.77406388</v>
      </c>
      <c r="E34" s="143">
        <v>69035.8574420777</v>
      </c>
      <c r="F34" s="143">
        <v>65462.754526201898</v>
      </c>
      <c r="G34" s="143">
        <v>71676.643318806106</v>
      </c>
      <c r="H34" s="143">
        <v>156729.44919335039</v>
      </c>
      <c r="I34" s="143">
        <v>72518.251716990693</v>
      </c>
      <c r="J34" s="143">
        <v>0</v>
      </c>
      <c r="K34" s="143">
        <v>85824.4106362538</v>
      </c>
      <c r="L34" s="143">
        <v>415240.18847373751</v>
      </c>
      <c r="M34" s="143">
        <v>0</v>
      </c>
      <c r="N34" s="143">
        <v>0</v>
      </c>
      <c r="O34" s="143">
        <v>0</v>
      </c>
      <c r="P34" s="143">
        <v>274351.45223129197</v>
      </c>
      <c r="Q34" s="143">
        <v>0</v>
      </c>
      <c r="R34" s="143">
        <v>0</v>
      </c>
      <c r="S34" s="143">
        <v>0</v>
      </c>
      <c r="T34" s="143">
        <v>0</v>
      </c>
      <c r="U34" s="143">
        <v>0</v>
      </c>
      <c r="V34" s="143">
        <v>390135.96717879799</v>
      </c>
      <c r="W34" s="143">
        <v>0</v>
      </c>
      <c r="X34" s="143">
        <v>1925232.96083139</v>
      </c>
      <c r="Y34" s="143">
        <v>0</v>
      </c>
      <c r="Z34" s="143">
        <v>0</v>
      </c>
      <c r="AA34" s="143">
        <v>0</v>
      </c>
      <c r="AB34" s="143">
        <v>0</v>
      </c>
      <c r="AC34" s="143">
        <v>484251.39601043297</v>
      </c>
      <c r="AD34" s="143">
        <v>0</v>
      </c>
      <c r="AE34" s="143">
        <v>0</v>
      </c>
      <c r="AF34" s="143">
        <v>0</v>
      </c>
    </row>
    <row r="35" spans="1:32" ht="17.25" x14ac:dyDescent="0.3">
      <c r="A35" s="46"/>
      <c r="B35" s="144" t="s">
        <v>36</v>
      </c>
      <c r="C35" s="145">
        <v>500823.03542607359</v>
      </c>
      <c r="D35" s="145">
        <v>737120.00002155907</v>
      </c>
      <c r="E35" s="145">
        <v>303883.98714465619</v>
      </c>
      <c r="F35" s="145">
        <v>1297138.7900071016</v>
      </c>
      <c r="G35" s="145">
        <v>1733501.6169390907</v>
      </c>
      <c r="H35" s="145">
        <v>802441.81664250116</v>
      </c>
      <c r="I35" s="145">
        <v>733399.64860415959</v>
      </c>
      <c r="J35" s="145">
        <v>1273967.0164334001</v>
      </c>
      <c r="K35" s="145">
        <v>752119.27507319243</v>
      </c>
      <c r="L35" s="145">
        <v>485651.70183499804</v>
      </c>
      <c r="M35" s="145">
        <v>1484871.8685756391</v>
      </c>
      <c r="N35" s="145">
        <v>4277050.5456176577</v>
      </c>
      <c r="O35" s="145">
        <v>278843.48479148297</v>
      </c>
      <c r="P35" s="145">
        <v>274351.45223129197</v>
      </c>
      <c r="Q35" s="145">
        <v>284546.59074737102</v>
      </c>
      <c r="R35" s="145">
        <v>509273.48277654959</v>
      </c>
      <c r="S35" s="145">
        <v>306066.92114002898</v>
      </c>
      <c r="T35" s="145">
        <v>6534047.3227204103</v>
      </c>
      <c r="U35" s="145">
        <v>0</v>
      </c>
      <c r="V35" s="145">
        <v>373863.46071514598</v>
      </c>
      <c r="W35" s="145">
        <v>0</v>
      </c>
      <c r="X35" s="145">
        <v>463062.993803024</v>
      </c>
      <c r="Y35" s="145">
        <v>0</v>
      </c>
      <c r="Z35" s="145">
        <v>497264.43981158303</v>
      </c>
      <c r="AA35" s="145">
        <v>0</v>
      </c>
      <c r="AB35" s="145">
        <v>470561.62454056001</v>
      </c>
      <c r="AC35" s="145">
        <v>0</v>
      </c>
      <c r="AD35" s="145">
        <v>0</v>
      </c>
      <c r="AE35" s="145">
        <v>0</v>
      </c>
      <c r="AF35" s="145">
        <v>0</v>
      </c>
    </row>
    <row r="36" spans="1:32" ht="17.25" x14ac:dyDescent="0.3">
      <c r="A36" s="46"/>
      <c r="B36" s="142" t="s">
        <v>37</v>
      </c>
      <c r="C36" s="143">
        <v>0</v>
      </c>
      <c r="D36" s="143">
        <v>117720.48958082301</v>
      </c>
      <c r="E36" s="143">
        <v>147633.41181708901</v>
      </c>
      <c r="F36" s="143">
        <v>384379.4410993504</v>
      </c>
      <c r="G36" s="143">
        <v>263721.99741853261</v>
      </c>
      <c r="H36" s="143">
        <v>71137.260029223602</v>
      </c>
      <c r="I36" s="143">
        <v>143093.01650111808</v>
      </c>
      <c r="J36" s="143">
        <v>69856.953843942698</v>
      </c>
      <c r="K36" s="143">
        <v>72561.261714440305</v>
      </c>
      <c r="L36" s="143">
        <v>268822.88005793962</v>
      </c>
      <c r="M36" s="143">
        <v>1853518.3933656579</v>
      </c>
      <c r="N36" s="143">
        <v>0</v>
      </c>
      <c r="O36" s="143">
        <v>0</v>
      </c>
      <c r="P36" s="143">
        <v>0</v>
      </c>
      <c r="Q36" s="143">
        <v>0</v>
      </c>
      <c r="R36" s="143">
        <v>669634.7752383051</v>
      </c>
      <c r="S36" s="143">
        <v>306066.92114002898</v>
      </c>
      <c r="T36" s="143">
        <v>326489.98275329999</v>
      </c>
      <c r="U36" s="143">
        <v>0</v>
      </c>
      <c r="V36" s="143">
        <v>0</v>
      </c>
      <c r="W36" s="143">
        <v>0</v>
      </c>
      <c r="X36" s="143">
        <v>0</v>
      </c>
      <c r="Y36" s="143">
        <v>543134.66378362197</v>
      </c>
      <c r="Z36" s="143">
        <v>1410629.316853154</v>
      </c>
      <c r="AA36" s="143">
        <v>0</v>
      </c>
      <c r="AB36" s="143">
        <v>804087.20704950404</v>
      </c>
      <c r="AC36" s="143">
        <v>0</v>
      </c>
      <c r="AD36" s="143">
        <v>216958.69105440201</v>
      </c>
      <c r="AE36" s="143">
        <v>586277.41767307604</v>
      </c>
      <c r="AF36" s="143">
        <v>1246295.0900000001</v>
      </c>
    </row>
    <row r="37" spans="1:32" ht="16.5" x14ac:dyDescent="0.3">
      <c r="A37" s="46"/>
      <c r="B37" s="152" t="s">
        <v>372</v>
      </c>
      <c r="C37" s="153">
        <v>3907804.5207523569</v>
      </c>
      <c r="D37" s="153">
        <v>165007.01936449291</v>
      </c>
      <c r="E37" s="153">
        <v>0</v>
      </c>
      <c r="F37" s="153">
        <v>0</v>
      </c>
      <c r="G37" s="153">
        <v>0</v>
      </c>
      <c r="H37" s="153">
        <v>0</v>
      </c>
      <c r="I37" s="153">
        <v>0</v>
      </c>
      <c r="J37" s="153">
        <v>0</v>
      </c>
      <c r="K37" s="153">
        <v>0</v>
      </c>
      <c r="L37" s="153">
        <v>0</v>
      </c>
      <c r="M37" s="153">
        <v>0</v>
      </c>
      <c r="N37" s="153">
        <v>0</v>
      </c>
      <c r="O37" s="153">
        <v>0</v>
      </c>
      <c r="P37" s="153">
        <v>0</v>
      </c>
      <c r="Q37" s="153">
        <v>0</v>
      </c>
      <c r="R37" s="153">
        <v>0</v>
      </c>
      <c r="S37" s="153">
        <v>0</v>
      </c>
      <c r="T37" s="153">
        <v>0</v>
      </c>
      <c r="U37" s="153">
        <v>0</v>
      </c>
      <c r="V37" s="153">
        <v>0</v>
      </c>
      <c r="W37" s="153">
        <v>0</v>
      </c>
      <c r="X37" s="153">
        <v>0</v>
      </c>
      <c r="Y37" s="153">
        <v>0</v>
      </c>
      <c r="Z37" s="153">
        <v>0</v>
      </c>
      <c r="AA37" s="153">
        <v>0</v>
      </c>
      <c r="AB37" s="153">
        <v>0</v>
      </c>
      <c r="AC37" s="153">
        <v>0</v>
      </c>
      <c r="AD37" s="153">
        <v>0</v>
      </c>
      <c r="AE37" s="153">
        <v>0</v>
      </c>
      <c r="AF37" s="153">
        <v>0</v>
      </c>
    </row>
    <row r="38" spans="1:32" ht="63.75" x14ac:dyDescent="0.3">
      <c r="A38" s="46"/>
      <c r="B38" s="85" t="s">
        <v>382</v>
      </c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</row>
    <row r="39" spans="1:32" ht="118.35" customHeight="1" x14ac:dyDescent="0.3">
      <c r="A39" s="46"/>
      <c r="B39" s="159" t="s">
        <v>548</v>
      </c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9"/>
      <c r="Y39" s="159"/>
      <c r="Z39" s="159"/>
      <c r="AA39" s="159"/>
      <c r="AB39" s="159"/>
      <c r="AC39" s="159"/>
      <c r="AD39" s="159"/>
      <c r="AE39" s="159"/>
      <c r="AF39" s="159"/>
    </row>
  </sheetData>
  <mergeCells count="1">
    <mergeCell ref="B2:AC2"/>
  </mergeCells>
  <pageMargins left="0.511811024" right="0.511811024" top="0.78740157499999996" bottom="0.78740157499999996" header="0.31496062000000002" footer="0.31496062000000002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A661B-3E01-437D-A9A6-82468D80E3CF}">
  <dimension ref="B2:Q65"/>
  <sheetViews>
    <sheetView topLeftCell="A5" workbookViewId="0">
      <pane xSplit="2" topLeftCell="G1" activePane="topRight" state="frozen"/>
      <selection activeCell="B11" sqref="B11"/>
      <selection pane="topRight" activeCell="B11" sqref="B11"/>
    </sheetView>
  </sheetViews>
  <sheetFormatPr defaultColWidth="8.5703125" defaultRowHeight="15" x14ac:dyDescent="0.25"/>
  <cols>
    <col min="2" max="2" width="56.85546875" customWidth="1"/>
    <col min="3" max="8" width="9.140625" bestFit="1" customWidth="1"/>
    <col min="9" max="12" width="10.42578125" bestFit="1" customWidth="1"/>
    <col min="13" max="14" width="9.140625" bestFit="1" customWidth="1"/>
    <col min="15" max="15" width="9" bestFit="1" customWidth="1"/>
  </cols>
  <sheetData>
    <row r="2" spans="2:17" x14ac:dyDescent="0.25">
      <c r="B2" s="160"/>
    </row>
    <row r="3" spans="2:17" x14ac:dyDescent="0.25"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</row>
    <row r="4" spans="2:17" ht="128.44999999999999" customHeight="1" x14ac:dyDescent="0.25">
      <c r="B4" s="126" t="s">
        <v>556</v>
      </c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</row>
    <row r="5" spans="2:17" ht="30" x14ac:dyDescent="0.25">
      <c r="B5" s="128" t="s">
        <v>142</v>
      </c>
      <c r="C5" s="53" t="s">
        <v>159</v>
      </c>
      <c r="D5" s="53" t="s">
        <v>160</v>
      </c>
      <c r="E5" s="53" t="s">
        <v>108</v>
      </c>
      <c r="F5" s="53" t="s">
        <v>109</v>
      </c>
      <c r="G5" s="53" t="s">
        <v>110</v>
      </c>
      <c r="H5" s="53" t="s">
        <v>111</v>
      </c>
      <c r="I5" s="53" t="s">
        <v>112</v>
      </c>
      <c r="J5" s="53" t="s">
        <v>113</v>
      </c>
      <c r="K5" s="53" t="s">
        <v>114</v>
      </c>
      <c r="L5" s="53" t="s">
        <v>115</v>
      </c>
      <c r="M5" s="53" t="s">
        <v>116</v>
      </c>
      <c r="N5" s="53" t="s">
        <v>117</v>
      </c>
      <c r="O5" s="53" t="s">
        <v>118</v>
      </c>
      <c r="P5" s="53" t="s">
        <v>138</v>
      </c>
    </row>
    <row r="6" spans="2:17" x14ac:dyDescent="0.25">
      <c r="B6" s="129" t="s">
        <v>161</v>
      </c>
      <c r="C6" s="57">
        <v>2</v>
      </c>
      <c r="D6" s="57">
        <v>9</v>
      </c>
      <c r="E6" s="57">
        <v>9</v>
      </c>
      <c r="F6" s="57">
        <v>17</v>
      </c>
      <c r="G6" s="57">
        <v>30</v>
      </c>
      <c r="H6" s="57">
        <v>69</v>
      </c>
      <c r="I6" s="57">
        <v>78</v>
      </c>
      <c r="J6" s="57">
        <v>75</v>
      </c>
      <c r="K6" s="57">
        <v>89</v>
      </c>
      <c r="L6" s="57">
        <v>100</v>
      </c>
      <c r="M6" s="57">
        <v>134</v>
      </c>
      <c r="N6" s="57">
        <v>159</v>
      </c>
      <c r="O6" s="57">
        <v>128</v>
      </c>
      <c r="P6" s="57">
        <v>162</v>
      </c>
    </row>
    <row r="7" spans="2:17" ht="17.25" x14ac:dyDescent="0.25">
      <c r="B7" s="130" t="s">
        <v>166</v>
      </c>
      <c r="C7" s="61">
        <v>1</v>
      </c>
      <c r="D7" s="61">
        <v>3</v>
      </c>
      <c r="E7" s="61">
        <v>1</v>
      </c>
      <c r="F7" s="61">
        <v>3</v>
      </c>
      <c r="G7" s="61">
        <v>8</v>
      </c>
      <c r="H7" s="61">
        <v>17</v>
      </c>
      <c r="I7" s="61">
        <v>12</v>
      </c>
      <c r="J7" s="61">
        <v>15</v>
      </c>
      <c r="K7" s="61">
        <v>14</v>
      </c>
      <c r="L7" s="61">
        <v>24</v>
      </c>
      <c r="M7" s="61">
        <v>30</v>
      </c>
      <c r="N7" s="61">
        <v>35</v>
      </c>
      <c r="O7" s="61">
        <v>19</v>
      </c>
      <c r="P7" s="61">
        <v>33</v>
      </c>
    </row>
    <row r="8" spans="2:17" ht="17.25" x14ac:dyDescent="0.25">
      <c r="B8" s="83" t="s">
        <v>175</v>
      </c>
      <c r="C8" s="59">
        <v>1</v>
      </c>
      <c r="D8" s="59">
        <v>1</v>
      </c>
      <c r="E8" s="59">
        <v>2</v>
      </c>
      <c r="F8" s="59">
        <v>2</v>
      </c>
      <c r="G8" s="59">
        <v>3</v>
      </c>
      <c r="H8" s="59">
        <v>7</v>
      </c>
      <c r="I8" s="59">
        <v>13</v>
      </c>
      <c r="J8" s="59">
        <v>10</v>
      </c>
      <c r="K8" s="59">
        <v>14</v>
      </c>
      <c r="L8" s="59">
        <v>16</v>
      </c>
      <c r="M8" s="59">
        <v>16</v>
      </c>
      <c r="N8" s="59">
        <v>21</v>
      </c>
      <c r="O8" s="59">
        <v>19</v>
      </c>
      <c r="P8" s="59">
        <v>25</v>
      </c>
    </row>
    <row r="9" spans="2:17" ht="17.25" x14ac:dyDescent="0.25">
      <c r="B9" s="130" t="s">
        <v>177</v>
      </c>
      <c r="C9" s="61"/>
      <c r="D9" s="61">
        <v>1</v>
      </c>
      <c r="E9" s="61"/>
      <c r="F9" s="61">
        <v>6</v>
      </c>
      <c r="G9" s="61">
        <v>5</v>
      </c>
      <c r="H9" s="61">
        <v>8</v>
      </c>
      <c r="I9" s="61">
        <v>11</v>
      </c>
      <c r="J9" s="61">
        <v>14</v>
      </c>
      <c r="K9" s="61">
        <v>10</v>
      </c>
      <c r="L9" s="61">
        <v>12</v>
      </c>
      <c r="M9" s="61">
        <v>23</v>
      </c>
      <c r="N9" s="61">
        <v>22</v>
      </c>
      <c r="O9" s="61">
        <v>12</v>
      </c>
      <c r="P9" s="61">
        <v>20</v>
      </c>
    </row>
    <row r="10" spans="2:17" ht="17.25" x14ac:dyDescent="0.25">
      <c r="B10" s="83" t="s">
        <v>172</v>
      </c>
      <c r="C10" s="59"/>
      <c r="D10" s="59"/>
      <c r="E10" s="59"/>
      <c r="F10" s="59">
        <v>1</v>
      </c>
      <c r="G10" s="59">
        <v>4</v>
      </c>
      <c r="H10" s="59">
        <v>5</v>
      </c>
      <c r="I10" s="59">
        <v>5</v>
      </c>
      <c r="J10" s="59">
        <v>8</v>
      </c>
      <c r="K10" s="59">
        <v>7</v>
      </c>
      <c r="L10" s="59">
        <v>12</v>
      </c>
      <c r="M10" s="59">
        <v>12</v>
      </c>
      <c r="N10" s="59">
        <v>14</v>
      </c>
      <c r="O10" s="59">
        <v>14</v>
      </c>
      <c r="P10" s="59">
        <v>12</v>
      </c>
    </row>
    <row r="11" spans="2:17" ht="17.25" x14ac:dyDescent="0.25">
      <c r="B11" s="130" t="s">
        <v>182</v>
      </c>
      <c r="C11" s="61"/>
      <c r="D11" s="61">
        <v>1</v>
      </c>
      <c r="E11" s="61">
        <v>2</v>
      </c>
      <c r="F11" s="61">
        <v>1</v>
      </c>
      <c r="G11" s="61">
        <v>1</v>
      </c>
      <c r="H11" s="61">
        <v>3</v>
      </c>
      <c r="I11" s="61">
        <v>4</v>
      </c>
      <c r="J11" s="61">
        <v>4</v>
      </c>
      <c r="K11" s="61">
        <v>1</v>
      </c>
      <c r="L11" s="61">
        <v>1</v>
      </c>
      <c r="M11" s="61">
        <v>6</v>
      </c>
      <c r="N11" s="61">
        <v>7</v>
      </c>
      <c r="O11" s="61">
        <v>8</v>
      </c>
      <c r="P11" s="61">
        <v>8</v>
      </c>
    </row>
    <row r="12" spans="2:17" ht="17.25" x14ac:dyDescent="0.25">
      <c r="B12" s="83" t="s">
        <v>170</v>
      </c>
      <c r="C12" s="59"/>
      <c r="D12" s="59">
        <v>1</v>
      </c>
      <c r="E12" s="59"/>
      <c r="F12" s="59">
        <v>1</v>
      </c>
      <c r="G12" s="59"/>
      <c r="H12" s="59">
        <v>4</v>
      </c>
      <c r="I12" s="59">
        <v>5</v>
      </c>
      <c r="J12" s="59">
        <v>3</v>
      </c>
      <c r="K12" s="59">
        <v>8</v>
      </c>
      <c r="L12" s="59">
        <v>7</v>
      </c>
      <c r="M12" s="59">
        <v>4</v>
      </c>
      <c r="N12" s="59">
        <v>8</v>
      </c>
      <c r="O12" s="59">
        <v>12</v>
      </c>
      <c r="P12" s="59">
        <v>8</v>
      </c>
    </row>
    <row r="13" spans="2:17" ht="17.25" x14ac:dyDescent="0.25">
      <c r="B13" s="130" t="s">
        <v>162</v>
      </c>
      <c r="C13" s="61"/>
      <c r="D13" s="61"/>
      <c r="E13" s="61"/>
      <c r="F13" s="61"/>
      <c r="G13" s="61"/>
      <c r="H13" s="61"/>
      <c r="I13" s="61">
        <v>1</v>
      </c>
      <c r="J13" s="61">
        <v>1</v>
      </c>
      <c r="K13" s="61"/>
      <c r="L13" s="61">
        <v>1</v>
      </c>
      <c r="M13" s="61">
        <v>2</v>
      </c>
      <c r="N13" s="61">
        <v>2</v>
      </c>
      <c r="O13" s="61">
        <v>3</v>
      </c>
      <c r="P13" s="61">
        <v>7</v>
      </c>
    </row>
    <row r="14" spans="2:17" ht="17.25" x14ac:dyDescent="0.25">
      <c r="B14" s="83" t="s">
        <v>198</v>
      </c>
      <c r="C14" s="59"/>
      <c r="D14" s="59"/>
      <c r="E14" s="59"/>
      <c r="F14" s="59"/>
      <c r="G14" s="59"/>
      <c r="H14" s="59">
        <v>1</v>
      </c>
      <c r="I14" s="59">
        <v>1</v>
      </c>
      <c r="J14" s="59"/>
      <c r="K14" s="59">
        <v>2</v>
      </c>
      <c r="L14" s="59">
        <v>3</v>
      </c>
      <c r="M14" s="59">
        <v>3</v>
      </c>
      <c r="N14" s="59">
        <v>2</v>
      </c>
      <c r="O14" s="59">
        <v>3</v>
      </c>
      <c r="P14" s="59">
        <v>6</v>
      </c>
      <c r="Q14" s="91"/>
    </row>
    <row r="15" spans="2:17" ht="17.25" x14ac:dyDescent="0.25">
      <c r="B15" s="130" t="s">
        <v>211</v>
      </c>
      <c r="C15" s="61"/>
      <c r="D15" s="61"/>
      <c r="E15" s="61">
        <v>2</v>
      </c>
      <c r="F15" s="61"/>
      <c r="G15" s="61"/>
      <c r="H15" s="61">
        <v>4</v>
      </c>
      <c r="I15" s="61">
        <v>1</v>
      </c>
      <c r="J15" s="61">
        <v>3</v>
      </c>
      <c r="K15" s="61">
        <v>3</v>
      </c>
      <c r="L15" s="61">
        <v>2</v>
      </c>
      <c r="M15" s="61">
        <v>5</v>
      </c>
      <c r="N15" s="61">
        <v>5</v>
      </c>
      <c r="O15" s="61">
        <v>4</v>
      </c>
      <c r="P15" s="61">
        <v>5</v>
      </c>
    </row>
    <row r="16" spans="2:17" ht="17.25" x14ac:dyDescent="0.25">
      <c r="B16" s="83" t="s">
        <v>213</v>
      </c>
      <c r="C16" s="59"/>
      <c r="D16" s="59"/>
      <c r="E16" s="59"/>
      <c r="F16" s="59"/>
      <c r="G16" s="59"/>
      <c r="H16" s="59"/>
      <c r="I16" s="59">
        <v>2</v>
      </c>
      <c r="J16" s="59"/>
      <c r="K16" s="59">
        <v>1</v>
      </c>
      <c r="L16" s="59">
        <v>1</v>
      </c>
      <c r="M16" s="59">
        <v>1</v>
      </c>
      <c r="N16" s="59">
        <v>3</v>
      </c>
      <c r="O16" s="59">
        <v>3</v>
      </c>
      <c r="P16" s="59">
        <v>4</v>
      </c>
    </row>
    <row r="17" spans="2:16" ht="17.25" x14ac:dyDescent="0.25">
      <c r="B17" s="130" t="s">
        <v>186</v>
      </c>
      <c r="C17" s="61"/>
      <c r="D17" s="61"/>
      <c r="E17" s="61"/>
      <c r="F17" s="61"/>
      <c r="G17" s="61">
        <v>2</v>
      </c>
      <c r="H17" s="61"/>
      <c r="I17" s="61">
        <v>4</v>
      </c>
      <c r="J17" s="61">
        <v>2</v>
      </c>
      <c r="K17" s="61">
        <v>4</v>
      </c>
      <c r="L17" s="61">
        <v>1</v>
      </c>
      <c r="M17" s="61">
        <v>7</v>
      </c>
      <c r="N17" s="61">
        <v>3</v>
      </c>
      <c r="O17" s="61">
        <v>6</v>
      </c>
      <c r="P17" s="61">
        <v>4</v>
      </c>
    </row>
    <row r="18" spans="2:16" ht="17.25" x14ac:dyDescent="0.25">
      <c r="B18" s="83" t="s">
        <v>204</v>
      </c>
      <c r="C18" s="59"/>
      <c r="D18" s="59"/>
      <c r="E18" s="59"/>
      <c r="F18" s="59"/>
      <c r="G18" s="59"/>
      <c r="H18" s="59">
        <v>2</v>
      </c>
      <c r="I18" s="59">
        <v>4</v>
      </c>
      <c r="J18" s="59"/>
      <c r="K18" s="59">
        <v>4</v>
      </c>
      <c r="L18" s="59">
        <v>3</v>
      </c>
      <c r="M18" s="59">
        <v>6</v>
      </c>
      <c r="N18" s="59">
        <v>2</v>
      </c>
      <c r="O18" s="59">
        <v>3</v>
      </c>
      <c r="P18" s="59">
        <v>3</v>
      </c>
    </row>
    <row r="19" spans="2:16" ht="17.25" x14ac:dyDescent="0.25">
      <c r="B19" s="130" t="s">
        <v>228</v>
      </c>
      <c r="C19" s="61"/>
      <c r="D19" s="61"/>
      <c r="E19" s="61"/>
      <c r="F19" s="61"/>
      <c r="G19" s="61"/>
      <c r="H19" s="61">
        <v>1</v>
      </c>
      <c r="I19" s="61">
        <v>1</v>
      </c>
      <c r="J19" s="61"/>
      <c r="K19" s="61"/>
      <c r="L19" s="61">
        <v>2</v>
      </c>
      <c r="M19" s="61">
        <v>1</v>
      </c>
      <c r="N19" s="61">
        <v>2</v>
      </c>
      <c r="O19" s="61"/>
      <c r="P19" s="61">
        <v>3</v>
      </c>
    </row>
    <row r="20" spans="2:16" ht="17.25" x14ac:dyDescent="0.25">
      <c r="B20" s="83" t="s">
        <v>185</v>
      </c>
      <c r="C20" s="59"/>
      <c r="D20" s="59"/>
      <c r="E20" s="59"/>
      <c r="F20" s="59"/>
      <c r="G20" s="59"/>
      <c r="H20" s="59">
        <v>1</v>
      </c>
      <c r="I20" s="59"/>
      <c r="J20" s="59"/>
      <c r="K20" s="59"/>
      <c r="L20" s="59"/>
      <c r="M20" s="59">
        <v>1</v>
      </c>
      <c r="N20" s="59">
        <v>8</v>
      </c>
      <c r="O20" s="59">
        <v>5</v>
      </c>
      <c r="P20" s="59">
        <v>3</v>
      </c>
    </row>
    <row r="21" spans="2:16" ht="17.25" x14ac:dyDescent="0.25">
      <c r="B21" s="130" t="s">
        <v>188</v>
      </c>
      <c r="C21" s="61"/>
      <c r="D21" s="61">
        <v>1</v>
      </c>
      <c r="E21" s="61"/>
      <c r="F21" s="61"/>
      <c r="G21" s="61">
        <v>2</v>
      </c>
      <c r="H21" s="61">
        <v>4</v>
      </c>
      <c r="I21" s="61">
        <v>4</v>
      </c>
      <c r="J21" s="61">
        <v>7</v>
      </c>
      <c r="K21" s="61">
        <v>9</v>
      </c>
      <c r="L21" s="61">
        <v>5</v>
      </c>
      <c r="M21" s="61">
        <v>5</v>
      </c>
      <c r="N21" s="61">
        <v>6</v>
      </c>
      <c r="O21" s="61">
        <v>4</v>
      </c>
      <c r="P21" s="61">
        <v>2</v>
      </c>
    </row>
    <row r="22" spans="2:16" ht="17.25" x14ac:dyDescent="0.25">
      <c r="B22" s="83" t="s">
        <v>189</v>
      </c>
      <c r="C22" s="59"/>
      <c r="D22" s="59"/>
      <c r="E22" s="59"/>
      <c r="F22" s="59"/>
      <c r="G22" s="59"/>
      <c r="H22" s="59"/>
      <c r="I22" s="59">
        <v>1</v>
      </c>
      <c r="J22" s="59">
        <v>1</v>
      </c>
      <c r="K22" s="59"/>
      <c r="L22" s="59">
        <v>1</v>
      </c>
      <c r="M22" s="59"/>
      <c r="N22" s="59">
        <v>1</v>
      </c>
      <c r="O22" s="59"/>
      <c r="P22" s="59">
        <v>2</v>
      </c>
    </row>
    <row r="23" spans="2:16" ht="17.25" x14ac:dyDescent="0.25">
      <c r="B23" s="130" t="s">
        <v>187</v>
      </c>
      <c r="C23" s="61"/>
      <c r="D23" s="61"/>
      <c r="E23" s="61"/>
      <c r="F23" s="61"/>
      <c r="G23" s="61"/>
      <c r="H23" s="61"/>
      <c r="I23" s="61"/>
      <c r="J23" s="61">
        <v>1</v>
      </c>
      <c r="K23" s="61">
        <v>1</v>
      </c>
      <c r="L23" s="61">
        <v>1</v>
      </c>
      <c r="M23" s="61"/>
      <c r="N23" s="61">
        <v>1</v>
      </c>
      <c r="O23" s="61">
        <v>2</v>
      </c>
      <c r="P23" s="61">
        <v>1</v>
      </c>
    </row>
    <row r="24" spans="2:16" ht="17.25" x14ac:dyDescent="0.25">
      <c r="B24" s="83" t="s">
        <v>218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>
        <v>1</v>
      </c>
    </row>
    <row r="25" spans="2:16" ht="17.25" x14ac:dyDescent="0.25">
      <c r="B25" s="130" t="s">
        <v>199</v>
      </c>
      <c r="C25" s="61"/>
      <c r="D25" s="61"/>
      <c r="E25" s="61">
        <v>1</v>
      </c>
      <c r="F25" s="61"/>
      <c r="G25" s="61"/>
      <c r="H25" s="61"/>
      <c r="I25" s="61">
        <v>2</v>
      </c>
      <c r="J25" s="61">
        <v>1</v>
      </c>
      <c r="K25" s="61">
        <v>2</v>
      </c>
      <c r="L25" s="61">
        <v>3</v>
      </c>
      <c r="M25" s="61">
        <v>1</v>
      </c>
      <c r="N25" s="61">
        <v>1</v>
      </c>
      <c r="O25" s="61">
        <v>1</v>
      </c>
      <c r="P25" s="61">
        <v>1</v>
      </c>
    </row>
    <row r="26" spans="2:16" ht="17.25" x14ac:dyDescent="0.25">
      <c r="B26" s="83" t="s">
        <v>297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>
        <v>1</v>
      </c>
    </row>
    <row r="27" spans="2:16" ht="17.25" x14ac:dyDescent="0.25">
      <c r="B27" s="130" t="s">
        <v>265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>
        <v>1</v>
      </c>
    </row>
    <row r="28" spans="2:16" ht="17.25" x14ac:dyDescent="0.25">
      <c r="B28" s="83" t="s">
        <v>179</v>
      </c>
      <c r="C28" s="59"/>
      <c r="D28" s="59"/>
      <c r="E28" s="59"/>
      <c r="F28" s="59"/>
      <c r="G28" s="59">
        <v>1</v>
      </c>
      <c r="H28" s="59">
        <v>1</v>
      </c>
      <c r="I28" s="59"/>
      <c r="J28" s="59"/>
      <c r="K28" s="59"/>
      <c r="L28" s="59"/>
      <c r="M28" s="59"/>
      <c r="N28" s="59"/>
      <c r="O28" s="59"/>
      <c r="P28" s="59">
        <v>1</v>
      </c>
    </row>
    <row r="29" spans="2:16" ht="17.25" x14ac:dyDescent="0.25">
      <c r="B29" s="130" t="s">
        <v>229</v>
      </c>
      <c r="C29" s="61"/>
      <c r="D29" s="61"/>
      <c r="E29" s="61"/>
      <c r="F29" s="61"/>
      <c r="G29" s="61"/>
      <c r="H29" s="61">
        <v>1</v>
      </c>
      <c r="I29" s="61"/>
      <c r="J29" s="61"/>
      <c r="K29" s="61"/>
      <c r="L29" s="61"/>
      <c r="M29" s="61">
        <v>1</v>
      </c>
      <c r="N29" s="61"/>
      <c r="O29" s="61">
        <v>2</v>
      </c>
      <c r="P29" s="61">
        <v>1</v>
      </c>
    </row>
    <row r="30" spans="2:16" ht="17.25" x14ac:dyDescent="0.25">
      <c r="B30" s="83" t="s">
        <v>176</v>
      </c>
      <c r="C30" s="59"/>
      <c r="D30" s="59"/>
      <c r="E30" s="59"/>
      <c r="F30" s="59"/>
      <c r="G30" s="59"/>
      <c r="H30" s="59"/>
      <c r="I30" s="59"/>
      <c r="J30" s="59">
        <v>1</v>
      </c>
      <c r="K30" s="59"/>
      <c r="L30" s="59"/>
      <c r="M30" s="59">
        <v>1</v>
      </c>
      <c r="N30" s="59"/>
      <c r="O30" s="59"/>
      <c r="P30" s="59">
        <v>1</v>
      </c>
    </row>
    <row r="31" spans="2:16" ht="17.25" x14ac:dyDescent="0.25">
      <c r="B31" s="130" t="s">
        <v>241</v>
      </c>
      <c r="C31" s="61"/>
      <c r="D31" s="61"/>
      <c r="E31" s="61"/>
      <c r="F31" s="61"/>
      <c r="G31" s="61"/>
      <c r="H31" s="61">
        <v>1</v>
      </c>
      <c r="I31" s="61"/>
      <c r="J31" s="61"/>
      <c r="K31" s="61"/>
      <c r="L31" s="61"/>
      <c r="M31" s="61">
        <v>1</v>
      </c>
      <c r="N31" s="61">
        <v>1</v>
      </c>
      <c r="O31" s="61"/>
      <c r="P31" s="61">
        <v>1</v>
      </c>
    </row>
    <row r="32" spans="2:16" ht="17.25" x14ac:dyDescent="0.25">
      <c r="B32" s="83" t="s">
        <v>227</v>
      </c>
      <c r="C32" s="59"/>
      <c r="D32" s="59"/>
      <c r="E32" s="59"/>
      <c r="F32" s="59"/>
      <c r="G32" s="59"/>
      <c r="H32" s="59">
        <v>1</v>
      </c>
      <c r="I32" s="59">
        <v>1</v>
      </c>
      <c r="J32" s="59"/>
      <c r="K32" s="59"/>
      <c r="L32" s="59"/>
      <c r="M32" s="59">
        <v>1</v>
      </c>
      <c r="N32" s="59">
        <v>1</v>
      </c>
      <c r="O32" s="59"/>
      <c r="P32" s="59">
        <v>1</v>
      </c>
    </row>
    <row r="33" spans="2:16" ht="17.25" x14ac:dyDescent="0.25">
      <c r="B33" s="130" t="s">
        <v>209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>
        <v>1</v>
      </c>
    </row>
    <row r="34" spans="2:16" ht="17.25" x14ac:dyDescent="0.25">
      <c r="B34" s="83" t="s">
        <v>180</v>
      </c>
      <c r="C34" s="59"/>
      <c r="D34" s="59"/>
      <c r="E34" s="59"/>
      <c r="F34" s="59">
        <v>1</v>
      </c>
      <c r="G34" s="59">
        <v>1</v>
      </c>
      <c r="H34" s="59">
        <v>1</v>
      </c>
      <c r="I34" s="59"/>
      <c r="J34" s="59">
        <v>1</v>
      </c>
      <c r="K34" s="59">
        <v>3</v>
      </c>
      <c r="L34" s="59">
        <v>2</v>
      </c>
      <c r="M34" s="59">
        <v>1</v>
      </c>
      <c r="N34" s="59"/>
      <c r="O34" s="59"/>
      <c r="P34" s="59">
        <v>1</v>
      </c>
    </row>
    <row r="35" spans="2:16" ht="17.25" x14ac:dyDescent="0.25">
      <c r="B35" s="130" t="s">
        <v>246</v>
      </c>
      <c r="C35" s="61"/>
      <c r="D35" s="61"/>
      <c r="E35" s="61"/>
      <c r="F35" s="61"/>
      <c r="G35" s="61"/>
      <c r="H35" s="61"/>
      <c r="I35" s="61">
        <v>1</v>
      </c>
      <c r="J35" s="61"/>
      <c r="K35" s="61"/>
      <c r="L35" s="61"/>
      <c r="M35" s="61"/>
      <c r="N35" s="61"/>
      <c r="O35" s="61">
        <v>1</v>
      </c>
      <c r="P35" s="61">
        <v>1</v>
      </c>
    </row>
    <row r="36" spans="2:16" ht="17.25" x14ac:dyDescent="0.25">
      <c r="B36" s="83" t="s">
        <v>226</v>
      </c>
      <c r="C36" s="59"/>
      <c r="D36" s="59">
        <v>1</v>
      </c>
      <c r="E36" s="59">
        <v>1</v>
      </c>
      <c r="F36" s="59"/>
      <c r="G36" s="59">
        <v>1</v>
      </c>
      <c r="H36" s="59">
        <v>2</v>
      </c>
      <c r="I36" s="59"/>
      <c r="J36" s="59"/>
      <c r="K36" s="59">
        <v>1</v>
      </c>
      <c r="L36" s="59"/>
      <c r="M36" s="59">
        <v>2</v>
      </c>
      <c r="N36" s="59">
        <v>5</v>
      </c>
      <c r="O36" s="59">
        <v>1</v>
      </c>
      <c r="P36" s="59">
        <v>1</v>
      </c>
    </row>
    <row r="37" spans="2:16" ht="17.25" x14ac:dyDescent="0.25">
      <c r="B37" s="130" t="s">
        <v>191</v>
      </c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>
        <v>1</v>
      </c>
    </row>
    <row r="38" spans="2:16" ht="17.25" x14ac:dyDescent="0.25">
      <c r="B38" s="83" t="s">
        <v>293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>
        <v>1</v>
      </c>
    </row>
    <row r="39" spans="2:16" ht="17.25" x14ac:dyDescent="0.25">
      <c r="B39" s="130" t="s">
        <v>295</v>
      </c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>
        <v>1</v>
      </c>
    </row>
    <row r="40" spans="2:16" ht="17.25" x14ac:dyDescent="0.25">
      <c r="B40" s="83" t="s">
        <v>322</v>
      </c>
      <c r="C40" s="59"/>
      <c r="D40" s="59"/>
      <c r="E40" s="59"/>
      <c r="F40" s="59"/>
      <c r="G40" s="59"/>
      <c r="H40" s="59"/>
      <c r="I40" s="59">
        <v>1</v>
      </c>
      <c r="J40" s="59"/>
      <c r="K40" s="59"/>
      <c r="L40" s="59"/>
      <c r="M40" s="59"/>
      <c r="N40" s="59"/>
      <c r="O40" s="59"/>
      <c r="P40" s="59"/>
    </row>
    <row r="41" spans="2:16" ht="17.25" x14ac:dyDescent="0.25">
      <c r="B41" s="130" t="s">
        <v>236</v>
      </c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>
        <v>1</v>
      </c>
      <c r="O41" s="61"/>
      <c r="P41" s="61"/>
    </row>
    <row r="42" spans="2:16" ht="17.25" x14ac:dyDescent="0.25">
      <c r="B42" s="83" t="s">
        <v>219</v>
      </c>
      <c r="C42" s="59"/>
      <c r="D42" s="59"/>
      <c r="E42" s="59"/>
      <c r="F42" s="59"/>
      <c r="G42" s="59"/>
      <c r="H42" s="59"/>
      <c r="I42" s="59"/>
      <c r="J42" s="59">
        <v>1</v>
      </c>
      <c r="K42" s="59"/>
      <c r="L42" s="59"/>
      <c r="M42" s="59"/>
      <c r="N42" s="59"/>
      <c r="O42" s="59"/>
      <c r="P42" s="59"/>
    </row>
    <row r="43" spans="2:16" ht="17.25" x14ac:dyDescent="0.25">
      <c r="B43" s="130" t="s">
        <v>233</v>
      </c>
      <c r="C43" s="61"/>
      <c r="D43" s="61"/>
      <c r="E43" s="61"/>
      <c r="F43" s="61"/>
      <c r="G43" s="61"/>
      <c r="H43" s="61"/>
      <c r="I43" s="61"/>
      <c r="J43" s="61"/>
      <c r="K43" s="61">
        <v>1</v>
      </c>
      <c r="L43" s="61"/>
      <c r="M43" s="61"/>
      <c r="N43" s="61"/>
      <c r="O43" s="61"/>
      <c r="P43" s="61"/>
    </row>
    <row r="44" spans="2:16" ht="17.25" x14ac:dyDescent="0.25">
      <c r="B44" s="83" t="s">
        <v>217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>
        <v>1</v>
      </c>
      <c r="N44" s="59"/>
      <c r="O44" s="59"/>
      <c r="P44" s="59"/>
    </row>
    <row r="45" spans="2:16" ht="17.25" x14ac:dyDescent="0.25">
      <c r="B45" s="130" t="s">
        <v>210</v>
      </c>
      <c r="C45" s="61"/>
      <c r="D45" s="61"/>
      <c r="E45" s="61"/>
      <c r="F45" s="61">
        <v>1</v>
      </c>
      <c r="G45" s="61"/>
      <c r="H45" s="61">
        <v>2</v>
      </c>
      <c r="I45" s="61"/>
      <c r="J45" s="61"/>
      <c r="K45" s="61"/>
      <c r="L45" s="61"/>
      <c r="M45" s="61">
        <v>1</v>
      </c>
      <c r="N45" s="61">
        <v>2</v>
      </c>
      <c r="O45" s="61"/>
      <c r="P45" s="61"/>
    </row>
    <row r="46" spans="2:16" ht="17.25" x14ac:dyDescent="0.25">
      <c r="B46" s="83" t="s">
        <v>280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>
        <v>1</v>
      </c>
      <c r="P46" s="59"/>
    </row>
    <row r="47" spans="2:16" ht="17.25" x14ac:dyDescent="0.25">
      <c r="B47" s="130" t="s">
        <v>224</v>
      </c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>
        <v>1</v>
      </c>
      <c r="P47" s="61"/>
    </row>
    <row r="48" spans="2:16" ht="17.25" x14ac:dyDescent="0.25">
      <c r="B48" s="83" t="s">
        <v>231</v>
      </c>
      <c r="C48" s="59"/>
      <c r="D48" s="59"/>
      <c r="E48" s="59"/>
      <c r="F48" s="59"/>
      <c r="G48" s="59"/>
      <c r="H48" s="59">
        <v>2</v>
      </c>
      <c r="I48" s="59"/>
      <c r="J48" s="59"/>
      <c r="K48" s="59">
        <v>1</v>
      </c>
      <c r="L48" s="59"/>
      <c r="M48" s="59"/>
      <c r="N48" s="59"/>
      <c r="O48" s="59"/>
      <c r="P48" s="59"/>
    </row>
    <row r="49" spans="2:16" ht="17.25" x14ac:dyDescent="0.25">
      <c r="B49" s="130" t="s">
        <v>202</v>
      </c>
      <c r="C49" s="61"/>
      <c r="D49" s="61"/>
      <c r="E49" s="61"/>
      <c r="F49" s="61"/>
      <c r="G49" s="61"/>
      <c r="H49" s="61"/>
      <c r="I49" s="61"/>
      <c r="J49" s="61"/>
      <c r="K49" s="61">
        <v>1</v>
      </c>
      <c r="L49" s="61"/>
      <c r="M49" s="61">
        <v>1</v>
      </c>
      <c r="N49" s="61"/>
      <c r="O49" s="61"/>
      <c r="P49" s="61"/>
    </row>
    <row r="50" spans="2:16" ht="17.25" x14ac:dyDescent="0.25">
      <c r="B50" s="83" t="s">
        <v>212</v>
      </c>
      <c r="C50" s="59"/>
      <c r="D50" s="59"/>
      <c r="E50" s="59"/>
      <c r="F50" s="59"/>
      <c r="G50" s="59">
        <v>1</v>
      </c>
      <c r="H50" s="59"/>
      <c r="I50" s="59"/>
      <c r="J50" s="59"/>
      <c r="K50" s="59"/>
      <c r="L50" s="59"/>
      <c r="M50" s="59"/>
      <c r="N50" s="59"/>
      <c r="O50" s="59"/>
      <c r="P50" s="59"/>
    </row>
    <row r="51" spans="2:16" ht="17.25" x14ac:dyDescent="0.25">
      <c r="B51" s="130" t="s">
        <v>222</v>
      </c>
      <c r="C51" s="61"/>
      <c r="D51" s="61"/>
      <c r="E51" s="61"/>
      <c r="F51" s="61">
        <v>1</v>
      </c>
      <c r="G51" s="61"/>
      <c r="H51" s="61"/>
      <c r="I51" s="61"/>
      <c r="J51" s="61"/>
      <c r="K51" s="61">
        <v>1</v>
      </c>
      <c r="L51" s="61">
        <v>1</v>
      </c>
      <c r="M51" s="61"/>
      <c r="N51" s="61"/>
      <c r="O51" s="61"/>
      <c r="P51" s="61"/>
    </row>
    <row r="52" spans="2:16" ht="17.25" x14ac:dyDescent="0.25">
      <c r="B52" s="83" t="s">
        <v>207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>
        <v>1</v>
      </c>
      <c r="P52" s="59"/>
    </row>
    <row r="53" spans="2:16" ht="17.25" x14ac:dyDescent="0.25">
      <c r="B53" s="130" t="s">
        <v>309</v>
      </c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>
        <v>1</v>
      </c>
      <c r="N53" s="61"/>
      <c r="O53" s="61">
        <v>1</v>
      </c>
      <c r="P53" s="61"/>
    </row>
    <row r="54" spans="2:16" ht="17.25" x14ac:dyDescent="0.25">
      <c r="B54" s="83" t="s">
        <v>254</v>
      </c>
      <c r="C54" s="59"/>
      <c r="D54" s="59"/>
      <c r="E54" s="59"/>
      <c r="F54" s="59"/>
      <c r="G54" s="59">
        <v>1</v>
      </c>
      <c r="H54" s="59"/>
      <c r="I54" s="59"/>
      <c r="J54" s="59"/>
      <c r="K54" s="59">
        <v>1</v>
      </c>
      <c r="L54" s="59"/>
      <c r="M54" s="59"/>
      <c r="N54" s="59"/>
      <c r="O54" s="59"/>
      <c r="P54" s="59"/>
    </row>
    <row r="55" spans="2:16" ht="17.25" x14ac:dyDescent="0.25">
      <c r="B55" s="130" t="s">
        <v>178</v>
      </c>
      <c r="C55" s="61"/>
      <c r="D55" s="61"/>
      <c r="E55" s="61"/>
      <c r="F55" s="61"/>
      <c r="G55" s="61"/>
      <c r="H55" s="61"/>
      <c r="I55" s="61">
        <v>2</v>
      </c>
      <c r="J55" s="61">
        <v>1</v>
      </c>
      <c r="K55" s="61"/>
      <c r="L55" s="61"/>
      <c r="M55" s="61"/>
      <c r="N55" s="61">
        <v>1</v>
      </c>
      <c r="O55" s="61"/>
      <c r="P55" s="61"/>
    </row>
    <row r="56" spans="2:16" ht="17.25" x14ac:dyDescent="0.25">
      <c r="B56" s="83" t="s">
        <v>267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>
        <v>1</v>
      </c>
      <c r="O56" s="59"/>
      <c r="P56" s="59"/>
    </row>
    <row r="57" spans="2:16" ht="17.25" x14ac:dyDescent="0.25">
      <c r="B57" s="130" t="s">
        <v>342</v>
      </c>
      <c r="C57" s="61"/>
      <c r="D57" s="61"/>
      <c r="E57" s="61"/>
      <c r="F57" s="61"/>
      <c r="G57" s="61"/>
      <c r="H57" s="61">
        <v>1</v>
      </c>
      <c r="I57" s="61"/>
      <c r="J57" s="61"/>
      <c r="K57" s="61"/>
      <c r="L57" s="61"/>
      <c r="M57" s="61"/>
      <c r="N57" s="61"/>
      <c r="O57" s="61"/>
      <c r="P57" s="61"/>
    </row>
    <row r="58" spans="2:16" ht="17.25" x14ac:dyDescent="0.25">
      <c r="B58" s="83" t="s">
        <v>243</v>
      </c>
      <c r="C58" s="59"/>
      <c r="D58" s="59"/>
      <c r="E58" s="59"/>
      <c r="F58" s="59"/>
      <c r="G58" s="59"/>
      <c r="H58" s="59"/>
      <c r="I58" s="59"/>
      <c r="J58" s="59">
        <v>1</v>
      </c>
      <c r="K58" s="59"/>
      <c r="L58" s="59"/>
      <c r="M58" s="59"/>
      <c r="N58" s="59">
        <v>1</v>
      </c>
      <c r="O58" s="59"/>
      <c r="P58" s="59"/>
    </row>
    <row r="59" spans="2:16" ht="17.25" x14ac:dyDescent="0.25">
      <c r="B59" s="130" t="s">
        <v>184</v>
      </c>
      <c r="C59" s="61"/>
      <c r="D59" s="61"/>
      <c r="E59" s="61"/>
      <c r="F59" s="61"/>
      <c r="G59" s="61"/>
      <c r="H59" s="61"/>
      <c r="I59" s="61">
        <v>1</v>
      </c>
      <c r="J59" s="61"/>
      <c r="K59" s="61"/>
      <c r="L59" s="61"/>
      <c r="M59" s="61"/>
      <c r="N59" s="61">
        <v>3</v>
      </c>
      <c r="O59" s="61">
        <v>2</v>
      </c>
      <c r="P59" s="61"/>
    </row>
    <row r="60" spans="2:16" ht="17.25" x14ac:dyDescent="0.25">
      <c r="B60" s="83" t="s">
        <v>248</v>
      </c>
      <c r="C60" s="59"/>
      <c r="D60" s="59"/>
      <c r="E60" s="59"/>
      <c r="F60" s="59"/>
      <c r="G60" s="59"/>
      <c r="H60" s="59"/>
      <c r="I60" s="59"/>
      <c r="J60" s="59"/>
      <c r="K60" s="59"/>
      <c r="L60" s="59">
        <v>1</v>
      </c>
      <c r="M60" s="59"/>
      <c r="N60" s="59"/>
      <c r="O60" s="59"/>
      <c r="P60" s="59"/>
    </row>
    <row r="61" spans="2:16" ht="17.25" x14ac:dyDescent="0.25">
      <c r="B61" s="130" t="s">
        <v>249</v>
      </c>
      <c r="C61" s="61"/>
      <c r="D61" s="61"/>
      <c r="E61" s="61"/>
      <c r="F61" s="61"/>
      <c r="G61" s="61"/>
      <c r="H61" s="61"/>
      <c r="I61" s="61"/>
      <c r="J61" s="61"/>
      <c r="K61" s="61"/>
      <c r="L61" s="61">
        <v>1</v>
      </c>
      <c r="M61" s="61"/>
      <c r="N61" s="61"/>
      <c r="O61" s="61"/>
      <c r="P61" s="61"/>
    </row>
    <row r="62" spans="2:16" ht="17.25" x14ac:dyDescent="0.25">
      <c r="B62" s="83" t="s">
        <v>193</v>
      </c>
      <c r="C62" s="59"/>
      <c r="D62" s="59"/>
      <c r="E62" s="59"/>
      <c r="F62" s="59"/>
      <c r="G62" s="59"/>
      <c r="H62" s="59"/>
      <c r="I62" s="59">
        <v>1</v>
      </c>
      <c r="J62" s="59"/>
      <c r="K62" s="59"/>
      <c r="L62" s="59"/>
      <c r="M62" s="59"/>
      <c r="N62" s="59"/>
      <c r="O62" s="59"/>
      <c r="P62" s="59"/>
    </row>
    <row r="63" spans="2:16" ht="15.6" customHeight="1" x14ac:dyDescent="0.25">
      <c r="B63" s="131" t="s">
        <v>382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3"/>
      <c r="O63" s="131"/>
      <c r="P63" s="132"/>
    </row>
    <row r="65" spans="2:13" ht="32.1" customHeight="1" x14ac:dyDescent="0.25">
      <c r="B65" s="134" t="s">
        <v>548</v>
      </c>
      <c r="C65" s="134"/>
      <c r="D65" s="134"/>
      <c r="E65" s="134"/>
      <c r="F65" s="134"/>
      <c r="G65" s="134"/>
      <c r="H65" s="134"/>
      <c r="I65" s="134"/>
      <c r="J65" s="134"/>
      <c r="K65" s="134"/>
      <c r="L65" s="134"/>
      <c r="M65" s="134"/>
    </row>
  </sheetData>
  <mergeCells count="3">
    <mergeCell ref="B63:N63"/>
    <mergeCell ref="O63:P63"/>
    <mergeCell ref="B65:M65"/>
  </mergeCells>
  <pageMargins left="0.511811024" right="0.511811024" top="0.78740157499999996" bottom="0.78740157499999996" header="0.31496062000000002" footer="0.3149606200000000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F31D2-DBE9-47B6-909A-CF3EA8BC989A}">
  <dimension ref="A5:P34"/>
  <sheetViews>
    <sheetView topLeftCell="A3" workbookViewId="0">
      <pane xSplit="2" topLeftCell="I1" activePane="topRight" state="frozen"/>
      <selection activeCell="K13" sqref="K13"/>
      <selection pane="topRight" activeCell="M8" sqref="M8"/>
    </sheetView>
  </sheetViews>
  <sheetFormatPr defaultRowHeight="15" x14ac:dyDescent="0.25"/>
  <cols>
    <col min="2" max="2" width="56.42578125" customWidth="1"/>
    <col min="3" max="13" width="12" customWidth="1"/>
    <col min="14" max="14" width="10.42578125" customWidth="1"/>
    <col min="15" max="16" width="9" bestFit="1" customWidth="1"/>
  </cols>
  <sheetData>
    <row r="5" spans="1:16" s="51" customFormat="1" ht="119.45" customHeight="1" x14ac:dyDescent="0.3">
      <c r="A5" s="46"/>
      <c r="B5" s="66" t="s">
        <v>557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</row>
    <row r="6" spans="1:16" s="55" customFormat="1" ht="36" x14ac:dyDescent="0.3">
      <c r="A6" s="52"/>
      <c r="B6" s="128" t="s">
        <v>376</v>
      </c>
      <c r="C6" s="53" t="s">
        <v>159</v>
      </c>
      <c r="D6" s="53" t="s">
        <v>160</v>
      </c>
      <c r="E6" s="53" t="s">
        <v>108</v>
      </c>
      <c r="F6" s="53" t="s">
        <v>109</v>
      </c>
      <c r="G6" s="53" t="s">
        <v>110</v>
      </c>
      <c r="H6" s="53" t="s">
        <v>111</v>
      </c>
      <c r="I6" s="53" t="s">
        <v>112</v>
      </c>
      <c r="J6" s="53" t="s">
        <v>113</v>
      </c>
      <c r="K6" s="53" t="s">
        <v>114</v>
      </c>
      <c r="L6" s="53" t="s">
        <v>115</v>
      </c>
      <c r="M6" s="53" t="s">
        <v>116</v>
      </c>
      <c r="N6" s="53" t="s">
        <v>117</v>
      </c>
      <c r="O6" s="53" t="s">
        <v>118</v>
      </c>
      <c r="P6" s="53" t="s">
        <v>138</v>
      </c>
    </row>
    <row r="7" spans="1:16" s="51" customFormat="1" ht="16.5" x14ac:dyDescent="0.3">
      <c r="A7" s="46"/>
      <c r="B7" s="121" t="s">
        <v>553</v>
      </c>
      <c r="C7" s="110">
        <v>2</v>
      </c>
      <c r="D7" s="110">
        <v>9</v>
      </c>
      <c r="E7" s="110">
        <v>9</v>
      </c>
      <c r="F7" s="110">
        <v>17</v>
      </c>
      <c r="G7" s="110">
        <v>30</v>
      </c>
      <c r="H7" s="110">
        <v>69</v>
      </c>
      <c r="I7" s="110">
        <v>78</v>
      </c>
      <c r="J7" s="110">
        <v>75</v>
      </c>
      <c r="K7" s="110">
        <v>89</v>
      </c>
      <c r="L7" s="110">
        <v>100</v>
      </c>
      <c r="M7" s="110">
        <v>134</v>
      </c>
      <c r="N7" s="110">
        <v>159</v>
      </c>
      <c r="O7" s="110">
        <v>128</v>
      </c>
      <c r="P7" s="110">
        <v>162</v>
      </c>
    </row>
    <row r="8" spans="1:16" s="55" customFormat="1" ht="16.5" x14ac:dyDescent="0.3">
      <c r="A8" s="52"/>
      <c r="B8" s="135" t="s">
        <v>377</v>
      </c>
      <c r="C8" s="136">
        <v>0</v>
      </c>
      <c r="D8" s="136">
        <v>0</v>
      </c>
      <c r="E8" s="136">
        <v>0</v>
      </c>
      <c r="F8" s="136">
        <v>0</v>
      </c>
      <c r="G8" s="136">
        <v>0</v>
      </c>
      <c r="H8" s="136">
        <v>0</v>
      </c>
      <c r="I8" s="136">
        <v>0</v>
      </c>
      <c r="J8" s="136">
        <v>0</v>
      </c>
      <c r="K8" s="136">
        <v>2</v>
      </c>
      <c r="L8" s="136">
        <v>0</v>
      </c>
      <c r="M8" s="136">
        <v>1</v>
      </c>
      <c r="N8" s="136">
        <v>0</v>
      </c>
      <c r="O8" s="136">
        <v>1</v>
      </c>
      <c r="P8" s="136">
        <v>2</v>
      </c>
    </row>
    <row r="9" spans="1:16" s="51" customFormat="1" ht="17.25" x14ac:dyDescent="0.3">
      <c r="A9" s="46"/>
      <c r="B9" s="118" t="s">
        <v>13</v>
      </c>
      <c r="C9" s="61">
        <v>0</v>
      </c>
      <c r="D9" s="61">
        <v>0</v>
      </c>
      <c r="E9" s="61">
        <v>0</v>
      </c>
      <c r="F9" s="61">
        <v>0</v>
      </c>
      <c r="G9" s="61">
        <v>0</v>
      </c>
      <c r="H9" s="61">
        <v>0</v>
      </c>
      <c r="I9" s="61">
        <v>0</v>
      </c>
      <c r="J9" s="61">
        <v>0</v>
      </c>
      <c r="K9" s="61">
        <v>2</v>
      </c>
      <c r="L9" s="61">
        <v>0</v>
      </c>
      <c r="M9" s="61">
        <v>1</v>
      </c>
      <c r="N9" s="61">
        <v>0</v>
      </c>
      <c r="O9" s="61">
        <v>0</v>
      </c>
      <c r="P9" s="61">
        <v>0</v>
      </c>
    </row>
    <row r="10" spans="1:16" s="51" customFormat="1" ht="17.25" x14ac:dyDescent="0.3">
      <c r="A10" s="46"/>
      <c r="B10" s="105" t="s">
        <v>15</v>
      </c>
      <c r="C10" s="59">
        <v>0</v>
      </c>
      <c r="D10" s="59">
        <v>0</v>
      </c>
      <c r="E10" s="59">
        <v>0</v>
      </c>
      <c r="F10" s="59">
        <v>0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1</v>
      </c>
      <c r="P10" s="59">
        <v>1</v>
      </c>
    </row>
    <row r="11" spans="1:16" s="51" customFormat="1" ht="17.25" x14ac:dyDescent="0.3">
      <c r="A11" s="46"/>
      <c r="B11" s="118" t="s">
        <v>16</v>
      </c>
      <c r="C11" s="61">
        <v>0</v>
      </c>
      <c r="D11" s="61">
        <v>0</v>
      </c>
      <c r="E11" s="61">
        <v>0</v>
      </c>
      <c r="F11" s="61">
        <v>0</v>
      </c>
      <c r="G11" s="61">
        <v>0</v>
      </c>
      <c r="H11" s="61">
        <v>0</v>
      </c>
      <c r="I11" s="61">
        <v>0</v>
      </c>
      <c r="J11" s="61">
        <v>0</v>
      </c>
      <c r="K11" s="61">
        <v>0</v>
      </c>
      <c r="L11" s="61">
        <v>0</v>
      </c>
      <c r="M11" s="61">
        <v>0</v>
      </c>
      <c r="N11" s="61">
        <v>0</v>
      </c>
      <c r="O11" s="61">
        <v>0</v>
      </c>
      <c r="P11" s="61">
        <v>1</v>
      </c>
    </row>
    <row r="12" spans="1:16" s="55" customFormat="1" ht="16.5" x14ac:dyDescent="0.3">
      <c r="A12" s="52"/>
      <c r="B12" s="135" t="s">
        <v>378</v>
      </c>
      <c r="C12" s="136">
        <v>0</v>
      </c>
      <c r="D12" s="136">
        <v>2</v>
      </c>
      <c r="E12" s="136">
        <v>3</v>
      </c>
      <c r="F12" s="136">
        <v>4</v>
      </c>
      <c r="G12" s="136">
        <v>11</v>
      </c>
      <c r="H12" s="136">
        <v>25</v>
      </c>
      <c r="I12" s="136">
        <v>25</v>
      </c>
      <c r="J12" s="136">
        <v>26</v>
      </c>
      <c r="K12" s="136">
        <v>32</v>
      </c>
      <c r="L12" s="136">
        <v>37</v>
      </c>
      <c r="M12" s="136">
        <v>42</v>
      </c>
      <c r="N12" s="136">
        <v>45</v>
      </c>
      <c r="O12" s="136">
        <v>39</v>
      </c>
      <c r="P12" s="136">
        <v>52</v>
      </c>
    </row>
    <row r="13" spans="1:16" s="51" customFormat="1" ht="17.25" x14ac:dyDescent="0.3">
      <c r="A13" s="46"/>
      <c r="B13" s="105" t="s">
        <v>20</v>
      </c>
      <c r="C13" s="59">
        <v>0</v>
      </c>
      <c r="D13" s="59">
        <v>0</v>
      </c>
      <c r="E13" s="59">
        <v>2</v>
      </c>
      <c r="F13" s="59">
        <v>2</v>
      </c>
      <c r="G13" s="59">
        <v>7</v>
      </c>
      <c r="H13" s="59">
        <v>7</v>
      </c>
      <c r="I13" s="59">
        <v>9</v>
      </c>
      <c r="J13" s="59">
        <v>14</v>
      </c>
      <c r="K13" s="59">
        <v>15</v>
      </c>
      <c r="L13" s="59">
        <v>14</v>
      </c>
      <c r="M13" s="59">
        <v>15</v>
      </c>
      <c r="N13" s="59">
        <v>18</v>
      </c>
      <c r="O13" s="59">
        <v>16</v>
      </c>
      <c r="P13" s="59">
        <v>22</v>
      </c>
    </row>
    <row r="14" spans="1:16" s="51" customFormat="1" ht="17.25" x14ac:dyDescent="0.3">
      <c r="A14" s="46"/>
      <c r="B14" s="118" t="s">
        <v>21</v>
      </c>
      <c r="C14" s="61">
        <v>0</v>
      </c>
      <c r="D14" s="61">
        <v>0</v>
      </c>
      <c r="E14" s="61">
        <v>0</v>
      </c>
      <c r="F14" s="61">
        <v>0</v>
      </c>
      <c r="G14" s="61">
        <v>0</v>
      </c>
      <c r="H14" s="61">
        <v>1</v>
      </c>
      <c r="I14" s="61">
        <v>3</v>
      </c>
      <c r="J14" s="61">
        <v>4</v>
      </c>
      <c r="K14" s="61">
        <v>4</v>
      </c>
      <c r="L14" s="61">
        <v>2</v>
      </c>
      <c r="M14" s="61">
        <v>5</v>
      </c>
      <c r="N14" s="61">
        <v>5</v>
      </c>
      <c r="O14" s="61">
        <v>7</v>
      </c>
      <c r="P14" s="61">
        <v>11</v>
      </c>
    </row>
    <row r="15" spans="1:16" s="51" customFormat="1" ht="17.25" x14ac:dyDescent="0.3">
      <c r="A15" s="46"/>
      <c r="B15" s="105" t="s">
        <v>22</v>
      </c>
      <c r="C15" s="59">
        <v>0</v>
      </c>
      <c r="D15" s="59">
        <v>0</v>
      </c>
      <c r="E15" s="59">
        <v>0</v>
      </c>
      <c r="F15" s="59">
        <v>0</v>
      </c>
      <c r="G15" s="59">
        <v>0</v>
      </c>
      <c r="H15" s="59">
        <v>1</v>
      </c>
      <c r="I15" s="59">
        <v>3</v>
      </c>
      <c r="J15" s="59">
        <v>2</v>
      </c>
      <c r="K15" s="59">
        <v>5</v>
      </c>
      <c r="L15" s="59">
        <v>4</v>
      </c>
      <c r="M15" s="59">
        <v>4</v>
      </c>
      <c r="N15" s="59">
        <v>3</v>
      </c>
      <c r="O15" s="59">
        <v>4</v>
      </c>
      <c r="P15" s="59">
        <v>3</v>
      </c>
    </row>
    <row r="16" spans="1:16" s="51" customFormat="1" ht="17.25" x14ac:dyDescent="0.3">
      <c r="A16" s="46"/>
      <c r="B16" s="118" t="s">
        <v>23</v>
      </c>
      <c r="C16" s="61">
        <v>0</v>
      </c>
      <c r="D16" s="61">
        <v>1</v>
      </c>
      <c r="E16" s="61">
        <v>0</v>
      </c>
      <c r="F16" s="61">
        <v>1</v>
      </c>
      <c r="G16" s="61">
        <v>1</v>
      </c>
      <c r="H16" s="61">
        <v>0</v>
      </c>
      <c r="I16" s="61">
        <v>2</v>
      </c>
      <c r="J16" s="61">
        <v>1</v>
      </c>
      <c r="K16" s="61">
        <v>1</v>
      </c>
      <c r="L16" s="61">
        <v>2</v>
      </c>
      <c r="M16" s="61">
        <v>2</v>
      </c>
      <c r="N16" s="61">
        <v>3</v>
      </c>
      <c r="O16" s="61">
        <v>0</v>
      </c>
      <c r="P16" s="61">
        <v>0</v>
      </c>
    </row>
    <row r="17" spans="1:16" s="51" customFormat="1" ht="17.25" x14ac:dyDescent="0.3">
      <c r="A17" s="46"/>
      <c r="B17" s="105" t="s">
        <v>24</v>
      </c>
      <c r="C17" s="59">
        <v>0</v>
      </c>
      <c r="D17" s="59">
        <v>0</v>
      </c>
      <c r="E17" s="59">
        <v>0</v>
      </c>
      <c r="F17" s="59">
        <v>0</v>
      </c>
      <c r="G17" s="59">
        <v>1</v>
      </c>
      <c r="H17" s="59">
        <v>3</v>
      </c>
      <c r="I17" s="59">
        <v>0</v>
      </c>
      <c r="J17" s="59">
        <v>3</v>
      </c>
      <c r="K17" s="59">
        <v>1</v>
      </c>
      <c r="L17" s="59">
        <v>5</v>
      </c>
      <c r="M17" s="59">
        <v>4</v>
      </c>
      <c r="N17" s="59">
        <v>2</v>
      </c>
      <c r="O17" s="59">
        <v>5</v>
      </c>
      <c r="P17" s="59">
        <v>3</v>
      </c>
    </row>
    <row r="18" spans="1:16" s="51" customFormat="1" ht="17.25" x14ac:dyDescent="0.3">
      <c r="A18" s="46"/>
      <c r="B18" s="118" t="s">
        <v>26</v>
      </c>
      <c r="C18" s="61">
        <v>0</v>
      </c>
      <c r="D18" s="61">
        <v>1</v>
      </c>
      <c r="E18" s="61">
        <v>1</v>
      </c>
      <c r="F18" s="61">
        <v>1</v>
      </c>
      <c r="G18" s="61">
        <v>2</v>
      </c>
      <c r="H18" s="61">
        <v>13</v>
      </c>
      <c r="I18" s="61">
        <v>8</v>
      </c>
      <c r="J18" s="61">
        <v>2</v>
      </c>
      <c r="K18" s="61">
        <v>6</v>
      </c>
      <c r="L18" s="61">
        <v>10</v>
      </c>
      <c r="M18" s="61">
        <v>12</v>
      </c>
      <c r="N18" s="61">
        <v>14</v>
      </c>
      <c r="O18" s="61">
        <v>7</v>
      </c>
      <c r="P18" s="61">
        <v>13</v>
      </c>
    </row>
    <row r="19" spans="1:16" s="55" customFormat="1" ht="16.5" x14ac:dyDescent="0.3">
      <c r="A19" s="52"/>
      <c r="B19" s="135" t="s">
        <v>379</v>
      </c>
      <c r="C19" s="136">
        <v>1</v>
      </c>
      <c r="D19" s="136">
        <v>5</v>
      </c>
      <c r="E19" s="136">
        <v>6</v>
      </c>
      <c r="F19" s="136">
        <v>8</v>
      </c>
      <c r="G19" s="136">
        <v>15</v>
      </c>
      <c r="H19" s="136">
        <v>35</v>
      </c>
      <c r="I19" s="136">
        <v>43</v>
      </c>
      <c r="J19" s="136">
        <v>37</v>
      </c>
      <c r="K19" s="136">
        <v>36</v>
      </c>
      <c r="L19" s="136">
        <v>54</v>
      </c>
      <c r="M19" s="136">
        <v>80</v>
      </c>
      <c r="N19" s="136">
        <v>83</v>
      </c>
      <c r="O19" s="136">
        <v>63</v>
      </c>
      <c r="P19" s="136">
        <v>88</v>
      </c>
    </row>
    <row r="20" spans="1:16" s="51" customFormat="1" ht="17.25" x14ac:dyDescent="0.3">
      <c r="A20" s="46"/>
      <c r="B20" s="118" t="s">
        <v>27</v>
      </c>
      <c r="C20" s="61">
        <v>0</v>
      </c>
      <c r="D20" s="61">
        <v>0</v>
      </c>
      <c r="E20" s="61">
        <v>0</v>
      </c>
      <c r="F20" s="61">
        <v>0</v>
      </c>
      <c r="G20" s="61">
        <v>1</v>
      </c>
      <c r="H20" s="61">
        <v>0</v>
      </c>
      <c r="I20" s="61">
        <v>0</v>
      </c>
      <c r="J20" s="61">
        <v>2</v>
      </c>
      <c r="K20" s="61">
        <v>3</v>
      </c>
      <c r="L20" s="61">
        <v>2</v>
      </c>
      <c r="M20" s="61">
        <v>3</v>
      </c>
      <c r="N20" s="61">
        <v>1</v>
      </c>
      <c r="O20" s="61">
        <v>1</v>
      </c>
      <c r="P20" s="61">
        <v>1</v>
      </c>
    </row>
    <row r="21" spans="1:16" s="51" customFormat="1" ht="17.25" x14ac:dyDescent="0.3">
      <c r="A21" s="46"/>
      <c r="B21" s="105" t="s">
        <v>28</v>
      </c>
      <c r="C21" s="59">
        <v>0</v>
      </c>
      <c r="D21" s="59">
        <v>0</v>
      </c>
      <c r="E21" s="59">
        <v>0</v>
      </c>
      <c r="F21" s="59">
        <v>0</v>
      </c>
      <c r="G21" s="59">
        <v>1</v>
      </c>
      <c r="H21" s="59">
        <v>0</v>
      </c>
      <c r="I21" s="59">
        <v>1</v>
      </c>
      <c r="J21" s="59">
        <v>0</v>
      </c>
      <c r="K21" s="59">
        <v>3</v>
      </c>
      <c r="L21" s="59">
        <v>0</v>
      </c>
      <c r="M21" s="59">
        <v>1</v>
      </c>
      <c r="N21" s="59">
        <v>1</v>
      </c>
      <c r="O21" s="59">
        <v>1</v>
      </c>
      <c r="P21" s="59">
        <v>1</v>
      </c>
    </row>
    <row r="22" spans="1:16" s="51" customFormat="1" ht="17.25" x14ac:dyDescent="0.3">
      <c r="A22" s="46"/>
      <c r="B22" s="118" t="s">
        <v>29</v>
      </c>
      <c r="C22" s="61">
        <v>0</v>
      </c>
      <c r="D22" s="61">
        <v>2</v>
      </c>
      <c r="E22" s="61">
        <v>5</v>
      </c>
      <c r="F22" s="61">
        <v>4</v>
      </c>
      <c r="G22" s="61">
        <v>7</v>
      </c>
      <c r="H22" s="61">
        <v>21</v>
      </c>
      <c r="I22" s="61">
        <v>27</v>
      </c>
      <c r="J22" s="61">
        <v>25</v>
      </c>
      <c r="K22" s="61">
        <v>23</v>
      </c>
      <c r="L22" s="61">
        <v>36</v>
      </c>
      <c r="M22" s="61">
        <v>50</v>
      </c>
      <c r="N22" s="61">
        <v>56</v>
      </c>
      <c r="O22" s="61">
        <v>46</v>
      </c>
      <c r="P22" s="61">
        <v>52</v>
      </c>
    </row>
    <row r="23" spans="1:16" s="51" customFormat="1" ht="17.25" x14ac:dyDescent="0.3">
      <c r="A23" s="46"/>
      <c r="B23" s="105" t="s">
        <v>30</v>
      </c>
      <c r="C23" s="59">
        <v>1</v>
      </c>
      <c r="D23" s="59">
        <v>3</v>
      </c>
      <c r="E23" s="59">
        <v>1</v>
      </c>
      <c r="F23" s="59">
        <v>4</v>
      </c>
      <c r="G23" s="59">
        <v>6</v>
      </c>
      <c r="H23" s="59">
        <v>14</v>
      </c>
      <c r="I23" s="59">
        <v>15</v>
      </c>
      <c r="J23" s="59">
        <v>10</v>
      </c>
      <c r="K23" s="59">
        <v>7</v>
      </c>
      <c r="L23" s="59">
        <v>16</v>
      </c>
      <c r="M23" s="59">
        <v>26</v>
      </c>
      <c r="N23" s="59">
        <v>25</v>
      </c>
      <c r="O23" s="59">
        <v>15</v>
      </c>
      <c r="P23" s="59">
        <v>34</v>
      </c>
    </row>
    <row r="24" spans="1:16" s="55" customFormat="1" ht="16.5" x14ac:dyDescent="0.3">
      <c r="A24" s="52"/>
      <c r="B24" s="135" t="s">
        <v>380</v>
      </c>
      <c r="C24" s="136">
        <v>1</v>
      </c>
      <c r="D24" s="136">
        <v>1</v>
      </c>
      <c r="E24" s="136">
        <v>0</v>
      </c>
      <c r="F24" s="136">
        <v>5</v>
      </c>
      <c r="G24" s="136">
        <v>4</v>
      </c>
      <c r="H24" s="136">
        <v>7</v>
      </c>
      <c r="I24" s="136">
        <v>10</v>
      </c>
      <c r="J24" s="136">
        <v>11</v>
      </c>
      <c r="K24" s="136">
        <v>16</v>
      </c>
      <c r="L24" s="136">
        <v>8</v>
      </c>
      <c r="M24" s="136">
        <v>11</v>
      </c>
      <c r="N24" s="136">
        <v>29</v>
      </c>
      <c r="O24" s="136">
        <v>23</v>
      </c>
      <c r="P24" s="136">
        <v>18</v>
      </c>
    </row>
    <row r="25" spans="1:16" s="51" customFormat="1" ht="17.25" x14ac:dyDescent="0.3">
      <c r="A25" s="46"/>
      <c r="B25" s="105" t="s">
        <v>31</v>
      </c>
      <c r="C25" s="59">
        <v>0</v>
      </c>
      <c r="D25" s="59">
        <v>0</v>
      </c>
      <c r="E25" s="59">
        <v>0</v>
      </c>
      <c r="F25" s="59">
        <v>1</v>
      </c>
      <c r="G25" s="59">
        <v>0</v>
      </c>
      <c r="H25" s="59">
        <v>1</v>
      </c>
      <c r="I25" s="59">
        <v>1</v>
      </c>
      <c r="J25" s="59">
        <v>2</v>
      </c>
      <c r="K25" s="59">
        <v>1</v>
      </c>
      <c r="L25" s="59">
        <v>0</v>
      </c>
      <c r="M25" s="59">
        <v>1</v>
      </c>
      <c r="N25" s="59">
        <v>3</v>
      </c>
      <c r="O25" s="59">
        <v>2</v>
      </c>
      <c r="P25" s="59">
        <v>1</v>
      </c>
    </row>
    <row r="26" spans="1:16" s="51" customFormat="1" ht="17.25" x14ac:dyDescent="0.3">
      <c r="A26" s="46"/>
      <c r="B26" s="118" t="s">
        <v>32</v>
      </c>
      <c r="C26" s="61">
        <v>1</v>
      </c>
      <c r="D26" s="61">
        <v>1</v>
      </c>
      <c r="E26" s="61">
        <v>0</v>
      </c>
      <c r="F26" s="61">
        <v>4</v>
      </c>
      <c r="G26" s="61">
        <v>4</v>
      </c>
      <c r="H26" s="61">
        <v>6</v>
      </c>
      <c r="I26" s="61">
        <v>9</v>
      </c>
      <c r="J26" s="61">
        <v>9</v>
      </c>
      <c r="K26" s="61">
        <v>14</v>
      </c>
      <c r="L26" s="61">
        <v>8</v>
      </c>
      <c r="M26" s="61">
        <v>10</v>
      </c>
      <c r="N26" s="61">
        <v>26</v>
      </c>
      <c r="O26" s="61">
        <v>21</v>
      </c>
      <c r="P26" s="61">
        <v>17</v>
      </c>
    </row>
    <row r="27" spans="1:16" s="51" customFormat="1" ht="17.25" x14ac:dyDescent="0.3">
      <c r="A27" s="46"/>
      <c r="B27" s="105" t="s">
        <v>33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1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</row>
    <row r="28" spans="1:16" s="55" customFormat="1" ht="16.5" x14ac:dyDescent="0.3">
      <c r="A28" s="52"/>
      <c r="B28" s="135" t="s">
        <v>381</v>
      </c>
      <c r="C28" s="136">
        <v>0</v>
      </c>
      <c r="D28" s="136">
        <v>1</v>
      </c>
      <c r="E28" s="136">
        <v>0</v>
      </c>
      <c r="F28" s="136">
        <v>0</v>
      </c>
      <c r="G28" s="136">
        <v>0</v>
      </c>
      <c r="H28" s="136">
        <v>2</v>
      </c>
      <c r="I28" s="136">
        <v>0</v>
      </c>
      <c r="J28" s="136">
        <v>1</v>
      </c>
      <c r="K28" s="136">
        <v>3</v>
      </c>
      <c r="L28" s="136">
        <v>1</v>
      </c>
      <c r="M28" s="136">
        <v>0</v>
      </c>
      <c r="N28" s="136">
        <v>2</v>
      </c>
      <c r="O28" s="136">
        <v>2</v>
      </c>
      <c r="P28" s="136">
        <v>2</v>
      </c>
    </row>
    <row r="29" spans="1:16" s="51" customFormat="1" ht="17.25" x14ac:dyDescent="0.3">
      <c r="A29" s="46"/>
      <c r="B29" s="105" t="s">
        <v>35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1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</row>
    <row r="30" spans="1:16" s="51" customFormat="1" ht="17.25" x14ac:dyDescent="0.3">
      <c r="A30" s="46"/>
      <c r="B30" s="118" t="s">
        <v>36</v>
      </c>
      <c r="C30" s="61">
        <v>0</v>
      </c>
      <c r="D30" s="61">
        <v>0</v>
      </c>
      <c r="E30" s="61">
        <v>0</v>
      </c>
      <c r="F30" s="61">
        <v>0</v>
      </c>
      <c r="G30" s="61">
        <v>0</v>
      </c>
      <c r="H30" s="61">
        <v>1</v>
      </c>
      <c r="I30" s="61">
        <v>0</v>
      </c>
      <c r="J30" s="61">
        <v>0</v>
      </c>
      <c r="K30" s="61">
        <v>1</v>
      </c>
      <c r="L30" s="61">
        <v>1</v>
      </c>
      <c r="M30" s="61">
        <v>0</v>
      </c>
      <c r="N30" s="61">
        <v>1</v>
      </c>
      <c r="O30" s="61">
        <v>0</v>
      </c>
      <c r="P30" s="61">
        <v>2</v>
      </c>
    </row>
    <row r="31" spans="1:16" s="51" customFormat="1" ht="17.25" x14ac:dyDescent="0.3">
      <c r="A31" s="46"/>
      <c r="B31" s="105" t="s">
        <v>37</v>
      </c>
      <c r="C31" s="59">
        <v>0</v>
      </c>
      <c r="D31" s="59">
        <v>1</v>
      </c>
      <c r="E31" s="59">
        <v>0</v>
      </c>
      <c r="F31" s="59">
        <v>0</v>
      </c>
      <c r="G31" s="59">
        <v>0</v>
      </c>
      <c r="H31" s="59">
        <v>1</v>
      </c>
      <c r="I31" s="59">
        <v>0</v>
      </c>
      <c r="J31" s="59">
        <v>1</v>
      </c>
      <c r="K31" s="59">
        <v>1</v>
      </c>
      <c r="L31" s="59">
        <v>0</v>
      </c>
      <c r="M31" s="59">
        <v>0</v>
      </c>
      <c r="N31" s="59">
        <v>1</v>
      </c>
      <c r="O31" s="59">
        <v>2</v>
      </c>
      <c r="P31" s="59">
        <v>0</v>
      </c>
    </row>
    <row r="32" spans="1:16" s="51" customFormat="1" ht="16.5" customHeight="1" x14ac:dyDescent="0.3">
      <c r="A32" s="46"/>
      <c r="B32" s="85" t="s">
        <v>382</v>
      </c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</row>
    <row r="33" spans="2:13" s="137" customFormat="1" ht="15" customHeight="1" x14ac:dyDescent="0.25"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</row>
    <row r="34" spans="2:13" ht="33.75" customHeight="1" x14ac:dyDescent="0.3">
      <c r="B34" s="138" t="s">
        <v>548</v>
      </c>
      <c r="C34" s="138"/>
      <c r="D34" s="138"/>
      <c r="E34" s="138"/>
      <c r="F34" s="138"/>
      <c r="G34" s="138"/>
      <c r="H34" s="138"/>
      <c r="I34" s="138"/>
      <c r="J34" s="138"/>
      <c r="K34" s="138"/>
      <c r="L34" s="138"/>
      <c r="M34" s="138"/>
    </row>
  </sheetData>
  <mergeCells count="1">
    <mergeCell ref="B34:M34"/>
  </mergeCells>
  <pageMargins left="0.511811024" right="0.511811024" top="0.78740157499999996" bottom="0.78740157499999996" header="0.31496062000000002" footer="0.3149606200000000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67EA5-6AF1-4479-B5C3-6698749AD059}">
  <dimension ref="A1:O61"/>
  <sheetViews>
    <sheetView workbookViewId="0">
      <pane xSplit="1" topLeftCell="K1" activePane="topRight" state="frozen"/>
      <selection activeCell="K13" sqref="K13"/>
      <selection pane="topRight" activeCell="K13" sqref="K13"/>
    </sheetView>
  </sheetViews>
  <sheetFormatPr defaultColWidth="8.5703125" defaultRowHeight="15" x14ac:dyDescent="0.25"/>
  <cols>
    <col min="1" max="1" width="48.5703125" customWidth="1"/>
    <col min="2" max="4" width="18.85546875" bestFit="1" customWidth="1"/>
    <col min="5" max="7" width="20.140625" bestFit="1" customWidth="1"/>
    <col min="8" max="8" width="21.5703125" bestFit="1" customWidth="1"/>
    <col min="9" max="9" width="20.85546875" customWidth="1"/>
    <col min="10" max="11" width="21.5703125" bestFit="1" customWidth="1"/>
    <col min="12" max="12" width="21.42578125" customWidth="1"/>
    <col min="13" max="13" width="22" customWidth="1"/>
    <col min="14" max="15" width="21.5703125" bestFit="1" customWidth="1"/>
  </cols>
  <sheetData>
    <row r="1" spans="1:15" ht="117" customHeight="1" x14ac:dyDescent="0.25">
      <c r="A1" s="47" t="s">
        <v>558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</row>
    <row r="2" spans="1:15" ht="18" x14ac:dyDescent="0.25">
      <c r="A2" s="139" t="s">
        <v>142</v>
      </c>
      <c r="B2" s="53" t="s">
        <v>159</v>
      </c>
      <c r="C2" s="53" t="s">
        <v>160</v>
      </c>
      <c r="D2" s="53" t="s">
        <v>108</v>
      </c>
      <c r="E2" s="53" t="s">
        <v>109</v>
      </c>
      <c r="F2" s="53" t="s">
        <v>110</v>
      </c>
      <c r="G2" s="53" t="s">
        <v>111</v>
      </c>
      <c r="H2" s="53" t="s">
        <v>112</v>
      </c>
      <c r="I2" s="53" t="s">
        <v>113</v>
      </c>
      <c r="J2" s="53" t="s">
        <v>114</v>
      </c>
      <c r="K2" s="53" t="s">
        <v>115</v>
      </c>
      <c r="L2" s="53" t="s">
        <v>116</v>
      </c>
      <c r="M2" s="53" t="s">
        <v>117</v>
      </c>
      <c r="N2" s="53" t="s">
        <v>118</v>
      </c>
      <c r="O2" s="53" t="s">
        <v>138</v>
      </c>
    </row>
    <row r="3" spans="1:15" x14ac:dyDescent="0.25">
      <c r="A3" s="140" t="s">
        <v>161</v>
      </c>
      <c r="B3" s="141">
        <v>2805000</v>
      </c>
      <c r="C3" s="141">
        <v>8502260.2000000011</v>
      </c>
      <c r="D3" s="141">
        <v>9845310.3300000001</v>
      </c>
      <c r="E3" s="141">
        <v>18140018.75</v>
      </c>
      <c r="F3" s="141">
        <v>33189811.879999995</v>
      </c>
      <c r="G3" s="141">
        <v>96340518.00999999</v>
      </c>
      <c r="H3" s="141">
        <v>124991548.15000001</v>
      </c>
      <c r="I3" s="141">
        <v>95197570.800000012</v>
      </c>
      <c r="J3" s="141">
        <v>131296319.98</v>
      </c>
      <c r="K3" s="141">
        <v>142284250.56</v>
      </c>
      <c r="L3" s="141">
        <v>180812270.43000001</v>
      </c>
      <c r="M3" s="141">
        <v>181797825.21000004</v>
      </c>
      <c r="N3" s="141">
        <v>167294550.85999998</v>
      </c>
      <c r="O3" s="141">
        <v>220208216.32000005</v>
      </c>
    </row>
    <row r="4" spans="1:15" ht="17.25" x14ac:dyDescent="0.25">
      <c r="A4" s="142" t="s">
        <v>177</v>
      </c>
      <c r="B4" s="143"/>
      <c r="C4" s="143">
        <v>900000</v>
      </c>
      <c r="D4" s="143"/>
      <c r="E4" s="143">
        <v>6585150.9699999997</v>
      </c>
      <c r="F4" s="143">
        <v>6818376.2400000002</v>
      </c>
      <c r="G4" s="143">
        <v>16600006.9</v>
      </c>
      <c r="H4" s="143">
        <v>15700917.5</v>
      </c>
      <c r="I4" s="143">
        <v>17401547.539999999</v>
      </c>
      <c r="J4" s="143">
        <v>13927915.77</v>
      </c>
      <c r="K4" s="143">
        <v>13353773.34</v>
      </c>
      <c r="L4" s="143">
        <v>30262050.949999999</v>
      </c>
      <c r="M4" s="143">
        <v>18197259.969999999</v>
      </c>
      <c r="N4" s="143">
        <v>12041783.800000001</v>
      </c>
      <c r="O4" s="143">
        <v>41957974.219999999</v>
      </c>
    </row>
    <row r="5" spans="1:15" ht="17.25" x14ac:dyDescent="0.25">
      <c r="A5" s="144" t="s">
        <v>166</v>
      </c>
      <c r="B5" s="145">
        <v>1260000</v>
      </c>
      <c r="C5" s="145">
        <v>3669740</v>
      </c>
      <c r="D5" s="145">
        <v>1200000</v>
      </c>
      <c r="E5" s="145">
        <v>4955800</v>
      </c>
      <c r="F5" s="145">
        <v>10567860.5</v>
      </c>
      <c r="G5" s="145">
        <v>23106093.07</v>
      </c>
      <c r="H5" s="145">
        <v>19488942.060000002</v>
      </c>
      <c r="I5" s="145">
        <v>23358335.59</v>
      </c>
      <c r="J5" s="145">
        <v>21670856.739999998</v>
      </c>
      <c r="K5" s="145">
        <v>45878084.780000001</v>
      </c>
      <c r="L5" s="145">
        <v>42670693.579999998</v>
      </c>
      <c r="M5" s="145">
        <v>36663074.670000002</v>
      </c>
      <c r="N5" s="145">
        <v>22529160.899999999</v>
      </c>
      <c r="O5" s="145">
        <v>39858434.120000005</v>
      </c>
    </row>
    <row r="6" spans="1:15" ht="17.25" x14ac:dyDescent="0.25">
      <c r="A6" s="142" t="s">
        <v>175</v>
      </c>
      <c r="B6" s="143">
        <v>1545000</v>
      </c>
      <c r="C6" s="143">
        <v>700000</v>
      </c>
      <c r="D6" s="143">
        <v>2000000</v>
      </c>
      <c r="E6" s="143">
        <v>2355250.9699999997</v>
      </c>
      <c r="F6" s="143">
        <v>2204978.21</v>
      </c>
      <c r="G6" s="143">
        <v>8863132.3499999996</v>
      </c>
      <c r="H6" s="143">
        <v>22787886.969999999</v>
      </c>
      <c r="I6" s="143">
        <v>11441347.08</v>
      </c>
      <c r="J6" s="143">
        <v>18421370.110000003</v>
      </c>
      <c r="K6" s="143">
        <v>17276490.739999998</v>
      </c>
      <c r="L6" s="143">
        <v>23387190.920000002</v>
      </c>
      <c r="M6" s="143">
        <v>18517687.699999999</v>
      </c>
      <c r="N6" s="143">
        <v>22527552.399999999</v>
      </c>
      <c r="O6" s="143">
        <v>24504091.539999999</v>
      </c>
    </row>
    <row r="7" spans="1:15" ht="17.25" x14ac:dyDescent="0.25">
      <c r="A7" s="144" t="s">
        <v>170</v>
      </c>
      <c r="B7" s="145"/>
      <c r="C7" s="145">
        <v>1064043.44</v>
      </c>
      <c r="D7" s="145"/>
      <c r="E7" s="145">
        <v>0</v>
      </c>
      <c r="F7" s="145"/>
      <c r="G7" s="145">
        <v>4403132.4800000004</v>
      </c>
      <c r="H7" s="145">
        <v>14992228.580000002</v>
      </c>
      <c r="I7" s="145">
        <v>3185660.54</v>
      </c>
      <c r="J7" s="145">
        <v>10807237.710000001</v>
      </c>
      <c r="K7" s="145">
        <v>9318021.7400000002</v>
      </c>
      <c r="L7" s="145">
        <v>6700000</v>
      </c>
      <c r="M7" s="145">
        <v>5583774.2400000002</v>
      </c>
      <c r="N7" s="145">
        <v>19518122.309999999</v>
      </c>
      <c r="O7" s="145">
        <v>18700000</v>
      </c>
    </row>
    <row r="8" spans="1:15" ht="17.25" x14ac:dyDescent="0.25">
      <c r="A8" s="142" t="s">
        <v>172</v>
      </c>
      <c r="B8" s="143"/>
      <c r="C8" s="143"/>
      <c r="D8" s="143"/>
      <c r="E8" s="143">
        <v>700000</v>
      </c>
      <c r="F8" s="143">
        <v>3503996</v>
      </c>
      <c r="G8" s="143">
        <v>5084560.7899999991</v>
      </c>
      <c r="H8" s="143">
        <v>4853114.4300000006</v>
      </c>
      <c r="I8" s="143">
        <v>9126959.3900000006</v>
      </c>
      <c r="J8" s="143">
        <v>10081043.800000001</v>
      </c>
      <c r="K8" s="143">
        <v>14303192.32</v>
      </c>
      <c r="L8" s="143">
        <v>13302226.18</v>
      </c>
      <c r="M8" s="143">
        <v>28033073.859999999</v>
      </c>
      <c r="N8" s="143">
        <v>13567050.92</v>
      </c>
      <c r="O8" s="143">
        <v>11537714.08</v>
      </c>
    </row>
    <row r="9" spans="1:15" ht="17.25" x14ac:dyDescent="0.25">
      <c r="A9" s="144" t="s">
        <v>162</v>
      </c>
      <c r="B9" s="145"/>
      <c r="C9" s="145"/>
      <c r="D9" s="145"/>
      <c r="E9" s="145"/>
      <c r="F9" s="145"/>
      <c r="G9" s="145"/>
      <c r="H9" s="145">
        <v>1020000</v>
      </c>
      <c r="I9" s="145">
        <v>2500000</v>
      </c>
      <c r="J9" s="145"/>
      <c r="K9" s="145">
        <v>1010000.02</v>
      </c>
      <c r="L9" s="145">
        <v>1020000</v>
      </c>
      <c r="M9" s="145">
        <v>4750000</v>
      </c>
      <c r="N9" s="145">
        <v>3870000</v>
      </c>
      <c r="O9" s="145">
        <v>10045000.73</v>
      </c>
    </row>
    <row r="10" spans="1:15" ht="17.25" x14ac:dyDescent="0.25">
      <c r="A10" s="142" t="s">
        <v>211</v>
      </c>
      <c r="B10" s="143"/>
      <c r="C10" s="143"/>
      <c r="D10" s="143">
        <v>2800470.34</v>
      </c>
      <c r="E10" s="143"/>
      <c r="F10" s="143"/>
      <c r="G10" s="143">
        <v>7209033.0999999996</v>
      </c>
      <c r="H10" s="143">
        <v>836458.15</v>
      </c>
      <c r="I10" s="143">
        <v>3954432</v>
      </c>
      <c r="J10" s="143">
        <v>3789695.54</v>
      </c>
      <c r="K10" s="143">
        <v>2630000</v>
      </c>
      <c r="L10" s="143">
        <v>11911385</v>
      </c>
      <c r="M10" s="143">
        <v>6970329.1799999997</v>
      </c>
      <c r="N10" s="143">
        <v>5350000</v>
      </c>
      <c r="O10" s="143">
        <v>7903982.5</v>
      </c>
    </row>
    <row r="11" spans="1:15" ht="17.25" x14ac:dyDescent="0.25">
      <c r="A11" s="144" t="s">
        <v>182</v>
      </c>
      <c r="B11" s="145"/>
      <c r="C11" s="145">
        <v>1</v>
      </c>
      <c r="D11" s="145">
        <v>1921423</v>
      </c>
      <c r="E11" s="145">
        <v>1000000</v>
      </c>
      <c r="F11" s="145">
        <v>700039.89</v>
      </c>
      <c r="G11" s="145">
        <v>1842624.3900000001</v>
      </c>
      <c r="H11" s="145">
        <v>3762805.46</v>
      </c>
      <c r="I11" s="145">
        <v>4594983.74</v>
      </c>
      <c r="J11" s="145">
        <v>1100000</v>
      </c>
      <c r="K11" s="145">
        <v>1782500</v>
      </c>
      <c r="L11" s="145">
        <v>3712417.5</v>
      </c>
      <c r="M11" s="145">
        <v>6907600</v>
      </c>
      <c r="N11" s="145">
        <v>8130328.0299999993</v>
      </c>
      <c r="O11" s="145">
        <v>7624270.5500000007</v>
      </c>
    </row>
    <row r="12" spans="1:15" ht="17.25" x14ac:dyDescent="0.25">
      <c r="A12" s="142" t="s">
        <v>198</v>
      </c>
      <c r="B12" s="143"/>
      <c r="C12" s="143"/>
      <c r="D12" s="143"/>
      <c r="E12" s="143"/>
      <c r="F12" s="143"/>
      <c r="G12" s="143">
        <v>774500</v>
      </c>
      <c r="H12" s="143">
        <v>1125000</v>
      </c>
      <c r="I12" s="143"/>
      <c r="J12" s="143">
        <v>2515000</v>
      </c>
      <c r="K12" s="143">
        <v>5769060.4000000004</v>
      </c>
      <c r="L12" s="143">
        <v>6955848.6799999997</v>
      </c>
      <c r="M12" s="143">
        <v>4266366</v>
      </c>
      <c r="N12" s="143">
        <v>4122623.4899999998</v>
      </c>
      <c r="O12" s="143">
        <v>7541708.8200000003</v>
      </c>
    </row>
    <row r="13" spans="1:15" ht="17.25" x14ac:dyDescent="0.25">
      <c r="A13" s="144" t="s">
        <v>213</v>
      </c>
      <c r="B13" s="145"/>
      <c r="C13" s="145"/>
      <c r="D13" s="145"/>
      <c r="E13" s="145"/>
      <c r="F13" s="145"/>
      <c r="G13" s="145"/>
      <c r="H13" s="145">
        <v>1359670.8599999999</v>
      </c>
      <c r="I13" s="145"/>
      <c r="J13" s="145">
        <v>1350000</v>
      </c>
      <c r="K13" s="145">
        <v>2850000</v>
      </c>
      <c r="L13" s="145">
        <v>1275000</v>
      </c>
      <c r="M13" s="145">
        <v>3975000</v>
      </c>
      <c r="N13" s="145">
        <v>5071010</v>
      </c>
      <c r="O13" s="145">
        <v>6368267.9699999997</v>
      </c>
    </row>
    <row r="14" spans="1:15" ht="17.25" x14ac:dyDescent="0.25">
      <c r="A14" s="142" t="s">
        <v>185</v>
      </c>
      <c r="B14" s="143"/>
      <c r="C14" s="143"/>
      <c r="D14" s="143"/>
      <c r="E14" s="143"/>
      <c r="F14" s="143"/>
      <c r="G14" s="143">
        <v>1004002.5</v>
      </c>
      <c r="H14" s="143"/>
      <c r="I14" s="143"/>
      <c r="J14" s="143"/>
      <c r="K14" s="143"/>
      <c r="L14" s="143">
        <v>1070000</v>
      </c>
      <c r="M14" s="143">
        <v>12010370.120000001</v>
      </c>
      <c r="N14" s="143">
        <v>6085334.9100000001</v>
      </c>
      <c r="O14" s="143">
        <v>4896535.78</v>
      </c>
    </row>
    <row r="15" spans="1:15" ht="17.25" x14ac:dyDescent="0.25">
      <c r="A15" s="144" t="s">
        <v>186</v>
      </c>
      <c r="B15" s="145"/>
      <c r="C15" s="145"/>
      <c r="D15" s="145"/>
      <c r="E15" s="145"/>
      <c r="F15" s="145">
        <v>2070000</v>
      </c>
      <c r="G15" s="145"/>
      <c r="H15" s="145">
        <v>3273769.2800000003</v>
      </c>
      <c r="I15" s="145">
        <v>2296694.21</v>
      </c>
      <c r="J15" s="145">
        <v>8560000</v>
      </c>
      <c r="K15" s="145">
        <v>860000</v>
      </c>
      <c r="L15" s="145">
        <v>7177483.7400000002</v>
      </c>
      <c r="M15" s="145">
        <v>3716569.73</v>
      </c>
      <c r="N15" s="145">
        <v>11921585.609999999</v>
      </c>
      <c r="O15" s="145">
        <v>4713000</v>
      </c>
    </row>
    <row r="16" spans="1:15" ht="17.25" x14ac:dyDescent="0.25">
      <c r="A16" s="142" t="s">
        <v>188</v>
      </c>
      <c r="B16" s="143"/>
      <c r="C16" s="143">
        <v>1003988.53</v>
      </c>
      <c r="D16" s="143"/>
      <c r="E16" s="143"/>
      <c r="F16" s="143">
        <v>1885908.1099999999</v>
      </c>
      <c r="G16" s="143">
        <v>6108871</v>
      </c>
      <c r="H16" s="143">
        <v>17682858.25</v>
      </c>
      <c r="I16" s="143">
        <v>8256601.0800000001</v>
      </c>
      <c r="J16" s="143">
        <v>22190631.109999999</v>
      </c>
      <c r="K16" s="143">
        <v>4640304.99</v>
      </c>
      <c r="L16" s="143">
        <v>4796634.68</v>
      </c>
      <c r="M16" s="143">
        <v>7770000</v>
      </c>
      <c r="N16" s="143">
        <v>7070540.2300000004</v>
      </c>
      <c r="O16" s="143">
        <v>4640000</v>
      </c>
    </row>
    <row r="17" spans="1:15" ht="17.25" x14ac:dyDescent="0.25">
      <c r="A17" s="144" t="s">
        <v>228</v>
      </c>
      <c r="B17" s="145"/>
      <c r="C17" s="145"/>
      <c r="D17" s="145"/>
      <c r="E17" s="145"/>
      <c r="F17" s="145"/>
      <c r="G17" s="145">
        <v>1265250</v>
      </c>
      <c r="H17" s="145">
        <v>1700000</v>
      </c>
      <c r="I17" s="145"/>
      <c r="J17" s="145"/>
      <c r="K17" s="145">
        <v>3285000</v>
      </c>
      <c r="L17" s="145">
        <v>1150000</v>
      </c>
      <c r="M17" s="145">
        <v>2227190.98</v>
      </c>
      <c r="N17" s="145"/>
      <c r="O17" s="145">
        <v>2978344.8</v>
      </c>
    </row>
    <row r="18" spans="1:15" ht="17.25" x14ac:dyDescent="0.25">
      <c r="A18" s="142" t="s">
        <v>189</v>
      </c>
      <c r="B18" s="143"/>
      <c r="C18" s="143"/>
      <c r="D18" s="143"/>
      <c r="E18" s="143"/>
      <c r="F18" s="143"/>
      <c r="G18" s="143"/>
      <c r="H18" s="143">
        <v>810000</v>
      </c>
      <c r="I18" s="143">
        <v>1495560</v>
      </c>
      <c r="J18" s="143"/>
      <c r="K18" s="143">
        <v>895560</v>
      </c>
      <c r="L18" s="143"/>
      <c r="M18" s="143"/>
      <c r="N18" s="143"/>
      <c r="O18" s="143">
        <v>2673807.37</v>
      </c>
    </row>
    <row r="19" spans="1:15" ht="17.25" x14ac:dyDescent="0.25">
      <c r="A19" s="144" t="s">
        <v>204</v>
      </c>
      <c r="B19" s="145"/>
      <c r="C19" s="145"/>
      <c r="D19" s="145"/>
      <c r="E19" s="145"/>
      <c r="F19" s="145"/>
      <c r="G19" s="145">
        <v>2575213</v>
      </c>
      <c r="H19" s="145">
        <v>4108477.07</v>
      </c>
      <c r="I19" s="145"/>
      <c r="J19" s="145">
        <v>5358100</v>
      </c>
      <c r="K19" s="145">
        <v>4083570.5300000003</v>
      </c>
      <c r="L19" s="145">
        <v>5639289.2800000003</v>
      </c>
      <c r="M19" s="145">
        <v>3251330.6399999997</v>
      </c>
      <c r="N19" s="145">
        <v>3141900</v>
      </c>
      <c r="O19" s="145">
        <v>2635000</v>
      </c>
    </row>
    <row r="20" spans="1:15" ht="17.25" x14ac:dyDescent="0.25">
      <c r="A20" s="142" t="s">
        <v>246</v>
      </c>
      <c r="B20" s="143"/>
      <c r="C20" s="143"/>
      <c r="D20" s="143"/>
      <c r="E20" s="143"/>
      <c r="F20" s="143"/>
      <c r="G20" s="143"/>
      <c r="H20" s="143">
        <v>1743851.88</v>
      </c>
      <c r="I20" s="143"/>
      <c r="J20" s="143"/>
      <c r="K20" s="143"/>
      <c r="L20" s="143"/>
      <c r="M20" s="143"/>
      <c r="N20" s="143">
        <v>740664</v>
      </c>
      <c r="O20" s="143">
        <v>2475000</v>
      </c>
    </row>
    <row r="21" spans="1:15" ht="17.25" x14ac:dyDescent="0.25">
      <c r="A21" s="144" t="s">
        <v>180</v>
      </c>
      <c r="B21" s="145"/>
      <c r="C21" s="145"/>
      <c r="D21" s="145"/>
      <c r="E21" s="145">
        <v>0</v>
      </c>
      <c r="F21" s="145">
        <v>800371.36</v>
      </c>
      <c r="G21" s="145">
        <v>3750000</v>
      </c>
      <c r="H21" s="145"/>
      <c r="I21" s="145">
        <v>750702.56</v>
      </c>
      <c r="J21" s="145">
        <v>3308000</v>
      </c>
      <c r="K21" s="145">
        <v>4500702.5600000005</v>
      </c>
      <c r="L21" s="145">
        <v>790000</v>
      </c>
      <c r="M21" s="145"/>
      <c r="N21" s="145"/>
      <c r="O21" s="145">
        <v>1980000</v>
      </c>
    </row>
    <row r="22" spans="1:15" ht="17.25" x14ac:dyDescent="0.25">
      <c r="A22" s="142" t="s">
        <v>297</v>
      </c>
      <c r="B22" s="143"/>
      <c r="C22" s="143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>
        <v>1965747.21</v>
      </c>
    </row>
    <row r="23" spans="1:15" ht="17.25" x14ac:dyDescent="0.25">
      <c r="A23" s="144" t="s">
        <v>226</v>
      </c>
      <c r="B23" s="145"/>
      <c r="C23" s="145">
        <v>1164487.23</v>
      </c>
      <c r="D23" s="145">
        <v>903416.99</v>
      </c>
      <c r="E23" s="145"/>
      <c r="F23" s="145">
        <v>900000</v>
      </c>
      <c r="G23" s="145">
        <v>1864487.23</v>
      </c>
      <c r="H23" s="145"/>
      <c r="I23" s="145"/>
      <c r="J23" s="145">
        <v>900000</v>
      </c>
      <c r="K23" s="145"/>
      <c r="L23" s="145">
        <v>2765301.09</v>
      </c>
      <c r="M23" s="145">
        <v>5540851</v>
      </c>
      <c r="N23" s="145">
        <v>1000000</v>
      </c>
      <c r="O23" s="145">
        <v>1600000</v>
      </c>
    </row>
    <row r="24" spans="1:15" ht="17.25" x14ac:dyDescent="0.25">
      <c r="A24" s="142" t="s">
        <v>265</v>
      </c>
      <c r="B24" s="143"/>
      <c r="C24" s="143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3">
        <v>1550000</v>
      </c>
    </row>
    <row r="25" spans="1:15" ht="17.25" x14ac:dyDescent="0.25">
      <c r="A25" s="144" t="s">
        <v>199</v>
      </c>
      <c r="B25" s="145"/>
      <c r="C25" s="145"/>
      <c r="D25" s="145">
        <v>1020000</v>
      </c>
      <c r="E25" s="145"/>
      <c r="F25" s="145"/>
      <c r="G25" s="145"/>
      <c r="H25" s="145">
        <v>2000000</v>
      </c>
      <c r="I25" s="145">
        <v>1200000</v>
      </c>
      <c r="J25" s="145">
        <v>1200000</v>
      </c>
      <c r="K25" s="145">
        <v>5036600.21</v>
      </c>
      <c r="L25" s="145">
        <v>1773313.63</v>
      </c>
      <c r="M25" s="145">
        <v>357891.34</v>
      </c>
      <c r="N25" s="145"/>
      <c r="O25" s="145">
        <v>1325000</v>
      </c>
    </row>
    <row r="26" spans="1:15" ht="17.25" x14ac:dyDescent="0.25">
      <c r="A26" s="142" t="s">
        <v>179</v>
      </c>
      <c r="B26" s="143"/>
      <c r="C26" s="143"/>
      <c r="D26" s="143"/>
      <c r="E26" s="143"/>
      <c r="F26" s="143">
        <v>1008130.6</v>
      </c>
      <c r="G26" s="143">
        <v>1045912.51</v>
      </c>
      <c r="H26" s="143"/>
      <c r="I26" s="143"/>
      <c r="J26" s="143"/>
      <c r="K26" s="143"/>
      <c r="L26" s="143"/>
      <c r="M26" s="143"/>
      <c r="N26" s="143"/>
      <c r="O26" s="143">
        <v>1259826.82</v>
      </c>
    </row>
    <row r="27" spans="1:15" ht="17.25" x14ac:dyDescent="0.25">
      <c r="A27" s="144" t="s">
        <v>187</v>
      </c>
      <c r="B27" s="145"/>
      <c r="C27" s="145"/>
      <c r="D27" s="145"/>
      <c r="E27" s="145"/>
      <c r="F27" s="145"/>
      <c r="G27" s="145"/>
      <c r="H27" s="145"/>
      <c r="I27" s="145">
        <v>1011487.5</v>
      </c>
      <c r="J27" s="145">
        <v>735469.2</v>
      </c>
      <c r="K27" s="145">
        <v>1060000</v>
      </c>
      <c r="L27" s="145"/>
      <c r="M27" s="145">
        <v>2550000</v>
      </c>
      <c r="N27" s="145">
        <v>4977840</v>
      </c>
      <c r="O27" s="145">
        <v>1093710.1000000001</v>
      </c>
    </row>
    <row r="28" spans="1:15" ht="17.25" x14ac:dyDescent="0.25">
      <c r="A28" s="142" t="s">
        <v>176</v>
      </c>
      <c r="B28" s="143"/>
      <c r="C28" s="143"/>
      <c r="D28" s="143"/>
      <c r="E28" s="143"/>
      <c r="F28" s="143"/>
      <c r="G28" s="143"/>
      <c r="H28" s="143"/>
      <c r="I28" s="143">
        <v>1305660.54</v>
      </c>
      <c r="J28" s="143"/>
      <c r="K28" s="143"/>
      <c r="L28" s="143">
        <v>1640000</v>
      </c>
      <c r="M28" s="143"/>
      <c r="N28" s="143"/>
      <c r="O28" s="143">
        <v>1050000</v>
      </c>
    </row>
    <row r="29" spans="1:15" ht="17.25" x14ac:dyDescent="0.25">
      <c r="A29" s="144" t="s">
        <v>295</v>
      </c>
      <c r="B29" s="145"/>
      <c r="C29" s="145"/>
      <c r="D29" s="145"/>
      <c r="E29" s="145"/>
      <c r="F29" s="145"/>
      <c r="G29" s="145"/>
      <c r="H29" s="145"/>
      <c r="I29" s="145"/>
      <c r="J29" s="145"/>
      <c r="K29" s="145"/>
      <c r="L29" s="145"/>
      <c r="M29" s="145"/>
      <c r="N29" s="145"/>
      <c r="O29" s="145">
        <v>1020836.25</v>
      </c>
    </row>
    <row r="30" spans="1:15" ht="17.25" x14ac:dyDescent="0.25">
      <c r="A30" s="142" t="s">
        <v>209</v>
      </c>
      <c r="B30" s="143"/>
      <c r="C30" s="143"/>
      <c r="D30" s="143"/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143">
        <v>1009555.41</v>
      </c>
    </row>
    <row r="31" spans="1:15" ht="17.25" x14ac:dyDescent="0.25">
      <c r="A31" s="144" t="s">
        <v>218</v>
      </c>
      <c r="B31" s="145"/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>
        <v>1000000</v>
      </c>
    </row>
    <row r="32" spans="1:15" ht="17.25" x14ac:dyDescent="0.25">
      <c r="A32" s="142" t="s">
        <v>241</v>
      </c>
      <c r="B32" s="143"/>
      <c r="C32" s="143"/>
      <c r="D32" s="143"/>
      <c r="E32" s="143"/>
      <c r="F32" s="143"/>
      <c r="G32" s="143">
        <v>1136055.8</v>
      </c>
      <c r="H32" s="143"/>
      <c r="I32" s="143"/>
      <c r="J32" s="143"/>
      <c r="K32" s="143"/>
      <c r="L32" s="143">
        <v>3073435.2</v>
      </c>
      <c r="M32" s="143">
        <v>1004770.25</v>
      </c>
      <c r="N32" s="143"/>
      <c r="O32" s="143">
        <v>1000000</v>
      </c>
    </row>
    <row r="33" spans="1:15" ht="17.25" x14ac:dyDescent="0.25">
      <c r="A33" s="144" t="s">
        <v>191</v>
      </c>
      <c r="B33" s="145"/>
      <c r="C33" s="145"/>
      <c r="D33" s="145"/>
      <c r="E33" s="145"/>
      <c r="F33" s="145"/>
      <c r="G33" s="145"/>
      <c r="H33" s="145"/>
      <c r="I33" s="145"/>
      <c r="J33" s="145"/>
      <c r="K33" s="145"/>
      <c r="L33" s="145"/>
      <c r="M33" s="145"/>
      <c r="N33" s="145"/>
      <c r="O33" s="145">
        <v>1000000</v>
      </c>
    </row>
    <row r="34" spans="1:15" ht="17.25" x14ac:dyDescent="0.25">
      <c r="A34" s="142" t="s">
        <v>227</v>
      </c>
      <c r="B34" s="143"/>
      <c r="C34" s="143"/>
      <c r="D34" s="143"/>
      <c r="E34" s="143"/>
      <c r="F34" s="143"/>
      <c r="G34" s="143">
        <v>2377000</v>
      </c>
      <c r="H34" s="143">
        <v>820000</v>
      </c>
      <c r="I34" s="143"/>
      <c r="J34" s="143"/>
      <c r="K34" s="143"/>
      <c r="L34" s="143">
        <v>2000000</v>
      </c>
      <c r="M34" s="143"/>
      <c r="N34" s="143"/>
      <c r="O34" s="143">
        <v>800000</v>
      </c>
    </row>
    <row r="35" spans="1:15" ht="17.25" x14ac:dyDescent="0.25">
      <c r="A35" s="144" t="s">
        <v>293</v>
      </c>
      <c r="B35" s="145"/>
      <c r="C35" s="145"/>
      <c r="D35" s="145"/>
      <c r="E35" s="145"/>
      <c r="F35" s="145"/>
      <c r="G35" s="145"/>
      <c r="H35" s="145"/>
      <c r="I35" s="145"/>
      <c r="J35" s="145"/>
      <c r="K35" s="145"/>
      <c r="L35" s="145"/>
      <c r="M35" s="145"/>
      <c r="N35" s="145"/>
      <c r="O35" s="145">
        <v>796400</v>
      </c>
    </row>
    <row r="36" spans="1:15" ht="15" customHeight="1" x14ac:dyDescent="0.25">
      <c r="A36" s="142" t="s">
        <v>229</v>
      </c>
      <c r="B36" s="143"/>
      <c r="C36" s="143"/>
      <c r="D36" s="143"/>
      <c r="E36" s="143"/>
      <c r="F36" s="143"/>
      <c r="G36" s="143">
        <v>732826.08</v>
      </c>
      <c r="H36" s="143"/>
      <c r="I36" s="143"/>
      <c r="J36" s="143"/>
      <c r="K36" s="143"/>
      <c r="L36" s="143">
        <v>810000</v>
      </c>
      <c r="M36" s="143"/>
      <c r="N36" s="143">
        <v>2952792.0300000003</v>
      </c>
      <c r="O36" s="143">
        <v>704008.05</v>
      </c>
    </row>
    <row r="37" spans="1:15" ht="33.75" customHeight="1" x14ac:dyDescent="0.25">
      <c r="A37" s="144" t="s">
        <v>322</v>
      </c>
      <c r="B37" s="145"/>
      <c r="C37" s="145"/>
      <c r="D37" s="145"/>
      <c r="E37" s="145"/>
      <c r="F37" s="145"/>
      <c r="G37" s="145"/>
      <c r="H37" s="145">
        <v>1260818.58</v>
      </c>
      <c r="I37" s="145"/>
      <c r="J37" s="145"/>
      <c r="K37" s="145"/>
      <c r="L37" s="145"/>
      <c r="M37" s="145"/>
      <c r="N37" s="145"/>
      <c r="O37" s="145"/>
    </row>
    <row r="38" spans="1:15" ht="17.25" x14ac:dyDescent="0.25">
      <c r="A38" s="142" t="s">
        <v>236</v>
      </c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>
        <v>1763331.03</v>
      </c>
      <c r="N38" s="143"/>
      <c r="O38" s="143"/>
    </row>
    <row r="39" spans="1:15" ht="17.25" x14ac:dyDescent="0.25">
      <c r="A39" s="144" t="s">
        <v>219</v>
      </c>
      <c r="B39" s="145"/>
      <c r="C39" s="145"/>
      <c r="D39" s="145"/>
      <c r="E39" s="145"/>
      <c r="F39" s="145"/>
      <c r="G39" s="145"/>
      <c r="H39" s="145"/>
      <c r="I39" s="145">
        <v>1450000</v>
      </c>
      <c r="J39" s="145"/>
      <c r="K39" s="145"/>
      <c r="L39" s="145"/>
      <c r="M39" s="145"/>
      <c r="N39" s="145"/>
      <c r="O39" s="145"/>
    </row>
    <row r="40" spans="1:15" ht="17.25" x14ac:dyDescent="0.25">
      <c r="A40" s="142" t="s">
        <v>233</v>
      </c>
      <c r="B40" s="143"/>
      <c r="C40" s="143"/>
      <c r="D40" s="143"/>
      <c r="E40" s="143"/>
      <c r="F40" s="143"/>
      <c r="G40" s="143"/>
      <c r="H40" s="143"/>
      <c r="I40" s="143"/>
      <c r="J40" s="143">
        <v>0</v>
      </c>
      <c r="K40" s="143"/>
      <c r="L40" s="143"/>
      <c r="M40" s="143"/>
      <c r="N40" s="143"/>
      <c r="O40" s="143"/>
    </row>
    <row r="41" spans="1:15" ht="17.25" x14ac:dyDescent="0.25">
      <c r="A41" s="144" t="s">
        <v>217</v>
      </c>
      <c r="B41" s="145"/>
      <c r="C41" s="145"/>
      <c r="D41" s="145"/>
      <c r="E41" s="145"/>
      <c r="F41" s="145"/>
      <c r="G41" s="145"/>
      <c r="H41" s="145"/>
      <c r="I41" s="145"/>
      <c r="J41" s="145"/>
      <c r="K41" s="145"/>
      <c r="L41" s="145">
        <v>730000</v>
      </c>
      <c r="M41" s="145"/>
      <c r="N41" s="145"/>
      <c r="O41" s="145"/>
    </row>
    <row r="42" spans="1:15" ht="17.25" x14ac:dyDescent="0.25">
      <c r="A42" s="142" t="s">
        <v>210</v>
      </c>
      <c r="B42" s="143"/>
      <c r="C42" s="143"/>
      <c r="D42" s="143"/>
      <c r="E42" s="143">
        <v>1257816.81</v>
      </c>
      <c r="F42" s="143"/>
      <c r="G42" s="143">
        <v>2557816.81</v>
      </c>
      <c r="H42" s="143"/>
      <c r="I42" s="143"/>
      <c r="J42" s="143"/>
      <c r="K42" s="143"/>
      <c r="L42" s="143">
        <v>2700000</v>
      </c>
      <c r="M42" s="143">
        <v>2196354.5</v>
      </c>
      <c r="N42" s="143"/>
      <c r="O42" s="143"/>
    </row>
    <row r="43" spans="1:15" ht="17.25" x14ac:dyDescent="0.25">
      <c r="A43" s="144" t="s">
        <v>280</v>
      </c>
      <c r="B43" s="145"/>
      <c r="C43" s="145"/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>
        <v>1123631.23</v>
      </c>
      <c r="O43" s="145"/>
    </row>
    <row r="44" spans="1:15" ht="17.25" x14ac:dyDescent="0.25">
      <c r="A44" s="142" t="s">
        <v>224</v>
      </c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>
        <v>1090000</v>
      </c>
      <c r="O44" s="143"/>
    </row>
    <row r="45" spans="1:15" ht="17.25" x14ac:dyDescent="0.25">
      <c r="A45" s="144" t="s">
        <v>231</v>
      </c>
      <c r="B45" s="145"/>
      <c r="C45" s="145"/>
      <c r="D45" s="145"/>
      <c r="E45" s="145"/>
      <c r="F45" s="145"/>
      <c r="G45" s="145">
        <v>1440000</v>
      </c>
      <c r="H45" s="145"/>
      <c r="I45" s="145"/>
      <c r="J45" s="145">
        <v>720000</v>
      </c>
      <c r="K45" s="145"/>
      <c r="L45" s="145"/>
      <c r="M45" s="145"/>
      <c r="N45" s="145"/>
      <c r="O45" s="145"/>
    </row>
    <row r="46" spans="1:15" ht="17.25" x14ac:dyDescent="0.25">
      <c r="A46" s="142" t="s">
        <v>202</v>
      </c>
      <c r="B46" s="143"/>
      <c r="C46" s="143"/>
      <c r="D46" s="143"/>
      <c r="E46" s="143"/>
      <c r="F46" s="143"/>
      <c r="G46" s="143"/>
      <c r="H46" s="143"/>
      <c r="I46" s="143"/>
      <c r="J46" s="143">
        <v>2000000</v>
      </c>
      <c r="K46" s="143"/>
      <c r="L46" s="143">
        <v>2000000</v>
      </c>
      <c r="M46" s="143"/>
      <c r="N46" s="143"/>
      <c r="O46" s="143"/>
    </row>
    <row r="47" spans="1:15" ht="17.25" x14ac:dyDescent="0.25">
      <c r="A47" s="144" t="s">
        <v>212</v>
      </c>
      <c r="B47" s="145"/>
      <c r="C47" s="145"/>
      <c r="D47" s="145"/>
      <c r="E47" s="145"/>
      <c r="F47" s="145">
        <v>1355150.97</v>
      </c>
      <c r="G47" s="145"/>
      <c r="H47" s="145"/>
      <c r="I47" s="145"/>
      <c r="J47" s="145"/>
      <c r="K47" s="145"/>
      <c r="L47" s="145"/>
      <c r="M47" s="145"/>
      <c r="N47" s="145"/>
      <c r="O47" s="145"/>
    </row>
    <row r="48" spans="1:15" ht="17.25" x14ac:dyDescent="0.25">
      <c r="A48" s="142" t="s">
        <v>222</v>
      </c>
      <c r="B48" s="143"/>
      <c r="C48" s="143"/>
      <c r="D48" s="143"/>
      <c r="E48" s="143">
        <v>1286000</v>
      </c>
      <c r="F48" s="143"/>
      <c r="G48" s="143"/>
      <c r="H48" s="143"/>
      <c r="I48" s="143"/>
      <c r="J48" s="143">
        <v>1286000</v>
      </c>
      <c r="K48" s="143">
        <v>2001388.93</v>
      </c>
      <c r="L48" s="143"/>
      <c r="M48" s="143"/>
      <c r="N48" s="143"/>
      <c r="O48" s="143"/>
    </row>
    <row r="49" spans="1:15" ht="17.25" x14ac:dyDescent="0.25">
      <c r="A49" s="144" t="s">
        <v>207</v>
      </c>
      <c r="B49" s="145"/>
      <c r="C49" s="145"/>
      <c r="D49" s="145"/>
      <c r="E49" s="145"/>
      <c r="F49" s="145"/>
      <c r="G49" s="145"/>
      <c r="H49" s="145"/>
      <c r="I49" s="145"/>
      <c r="J49" s="145"/>
      <c r="K49" s="145"/>
      <c r="L49" s="145"/>
      <c r="M49" s="145"/>
      <c r="N49" s="145">
        <v>6622023</v>
      </c>
      <c r="O49" s="145"/>
    </row>
    <row r="50" spans="1:15" ht="17.25" x14ac:dyDescent="0.25">
      <c r="A50" s="142" t="s">
        <v>309</v>
      </c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>
        <v>1500000</v>
      </c>
      <c r="M50" s="143"/>
      <c r="N50" s="143">
        <v>1500000</v>
      </c>
      <c r="O50" s="143"/>
    </row>
    <row r="51" spans="1:15" ht="17.25" x14ac:dyDescent="0.25">
      <c r="A51" s="144" t="s">
        <v>254</v>
      </c>
      <c r="B51" s="145"/>
      <c r="C51" s="145"/>
      <c r="D51" s="145"/>
      <c r="E51" s="145"/>
      <c r="F51" s="145">
        <v>1375000</v>
      </c>
      <c r="G51" s="145"/>
      <c r="H51" s="145"/>
      <c r="I51" s="145"/>
      <c r="J51" s="145">
        <v>1375000</v>
      </c>
      <c r="K51" s="145"/>
      <c r="L51" s="145"/>
      <c r="M51" s="145"/>
      <c r="N51" s="145"/>
      <c r="O51" s="145"/>
    </row>
    <row r="52" spans="1:15" ht="17.25" x14ac:dyDescent="0.25">
      <c r="A52" s="142" t="s">
        <v>178</v>
      </c>
      <c r="B52" s="143"/>
      <c r="C52" s="143"/>
      <c r="D52" s="143"/>
      <c r="E52" s="143"/>
      <c r="F52" s="143"/>
      <c r="G52" s="143"/>
      <c r="H52" s="143">
        <v>3050000</v>
      </c>
      <c r="I52" s="143">
        <v>746768.13</v>
      </c>
      <c r="J52" s="143"/>
      <c r="K52" s="143"/>
      <c r="L52" s="143"/>
      <c r="M52" s="143">
        <v>1415000</v>
      </c>
      <c r="N52" s="143"/>
      <c r="O52" s="143"/>
    </row>
    <row r="53" spans="1:15" ht="17.25" x14ac:dyDescent="0.25">
      <c r="A53" s="144" t="s">
        <v>267</v>
      </c>
      <c r="B53" s="145"/>
      <c r="C53" s="145"/>
      <c r="D53" s="145"/>
      <c r="E53" s="145"/>
      <c r="F53" s="145"/>
      <c r="G53" s="145"/>
      <c r="H53" s="145"/>
      <c r="I53" s="145"/>
      <c r="J53" s="145"/>
      <c r="K53" s="145"/>
      <c r="L53" s="145"/>
      <c r="M53" s="145">
        <v>1700000</v>
      </c>
      <c r="N53" s="145"/>
      <c r="O53" s="145"/>
    </row>
    <row r="54" spans="1:15" ht="17.25" x14ac:dyDescent="0.25">
      <c r="A54" s="144" t="s">
        <v>342</v>
      </c>
      <c r="B54" s="145"/>
      <c r="C54" s="145"/>
      <c r="D54" s="145"/>
      <c r="E54" s="145"/>
      <c r="F54" s="145"/>
      <c r="G54" s="145">
        <v>2600000</v>
      </c>
      <c r="H54" s="145"/>
      <c r="I54" s="145"/>
      <c r="J54" s="145"/>
      <c r="K54" s="145"/>
      <c r="L54" s="145"/>
      <c r="M54" s="145"/>
      <c r="N54" s="145"/>
      <c r="O54" s="145"/>
    </row>
    <row r="55" spans="1:15" ht="17.25" x14ac:dyDescent="0.25">
      <c r="A55" s="142" t="s">
        <v>243</v>
      </c>
      <c r="B55" s="143"/>
      <c r="C55" s="143"/>
      <c r="D55" s="143"/>
      <c r="E55" s="143"/>
      <c r="F55" s="143"/>
      <c r="G55" s="143"/>
      <c r="H55" s="143"/>
      <c r="I55" s="143">
        <v>1120830.8999999999</v>
      </c>
      <c r="J55" s="143"/>
      <c r="K55" s="143"/>
      <c r="L55" s="143"/>
      <c r="M55" s="143"/>
      <c r="N55" s="143"/>
      <c r="O55" s="143"/>
    </row>
    <row r="56" spans="1:15" ht="30.6" customHeight="1" x14ac:dyDescent="0.25">
      <c r="A56" s="85" t="s">
        <v>184</v>
      </c>
      <c r="B56" s="147"/>
      <c r="C56" s="147"/>
      <c r="D56" s="147"/>
      <c r="E56" s="147"/>
      <c r="F56" s="147"/>
      <c r="G56" s="147"/>
      <c r="H56" s="147">
        <v>1100000</v>
      </c>
      <c r="I56" s="147"/>
      <c r="J56" s="147"/>
      <c r="K56" s="147"/>
      <c r="L56" s="146"/>
      <c r="M56" s="146">
        <v>2430000</v>
      </c>
      <c r="N56" s="146">
        <v>2340608</v>
      </c>
      <c r="O56" s="146"/>
    </row>
    <row r="57" spans="1:15" x14ac:dyDescent="0.25">
      <c r="A57" t="s">
        <v>248</v>
      </c>
      <c r="K57">
        <v>1000000</v>
      </c>
    </row>
    <row r="58" spans="1:15" ht="42.6" customHeight="1" x14ac:dyDescent="0.25">
      <c r="A58" s="160" t="s">
        <v>249</v>
      </c>
      <c r="K58">
        <v>750000</v>
      </c>
    </row>
    <row r="59" spans="1:15" x14ac:dyDescent="0.25">
      <c r="A59" t="s">
        <v>193</v>
      </c>
      <c r="H59">
        <v>1514749.08</v>
      </c>
    </row>
    <row r="61" spans="1:15" ht="15.75" customHeight="1" x14ac:dyDescent="0.25"/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O612"/>
  <sheetViews>
    <sheetView topLeftCell="A432" zoomScaleNormal="100" workbookViewId="0">
      <pane xSplit="2" topLeftCell="N1" activePane="topRight" state="frozen"/>
      <selection pane="topRight" activeCell="R450" sqref="R450"/>
    </sheetView>
  </sheetViews>
  <sheetFormatPr defaultRowHeight="15" x14ac:dyDescent="0.25"/>
  <cols>
    <col min="2" max="2" width="38.5703125" bestFit="1" customWidth="1"/>
    <col min="3" max="14" width="16.7109375" customWidth="1"/>
    <col min="15" max="15" width="10.42578125" customWidth="1"/>
  </cols>
  <sheetData>
    <row r="2" spans="2:15" ht="33" customHeight="1" thickBot="1" x14ac:dyDescent="0.3">
      <c r="B2" s="29" t="s">
        <v>128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2:15" ht="30" customHeight="1" thickBot="1" x14ac:dyDescent="0.3">
      <c r="B3" s="16" t="s">
        <v>9</v>
      </c>
      <c r="C3" s="17" t="s">
        <v>108</v>
      </c>
      <c r="D3" s="17" t="s">
        <v>109</v>
      </c>
      <c r="E3" s="17" t="s">
        <v>110</v>
      </c>
      <c r="F3" s="17" t="s">
        <v>111</v>
      </c>
      <c r="G3" s="17" t="s">
        <v>112</v>
      </c>
      <c r="H3" s="17" t="s">
        <v>113</v>
      </c>
      <c r="I3" s="17" t="s">
        <v>114</v>
      </c>
      <c r="J3" s="17" t="s">
        <v>115</v>
      </c>
      <c r="K3" s="17" t="s">
        <v>116</v>
      </c>
      <c r="L3" s="17" t="s">
        <v>117</v>
      </c>
      <c r="M3" s="17" t="s">
        <v>118</v>
      </c>
      <c r="N3" s="17" t="s">
        <v>138</v>
      </c>
    </row>
    <row r="4" spans="2:15" ht="16.5" thickBot="1" x14ac:dyDescent="0.3">
      <c r="B4" s="3" t="s">
        <v>0</v>
      </c>
      <c r="C4" s="7">
        <f>[3]Sheet1!B2</f>
        <v>43620</v>
      </c>
      <c r="D4" s="7">
        <f>[3]Sheet1!C2</f>
        <v>58844</v>
      </c>
      <c r="E4" s="7">
        <f>[3]Sheet1!D2</f>
        <v>64028</v>
      </c>
      <c r="F4" s="7">
        <f>[3]Sheet1!E2</f>
        <v>68012</v>
      </c>
      <c r="G4" s="7">
        <f>[3]Sheet1!F2</f>
        <v>83573</v>
      </c>
      <c r="H4" s="7">
        <f>[3]Sheet1!G2</f>
        <v>88681</v>
      </c>
      <c r="I4" s="7">
        <f>[3]Sheet1!H2</f>
        <v>107316</v>
      </c>
      <c r="J4" s="7">
        <f>[3]Sheet1!I2</f>
        <v>115820</v>
      </c>
      <c r="K4" s="7">
        <f>[3]Sheet1!J2</f>
        <v>150234</v>
      </c>
      <c r="L4" s="7">
        <f>[3]Sheet1!K2</f>
        <v>161812</v>
      </c>
      <c r="M4" s="7">
        <f>[3]Sheet1!L2</f>
        <v>196864</v>
      </c>
      <c r="N4" s="7">
        <f>[3]Sheet1!M2</f>
        <v>194522</v>
      </c>
      <c r="O4" s="1"/>
    </row>
    <row r="5" spans="2:15" ht="14.45" customHeight="1" thickBot="1" x14ac:dyDescent="0.3">
      <c r="B5" s="4" t="str">
        <f>[3]Sheet1!A3</f>
        <v>VENEZUELA</v>
      </c>
      <c r="C5" s="8">
        <f>[3]Sheet1!B3</f>
        <v>12723</v>
      </c>
      <c r="D5" s="8">
        <f>[3]Sheet1!C3</f>
        <v>18433</v>
      </c>
      <c r="E5" s="8">
        <f>[3]Sheet1!D3</f>
        <v>22926</v>
      </c>
      <c r="F5" s="8">
        <f>[3]Sheet1!E3</f>
        <v>31401</v>
      </c>
      <c r="G5" s="8">
        <f>[3]Sheet1!F3</f>
        <v>41506</v>
      </c>
      <c r="H5" s="8">
        <f>[3]Sheet1!G3</f>
        <v>48451</v>
      </c>
      <c r="I5" s="8">
        <f>[3]Sheet1!H3</f>
        <v>60019</v>
      </c>
      <c r="J5" s="8">
        <f>[3]Sheet1!I3</f>
        <v>69009</v>
      </c>
      <c r="K5" s="8">
        <f>[3]Sheet1!J3</f>
        <v>87350</v>
      </c>
      <c r="L5" s="8">
        <f>[3]Sheet1!K3</f>
        <v>94515</v>
      </c>
      <c r="M5" s="8">
        <f>[3]Sheet1!L3</f>
        <v>107336</v>
      </c>
      <c r="N5" s="8">
        <f>[3]Sheet1!M3</f>
        <v>104121</v>
      </c>
      <c r="O5" s="1"/>
    </row>
    <row r="6" spans="2:15" ht="14.45" customHeight="1" thickBot="1" x14ac:dyDescent="0.3">
      <c r="B6" s="5" t="str">
        <f>[3]Sheet1!A4</f>
        <v>CUBA</v>
      </c>
      <c r="C6" s="9">
        <f>[3]Sheet1!B4</f>
        <v>1167</v>
      </c>
      <c r="D6" s="9">
        <f>[3]Sheet1!C4</f>
        <v>1163</v>
      </c>
      <c r="E6" s="9">
        <f>[3]Sheet1!D4</f>
        <v>1112</v>
      </c>
      <c r="F6" s="9">
        <f>[3]Sheet1!E4</f>
        <v>1029</v>
      </c>
      <c r="G6" s="9">
        <f>[3]Sheet1!F4</f>
        <v>1267</v>
      </c>
      <c r="H6" s="9">
        <f>[3]Sheet1!G4</f>
        <v>2467</v>
      </c>
      <c r="I6" s="9">
        <f>[3]Sheet1!H4</f>
        <v>4435</v>
      </c>
      <c r="J6" s="9">
        <f>[3]Sheet1!I4</f>
        <v>5844</v>
      </c>
      <c r="K6" s="9">
        <f>[3]Sheet1!J4</f>
        <v>7372</v>
      </c>
      <c r="L6" s="9">
        <f>[3]Sheet1!K4</f>
        <v>10561</v>
      </c>
      <c r="M6" s="9">
        <f>[3]Sheet1!L4</f>
        <v>17400</v>
      </c>
      <c r="N6" s="9">
        <f>[3]Sheet1!M4</f>
        <v>24338</v>
      </c>
      <c r="O6" s="1"/>
    </row>
    <row r="7" spans="2:15" ht="14.45" customHeight="1" thickBot="1" x14ac:dyDescent="0.3">
      <c r="B7" s="6" t="str">
        <f>[3]Sheet1!A5</f>
        <v>HAITI</v>
      </c>
      <c r="C7" s="10">
        <f>[3]Sheet1!B5</f>
        <v>16941</v>
      </c>
      <c r="D7" s="10">
        <f>[3]Sheet1!C5</f>
        <v>24674</v>
      </c>
      <c r="E7" s="10">
        <f>[3]Sheet1!D5</f>
        <v>21638</v>
      </c>
      <c r="F7" s="10">
        <f>[3]Sheet1!E5</f>
        <v>14600</v>
      </c>
      <c r="G7" s="10">
        <f>[3]Sheet1!F5</f>
        <v>16228</v>
      </c>
      <c r="H7" s="10">
        <f>[3]Sheet1!G5</f>
        <v>12870</v>
      </c>
      <c r="I7" s="10">
        <f>[3]Sheet1!H5</f>
        <v>12803</v>
      </c>
      <c r="J7" s="10">
        <f>[3]Sheet1!I5</f>
        <v>10983</v>
      </c>
      <c r="K7" s="10">
        <f>[3]Sheet1!J5</f>
        <v>12195</v>
      </c>
      <c r="L7" s="10">
        <f>[3]Sheet1!K5</f>
        <v>12460</v>
      </c>
      <c r="M7" s="10">
        <f>[3]Sheet1!L5</f>
        <v>14657</v>
      </c>
      <c r="N7" s="10">
        <f>[3]Sheet1!M5</f>
        <v>14125</v>
      </c>
    </row>
    <row r="8" spans="2:15" ht="14.45" customHeight="1" thickBot="1" x14ac:dyDescent="0.3">
      <c r="B8" s="5" t="str">
        <f>[3]Sheet1!A6</f>
        <v>ARGENTINA</v>
      </c>
      <c r="C8" s="9">
        <f>[3]Sheet1!B6</f>
        <v>1442</v>
      </c>
      <c r="D8" s="9">
        <f>[3]Sheet1!C6</f>
        <v>1809</v>
      </c>
      <c r="E8" s="9">
        <f>[3]Sheet1!D6</f>
        <v>2166</v>
      </c>
      <c r="F8" s="9">
        <f>[3]Sheet1!E6</f>
        <v>2661</v>
      </c>
      <c r="G8" s="9">
        <f>[3]Sheet1!F6</f>
        <v>2970</v>
      </c>
      <c r="H8" s="9">
        <f>[3]Sheet1!G6</f>
        <v>3370</v>
      </c>
      <c r="I8" s="9">
        <f>[3]Sheet1!H6</f>
        <v>4840</v>
      </c>
      <c r="J8" s="9">
        <f>[3]Sheet1!I6</f>
        <v>5450</v>
      </c>
      <c r="K8" s="9">
        <f>[3]Sheet1!J6</f>
        <v>11927</v>
      </c>
      <c r="L8" s="9">
        <f>[3]Sheet1!K6</f>
        <v>11217</v>
      </c>
      <c r="M8" s="9">
        <f>[3]Sheet1!L6</f>
        <v>16156</v>
      </c>
      <c r="N8" s="9">
        <f>[3]Sheet1!M6</f>
        <v>12757</v>
      </c>
      <c r="O8" s="1"/>
    </row>
    <row r="9" spans="2:15" ht="14.45" customHeight="1" thickBot="1" x14ac:dyDescent="0.3">
      <c r="B9" s="4" t="str">
        <f>[3]Sheet1!A7</f>
        <v>CHINA</v>
      </c>
      <c r="C9" s="8">
        <f>[3]Sheet1!B7</f>
        <v>296</v>
      </c>
      <c r="D9" s="8">
        <f>[3]Sheet1!C7</f>
        <v>334</v>
      </c>
      <c r="E9" s="8">
        <f>[3]Sheet1!D7</f>
        <v>482</v>
      </c>
      <c r="F9" s="8">
        <f>[3]Sheet1!E7</f>
        <v>584</v>
      </c>
      <c r="G9" s="8">
        <f>[3]Sheet1!F7</f>
        <v>763</v>
      </c>
      <c r="H9" s="8">
        <f>[3]Sheet1!G7</f>
        <v>676</v>
      </c>
      <c r="I9" s="8">
        <f>[3]Sheet1!H7</f>
        <v>776</v>
      </c>
      <c r="J9" s="8">
        <f>[3]Sheet1!I7</f>
        <v>786</v>
      </c>
      <c r="K9" s="8">
        <f>[3]Sheet1!J7</f>
        <v>936</v>
      </c>
      <c r="L9" s="8">
        <f>[3]Sheet1!K7</f>
        <v>1407</v>
      </c>
      <c r="M9" s="8">
        <f>[3]Sheet1!L7</f>
        <v>1333</v>
      </c>
      <c r="N9" s="8">
        <f>[3]Sheet1!M7</f>
        <v>1551</v>
      </c>
      <c r="O9" s="1"/>
    </row>
    <row r="10" spans="2:15" ht="14.45" customHeight="1" thickBot="1" x14ac:dyDescent="0.3">
      <c r="B10" s="5" t="str">
        <f>[3]Sheet1!A8</f>
        <v>ANGOLA</v>
      </c>
      <c r="C10" s="9">
        <f>[3]Sheet1!B8</f>
        <v>495</v>
      </c>
      <c r="D10" s="9">
        <f>[3]Sheet1!C8</f>
        <v>639</v>
      </c>
      <c r="E10" s="9">
        <f>[3]Sheet1!D8</f>
        <v>892</v>
      </c>
      <c r="F10" s="9">
        <f>[3]Sheet1!E8</f>
        <v>1235</v>
      </c>
      <c r="G10" s="9">
        <f>[3]Sheet1!F8</f>
        <v>1320</v>
      </c>
      <c r="H10" s="9">
        <f>[3]Sheet1!G8</f>
        <v>1657</v>
      </c>
      <c r="I10" s="9">
        <f>[3]Sheet1!H8</f>
        <v>1972</v>
      </c>
      <c r="J10" s="9">
        <f>[3]Sheet1!I8</f>
        <v>2337</v>
      </c>
      <c r="K10" s="9">
        <f>[3]Sheet1!J8</f>
        <v>3054</v>
      </c>
      <c r="L10" s="9">
        <f>[3]Sheet1!K8</f>
        <v>3889</v>
      </c>
      <c r="M10" s="9">
        <f>[3]Sheet1!L8</f>
        <v>4468</v>
      </c>
      <c r="N10" s="9">
        <f>[3]Sheet1!M8</f>
        <v>3806</v>
      </c>
      <c r="O10" s="1"/>
    </row>
    <row r="11" spans="2:15" ht="14.45" customHeight="1" thickBot="1" x14ac:dyDescent="0.3">
      <c r="B11" s="4" t="str">
        <f>[3]Sheet1!A9</f>
        <v>BOLÍVIA</v>
      </c>
      <c r="C11" s="8">
        <f>[3]Sheet1!B9</f>
        <v>988</v>
      </c>
      <c r="D11" s="8">
        <f>[3]Sheet1!C9</f>
        <v>1004</v>
      </c>
      <c r="E11" s="8">
        <f>[3]Sheet1!D9</f>
        <v>1475</v>
      </c>
      <c r="F11" s="8">
        <f>[3]Sheet1!E9</f>
        <v>1330</v>
      </c>
      <c r="G11" s="8">
        <f>[3]Sheet1!F9</f>
        <v>1580</v>
      </c>
      <c r="H11" s="8">
        <f>[3]Sheet1!G9</f>
        <v>1456</v>
      </c>
      <c r="I11" s="8">
        <f>[3]Sheet1!H9</f>
        <v>1773</v>
      </c>
      <c r="J11" s="8">
        <f>[3]Sheet1!I9</f>
        <v>1672</v>
      </c>
      <c r="K11" s="8">
        <f>[3]Sheet1!J9</f>
        <v>2058</v>
      </c>
      <c r="L11" s="8">
        <f>[3]Sheet1!K9</f>
        <v>2137</v>
      </c>
      <c r="M11" s="8">
        <f>[3]Sheet1!L9</f>
        <v>2653</v>
      </c>
      <c r="N11" s="8">
        <f>[3]Sheet1!M9</f>
        <v>2921</v>
      </c>
      <c r="O11" s="1"/>
    </row>
    <row r="12" spans="2:15" ht="14.45" customHeight="1" thickBot="1" x14ac:dyDescent="0.3">
      <c r="B12" s="5" t="str">
        <f>[3]Sheet1!A10</f>
        <v>BANGLADESH</v>
      </c>
      <c r="C12" s="9">
        <f>[3]Sheet1!B10</f>
        <v>121</v>
      </c>
      <c r="D12" s="9">
        <f>[3]Sheet1!C10</f>
        <v>124</v>
      </c>
      <c r="E12" s="9">
        <f>[3]Sheet1!D10</f>
        <v>112</v>
      </c>
      <c r="F12" s="9">
        <f>[3]Sheet1!E10</f>
        <v>121</v>
      </c>
      <c r="G12" s="9">
        <f>[3]Sheet1!F10</f>
        <v>135</v>
      </c>
      <c r="H12" s="9">
        <f>[3]Sheet1!G10</f>
        <v>137</v>
      </c>
      <c r="I12" s="9">
        <f>[3]Sheet1!H10</f>
        <v>191</v>
      </c>
      <c r="J12" s="9">
        <f>[3]Sheet1!I10</f>
        <v>154</v>
      </c>
      <c r="K12" s="9">
        <f>[3]Sheet1!J10</f>
        <v>217</v>
      </c>
      <c r="L12" s="9">
        <f>[3]Sheet1!K10</f>
        <v>202</v>
      </c>
      <c r="M12" s="9">
        <f>[3]Sheet1!L10</f>
        <v>527</v>
      </c>
      <c r="N12" s="9">
        <f>[3]Sheet1!M10</f>
        <v>864</v>
      </c>
      <c r="O12" s="1"/>
    </row>
    <row r="13" spans="2:15" ht="14.45" customHeight="1" thickBot="1" x14ac:dyDescent="0.3">
      <c r="B13" s="4" t="str">
        <f>[3]Sheet1!A11</f>
        <v>GANA</v>
      </c>
      <c r="C13" s="8">
        <f>[3]Sheet1!B11</f>
        <v>119</v>
      </c>
      <c r="D13" s="8">
        <f>[3]Sheet1!C11</f>
        <v>182</v>
      </c>
      <c r="E13" s="8">
        <f>[3]Sheet1!D11</f>
        <v>133</v>
      </c>
      <c r="F13" s="8">
        <f>[3]Sheet1!E11</f>
        <v>163</v>
      </c>
      <c r="G13" s="8">
        <f>[3]Sheet1!F11</f>
        <v>125</v>
      </c>
      <c r="H13" s="8">
        <f>[3]Sheet1!G11</f>
        <v>112</v>
      </c>
      <c r="I13" s="8">
        <f>[3]Sheet1!H11</f>
        <v>102</v>
      </c>
      <c r="J13" s="8">
        <f>[3]Sheet1!I11</f>
        <v>126</v>
      </c>
      <c r="K13" s="8">
        <f>[3]Sheet1!J11</f>
        <v>103</v>
      </c>
      <c r="L13" s="8">
        <f>[3]Sheet1!K11</f>
        <v>119</v>
      </c>
      <c r="M13" s="8">
        <f>[3]Sheet1!L11</f>
        <v>148</v>
      </c>
      <c r="N13" s="8">
        <f>[3]Sheet1!M11</f>
        <v>582</v>
      </c>
      <c r="O13" s="1"/>
    </row>
    <row r="14" spans="2:15" ht="14.45" customHeight="1" thickBot="1" x14ac:dyDescent="0.3">
      <c r="B14" s="5" t="str">
        <f>[3]Sheet1!A12</f>
        <v>COLÔMBIA</v>
      </c>
      <c r="C14" s="9">
        <f>[3]Sheet1!B12</f>
        <v>605</v>
      </c>
      <c r="D14" s="9">
        <f>[3]Sheet1!C12</f>
        <v>742</v>
      </c>
      <c r="E14" s="9">
        <f>[3]Sheet1!D12</f>
        <v>942</v>
      </c>
      <c r="F14" s="9">
        <f>[3]Sheet1!E12</f>
        <v>1063</v>
      </c>
      <c r="G14" s="9">
        <f>[3]Sheet1!F12</f>
        <v>1185</v>
      </c>
      <c r="H14" s="9">
        <f>[3]Sheet1!G12</f>
        <v>1339</v>
      </c>
      <c r="I14" s="9">
        <f>[3]Sheet1!H12</f>
        <v>1433</v>
      </c>
      <c r="J14" s="9">
        <f>[3]Sheet1!I12</f>
        <v>1570</v>
      </c>
      <c r="K14" s="9">
        <f>[3]Sheet1!J12</f>
        <v>1801</v>
      </c>
      <c r="L14" s="9">
        <f>[3]Sheet1!K12</f>
        <v>2014</v>
      </c>
      <c r="M14" s="9">
        <f>[3]Sheet1!L12</f>
        <v>2204</v>
      </c>
      <c r="N14" s="9">
        <f>[3]Sheet1!M12</f>
        <v>2239</v>
      </c>
      <c r="O14" s="1"/>
    </row>
    <row r="15" spans="2:15" ht="14.45" customHeight="1" thickBot="1" x14ac:dyDescent="0.3">
      <c r="B15" s="6" t="str">
        <f>[3]Sheet1!A13</f>
        <v>CONGO</v>
      </c>
      <c r="C15" s="10">
        <f>[3]Sheet1!B13</f>
        <v>58</v>
      </c>
      <c r="D15" s="10">
        <f>[3]Sheet1!C13</f>
        <v>64</v>
      </c>
      <c r="E15" s="10">
        <f>[3]Sheet1!D13</f>
        <v>74</v>
      </c>
      <c r="F15" s="10">
        <f>[3]Sheet1!E13</f>
        <v>82</v>
      </c>
      <c r="G15" s="10">
        <f>[3]Sheet1!F13</f>
        <v>70</v>
      </c>
      <c r="H15" s="10">
        <f>[3]Sheet1!G13</f>
        <v>59</v>
      </c>
      <c r="I15" s="10">
        <f>[3]Sheet1!H13</f>
        <v>58</v>
      </c>
      <c r="J15" s="10">
        <f>[3]Sheet1!I13</f>
        <v>64</v>
      </c>
      <c r="K15" s="10">
        <f>[3]Sheet1!J13</f>
        <v>125</v>
      </c>
      <c r="L15" s="10">
        <f>[3]Sheet1!K13</f>
        <v>185</v>
      </c>
      <c r="M15" s="10">
        <f>[3]Sheet1!L13</f>
        <v>273</v>
      </c>
      <c r="N15" s="10">
        <f>[3]Sheet1!M13</f>
        <v>522</v>
      </c>
    </row>
    <row r="16" spans="2:15" ht="14.45" customHeight="1" thickBot="1" x14ac:dyDescent="0.3">
      <c r="B16" s="5" t="str">
        <f>[3]Sheet1!A14</f>
        <v>URUGUAI</v>
      </c>
      <c r="C16" s="9">
        <f>[3]Sheet1!B14</f>
        <v>755</v>
      </c>
      <c r="D16" s="9">
        <f>[3]Sheet1!C14</f>
        <v>858</v>
      </c>
      <c r="E16" s="9">
        <f>[3]Sheet1!D14</f>
        <v>1053</v>
      </c>
      <c r="F16" s="9">
        <f>[3]Sheet1!E14</f>
        <v>1207</v>
      </c>
      <c r="G16" s="9">
        <f>[3]Sheet1!F14</f>
        <v>1353</v>
      </c>
      <c r="H16" s="9">
        <f>[3]Sheet1!G14</f>
        <v>1357</v>
      </c>
      <c r="I16" s="9">
        <f>[3]Sheet1!H14</f>
        <v>1481</v>
      </c>
      <c r="J16" s="9">
        <f>[3]Sheet1!I14</f>
        <v>1528</v>
      </c>
      <c r="K16" s="9">
        <f>[3]Sheet1!J14</f>
        <v>1622</v>
      </c>
      <c r="L16" s="9">
        <f>[3]Sheet1!K14</f>
        <v>1736</v>
      </c>
      <c r="M16" s="9">
        <f>[3]Sheet1!L14</f>
        <v>1886</v>
      </c>
      <c r="N16" s="9">
        <f>[3]Sheet1!M14</f>
        <v>1831</v>
      </c>
      <c r="O16" s="1"/>
    </row>
    <row r="17" spans="2:15" ht="14.45" customHeight="1" thickBot="1" x14ac:dyDescent="0.3">
      <c r="B17" s="6" t="str">
        <f>[3]Sheet1!A15</f>
        <v>ESTADOS UNIDOS</v>
      </c>
      <c r="C17" s="10">
        <f>[3]Sheet1!B15</f>
        <v>265</v>
      </c>
      <c r="D17" s="10">
        <f>[3]Sheet1!C15</f>
        <v>334</v>
      </c>
      <c r="E17" s="10">
        <f>[3]Sheet1!D15</f>
        <v>375</v>
      </c>
      <c r="F17" s="10">
        <f>[3]Sheet1!E15</f>
        <v>471</v>
      </c>
      <c r="G17" s="10">
        <f>[3]Sheet1!F15</f>
        <v>476</v>
      </c>
      <c r="H17" s="10">
        <f>[3]Sheet1!G15</f>
        <v>531</v>
      </c>
      <c r="I17" s="10">
        <f>[3]Sheet1!H15</f>
        <v>560</v>
      </c>
      <c r="J17" s="10">
        <f>[3]Sheet1!I15</f>
        <v>576</v>
      </c>
      <c r="K17" s="10">
        <f>[3]Sheet1!J15</f>
        <v>606</v>
      </c>
      <c r="L17" s="10">
        <f>[3]Sheet1!K15</f>
        <v>652</v>
      </c>
      <c r="M17" s="10">
        <f>[3]Sheet1!L15</f>
        <v>661</v>
      </c>
      <c r="N17" s="10">
        <f>[3]Sheet1!M15</f>
        <v>722</v>
      </c>
    </row>
    <row r="18" spans="2:15" ht="14.45" customHeight="1" thickBot="1" x14ac:dyDescent="0.3">
      <c r="B18" s="5" t="str">
        <f>[3]Sheet1!A16</f>
        <v>PERU</v>
      </c>
      <c r="C18" s="9">
        <f>[3]Sheet1!B16</f>
        <v>692</v>
      </c>
      <c r="D18" s="9">
        <f>[3]Sheet1!C16</f>
        <v>807</v>
      </c>
      <c r="E18" s="9">
        <f>[3]Sheet1!D16</f>
        <v>1006</v>
      </c>
      <c r="F18" s="9">
        <f>[3]Sheet1!E16</f>
        <v>1115</v>
      </c>
      <c r="G18" s="9">
        <f>[3]Sheet1!F16</f>
        <v>1165</v>
      </c>
      <c r="H18" s="9">
        <f>[3]Sheet1!G16</f>
        <v>1176</v>
      </c>
      <c r="I18" s="9">
        <f>[3]Sheet1!H16</f>
        <v>1305</v>
      </c>
      <c r="J18" s="9">
        <f>[3]Sheet1!I16</f>
        <v>1168</v>
      </c>
      <c r="K18" s="9">
        <f>[3]Sheet1!J16</f>
        <v>1477</v>
      </c>
      <c r="L18" s="9">
        <f>[3]Sheet1!K16</f>
        <v>1464</v>
      </c>
      <c r="M18" s="9">
        <f>[3]Sheet1!L16</f>
        <v>1636</v>
      </c>
      <c r="N18" s="9">
        <f>[3]Sheet1!M16</f>
        <v>1485</v>
      </c>
      <c r="O18" s="1"/>
    </row>
    <row r="19" spans="2:15" ht="14.45" customHeight="1" thickBot="1" x14ac:dyDescent="0.3">
      <c r="B19" s="6" t="str">
        <f>[3]Sheet1!A17</f>
        <v>JAPÃO</v>
      </c>
      <c r="C19" s="10">
        <f>[3]Sheet1!B17</f>
        <v>445</v>
      </c>
      <c r="D19" s="10">
        <f>[3]Sheet1!C17</f>
        <v>621</v>
      </c>
      <c r="E19" s="10">
        <f>[3]Sheet1!D17</f>
        <v>745</v>
      </c>
      <c r="F19" s="10">
        <f>[3]Sheet1!E17</f>
        <v>916</v>
      </c>
      <c r="G19" s="10">
        <f>[3]Sheet1!F17</f>
        <v>1093</v>
      </c>
      <c r="H19" s="10">
        <f>[3]Sheet1!G17</f>
        <v>972</v>
      </c>
      <c r="I19" s="10">
        <f>[3]Sheet1!H17</f>
        <v>1130</v>
      </c>
      <c r="J19" s="10">
        <f>[3]Sheet1!I17</f>
        <v>1122</v>
      </c>
      <c r="K19" s="10">
        <f>[3]Sheet1!J17</f>
        <v>1332</v>
      </c>
      <c r="L19" s="10">
        <f>[3]Sheet1!K17</f>
        <v>1214</v>
      </c>
      <c r="M19" s="10">
        <f>[3]Sheet1!L17</f>
        <v>1506</v>
      </c>
      <c r="N19" s="10">
        <f>[3]Sheet1!M17</f>
        <v>1242</v>
      </c>
    </row>
    <row r="20" spans="2:15" ht="14.45" customHeight="1" thickBot="1" x14ac:dyDescent="0.3">
      <c r="B20" s="5" t="str">
        <f>[3]Sheet1!A18</f>
        <v>AFEGANISTÃO</v>
      </c>
      <c r="C20" s="9">
        <f>[3]Sheet1!B18</f>
        <v>34</v>
      </c>
      <c r="D20" s="9">
        <f>[3]Sheet1!C18</f>
        <v>60</v>
      </c>
      <c r="E20" s="9">
        <f>[3]Sheet1!D18</f>
        <v>108</v>
      </c>
      <c r="F20" s="9">
        <f>[3]Sheet1!E18</f>
        <v>312</v>
      </c>
      <c r="G20" s="9">
        <f>[3]Sheet1!F18</f>
        <v>561</v>
      </c>
      <c r="H20" s="9">
        <f>[3]Sheet1!G18</f>
        <v>601</v>
      </c>
      <c r="I20" s="9">
        <f>[3]Sheet1!H18</f>
        <v>606</v>
      </c>
      <c r="J20" s="9">
        <f>[3]Sheet1!I18</f>
        <v>563</v>
      </c>
      <c r="K20" s="9">
        <f>[3]Sheet1!J18</f>
        <v>593</v>
      </c>
      <c r="L20" s="9">
        <f>[3]Sheet1!K18</f>
        <v>559</v>
      </c>
      <c r="M20" s="9">
        <f>[3]Sheet1!L18</f>
        <v>627</v>
      </c>
      <c r="N20" s="9">
        <f>[3]Sheet1!M18</f>
        <v>590</v>
      </c>
      <c r="O20" s="1"/>
    </row>
    <row r="21" spans="2:15" ht="14.45" customHeight="1" thickBot="1" x14ac:dyDescent="0.3">
      <c r="B21" s="4" t="str">
        <f>[3]Sheet1!A19</f>
        <v>VIETNÃ</v>
      </c>
      <c r="C21" s="8">
        <f>[3]Sheet1!B19</f>
        <v>8</v>
      </c>
      <c r="D21" s="8">
        <f>[3]Sheet1!C19</f>
        <v>13</v>
      </c>
      <c r="E21" s="8">
        <f>[3]Sheet1!D19</f>
        <v>16</v>
      </c>
      <c r="F21" s="8">
        <f>[3]Sheet1!E19</f>
        <v>47</v>
      </c>
      <c r="G21" s="8">
        <f>[3]Sheet1!F19</f>
        <v>66</v>
      </c>
      <c r="H21" s="8">
        <f>[3]Sheet1!G19</f>
        <v>93</v>
      </c>
      <c r="I21" s="8">
        <f>[3]Sheet1!H19</f>
        <v>124</v>
      </c>
      <c r="J21" s="8">
        <f>[3]Sheet1!I19</f>
        <v>235</v>
      </c>
      <c r="K21" s="8">
        <f>[3]Sheet1!J19</f>
        <v>329</v>
      </c>
      <c r="L21" s="8">
        <f>[3]Sheet1!K19</f>
        <v>367</v>
      </c>
      <c r="M21" s="8">
        <f>[3]Sheet1!L19</f>
        <v>416</v>
      </c>
      <c r="N21" s="8">
        <f>[3]Sheet1!M19</f>
        <v>470</v>
      </c>
      <c r="O21" s="1"/>
    </row>
    <row r="22" spans="2:15" ht="14.45" customHeight="1" thickBot="1" x14ac:dyDescent="0.3">
      <c r="B22" s="5" t="str">
        <f>[3]Sheet1!A20</f>
        <v>COSTA DO MARFIM</v>
      </c>
      <c r="C22" s="9">
        <f>[3]Sheet1!B20</f>
        <v>13</v>
      </c>
      <c r="D22" s="9">
        <f>[3]Sheet1!C20</f>
        <v>18</v>
      </c>
      <c r="E22" s="9">
        <f>[3]Sheet1!D20</f>
        <v>15</v>
      </c>
      <c r="F22" s="9">
        <f>[3]Sheet1!E20</f>
        <v>22</v>
      </c>
      <c r="G22" s="9">
        <f>[3]Sheet1!F20</f>
        <v>27</v>
      </c>
      <c r="H22" s="9">
        <f>[3]Sheet1!G20</f>
        <v>17</v>
      </c>
      <c r="I22" s="9">
        <f>[3]Sheet1!H20</f>
        <v>517</v>
      </c>
      <c r="J22" s="9">
        <f>[3]Sheet1!I20</f>
        <v>24</v>
      </c>
      <c r="K22" s="9">
        <f>[3]Sheet1!J20</f>
        <v>33</v>
      </c>
      <c r="L22" s="9">
        <f>[3]Sheet1!K20</f>
        <v>36</v>
      </c>
      <c r="M22" s="9">
        <f>[3]Sheet1!L20</f>
        <v>31</v>
      </c>
      <c r="N22" s="9">
        <f>[3]Sheet1!M20</f>
        <v>135</v>
      </c>
      <c r="O22" s="1"/>
    </row>
    <row r="23" spans="2:15" ht="14.45" customHeight="1" thickBot="1" x14ac:dyDescent="0.3">
      <c r="B23" s="6" t="str">
        <f>[3]Sheet1!A21</f>
        <v>SURINAME</v>
      </c>
      <c r="C23" s="10">
        <f>[3]Sheet1!B21</f>
        <v>4</v>
      </c>
      <c r="D23" s="10">
        <f>[3]Sheet1!C21</f>
        <v>5</v>
      </c>
      <c r="E23" s="10">
        <f>[3]Sheet1!D21</f>
        <v>5</v>
      </c>
      <c r="F23" s="10">
        <f>[3]Sheet1!E21</f>
        <v>9</v>
      </c>
      <c r="G23" s="10">
        <f>[3]Sheet1!F21</f>
        <v>10</v>
      </c>
      <c r="H23" s="10">
        <f>[3]Sheet1!G21</f>
        <v>9</v>
      </c>
      <c r="I23" s="10">
        <f>[3]Sheet1!H21</f>
        <v>17</v>
      </c>
      <c r="J23" s="10">
        <f>[3]Sheet1!I21</f>
        <v>20</v>
      </c>
      <c r="K23" s="10">
        <f>[3]Sheet1!J21</f>
        <v>46</v>
      </c>
      <c r="L23" s="10">
        <f>[3]Sheet1!K21</f>
        <v>67</v>
      </c>
      <c r="M23" s="10">
        <f>[3]Sheet1!L21</f>
        <v>328</v>
      </c>
      <c r="N23" s="10">
        <f>[3]Sheet1!M21</f>
        <v>406</v>
      </c>
    </row>
    <row r="24" spans="2:15" ht="14.45" customHeight="1" thickBot="1" x14ac:dyDescent="0.3">
      <c r="B24" s="5" t="str">
        <f>[3]Sheet1!A22</f>
        <v>MARROCOS</v>
      </c>
      <c r="C24" s="9">
        <f>[3]Sheet1!B22</f>
        <v>89</v>
      </c>
      <c r="D24" s="9">
        <f>[3]Sheet1!C22</f>
        <v>120</v>
      </c>
      <c r="E24" s="9">
        <f>[3]Sheet1!D22</f>
        <v>125</v>
      </c>
      <c r="F24" s="9">
        <f>[3]Sheet1!E22</f>
        <v>185</v>
      </c>
      <c r="G24" s="9">
        <f>[3]Sheet1!F22</f>
        <v>184</v>
      </c>
      <c r="H24" s="9">
        <f>[3]Sheet1!G22</f>
        <v>254</v>
      </c>
      <c r="I24" s="9">
        <f>[3]Sheet1!H22</f>
        <v>297</v>
      </c>
      <c r="J24" s="9">
        <f>[3]Sheet1!I22</f>
        <v>291</v>
      </c>
      <c r="K24" s="9">
        <f>[3]Sheet1!J22</f>
        <v>325</v>
      </c>
      <c r="L24" s="9">
        <f>[3]Sheet1!K22</f>
        <v>328</v>
      </c>
      <c r="M24" s="9">
        <f>[3]Sheet1!L22</f>
        <v>418</v>
      </c>
      <c r="N24" s="9">
        <f>[3]Sheet1!M22</f>
        <v>524</v>
      </c>
      <c r="O24" s="1"/>
    </row>
    <row r="25" spans="2:15" ht="14.45" customHeight="1" thickBot="1" x14ac:dyDescent="0.3">
      <c r="B25" s="6" t="str">
        <f>[3]Sheet1!A23</f>
        <v>REPÚBLICA DEMOCRÁTICA DO CONGO</v>
      </c>
      <c r="C25" s="10">
        <f>[3]Sheet1!B23</f>
        <v>87</v>
      </c>
      <c r="D25" s="10">
        <f>[3]Sheet1!C23</f>
        <v>107</v>
      </c>
      <c r="E25" s="10">
        <f>[3]Sheet1!D23</f>
        <v>108</v>
      </c>
      <c r="F25" s="10">
        <f>[3]Sheet1!E23</f>
        <v>102</v>
      </c>
      <c r="G25" s="10">
        <f>[3]Sheet1!F23</f>
        <v>125</v>
      </c>
      <c r="H25" s="10">
        <f>[3]Sheet1!G23</f>
        <v>176</v>
      </c>
      <c r="I25" s="10">
        <f>[3]Sheet1!H23</f>
        <v>145</v>
      </c>
      <c r="J25" s="10">
        <f>[3]Sheet1!I23</f>
        <v>181</v>
      </c>
      <c r="K25" s="10">
        <f>[3]Sheet1!J23</f>
        <v>161</v>
      </c>
      <c r="L25" s="10">
        <f>[3]Sheet1!K23</f>
        <v>172</v>
      </c>
      <c r="M25" s="10">
        <f>[3]Sheet1!L23</f>
        <v>208</v>
      </c>
      <c r="N25" s="10">
        <f>[3]Sheet1!M23</f>
        <v>246</v>
      </c>
    </row>
    <row r="26" spans="2:15" ht="14.45" customHeight="1" thickBot="1" x14ac:dyDescent="0.3">
      <c r="B26" s="5" t="str">
        <f>[3]Sheet1!A24</f>
        <v>REPÚBLICA DOMINICANA</v>
      </c>
      <c r="C26" s="9">
        <f>[3]Sheet1!B24</f>
        <v>86</v>
      </c>
      <c r="D26" s="9">
        <f>[3]Sheet1!C24</f>
        <v>108</v>
      </c>
      <c r="E26" s="9">
        <f>[3]Sheet1!D24</f>
        <v>133</v>
      </c>
      <c r="F26" s="9">
        <f>[3]Sheet1!E24</f>
        <v>111</v>
      </c>
      <c r="G26" s="9">
        <f>[3]Sheet1!F24</f>
        <v>106</v>
      </c>
      <c r="H26" s="9">
        <f>[3]Sheet1!G24</f>
        <v>161</v>
      </c>
      <c r="I26" s="9">
        <f>[3]Sheet1!H24</f>
        <v>209</v>
      </c>
      <c r="J26" s="9">
        <f>[3]Sheet1!I24</f>
        <v>200</v>
      </c>
      <c r="K26" s="9">
        <f>[3]Sheet1!J24</f>
        <v>235</v>
      </c>
      <c r="L26" s="9">
        <f>[3]Sheet1!K24</f>
        <v>229</v>
      </c>
      <c r="M26" s="9">
        <f>[3]Sheet1!L24</f>
        <v>264</v>
      </c>
      <c r="N26" s="9">
        <f>[3]Sheet1!M24</f>
        <v>344</v>
      </c>
      <c r="O26" s="1"/>
    </row>
    <row r="27" spans="2:15" ht="14.45" customHeight="1" thickBot="1" x14ac:dyDescent="0.3">
      <c r="B27" s="4" t="str">
        <f>[3]Sheet1!A25</f>
        <v>GUINÉ</v>
      </c>
      <c r="C27" s="8">
        <f>[3]Sheet1!B25</f>
        <v>39</v>
      </c>
      <c r="D27" s="8">
        <f>[3]Sheet1!C25</f>
        <v>59</v>
      </c>
      <c r="E27" s="8">
        <f>[3]Sheet1!D25</f>
        <v>96</v>
      </c>
      <c r="F27" s="8">
        <f>[3]Sheet1!E25</f>
        <v>59</v>
      </c>
      <c r="G27" s="8">
        <f>[3]Sheet1!F25</f>
        <v>59</v>
      </c>
      <c r="H27" s="8">
        <f>[3]Sheet1!G25</f>
        <v>57</v>
      </c>
      <c r="I27" s="8">
        <f>[3]Sheet1!H25</f>
        <v>65</v>
      </c>
      <c r="J27" s="8">
        <f>[3]Sheet1!I25</f>
        <v>72</v>
      </c>
      <c r="K27" s="8">
        <f>[3]Sheet1!J25</f>
        <v>101</v>
      </c>
      <c r="L27" s="8">
        <f>[3]Sheet1!K25</f>
        <v>96</v>
      </c>
      <c r="M27" s="8">
        <f>[3]Sheet1!L25</f>
        <v>137</v>
      </c>
      <c r="N27" s="8">
        <f>[3]Sheet1!M25</f>
        <v>172</v>
      </c>
      <c r="O27" s="1"/>
    </row>
    <row r="28" spans="2:15" ht="14.45" customHeight="1" thickBot="1" x14ac:dyDescent="0.3">
      <c r="B28" s="5" t="str">
        <f>[3]Sheet1!A26</f>
        <v>GUINÉ BISSAU</v>
      </c>
      <c r="C28" s="9">
        <f>[3]Sheet1!B26</f>
        <v>182</v>
      </c>
      <c r="D28" s="9">
        <f>[3]Sheet1!C26</f>
        <v>279</v>
      </c>
      <c r="E28" s="9">
        <f>[3]Sheet1!D26</f>
        <v>255</v>
      </c>
      <c r="F28" s="9">
        <f>[3]Sheet1!E26</f>
        <v>264</v>
      </c>
      <c r="G28" s="9">
        <f>[3]Sheet1!F26</f>
        <v>318</v>
      </c>
      <c r="H28" s="9">
        <f>[3]Sheet1!G26</f>
        <v>286</v>
      </c>
      <c r="I28" s="9">
        <f>[3]Sheet1!H26</f>
        <v>279</v>
      </c>
      <c r="J28" s="9">
        <f>[3]Sheet1!I26</f>
        <v>356</v>
      </c>
      <c r="K28" s="9">
        <f>[3]Sheet1!J26</f>
        <v>347</v>
      </c>
      <c r="L28" s="9">
        <f>[3]Sheet1!K26</f>
        <v>398</v>
      </c>
      <c r="M28" s="9">
        <f>[3]Sheet1!L26</f>
        <v>471</v>
      </c>
      <c r="N28" s="9">
        <f>[3]Sheet1!M26</f>
        <v>488</v>
      </c>
      <c r="O28" s="1"/>
    </row>
    <row r="29" spans="2:15" ht="14.45" customHeight="1" thickBot="1" x14ac:dyDescent="0.3">
      <c r="B29" s="6" t="str">
        <f>[3]Sheet1!A27</f>
        <v>TUNÍSIA</v>
      </c>
      <c r="C29" s="10">
        <f>[3]Sheet1!B27</f>
        <v>21</v>
      </c>
      <c r="D29" s="10">
        <f>[3]Sheet1!C27</f>
        <v>32</v>
      </c>
      <c r="E29" s="10">
        <f>[3]Sheet1!D27</f>
        <v>38</v>
      </c>
      <c r="F29" s="10">
        <f>[3]Sheet1!E27</f>
        <v>42</v>
      </c>
      <c r="G29" s="10">
        <f>[3]Sheet1!F27</f>
        <v>55</v>
      </c>
      <c r="H29" s="10">
        <f>[3]Sheet1!G27</f>
        <v>46</v>
      </c>
      <c r="I29" s="10">
        <f>[3]Sheet1!H27</f>
        <v>56</v>
      </c>
      <c r="J29" s="10">
        <f>[3]Sheet1!I27</f>
        <v>88</v>
      </c>
      <c r="K29" s="10">
        <f>[3]Sheet1!J27</f>
        <v>118</v>
      </c>
      <c r="L29" s="10">
        <f>[3]Sheet1!K27</f>
        <v>115</v>
      </c>
      <c r="M29" s="10">
        <f>[3]Sheet1!L27</f>
        <v>129</v>
      </c>
      <c r="N29" s="10">
        <f>[3]Sheet1!M27</f>
        <v>216</v>
      </c>
    </row>
    <row r="30" spans="2:15" ht="14.45" customHeight="1" thickBot="1" x14ac:dyDescent="0.3">
      <c r="B30" s="5" t="str">
        <f>[3]Sheet1!A28</f>
        <v>ÁFRICA DO SUL</v>
      </c>
      <c r="C30" s="9">
        <f>[3]Sheet1!B28</f>
        <v>58</v>
      </c>
      <c r="D30" s="9">
        <f>[3]Sheet1!C28</f>
        <v>56</v>
      </c>
      <c r="E30" s="9">
        <f>[3]Sheet1!D28</f>
        <v>82</v>
      </c>
      <c r="F30" s="9">
        <f>[3]Sheet1!E28</f>
        <v>57</v>
      </c>
      <c r="G30" s="9">
        <f>[3]Sheet1!F28</f>
        <v>72</v>
      </c>
      <c r="H30" s="9">
        <f>[3]Sheet1!G28</f>
        <v>111</v>
      </c>
      <c r="I30" s="9">
        <f>[3]Sheet1!H28</f>
        <v>127</v>
      </c>
      <c r="J30" s="9">
        <f>[3]Sheet1!I28</f>
        <v>146</v>
      </c>
      <c r="K30" s="9">
        <f>[3]Sheet1!J28</f>
        <v>164</v>
      </c>
      <c r="L30" s="9">
        <f>[3]Sheet1!K28</f>
        <v>176</v>
      </c>
      <c r="M30" s="9">
        <f>[3]Sheet1!L28</f>
        <v>229</v>
      </c>
      <c r="N30" s="9">
        <f>[3]Sheet1!M28</f>
        <v>248</v>
      </c>
      <c r="O30" s="1"/>
    </row>
    <row r="31" spans="2:15" ht="14.45" customHeight="1" thickBot="1" x14ac:dyDescent="0.3">
      <c r="B31" s="6" t="str">
        <f>[3]Sheet1!A29</f>
        <v>FILIPINAS</v>
      </c>
      <c r="C31" s="10">
        <f>[3]Sheet1!B29</f>
        <v>35</v>
      </c>
      <c r="D31" s="10">
        <f>[3]Sheet1!C29</f>
        <v>21</v>
      </c>
      <c r="E31" s="10">
        <f>[3]Sheet1!D29</f>
        <v>31</v>
      </c>
      <c r="F31" s="10">
        <f>[3]Sheet1!E29</f>
        <v>28</v>
      </c>
      <c r="G31" s="10">
        <f>[3]Sheet1!F29</f>
        <v>35</v>
      </c>
      <c r="H31" s="10">
        <f>[3]Sheet1!G29</f>
        <v>35</v>
      </c>
      <c r="I31" s="10">
        <f>[3]Sheet1!H29</f>
        <v>34</v>
      </c>
      <c r="J31" s="10">
        <f>[3]Sheet1!I29</f>
        <v>38</v>
      </c>
      <c r="K31" s="10">
        <f>[3]Sheet1!J29</f>
        <v>47</v>
      </c>
      <c r="L31" s="10">
        <f>[3]Sheet1!K29</f>
        <v>91</v>
      </c>
      <c r="M31" s="10">
        <f>[3]Sheet1!L29</f>
        <v>183</v>
      </c>
      <c r="N31" s="10">
        <f>[3]Sheet1!M29</f>
        <v>179</v>
      </c>
    </row>
    <row r="32" spans="2:15" ht="14.45" customHeight="1" thickBot="1" x14ac:dyDescent="0.3">
      <c r="B32" s="5" t="str">
        <f>[3]Sheet1!A30</f>
        <v>MAURITÂNIA</v>
      </c>
      <c r="C32" s="9">
        <f>[3]Sheet1!B30</f>
        <v>27</v>
      </c>
      <c r="D32" s="9">
        <f>[3]Sheet1!C30</f>
        <v>16</v>
      </c>
      <c r="E32" s="9">
        <f>[3]Sheet1!D30</f>
        <v>19</v>
      </c>
      <c r="F32" s="9">
        <f>[3]Sheet1!E30</f>
        <v>11</v>
      </c>
      <c r="G32" s="9">
        <f>[3]Sheet1!F30</f>
        <v>12</v>
      </c>
      <c r="H32" s="9">
        <f>[3]Sheet1!G30</f>
        <v>12</v>
      </c>
      <c r="I32" s="9">
        <f>[3]Sheet1!H30</f>
        <v>13</v>
      </c>
      <c r="J32" s="9">
        <f>[3]Sheet1!I30</f>
        <v>41</v>
      </c>
      <c r="K32" s="9">
        <f>[3]Sheet1!J30</f>
        <v>114</v>
      </c>
      <c r="L32" s="9">
        <f>[3]Sheet1!K30</f>
        <v>127</v>
      </c>
      <c r="M32" s="9">
        <f>[3]Sheet1!L30</f>
        <v>217</v>
      </c>
      <c r="N32" s="9">
        <f>[3]Sheet1!M30</f>
        <v>157</v>
      </c>
      <c r="O32" s="1"/>
    </row>
    <row r="33" spans="2:15" ht="14.45" customHeight="1" thickBot="1" x14ac:dyDescent="0.3">
      <c r="B33" s="4" t="str">
        <f>[3]Sheet1!A31</f>
        <v>HOLANDA</v>
      </c>
      <c r="C33" s="8">
        <f>[3]Sheet1!B31</f>
        <v>30</v>
      </c>
      <c r="D33" s="8">
        <f>[3]Sheet1!C31</f>
        <v>26</v>
      </c>
      <c r="E33" s="8">
        <f>[3]Sheet1!D31</f>
        <v>39</v>
      </c>
      <c r="F33" s="8">
        <f>[3]Sheet1!E31</f>
        <v>30</v>
      </c>
      <c r="G33" s="8">
        <f>[3]Sheet1!F31</f>
        <v>32</v>
      </c>
      <c r="H33" s="8">
        <f>[3]Sheet1!G31</f>
        <v>50</v>
      </c>
      <c r="I33" s="8">
        <f>[3]Sheet1!H31</f>
        <v>63</v>
      </c>
      <c r="J33" s="8">
        <f>[3]Sheet1!I31</f>
        <v>57</v>
      </c>
      <c r="K33" s="8">
        <f>[3]Sheet1!J31</f>
        <v>145</v>
      </c>
      <c r="L33" s="8">
        <f>[3]Sheet1!K31</f>
        <v>208</v>
      </c>
      <c r="M33" s="8">
        <f>[3]Sheet1!L31</f>
        <v>480</v>
      </c>
      <c r="N33" s="8">
        <f>[3]Sheet1!M31</f>
        <v>335</v>
      </c>
      <c r="O33" s="1"/>
    </row>
    <row r="34" spans="2:15" ht="14.45" customHeight="1" thickBot="1" x14ac:dyDescent="0.3">
      <c r="B34" s="5" t="str">
        <f>[3]Sheet1!A32</f>
        <v>NIGÉRIA</v>
      </c>
      <c r="C34" s="9">
        <f>[3]Sheet1!B32</f>
        <v>81</v>
      </c>
      <c r="D34" s="9">
        <f>[3]Sheet1!C32</f>
        <v>66</v>
      </c>
      <c r="E34" s="9">
        <f>[3]Sheet1!D32</f>
        <v>87</v>
      </c>
      <c r="F34" s="9">
        <f>[3]Sheet1!E32</f>
        <v>89</v>
      </c>
      <c r="G34" s="9">
        <f>[3]Sheet1!F32</f>
        <v>128</v>
      </c>
      <c r="H34" s="9">
        <f>[3]Sheet1!G32</f>
        <v>105</v>
      </c>
      <c r="I34" s="9">
        <f>[3]Sheet1!H32</f>
        <v>155</v>
      </c>
      <c r="J34" s="9">
        <f>[3]Sheet1!I32</f>
        <v>132</v>
      </c>
      <c r="K34" s="9">
        <f>[3]Sheet1!J32</f>
        <v>160</v>
      </c>
      <c r="L34" s="9">
        <f>[3]Sheet1!K32</f>
        <v>196</v>
      </c>
      <c r="M34" s="9">
        <f>[3]Sheet1!L32</f>
        <v>197</v>
      </c>
      <c r="N34" s="9">
        <f>[3]Sheet1!M32</f>
        <v>224</v>
      </c>
      <c r="O34" s="1"/>
    </row>
    <row r="35" spans="2:15" ht="14.45" customHeight="1" thickBot="1" x14ac:dyDescent="0.3">
      <c r="B35" s="4" t="str">
        <f>[3]Sheet1!A33</f>
        <v>TOGO</v>
      </c>
      <c r="C35" s="8">
        <f>[3]Sheet1!B33</f>
        <v>42</v>
      </c>
      <c r="D35" s="8">
        <f>[3]Sheet1!C33</f>
        <v>55</v>
      </c>
      <c r="E35" s="8">
        <f>[3]Sheet1!D33</f>
        <v>56</v>
      </c>
      <c r="F35" s="8">
        <f>[3]Sheet1!E33</f>
        <v>49</v>
      </c>
      <c r="G35" s="8">
        <f>[3]Sheet1!F33</f>
        <v>41</v>
      </c>
      <c r="H35" s="8">
        <f>[3]Sheet1!G33</f>
        <v>51</v>
      </c>
      <c r="I35" s="8">
        <f>[3]Sheet1!H33</f>
        <v>57</v>
      </c>
      <c r="J35" s="8">
        <f>[3]Sheet1!I33</f>
        <v>123</v>
      </c>
      <c r="K35" s="8">
        <f>[3]Sheet1!J33</f>
        <v>146</v>
      </c>
      <c r="L35" s="8">
        <f>[3]Sheet1!K33</f>
        <v>224</v>
      </c>
      <c r="M35" s="8">
        <f>[3]Sheet1!L33</f>
        <v>213</v>
      </c>
      <c r="N35" s="8">
        <f>[3]Sheet1!M33</f>
        <v>152</v>
      </c>
      <c r="O35" s="1"/>
    </row>
    <row r="36" spans="2:15" ht="14.45" customHeight="1" thickBot="1" x14ac:dyDescent="0.3">
      <c r="B36" s="5" t="str">
        <f>[3]Sheet1!A34</f>
        <v>REINO UNIDO</v>
      </c>
      <c r="C36" s="9">
        <f>[3]Sheet1!B34</f>
        <v>73</v>
      </c>
      <c r="D36" s="9">
        <f>[3]Sheet1!C34</f>
        <v>68</v>
      </c>
      <c r="E36" s="9">
        <f>[3]Sheet1!D34</f>
        <v>70</v>
      </c>
      <c r="F36" s="9">
        <f>[3]Sheet1!E34</f>
        <v>112</v>
      </c>
      <c r="G36" s="9">
        <f>[3]Sheet1!F34</f>
        <v>116</v>
      </c>
      <c r="H36" s="9">
        <f>[3]Sheet1!G34</f>
        <v>129</v>
      </c>
      <c r="I36" s="9">
        <f>[3]Sheet1!H34</f>
        <v>100</v>
      </c>
      <c r="J36" s="9">
        <f>[3]Sheet1!I34</f>
        <v>143</v>
      </c>
      <c r="K36" s="9">
        <f>[3]Sheet1!J34</f>
        <v>158</v>
      </c>
      <c r="L36" s="9">
        <f>[3]Sheet1!K34</f>
        <v>203</v>
      </c>
      <c r="M36" s="9">
        <f>[3]Sheet1!L34</f>
        <v>182</v>
      </c>
      <c r="N36" s="9">
        <f>[3]Sheet1!M34</f>
        <v>234</v>
      </c>
      <c r="O36" s="1"/>
    </row>
    <row r="37" spans="2:15" ht="14.45" customHeight="1" thickBot="1" x14ac:dyDescent="0.3">
      <c r="B37" s="4" t="str">
        <f>[3]Sheet1!A35</f>
        <v>BENIN</v>
      </c>
      <c r="C37" s="8">
        <f>[3]Sheet1!B35</f>
        <v>34</v>
      </c>
      <c r="D37" s="8">
        <f>[3]Sheet1!C35</f>
        <v>62</v>
      </c>
      <c r="E37" s="8">
        <f>[3]Sheet1!D35</f>
        <v>54</v>
      </c>
      <c r="F37" s="8">
        <f>[3]Sheet1!E35</f>
        <v>64</v>
      </c>
      <c r="G37" s="8">
        <f>[3]Sheet1!F35</f>
        <v>84</v>
      </c>
      <c r="H37" s="8">
        <f>[3]Sheet1!G35</f>
        <v>75</v>
      </c>
      <c r="I37" s="8">
        <f>[3]Sheet1!H35</f>
        <v>71</v>
      </c>
      <c r="J37" s="8">
        <f>[3]Sheet1!I35</f>
        <v>77</v>
      </c>
      <c r="K37" s="8">
        <f>[3]Sheet1!J35</f>
        <v>97</v>
      </c>
      <c r="L37" s="8">
        <f>[3]Sheet1!K35</f>
        <v>118</v>
      </c>
      <c r="M37" s="8">
        <f>[3]Sheet1!L35</f>
        <v>135</v>
      </c>
      <c r="N37" s="8">
        <f>[3]Sheet1!M35</f>
        <v>129</v>
      </c>
      <c r="O37" s="1"/>
    </row>
    <row r="38" spans="2:15" ht="14.45" customHeight="1" thickBot="1" x14ac:dyDescent="0.3">
      <c r="B38" s="5" t="str">
        <f>[3]Sheet1!A36</f>
        <v>EQUADOR</v>
      </c>
      <c r="C38" s="9">
        <f>[3]Sheet1!B36</f>
        <v>56</v>
      </c>
      <c r="D38" s="9">
        <f>[3]Sheet1!C36</f>
        <v>81</v>
      </c>
      <c r="E38" s="9">
        <f>[3]Sheet1!D36</f>
        <v>88</v>
      </c>
      <c r="F38" s="9">
        <f>[3]Sheet1!E36</f>
        <v>128</v>
      </c>
      <c r="G38" s="9">
        <f>[3]Sheet1!F36</f>
        <v>115</v>
      </c>
      <c r="H38" s="9">
        <f>[3]Sheet1!G36</f>
        <v>159</v>
      </c>
      <c r="I38" s="9">
        <f>[3]Sheet1!H36</f>
        <v>157</v>
      </c>
      <c r="J38" s="9">
        <f>[3]Sheet1!I36</f>
        <v>166</v>
      </c>
      <c r="K38" s="9">
        <f>[3]Sheet1!J36</f>
        <v>196</v>
      </c>
      <c r="L38" s="9">
        <f>[3]Sheet1!K36</f>
        <v>242</v>
      </c>
      <c r="M38" s="9">
        <f>[3]Sheet1!L36</f>
        <v>243</v>
      </c>
      <c r="N38" s="9">
        <f>[3]Sheet1!M36</f>
        <v>238</v>
      </c>
      <c r="O38" s="1"/>
    </row>
    <row r="39" spans="2:15" ht="14.45" customHeight="1" thickBot="1" x14ac:dyDescent="0.3">
      <c r="B39" s="6" t="str">
        <f>[3]Sheet1!A37</f>
        <v>PORTUGAL</v>
      </c>
      <c r="C39" s="10">
        <f>[3]Sheet1!B37</f>
        <v>549</v>
      </c>
      <c r="D39" s="10">
        <f>[3]Sheet1!C37</f>
        <v>585</v>
      </c>
      <c r="E39" s="10">
        <f>[3]Sheet1!D37</f>
        <v>711</v>
      </c>
      <c r="F39" s="10">
        <f>[3]Sheet1!E37</f>
        <v>780</v>
      </c>
      <c r="G39" s="10">
        <f>[3]Sheet1!F37</f>
        <v>948</v>
      </c>
      <c r="H39" s="10">
        <f>[3]Sheet1!G37</f>
        <v>870</v>
      </c>
      <c r="I39" s="10">
        <f>[3]Sheet1!H37</f>
        <v>956</v>
      </c>
      <c r="J39" s="10">
        <f>[3]Sheet1!I37</f>
        <v>937</v>
      </c>
      <c r="K39" s="10">
        <f>[3]Sheet1!J37</f>
        <v>1159</v>
      </c>
      <c r="L39" s="10">
        <f>[3]Sheet1!K37</f>
        <v>1055</v>
      </c>
      <c r="M39" s="10">
        <f>[3]Sheet1!L37</f>
        <v>1338</v>
      </c>
      <c r="N39" s="10">
        <f>[3]Sheet1!M37</f>
        <v>1195</v>
      </c>
    </row>
    <row r="40" spans="2:15" ht="14.45" customHeight="1" thickBot="1" x14ac:dyDescent="0.3">
      <c r="B40" s="5" t="str">
        <f>[3]Sheet1!A38</f>
        <v>ESPANHA</v>
      </c>
      <c r="C40" s="9">
        <f>[3]Sheet1!B38</f>
        <v>145</v>
      </c>
      <c r="D40" s="9">
        <f>[3]Sheet1!C38</f>
        <v>137</v>
      </c>
      <c r="E40" s="9">
        <f>[3]Sheet1!D38</f>
        <v>236</v>
      </c>
      <c r="F40" s="9">
        <f>[3]Sheet1!E38</f>
        <v>242</v>
      </c>
      <c r="G40" s="9">
        <f>[3]Sheet1!F38</f>
        <v>271</v>
      </c>
      <c r="H40" s="9">
        <f>[3]Sheet1!G38</f>
        <v>212</v>
      </c>
      <c r="I40" s="9">
        <f>[3]Sheet1!H38</f>
        <v>392</v>
      </c>
      <c r="J40" s="9">
        <f>[3]Sheet1!I38</f>
        <v>275</v>
      </c>
      <c r="K40" s="9">
        <f>[3]Sheet1!J38</f>
        <v>343</v>
      </c>
      <c r="L40" s="9">
        <f>[3]Sheet1!K38</f>
        <v>397</v>
      </c>
      <c r="M40" s="9">
        <f>[3]Sheet1!L38</f>
        <v>411</v>
      </c>
      <c r="N40" s="9">
        <f>[3]Sheet1!M38</f>
        <v>420</v>
      </c>
      <c r="O40" s="1"/>
    </row>
    <row r="41" spans="2:15" ht="14.45" customHeight="1" thickBot="1" x14ac:dyDescent="0.3">
      <c r="B41" s="6" t="str">
        <f>[3]Sheet1!A39</f>
        <v>ALBÂNIA</v>
      </c>
      <c r="C41" s="10">
        <f>[3]Sheet1!B39</f>
        <v>16</v>
      </c>
      <c r="D41" s="10">
        <f>[3]Sheet1!C39</f>
        <v>28</v>
      </c>
      <c r="E41" s="10">
        <f>[3]Sheet1!D39</f>
        <v>30</v>
      </c>
      <c r="F41" s="10">
        <f>[3]Sheet1!E39</f>
        <v>135</v>
      </c>
      <c r="G41" s="10">
        <f>[3]Sheet1!F39</f>
        <v>212</v>
      </c>
      <c r="H41" s="10">
        <f>[3]Sheet1!G39</f>
        <v>168</v>
      </c>
      <c r="I41" s="10">
        <f>[3]Sheet1!H39</f>
        <v>223</v>
      </c>
      <c r="J41" s="10">
        <f>[3]Sheet1!I39</f>
        <v>195</v>
      </c>
      <c r="K41" s="10">
        <f>[3]Sheet1!J39</f>
        <v>280</v>
      </c>
      <c r="L41" s="10">
        <f>[3]Sheet1!K39</f>
        <v>254</v>
      </c>
      <c r="M41" s="10">
        <f>[3]Sheet1!L39</f>
        <v>303</v>
      </c>
      <c r="N41" s="10">
        <f>[3]Sheet1!M39</f>
        <v>281</v>
      </c>
    </row>
    <row r="42" spans="2:15" ht="14.45" customHeight="1" thickBot="1" x14ac:dyDescent="0.3">
      <c r="B42" s="5" t="str">
        <f>[3]Sheet1!A40</f>
        <v>CAMARÕES</v>
      </c>
      <c r="C42" s="9">
        <f>[3]Sheet1!B40</f>
        <v>33</v>
      </c>
      <c r="D42" s="9">
        <f>[3]Sheet1!C40</f>
        <v>30</v>
      </c>
      <c r="E42" s="9">
        <f>[3]Sheet1!D40</f>
        <v>30</v>
      </c>
      <c r="F42" s="9">
        <f>[3]Sheet1!E40</f>
        <v>26</v>
      </c>
      <c r="G42" s="9">
        <f>[3]Sheet1!F40</f>
        <v>39</v>
      </c>
      <c r="H42" s="9">
        <f>[3]Sheet1!G40</f>
        <v>42</v>
      </c>
      <c r="I42" s="9">
        <f>[3]Sheet1!H40</f>
        <v>36</v>
      </c>
      <c r="J42" s="9">
        <f>[3]Sheet1!I40</f>
        <v>34</v>
      </c>
      <c r="K42" s="9">
        <f>[3]Sheet1!J40</f>
        <v>36</v>
      </c>
      <c r="L42" s="9">
        <f>[3]Sheet1!K40</f>
        <v>35</v>
      </c>
      <c r="M42" s="9">
        <f>[3]Sheet1!L40</f>
        <v>58</v>
      </c>
      <c r="N42" s="9">
        <f>[3]Sheet1!M40</f>
        <v>102</v>
      </c>
      <c r="O42" s="1"/>
    </row>
    <row r="43" spans="2:15" ht="14.45" customHeight="1" thickBot="1" x14ac:dyDescent="0.3">
      <c r="B43" s="4" t="str">
        <f>[3]Sheet1!A41</f>
        <v>BURUNDI</v>
      </c>
      <c r="C43" s="8">
        <f>[3]Sheet1!B41</f>
        <v>0</v>
      </c>
      <c r="D43" s="8">
        <f>[3]Sheet1!C41</f>
        <v>1</v>
      </c>
      <c r="E43" s="8">
        <f>[3]Sheet1!D41</f>
        <v>3</v>
      </c>
      <c r="F43" s="8">
        <f>[3]Sheet1!E41</f>
        <v>6</v>
      </c>
      <c r="G43" s="8">
        <f>[3]Sheet1!F41</f>
        <v>10</v>
      </c>
      <c r="H43" s="8">
        <f>[3]Sheet1!G41</f>
        <v>34</v>
      </c>
      <c r="I43" s="8">
        <f>[3]Sheet1!H41</f>
        <v>28</v>
      </c>
      <c r="J43" s="8">
        <f>[3]Sheet1!I41</f>
        <v>7</v>
      </c>
      <c r="K43" s="8">
        <f>[3]Sheet1!J41</f>
        <v>71</v>
      </c>
      <c r="L43" s="8">
        <f>[3]Sheet1!K41</f>
        <v>50</v>
      </c>
      <c r="M43" s="8">
        <f>[3]Sheet1!L41</f>
        <v>35</v>
      </c>
      <c r="N43" s="8">
        <f>[3]Sheet1!M41</f>
        <v>82</v>
      </c>
      <c r="O43" s="1"/>
    </row>
    <row r="44" spans="2:15" ht="14.45" customHeight="1" thickBot="1" x14ac:dyDescent="0.3">
      <c r="B44" s="5" t="str">
        <f>[3]Sheet1!A42</f>
        <v>TURQUIA</v>
      </c>
      <c r="C44" s="9">
        <f>[3]Sheet1!B42</f>
        <v>9</v>
      </c>
      <c r="D44" s="9">
        <f>[3]Sheet1!C42</f>
        <v>9</v>
      </c>
      <c r="E44" s="9">
        <f>[3]Sheet1!D42</f>
        <v>14</v>
      </c>
      <c r="F44" s="9">
        <f>[3]Sheet1!E42</f>
        <v>23</v>
      </c>
      <c r="G44" s="9">
        <f>[3]Sheet1!F42</f>
        <v>22</v>
      </c>
      <c r="H44" s="9">
        <f>[3]Sheet1!G42</f>
        <v>17</v>
      </c>
      <c r="I44" s="9">
        <f>[3]Sheet1!H42</f>
        <v>20</v>
      </c>
      <c r="J44" s="9">
        <f>[3]Sheet1!I42</f>
        <v>39</v>
      </c>
      <c r="K44" s="9">
        <f>[3]Sheet1!J42</f>
        <v>35</v>
      </c>
      <c r="L44" s="9">
        <f>[3]Sheet1!K42</f>
        <v>34</v>
      </c>
      <c r="M44" s="9">
        <f>[3]Sheet1!L42</f>
        <v>37</v>
      </c>
      <c r="N44" s="9">
        <f>[3]Sheet1!M42</f>
        <v>70</v>
      </c>
      <c r="O44" s="1"/>
    </row>
    <row r="45" spans="2:15" ht="14.45" customHeight="1" thickBot="1" x14ac:dyDescent="0.3">
      <c r="B45" s="4" t="str">
        <f>[3]Sheet1!A43</f>
        <v>BUTÃO</v>
      </c>
      <c r="C45" s="8">
        <f>[3]Sheet1!B43</f>
        <v>1</v>
      </c>
      <c r="D45" s="8">
        <f>[3]Sheet1!C43</f>
        <v>2</v>
      </c>
      <c r="E45" s="8">
        <f>[3]Sheet1!D43</f>
        <v>8</v>
      </c>
      <c r="F45" s="8">
        <f>[3]Sheet1!E43</f>
        <v>10</v>
      </c>
      <c r="G45" s="8">
        <f>[3]Sheet1!F43</f>
        <v>28</v>
      </c>
      <c r="H45" s="8">
        <f>[3]Sheet1!G43</f>
        <v>35</v>
      </c>
      <c r="I45" s="8">
        <f>[3]Sheet1!H43</f>
        <v>32</v>
      </c>
      <c r="J45" s="8">
        <f>[3]Sheet1!I43</f>
        <v>37</v>
      </c>
      <c r="K45" s="8">
        <f>[3]Sheet1!J43</f>
        <v>47</v>
      </c>
      <c r="L45" s="8">
        <f>[3]Sheet1!K43</f>
        <v>77</v>
      </c>
      <c r="M45" s="8">
        <f>[3]Sheet1!L43</f>
        <v>70</v>
      </c>
      <c r="N45" s="8">
        <f>[3]Sheet1!M43</f>
        <v>105</v>
      </c>
      <c r="O45" s="1"/>
    </row>
    <row r="46" spans="2:15" ht="14.45" customHeight="1" thickBot="1" x14ac:dyDescent="0.3">
      <c r="B46" s="5" t="str">
        <f>[3]Sheet1!A44</f>
        <v>BRUNEI</v>
      </c>
      <c r="C46" s="9">
        <f>[3]Sheet1!B44</f>
        <v>1</v>
      </c>
      <c r="D46" s="9">
        <f>[3]Sheet1!C44</f>
        <v>4</v>
      </c>
      <c r="E46" s="9">
        <f>[3]Sheet1!D44</f>
        <v>7</v>
      </c>
      <c r="F46" s="9">
        <f>[3]Sheet1!E44</f>
        <v>36</v>
      </c>
      <c r="G46" s="9">
        <f>[3]Sheet1!F44</f>
        <v>54</v>
      </c>
      <c r="H46" s="9">
        <f>[3]Sheet1!G44</f>
        <v>48</v>
      </c>
      <c r="I46" s="9">
        <f>[3]Sheet1!H44</f>
        <v>64</v>
      </c>
      <c r="J46" s="9">
        <f>[3]Sheet1!I44</f>
        <v>60</v>
      </c>
      <c r="K46" s="9">
        <f>[3]Sheet1!J44</f>
        <v>99</v>
      </c>
      <c r="L46" s="9">
        <f>[3]Sheet1!K44</f>
        <v>100</v>
      </c>
      <c r="M46" s="9">
        <f>[3]Sheet1!L44</f>
        <v>89</v>
      </c>
      <c r="N46" s="9">
        <f>[3]Sheet1!M44</f>
        <v>125</v>
      </c>
      <c r="O46" s="1"/>
    </row>
    <row r="47" spans="2:15" ht="14.45" customHeight="1" thickBot="1" x14ac:dyDescent="0.3">
      <c r="B47" s="6" t="str">
        <f>[3]Sheet1!A45</f>
        <v>DOMINICA</v>
      </c>
      <c r="C47" s="10">
        <f>[3]Sheet1!B45</f>
        <v>0</v>
      </c>
      <c r="D47" s="10">
        <f>[3]Sheet1!C45</f>
        <v>0</v>
      </c>
      <c r="E47" s="10">
        <f>[3]Sheet1!D45</f>
        <v>0</v>
      </c>
      <c r="F47" s="10">
        <f>[3]Sheet1!E45</f>
        <v>6</v>
      </c>
      <c r="G47" s="10">
        <f>[3]Sheet1!F45</f>
        <v>10</v>
      </c>
      <c r="H47" s="10">
        <f>[3]Sheet1!G45</f>
        <v>17</v>
      </c>
      <c r="I47" s="10">
        <f>[3]Sheet1!H45</f>
        <v>44</v>
      </c>
      <c r="J47" s="10">
        <f>[3]Sheet1!I45</f>
        <v>64</v>
      </c>
      <c r="K47" s="10">
        <f>[3]Sheet1!J45</f>
        <v>99</v>
      </c>
      <c r="L47" s="10">
        <f>[3]Sheet1!K45</f>
        <v>164</v>
      </c>
      <c r="M47" s="10">
        <f>[3]Sheet1!L45</f>
        <v>193</v>
      </c>
      <c r="N47" s="10">
        <f>[3]Sheet1!M45</f>
        <v>194</v>
      </c>
    </row>
    <row r="48" spans="2:15" ht="14.45" customHeight="1" thickBot="1" x14ac:dyDescent="0.3">
      <c r="B48" s="5" t="str">
        <f>[3]Sheet1!A46</f>
        <v>ÍNDIA</v>
      </c>
      <c r="C48" s="9">
        <f>[3]Sheet1!B46</f>
        <v>60</v>
      </c>
      <c r="D48" s="9">
        <f>[3]Sheet1!C46</f>
        <v>41</v>
      </c>
      <c r="E48" s="9">
        <f>[3]Sheet1!D46</f>
        <v>56</v>
      </c>
      <c r="F48" s="9">
        <f>[3]Sheet1!E46</f>
        <v>72</v>
      </c>
      <c r="G48" s="9">
        <f>[3]Sheet1!F46</f>
        <v>96</v>
      </c>
      <c r="H48" s="9">
        <f>[3]Sheet1!G46</f>
        <v>91</v>
      </c>
      <c r="I48" s="9">
        <f>[3]Sheet1!H46</f>
        <v>89</v>
      </c>
      <c r="J48" s="9">
        <f>[3]Sheet1!I46</f>
        <v>74</v>
      </c>
      <c r="K48" s="9">
        <f>[3]Sheet1!J46</f>
        <v>65</v>
      </c>
      <c r="L48" s="9">
        <f>[3]Sheet1!K46</f>
        <v>102</v>
      </c>
      <c r="M48" s="9">
        <f>[3]Sheet1!L46</f>
        <v>115</v>
      </c>
      <c r="N48" s="9">
        <f>[3]Sheet1!M46</f>
        <v>126</v>
      </c>
      <c r="O48" s="1"/>
    </row>
    <row r="49" spans="2:15" ht="14.45" customHeight="1" thickBot="1" x14ac:dyDescent="0.3">
      <c r="B49" s="6" t="str">
        <f>[3]Sheet1!A47</f>
        <v>NORUEGA</v>
      </c>
      <c r="C49" s="10">
        <f>[3]Sheet1!B47</f>
        <v>15</v>
      </c>
      <c r="D49" s="10">
        <f>[3]Sheet1!C47</f>
        <v>5</v>
      </c>
      <c r="E49" s="10">
        <f>[3]Sheet1!D47</f>
        <v>3</v>
      </c>
      <c r="F49" s="10">
        <f>[3]Sheet1!E47</f>
        <v>16</v>
      </c>
      <c r="G49" s="10">
        <f>[3]Sheet1!F47</f>
        <v>41</v>
      </c>
      <c r="H49" s="10">
        <f>[3]Sheet1!G47</f>
        <v>26</v>
      </c>
      <c r="I49" s="10">
        <f>[3]Sheet1!H47</f>
        <v>32</v>
      </c>
      <c r="J49" s="10">
        <f>[3]Sheet1!I47</f>
        <v>24</v>
      </c>
      <c r="K49" s="10">
        <f>[3]Sheet1!J47</f>
        <v>40</v>
      </c>
      <c r="L49" s="10">
        <f>[3]Sheet1!K47</f>
        <v>150</v>
      </c>
      <c r="M49" s="10">
        <f>[3]Sheet1!L47</f>
        <v>150</v>
      </c>
      <c r="N49" s="10">
        <f>[3]Sheet1!M47</f>
        <v>185</v>
      </c>
    </row>
    <row r="50" spans="2:15" ht="14.45" customHeight="1" thickBot="1" x14ac:dyDescent="0.3">
      <c r="B50" s="5" t="str">
        <f>[3]Sheet1!A48</f>
        <v>IRÃ</v>
      </c>
      <c r="C50" s="9">
        <f>[3]Sheet1!B48</f>
        <v>12</v>
      </c>
      <c r="D50" s="9">
        <f>[3]Sheet1!C48</f>
        <v>18</v>
      </c>
      <c r="E50" s="9">
        <f>[3]Sheet1!D48</f>
        <v>22</v>
      </c>
      <c r="F50" s="9">
        <f>[3]Sheet1!E48</f>
        <v>20</v>
      </c>
      <c r="G50" s="9">
        <f>[3]Sheet1!F48</f>
        <v>31</v>
      </c>
      <c r="H50" s="9">
        <f>[3]Sheet1!G48</f>
        <v>26</v>
      </c>
      <c r="I50" s="9">
        <f>[3]Sheet1!H48</f>
        <v>22</v>
      </c>
      <c r="J50" s="9">
        <f>[3]Sheet1!I48</f>
        <v>43</v>
      </c>
      <c r="K50" s="9">
        <f>[3]Sheet1!J48</f>
        <v>49</v>
      </c>
      <c r="L50" s="9">
        <f>[3]Sheet1!K48</f>
        <v>38</v>
      </c>
      <c r="M50" s="9">
        <f>[3]Sheet1!L48</f>
        <v>35</v>
      </c>
      <c r="N50" s="9">
        <f>[3]Sheet1!M48</f>
        <v>43</v>
      </c>
      <c r="O50" s="1"/>
    </row>
    <row r="51" spans="2:15" ht="14.45" customHeight="1" thickBot="1" x14ac:dyDescent="0.3">
      <c r="B51" s="4" t="str">
        <f>[3]Sheet1!A49</f>
        <v>MALI</v>
      </c>
      <c r="C51" s="8">
        <f>[3]Sheet1!B49</f>
        <v>28</v>
      </c>
      <c r="D51" s="8">
        <f>[3]Sheet1!C49</f>
        <v>29</v>
      </c>
      <c r="E51" s="8">
        <f>[3]Sheet1!D49</f>
        <v>34</v>
      </c>
      <c r="F51" s="8">
        <f>[3]Sheet1!E49</f>
        <v>22</v>
      </c>
      <c r="G51" s="8">
        <f>[3]Sheet1!F49</f>
        <v>24</v>
      </c>
      <c r="H51" s="8">
        <f>[3]Sheet1!G49</f>
        <v>26</v>
      </c>
      <c r="I51" s="8">
        <f>[3]Sheet1!H49</f>
        <v>19</v>
      </c>
      <c r="J51" s="8">
        <f>[3]Sheet1!I49</f>
        <v>22</v>
      </c>
      <c r="K51" s="8">
        <f>[3]Sheet1!J49</f>
        <v>20</v>
      </c>
      <c r="L51" s="8">
        <f>[3]Sheet1!K49</f>
        <v>22</v>
      </c>
      <c r="M51" s="8">
        <f>[3]Sheet1!L49</f>
        <v>28</v>
      </c>
      <c r="N51" s="8">
        <f>[3]Sheet1!M49</f>
        <v>36</v>
      </c>
      <c r="O51" s="1"/>
    </row>
    <row r="52" spans="2:15" ht="14.45" customHeight="1" thickBot="1" x14ac:dyDescent="0.3">
      <c r="B52" s="5" t="str">
        <f>[3]Sheet1!A50</f>
        <v>MOÇAMBIQUE</v>
      </c>
      <c r="C52" s="9">
        <f>[3]Sheet1!B50</f>
        <v>43</v>
      </c>
      <c r="D52" s="9">
        <f>[3]Sheet1!C50</f>
        <v>47</v>
      </c>
      <c r="E52" s="9">
        <f>[3]Sheet1!D50</f>
        <v>49</v>
      </c>
      <c r="F52" s="9">
        <f>[3]Sheet1!E50</f>
        <v>51</v>
      </c>
      <c r="G52" s="9">
        <f>[3]Sheet1!F50</f>
        <v>64</v>
      </c>
      <c r="H52" s="9">
        <f>[3]Sheet1!G50</f>
        <v>69</v>
      </c>
      <c r="I52" s="9">
        <f>[3]Sheet1!H50</f>
        <v>90</v>
      </c>
      <c r="J52" s="9">
        <f>[3]Sheet1!I50</f>
        <v>80</v>
      </c>
      <c r="K52" s="9">
        <f>[3]Sheet1!J50</f>
        <v>110</v>
      </c>
      <c r="L52" s="9">
        <f>[3]Sheet1!K50</f>
        <v>132</v>
      </c>
      <c r="M52" s="9">
        <f>[3]Sheet1!L50</f>
        <v>133</v>
      </c>
      <c r="N52" s="9">
        <f>[3]Sheet1!M50</f>
        <v>148</v>
      </c>
      <c r="O52" s="1"/>
    </row>
    <row r="53" spans="2:15" ht="14.45" customHeight="1" thickBot="1" x14ac:dyDescent="0.3">
      <c r="B53" s="6" t="str">
        <f>[3]Sheet1!A51</f>
        <v>NAURU</v>
      </c>
      <c r="C53" s="10">
        <f>[3]Sheet1!B51</f>
        <v>0</v>
      </c>
      <c r="D53" s="10">
        <f>[3]Sheet1!C51</f>
        <v>0</v>
      </c>
      <c r="E53" s="10">
        <f>[3]Sheet1!D51</f>
        <v>3</v>
      </c>
      <c r="F53" s="10">
        <f>[3]Sheet1!E51</f>
        <v>7</v>
      </c>
      <c r="G53" s="10">
        <f>[3]Sheet1!F51</f>
        <v>4</v>
      </c>
      <c r="H53" s="10">
        <f>[3]Sheet1!G51</f>
        <v>9</v>
      </c>
      <c r="I53" s="10">
        <f>[3]Sheet1!H51</f>
        <v>36</v>
      </c>
      <c r="J53" s="10">
        <f>[3]Sheet1!I51</f>
        <v>17</v>
      </c>
      <c r="K53" s="10">
        <f>[3]Sheet1!J51</f>
        <v>25</v>
      </c>
      <c r="L53" s="10">
        <f>[3]Sheet1!K51</f>
        <v>23</v>
      </c>
      <c r="M53" s="10">
        <f>[3]Sheet1!L51</f>
        <v>21</v>
      </c>
      <c r="N53" s="10">
        <f>[3]Sheet1!M51</f>
        <v>40</v>
      </c>
    </row>
    <row r="54" spans="2:15" ht="14.45" customHeight="1" thickBot="1" x14ac:dyDescent="0.3">
      <c r="B54" s="5" t="str">
        <f>[3]Sheet1!A52</f>
        <v>CABO VERDE</v>
      </c>
      <c r="C54" s="9">
        <f>[3]Sheet1!B52</f>
        <v>30</v>
      </c>
      <c r="D54" s="9">
        <f>[3]Sheet1!C52</f>
        <v>40</v>
      </c>
      <c r="E54" s="9">
        <f>[3]Sheet1!D52</f>
        <v>35</v>
      </c>
      <c r="F54" s="9">
        <f>[3]Sheet1!E52</f>
        <v>64</v>
      </c>
      <c r="G54" s="9">
        <f>[3]Sheet1!F52</f>
        <v>65</v>
      </c>
      <c r="H54" s="9">
        <f>[3]Sheet1!G52</f>
        <v>75</v>
      </c>
      <c r="I54" s="9">
        <f>[3]Sheet1!H52</f>
        <v>79</v>
      </c>
      <c r="J54" s="9">
        <f>[3]Sheet1!I52</f>
        <v>81</v>
      </c>
      <c r="K54" s="9">
        <f>[3]Sheet1!J52</f>
        <v>88</v>
      </c>
      <c r="L54" s="9">
        <f>[3]Sheet1!K52</f>
        <v>87</v>
      </c>
      <c r="M54" s="9">
        <f>[3]Sheet1!L52</f>
        <v>66</v>
      </c>
      <c r="N54" s="9">
        <f>[3]Sheet1!M52</f>
        <v>94</v>
      </c>
      <c r="O54" s="1"/>
    </row>
    <row r="55" spans="2:15" ht="14.45" customHeight="1" thickBot="1" x14ac:dyDescent="0.3">
      <c r="B55" s="6" t="str">
        <f>[3]Sheet1!A53</f>
        <v>SÍRIA</v>
      </c>
      <c r="C55" s="10">
        <f>[3]Sheet1!B53</f>
        <v>81</v>
      </c>
      <c r="D55" s="10">
        <f>[3]Sheet1!C53</f>
        <v>102</v>
      </c>
      <c r="E55" s="10">
        <f>[3]Sheet1!D53</f>
        <v>102</v>
      </c>
      <c r="F55" s="10">
        <f>[3]Sheet1!E53</f>
        <v>139</v>
      </c>
      <c r="G55" s="10">
        <f>[3]Sheet1!F53</f>
        <v>125</v>
      </c>
      <c r="H55" s="10">
        <f>[3]Sheet1!G53</f>
        <v>98</v>
      </c>
      <c r="I55" s="10">
        <f>[3]Sheet1!H53</f>
        <v>140</v>
      </c>
      <c r="J55" s="10">
        <f>[3]Sheet1!I53</f>
        <v>115</v>
      </c>
      <c r="K55" s="10">
        <f>[3]Sheet1!J53</f>
        <v>118</v>
      </c>
      <c r="L55" s="10">
        <f>[3]Sheet1!K53</f>
        <v>104</v>
      </c>
      <c r="M55" s="10">
        <f>[3]Sheet1!L53</f>
        <v>100</v>
      </c>
      <c r="N55" s="10">
        <f>[3]Sheet1!M53</f>
        <v>110</v>
      </c>
    </row>
    <row r="56" spans="2:15" ht="14.45" customHeight="1" thickBot="1" x14ac:dyDescent="0.3">
      <c r="B56" s="5" t="str">
        <f>[3]Sheet1!A54</f>
        <v>CINGAPURA-SINGAPURA</v>
      </c>
      <c r="C56" s="9">
        <f>[3]Sheet1!B54</f>
        <v>2</v>
      </c>
      <c r="D56" s="9">
        <f>[3]Sheet1!C54</f>
        <v>4</v>
      </c>
      <c r="E56" s="9">
        <f>[3]Sheet1!D54</f>
        <v>5</v>
      </c>
      <c r="F56" s="9">
        <f>[3]Sheet1!E54</f>
        <v>10</v>
      </c>
      <c r="G56" s="9">
        <f>[3]Sheet1!F54</f>
        <v>26</v>
      </c>
      <c r="H56" s="9">
        <f>[3]Sheet1!G54</f>
        <v>26</v>
      </c>
      <c r="I56" s="9">
        <f>[3]Sheet1!H54</f>
        <v>20</v>
      </c>
      <c r="J56" s="9">
        <f>[3]Sheet1!I54</f>
        <v>19</v>
      </c>
      <c r="K56" s="9">
        <f>[3]Sheet1!J54</f>
        <v>27</v>
      </c>
      <c r="L56" s="9">
        <f>[3]Sheet1!K54</f>
        <v>38</v>
      </c>
      <c r="M56" s="9">
        <f>[3]Sheet1!L54</f>
        <v>42</v>
      </c>
      <c r="N56" s="9">
        <f>[3]Sheet1!M54</f>
        <v>45</v>
      </c>
      <c r="O56" s="1"/>
    </row>
    <row r="57" spans="2:15" ht="14.45" customHeight="1" thickBot="1" x14ac:dyDescent="0.3">
      <c r="B57" s="4" t="str">
        <f>[3]Sheet1!A55</f>
        <v>NOVA ZELÂNDIA</v>
      </c>
      <c r="C57" s="8">
        <f>[3]Sheet1!B55</f>
        <v>5</v>
      </c>
      <c r="D57" s="8">
        <f>[3]Sheet1!C55</f>
        <v>8</v>
      </c>
      <c r="E57" s="8">
        <f>[3]Sheet1!D55</f>
        <v>7</v>
      </c>
      <c r="F57" s="8">
        <f>[3]Sheet1!E55</f>
        <v>8</v>
      </c>
      <c r="G57" s="8">
        <f>[3]Sheet1!F55</f>
        <v>18</v>
      </c>
      <c r="H57" s="8">
        <f>[3]Sheet1!G55</f>
        <v>13</v>
      </c>
      <c r="I57" s="8">
        <f>[3]Sheet1!H55</f>
        <v>6</v>
      </c>
      <c r="J57" s="8">
        <f>[3]Sheet1!I55</f>
        <v>15</v>
      </c>
      <c r="K57" s="8">
        <f>[3]Sheet1!J55</f>
        <v>24</v>
      </c>
      <c r="L57" s="8">
        <f>[3]Sheet1!K55</f>
        <v>32</v>
      </c>
      <c r="M57" s="8">
        <f>[3]Sheet1!L55</f>
        <v>23</v>
      </c>
      <c r="N57" s="8">
        <f>[3]Sheet1!M55</f>
        <v>31</v>
      </c>
      <c r="O57" s="1"/>
    </row>
    <row r="58" spans="2:15" ht="14.45" customHeight="1" thickBot="1" x14ac:dyDescent="0.3">
      <c r="B58" s="5" t="str">
        <f>[3]Sheet1!A56</f>
        <v>QUÊNIA</v>
      </c>
      <c r="C58" s="9">
        <f>[3]Sheet1!B56</f>
        <v>6</v>
      </c>
      <c r="D58" s="9">
        <f>[3]Sheet1!C56</f>
        <v>12</v>
      </c>
      <c r="E58" s="9">
        <f>[3]Sheet1!D56</f>
        <v>14</v>
      </c>
      <c r="F58" s="9">
        <f>[3]Sheet1!E56</f>
        <v>13</v>
      </c>
      <c r="G58" s="9">
        <f>[3]Sheet1!F56</f>
        <v>15</v>
      </c>
      <c r="H58" s="9">
        <f>[3]Sheet1!G56</f>
        <v>14</v>
      </c>
      <c r="I58" s="9">
        <f>[3]Sheet1!H56</f>
        <v>27</v>
      </c>
      <c r="J58" s="9">
        <f>[3]Sheet1!I56</f>
        <v>21</v>
      </c>
      <c r="K58" s="9">
        <f>[3]Sheet1!J56</f>
        <v>18</v>
      </c>
      <c r="L58" s="9">
        <f>[3]Sheet1!K56</f>
        <v>15</v>
      </c>
      <c r="M58" s="9">
        <f>[3]Sheet1!L56</f>
        <v>23</v>
      </c>
      <c r="N58" s="9">
        <f>[3]Sheet1!M56</f>
        <v>28</v>
      </c>
      <c r="O58" s="1"/>
    </row>
    <row r="59" spans="2:15" ht="14.45" customHeight="1" thickBot="1" x14ac:dyDescent="0.3">
      <c r="B59" s="6" t="str">
        <f>[3]Sheet1!A57</f>
        <v>RÚSSIA</v>
      </c>
      <c r="C59" s="10">
        <f>[3]Sheet1!B57</f>
        <v>22</v>
      </c>
      <c r="D59" s="10">
        <f>[3]Sheet1!C57</f>
        <v>27</v>
      </c>
      <c r="E59" s="10">
        <f>[3]Sheet1!D57</f>
        <v>25</v>
      </c>
      <c r="F59" s="10">
        <f>[3]Sheet1!E57</f>
        <v>37</v>
      </c>
      <c r="G59" s="10">
        <f>[3]Sheet1!F57</f>
        <v>47</v>
      </c>
      <c r="H59" s="10">
        <f>[3]Sheet1!G57</f>
        <v>66</v>
      </c>
      <c r="I59" s="10">
        <f>[3]Sheet1!H57</f>
        <v>75</v>
      </c>
      <c r="J59" s="10">
        <f>[3]Sheet1!I57</f>
        <v>68</v>
      </c>
      <c r="K59" s="10">
        <f>[3]Sheet1!J57</f>
        <v>65</v>
      </c>
      <c r="L59" s="10">
        <f>[3]Sheet1!K57</f>
        <v>75</v>
      </c>
      <c r="M59" s="10">
        <f>[3]Sheet1!L57</f>
        <v>56</v>
      </c>
      <c r="N59" s="10">
        <f>[3]Sheet1!M57</f>
        <v>78</v>
      </c>
    </row>
    <row r="60" spans="2:15" ht="14.45" customHeight="1" thickBot="1" x14ac:dyDescent="0.3">
      <c r="B60" s="5" t="str">
        <f>[3]Sheet1!A58</f>
        <v>GÂMBIA</v>
      </c>
      <c r="C60" s="9">
        <f>[3]Sheet1!B58</f>
        <v>18</v>
      </c>
      <c r="D60" s="9">
        <f>[3]Sheet1!C58</f>
        <v>16</v>
      </c>
      <c r="E60" s="9">
        <f>[3]Sheet1!D58</f>
        <v>18</v>
      </c>
      <c r="F60" s="9">
        <f>[3]Sheet1!E58</f>
        <v>24</v>
      </c>
      <c r="G60" s="9">
        <f>[3]Sheet1!F58</f>
        <v>21</v>
      </c>
      <c r="H60" s="9">
        <f>[3]Sheet1!G58</f>
        <v>14</v>
      </c>
      <c r="I60" s="9">
        <f>[3]Sheet1!H58</f>
        <v>25</v>
      </c>
      <c r="J60" s="9">
        <f>[3]Sheet1!I58</f>
        <v>15</v>
      </c>
      <c r="K60" s="9">
        <f>[3]Sheet1!J58</f>
        <v>23</v>
      </c>
      <c r="L60" s="9">
        <f>[3]Sheet1!K58</f>
        <v>23</v>
      </c>
      <c r="M60" s="9">
        <f>[3]Sheet1!L58</f>
        <v>37</v>
      </c>
      <c r="N60" s="9">
        <f>[3]Sheet1!M58</f>
        <v>35</v>
      </c>
      <c r="O60" s="1"/>
    </row>
    <row r="61" spans="2:15" ht="14.45" customHeight="1" thickBot="1" x14ac:dyDescent="0.3">
      <c r="B61" s="6" t="str">
        <f>[3]Sheet1!A59</f>
        <v>MADAGASCAR</v>
      </c>
      <c r="C61" s="10">
        <f>[3]Sheet1!B59</f>
        <v>1</v>
      </c>
      <c r="D61" s="10">
        <f>[3]Sheet1!C59</f>
        <v>1</v>
      </c>
      <c r="E61" s="10">
        <f>[3]Sheet1!D59</f>
        <v>0</v>
      </c>
      <c r="F61" s="10">
        <f>[3]Sheet1!E59</f>
        <v>0</v>
      </c>
      <c r="G61" s="10">
        <f>[3]Sheet1!F59</f>
        <v>6</v>
      </c>
      <c r="H61" s="10">
        <f>[3]Sheet1!G59</f>
        <v>4</v>
      </c>
      <c r="I61" s="10">
        <f>[3]Sheet1!H59</f>
        <v>9</v>
      </c>
      <c r="J61" s="10">
        <f>[3]Sheet1!I59</f>
        <v>7</v>
      </c>
      <c r="K61" s="10">
        <f>[3]Sheet1!J59</f>
        <v>10</v>
      </c>
      <c r="L61" s="10">
        <f>[3]Sheet1!K59</f>
        <v>17</v>
      </c>
      <c r="M61" s="10">
        <f>[3]Sheet1!L59</f>
        <v>20</v>
      </c>
      <c r="N61" s="10">
        <f>[3]Sheet1!M59</f>
        <v>42</v>
      </c>
    </row>
    <row r="62" spans="2:15" ht="14.45" customHeight="1" thickBot="1" x14ac:dyDescent="0.3">
      <c r="B62" s="5" t="str">
        <f>[3]Sheet1!A60</f>
        <v>EGITO</v>
      </c>
      <c r="C62" s="9">
        <f>[3]Sheet1!B60</f>
        <v>40</v>
      </c>
      <c r="D62" s="9">
        <f>[3]Sheet1!C60</f>
        <v>73</v>
      </c>
      <c r="E62" s="9">
        <f>[3]Sheet1!D60</f>
        <v>52</v>
      </c>
      <c r="F62" s="9">
        <f>[3]Sheet1!E60</f>
        <v>65</v>
      </c>
      <c r="G62" s="9">
        <f>[3]Sheet1!F60</f>
        <v>61</v>
      </c>
      <c r="H62" s="9">
        <f>[3]Sheet1!G60</f>
        <v>62</v>
      </c>
      <c r="I62" s="9">
        <f>[3]Sheet1!H60</f>
        <v>67</v>
      </c>
      <c r="J62" s="9">
        <f>[3]Sheet1!I60</f>
        <v>71</v>
      </c>
      <c r="K62" s="9">
        <f>[3]Sheet1!J60</f>
        <v>87</v>
      </c>
      <c r="L62" s="9">
        <f>[3]Sheet1!K60</f>
        <v>117</v>
      </c>
      <c r="M62" s="9">
        <f>[3]Sheet1!L60</f>
        <v>75</v>
      </c>
      <c r="N62" s="9">
        <f>[3]Sheet1!M60</f>
        <v>77</v>
      </c>
      <c r="O62" s="1"/>
    </row>
    <row r="63" spans="2:15" ht="14.45" customHeight="1" thickBot="1" x14ac:dyDescent="0.3">
      <c r="B63" s="4" t="str">
        <f>[3]Sheet1!A61</f>
        <v>CANADÁ</v>
      </c>
      <c r="C63" s="8">
        <f>[3]Sheet1!B61</f>
        <v>21</v>
      </c>
      <c r="D63" s="8">
        <f>[3]Sheet1!C61</f>
        <v>16</v>
      </c>
      <c r="E63" s="8">
        <f>[3]Sheet1!D61</f>
        <v>25</v>
      </c>
      <c r="F63" s="8">
        <f>[3]Sheet1!E61</f>
        <v>55</v>
      </c>
      <c r="G63" s="8">
        <f>[3]Sheet1!F61</f>
        <v>39</v>
      </c>
      <c r="H63" s="8">
        <f>[3]Sheet1!G61</f>
        <v>45</v>
      </c>
      <c r="I63" s="8">
        <f>[3]Sheet1!H61</f>
        <v>43</v>
      </c>
      <c r="J63" s="8">
        <f>[3]Sheet1!I61</f>
        <v>64</v>
      </c>
      <c r="K63" s="8">
        <f>[3]Sheet1!J61</f>
        <v>46</v>
      </c>
      <c r="L63" s="8">
        <f>[3]Sheet1!K61</f>
        <v>54</v>
      </c>
      <c r="M63" s="8">
        <f>[3]Sheet1!L61</f>
        <v>51</v>
      </c>
      <c r="N63" s="8">
        <f>[3]Sheet1!M61</f>
        <v>55</v>
      </c>
      <c r="O63" s="1"/>
    </row>
    <row r="64" spans="2:15" ht="14.45" customHeight="1" thickBot="1" x14ac:dyDescent="0.3">
      <c r="B64" s="5" t="str">
        <f>[3]Sheet1!A62</f>
        <v>PAQUISTÃO</v>
      </c>
      <c r="C64" s="9">
        <f>[3]Sheet1!B62</f>
        <v>34</v>
      </c>
      <c r="D64" s="9">
        <f>[3]Sheet1!C62</f>
        <v>49</v>
      </c>
      <c r="E64" s="9">
        <f>[3]Sheet1!D62</f>
        <v>37</v>
      </c>
      <c r="F64" s="9">
        <f>[3]Sheet1!E62</f>
        <v>47</v>
      </c>
      <c r="G64" s="9">
        <f>[3]Sheet1!F62</f>
        <v>55</v>
      </c>
      <c r="H64" s="9">
        <f>[3]Sheet1!G62</f>
        <v>54</v>
      </c>
      <c r="I64" s="9">
        <f>[3]Sheet1!H62</f>
        <v>47</v>
      </c>
      <c r="J64" s="9">
        <f>[3]Sheet1!I62</f>
        <v>52</v>
      </c>
      <c r="K64" s="9">
        <f>[3]Sheet1!J62</f>
        <v>45</v>
      </c>
      <c r="L64" s="9">
        <f>[3]Sheet1!K62</f>
        <v>51</v>
      </c>
      <c r="M64" s="9">
        <f>[3]Sheet1!L62</f>
        <v>56</v>
      </c>
      <c r="N64" s="9">
        <f>[3]Sheet1!M62</f>
        <v>57</v>
      </c>
      <c r="O64" s="1"/>
    </row>
    <row r="65" spans="2:15" ht="14.45" customHeight="1" thickBot="1" x14ac:dyDescent="0.3">
      <c r="B65" s="6" t="str">
        <f>[3]Sheet1!A63</f>
        <v>BAREIN</v>
      </c>
      <c r="C65" s="10">
        <f>[3]Sheet1!B63</f>
        <v>0</v>
      </c>
      <c r="D65" s="10">
        <f>[3]Sheet1!C63</f>
        <v>0</v>
      </c>
      <c r="E65" s="10">
        <f>[3]Sheet1!D63</f>
        <v>0</v>
      </c>
      <c r="F65" s="10">
        <f>[3]Sheet1!E63</f>
        <v>4</v>
      </c>
      <c r="G65" s="10">
        <f>[3]Sheet1!F63</f>
        <v>4</v>
      </c>
      <c r="H65" s="10">
        <f>[3]Sheet1!G63</f>
        <v>2</v>
      </c>
      <c r="I65" s="10">
        <f>[3]Sheet1!H63</f>
        <v>12</v>
      </c>
      <c r="J65" s="10">
        <f>[3]Sheet1!I63</f>
        <v>6</v>
      </c>
      <c r="K65" s="10">
        <f>[3]Sheet1!J63</f>
        <v>9</v>
      </c>
      <c r="L65" s="10">
        <f>[3]Sheet1!K63</f>
        <v>5</v>
      </c>
      <c r="M65" s="10">
        <f>[3]Sheet1!L63</f>
        <v>11</v>
      </c>
      <c r="N65" s="10">
        <f>[3]Sheet1!M63</f>
        <v>13</v>
      </c>
    </row>
    <row r="66" spans="2:15" ht="14.45" customHeight="1" thickBot="1" x14ac:dyDescent="0.3">
      <c r="B66" s="5" t="str">
        <f>[3]Sheet1!A64</f>
        <v>IRLANDA</v>
      </c>
      <c r="C66" s="9">
        <f>[3]Sheet1!B64</f>
        <v>6</v>
      </c>
      <c r="D66" s="9">
        <f>[3]Sheet1!C64</f>
        <v>3</v>
      </c>
      <c r="E66" s="9">
        <f>[3]Sheet1!D64</f>
        <v>8</v>
      </c>
      <c r="F66" s="9">
        <f>[3]Sheet1!E64</f>
        <v>9</v>
      </c>
      <c r="G66" s="9">
        <f>[3]Sheet1!F64</f>
        <v>11</v>
      </c>
      <c r="H66" s="9">
        <f>[3]Sheet1!G64</f>
        <v>12</v>
      </c>
      <c r="I66" s="9">
        <f>[3]Sheet1!H64</f>
        <v>9</v>
      </c>
      <c r="J66" s="9">
        <f>[3]Sheet1!I64</f>
        <v>19</v>
      </c>
      <c r="K66" s="9">
        <f>[3]Sheet1!J64</f>
        <v>21</v>
      </c>
      <c r="L66" s="9">
        <f>[3]Sheet1!K64</f>
        <v>26</v>
      </c>
      <c r="M66" s="9">
        <f>[3]Sheet1!L64</f>
        <v>25</v>
      </c>
      <c r="N66" s="9">
        <f>[3]Sheet1!M64</f>
        <v>36</v>
      </c>
      <c r="O66" s="1"/>
    </row>
    <row r="67" spans="2:15" ht="14.45" customHeight="1" thickBot="1" x14ac:dyDescent="0.3">
      <c r="B67" s="6" t="str">
        <f>[3]Sheet1!A65</f>
        <v>PANAMÁ</v>
      </c>
      <c r="C67" s="10">
        <f>[3]Sheet1!B65</f>
        <v>5</v>
      </c>
      <c r="D67" s="10">
        <f>[3]Sheet1!C65</f>
        <v>6</v>
      </c>
      <c r="E67" s="10">
        <f>[3]Sheet1!D65</f>
        <v>17</v>
      </c>
      <c r="F67" s="10">
        <f>[3]Sheet1!E65</f>
        <v>23</v>
      </c>
      <c r="G67" s="10">
        <f>[3]Sheet1!F65</f>
        <v>18</v>
      </c>
      <c r="H67" s="10">
        <f>[3]Sheet1!G65</f>
        <v>24</v>
      </c>
      <c r="I67" s="10">
        <f>[3]Sheet1!H65</f>
        <v>27</v>
      </c>
      <c r="J67" s="10">
        <f>[3]Sheet1!I65</f>
        <v>18</v>
      </c>
      <c r="K67" s="10">
        <f>[3]Sheet1!J65</f>
        <v>19</v>
      </c>
      <c r="L67" s="10">
        <f>[3]Sheet1!K65</f>
        <v>16</v>
      </c>
      <c r="M67" s="10">
        <f>[3]Sheet1!L65</f>
        <v>23</v>
      </c>
      <c r="N67" s="10">
        <f>[3]Sheet1!M65</f>
        <v>25</v>
      </c>
    </row>
    <row r="68" spans="2:15" ht="14.45" customHeight="1" thickBot="1" x14ac:dyDescent="0.3">
      <c r="B68" s="5" t="str">
        <f>[3]Sheet1!A66</f>
        <v>ESTADO DA PALESTINA</v>
      </c>
      <c r="C68" s="9">
        <f>[3]Sheet1!B66</f>
        <v>8</v>
      </c>
      <c r="D68" s="9">
        <f>[3]Sheet1!C66</f>
        <v>8</v>
      </c>
      <c r="E68" s="9">
        <f>[3]Sheet1!D66</f>
        <v>8</v>
      </c>
      <c r="F68" s="9">
        <f>[3]Sheet1!E66</f>
        <v>19</v>
      </c>
      <c r="G68" s="9">
        <f>[3]Sheet1!F66</f>
        <v>13</v>
      </c>
      <c r="H68" s="9">
        <f>[3]Sheet1!G66</f>
        <v>10</v>
      </c>
      <c r="I68" s="9">
        <f>[3]Sheet1!H66</f>
        <v>13</v>
      </c>
      <c r="J68" s="9">
        <f>[3]Sheet1!I66</f>
        <v>20</v>
      </c>
      <c r="K68" s="9">
        <f>[3]Sheet1!J66</f>
        <v>28</v>
      </c>
      <c r="L68" s="9">
        <f>[3]Sheet1!K66</f>
        <v>18</v>
      </c>
      <c r="M68" s="9">
        <f>[3]Sheet1!L66</f>
        <v>13</v>
      </c>
      <c r="N68" s="9">
        <f>[3]Sheet1!M66</f>
        <v>16</v>
      </c>
      <c r="O68" s="1"/>
    </row>
    <row r="69" spans="2:15" ht="14.45" customHeight="1" thickBot="1" x14ac:dyDescent="0.3">
      <c r="B69" s="6" t="str">
        <f>[3]Sheet1!A67</f>
        <v>GRÉCIA</v>
      </c>
      <c r="C69" s="10">
        <f>[3]Sheet1!B67</f>
        <v>6</v>
      </c>
      <c r="D69" s="10">
        <f>[3]Sheet1!C67</f>
        <v>4</v>
      </c>
      <c r="E69" s="10">
        <f>[3]Sheet1!D67</f>
        <v>9</v>
      </c>
      <c r="F69" s="10">
        <f>[3]Sheet1!E67</f>
        <v>8</v>
      </c>
      <c r="G69" s="10">
        <f>[3]Sheet1!F67</f>
        <v>8</v>
      </c>
      <c r="H69" s="10">
        <f>[3]Sheet1!G67</f>
        <v>5</v>
      </c>
      <c r="I69" s="10">
        <f>[3]Sheet1!H67</f>
        <v>22</v>
      </c>
      <c r="J69" s="10">
        <f>[3]Sheet1!I67</f>
        <v>5</v>
      </c>
      <c r="K69" s="10">
        <f>[3]Sheet1!J67</f>
        <v>11</v>
      </c>
      <c r="L69" s="10">
        <f>[3]Sheet1!K67</f>
        <v>8</v>
      </c>
      <c r="M69" s="10">
        <f>[3]Sheet1!L67</f>
        <v>10</v>
      </c>
      <c r="N69" s="10">
        <f>[3]Sheet1!M67</f>
        <v>14</v>
      </c>
    </row>
    <row r="70" spans="2:15" ht="14.45" customHeight="1" thickBot="1" x14ac:dyDescent="0.3">
      <c r="B70" s="5" t="str">
        <f>[3]Sheet1!A68</f>
        <v>SÃO TOMÉ E PRÍNCIPE</v>
      </c>
      <c r="C70" s="9">
        <f>[3]Sheet1!B68</f>
        <v>5</v>
      </c>
      <c r="D70" s="9">
        <f>[3]Sheet1!C68</f>
        <v>10</v>
      </c>
      <c r="E70" s="9">
        <f>[3]Sheet1!D68</f>
        <v>12</v>
      </c>
      <c r="F70" s="9">
        <f>[3]Sheet1!E68</f>
        <v>14</v>
      </c>
      <c r="G70" s="9">
        <f>[3]Sheet1!F68</f>
        <v>13</v>
      </c>
      <c r="H70" s="9">
        <f>[3]Sheet1!G68</f>
        <v>19</v>
      </c>
      <c r="I70" s="9">
        <f>[3]Sheet1!H68</f>
        <v>17</v>
      </c>
      <c r="J70" s="9">
        <f>[3]Sheet1!I68</f>
        <v>15</v>
      </c>
      <c r="K70" s="9">
        <f>[3]Sheet1!J68</f>
        <v>29</v>
      </c>
      <c r="L70" s="9">
        <f>[3]Sheet1!K68</f>
        <v>15</v>
      </c>
      <c r="M70" s="9">
        <f>[3]Sheet1!L68</f>
        <v>21</v>
      </c>
      <c r="N70" s="9">
        <f>[3]Sheet1!M68</f>
        <v>24</v>
      </c>
      <c r="O70" s="1"/>
    </row>
    <row r="71" spans="2:15" ht="14.45" customHeight="1" thickBot="1" x14ac:dyDescent="0.3">
      <c r="B71" s="4" t="str">
        <f>[3]Sheet1!A69</f>
        <v>COSTA RICA</v>
      </c>
      <c r="C71" s="8">
        <f>[3]Sheet1!B69</f>
        <v>9</v>
      </c>
      <c r="D71" s="8">
        <f>[3]Sheet1!C69</f>
        <v>8</v>
      </c>
      <c r="E71" s="8">
        <f>[3]Sheet1!D69</f>
        <v>24</v>
      </c>
      <c r="F71" s="8">
        <f>[3]Sheet1!E69</f>
        <v>34</v>
      </c>
      <c r="G71" s="8">
        <f>[3]Sheet1!F69</f>
        <v>46</v>
      </c>
      <c r="H71" s="8">
        <f>[3]Sheet1!G69</f>
        <v>35</v>
      </c>
      <c r="I71" s="8">
        <f>[3]Sheet1!H69</f>
        <v>62</v>
      </c>
      <c r="J71" s="8">
        <f>[3]Sheet1!I69</f>
        <v>54</v>
      </c>
      <c r="K71" s="8">
        <f>[3]Sheet1!J69</f>
        <v>77</v>
      </c>
      <c r="L71" s="8">
        <f>[3]Sheet1!K69</f>
        <v>68</v>
      </c>
      <c r="M71" s="8">
        <f>[3]Sheet1!L69</f>
        <v>66</v>
      </c>
      <c r="N71" s="8">
        <f>[3]Sheet1!M69</f>
        <v>76</v>
      </c>
      <c r="O71" s="1"/>
    </row>
    <row r="72" spans="2:15" ht="14.45" customHeight="1" thickBot="1" x14ac:dyDescent="0.3">
      <c r="B72" s="5" t="str">
        <f>[3]Sheet1!A70</f>
        <v>SERRA LEOA</v>
      </c>
      <c r="C72" s="9">
        <f>[3]Sheet1!B70</f>
        <v>6</v>
      </c>
      <c r="D72" s="9">
        <f>[3]Sheet1!C70</f>
        <v>16</v>
      </c>
      <c r="E72" s="9">
        <f>[3]Sheet1!D70</f>
        <v>16</v>
      </c>
      <c r="F72" s="9">
        <f>[3]Sheet1!E70</f>
        <v>24</v>
      </c>
      <c r="G72" s="9">
        <f>[3]Sheet1!F70</f>
        <v>19</v>
      </c>
      <c r="H72" s="9">
        <f>[3]Sheet1!G70</f>
        <v>7</v>
      </c>
      <c r="I72" s="9">
        <f>[3]Sheet1!H70</f>
        <v>13</v>
      </c>
      <c r="J72" s="9">
        <f>[3]Sheet1!I70</f>
        <v>18</v>
      </c>
      <c r="K72" s="9">
        <f>[3]Sheet1!J70</f>
        <v>13</v>
      </c>
      <c r="L72" s="9">
        <f>[3]Sheet1!K70</f>
        <v>18</v>
      </c>
      <c r="M72" s="9">
        <f>[3]Sheet1!L70</f>
        <v>11</v>
      </c>
      <c r="N72" s="9">
        <f>[3]Sheet1!M70</f>
        <v>10</v>
      </c>
      <c r="O72" s="1"/>
    </row>
    <row r="73" spans="2:15" ht="14.45" customHeight="1" thickBot="1" x14ac:dyDescent="0.3">
      <c r="B73" s="6" t="str">
        <f>[3]Sheet1!A71</f>
        <v>IÊMEN</v>
      </c>
      <c r="C73" s="10">
        <f>[3]Sheet1!B71</f>
        <v>0</v>
      </c>
      <c r="D73" s="10">
        <f>[3]Sheet1!C71</f>
        <v>2</v>
      </c>
      <c r="E73" s="10">
        <f>[3]Sheet1!D71</f>
        <v>2</v>
      </c>
      <c r="F73" s="10">
        <f>[3]Sheet1!E71</f>
        <v>7</v>
      </c>
      <c r="G73" s="10">
        <f>[3]Sheet1!F71</f>
        <v>6</v>
      </c>
      <c r="H73" s="10">
        <f>[3]Sheet1!G71</f>
        <v>11</v>
      </c>
      <c r="I73" s="10">
        <f>[3]Sheet1!H71</f>
        <v>4</v>
      </c>
      <c r="J73" s="10">
        <f>[3]Sheet1!I71</f>
        <v>1</v>
      </c>
      <c r="K73" s="10">
        <f>[3]Sheet1!J71</f>
        <v>4</v>
      </c>
      <c r="L73" s="10">
        <f>[3]Sheet1!K71</f>
        <v>3</v>
      </c>
      <c r="M73" s="10">
        <f>[3]Sheet1!L71</f>
        <v>6</v>
      </c>
      <c r="N73" s="10">
        <f>[3]Sheet1!M71</f>
        <v>11</v>
      </c>
    </row>
    <row r="74" spans="2:15" ht="14.45" customHeight="1" thickBot="1" x14ac:dyDescent="0.3">
      <c r="B74" s="5" t="str">
        <f>[3]Sheet1!A72</f>
        <v>REPÚBLICA CENTRO AFRICANA</v>
      </c>
      <c r="C74" s="9">
        <f>[3]Sheet1!B72</f>
        <v>8</v>
      </c>
      <c r="D74" s="9">
        <f>[3]Sheet1!C72</f>
        <v>11</v>
      </c>
      <c r="E74" s="9">
        <f>[3]Sheet1!D72</f>
        <v>12</v>
      </c>
      <c r="F74" s="9">
        <f>[3]Sheet1!E72</f>
        <v>4</v>
      </c>
      <c r="G74" s="9">
        <f>[3]Sheet1!F72</f>
        <v>12</v>
      </c>
      <c r="H74" s="9">
        <f>[3]Sheet1!G72</f>
        <v>10</v>
      </c>
      <c r="I74" s="9">
        <f>[3]Sheet1!H72</f>
        <v>25</v>
      </c>
      <c r="J74" s="9">
        <f>[3]Sheet1!I72</f>
        <v>25</v>
      </c>
      <c r="K74" s="9">
        <f>[3]Sheet1!J72</f>
        <v>28</v>
      </c>
      <c r="L74" s="9">
        <f>[3]Sheet1!K72</f>
        <v>24</v>
      </c>
      <c r="M74" s="9">
        <f>[3]Sheet1!L72</f>
        <v>29</v>
      </c>
      <c r="N74" s="9">
        <f>[3]Sheet1!M72</f>
        <v>38</v>
      </c>
      <c r="O74" s="1"/>
    </row>
    <row r="75" spans="2:15" ht="14.45" customHeight="1" thickBot="1" x14ac:dyDescent="0.3">
      <c r="B75" s="6" t="str">
        <f>[3]Sheet1!A73</f>
        <v>TANZÂNIA</v>
      </c>
      <c r="C75" s="10">
        <f>[3]Sheet1!B73</f>
        <v>4</v>
      </c>
      <c r="D75" s="10">
        <f>[3]Sheet1!C73</f>
        <v>6</v>
      </c>
      <c r="E75" s="10">
        <f>[3]Sheet1!D73</f>
        <v>6</v>
      </c>
      <c r="F75" s="10">
        <f>[3]Sheet1!E73</f>
        <v>3</v>
      </c>
      <c r="G75" s="10">
        <f>[3]Sheet1!F73</f>
        <v>8</v>
      </c>
      <c r="H75" s="10">
        <f>[3]Sheet1!G73</f>
        <v>7</v>
      </c>
      <c r="I75" s="10">
        <f>[3]Sheet1!H73</f>
        <v>4</v>
      </c>
      <c r="J75" s="10">
        <f>[3]Sheet1!I73</f>
        <v>0</v>
      </c>
      <c r="K75" s="10">
        <f>[3]Sheet1!J73</f>
        <v>10</v>
      </c>
      <c r="L75" s="10">
        <f>[3]Sheet1!K73</f>
        <v>9</v>
      </c>
      <c r="M75" s="10">
        <f>[3]Sheet1!L73</f>
        <v>4</v>
      </c>
      <c r="N75" s="10">
        <f>[3]Sheet1!M73</f>
        <v>11</v>
      </c>
    </row>
    <row r="76" spans="2:15" ht="14.45" customHeight="1" thickBot="1" x14ac:dyDescent="0.3">
      <c r="B76" s="5" t="str">
        <f>[3]Sheet1!A74</f>
        <v>BÉLGICA</v>
      </c>
      <c r="C76" s="9">
        <f>[3]Sheet1!B74</f>
        <v>22</v>
      </c>
      <c r="D76" s="9">
        <f>[3]Sheet1!C74</f>
        <v>31</v>
      </c>
      <c r="E76" s="9">
        <f>[3]Sheet1!D74</f>
        <v>30</v>
      </c>
      <c r="F76" s="9">
        <f>[3]Sheet1!E74</f>
        <v>39</v>
      </c>
      <c r="G76" s="9">
        <f>[3]Sheet1!F74</f>
        <v>52</v>
      </c>
      <c r="H76" s="9">
        <f>[3]Sheet1!G74</f>
        <v>35</v>
      </c>
      <c r="I76" s="9">
        <f>[3]Sheet1!H74</f>
        <v>36</v>
      </c>
      <c r="J76" s="9">
        <f>[3]Sheet1!I74</f>
        <v>35</v>
      </c>
      <c r="K76" s="9">
        <f>[3]Sheet1!J74</f>
        <v>48</v>
      </c>
      <c r="L76" s="9">
        <f>[3]Sheet1!K74</f>
        <v>60</v>
      </c>
      <c r="M76" s="9">
        <f>[3]Sheet1!L74</f>
        <v>42</v>
      </c>
      <c r="N76" s="9">
        <f>[3]Sheet1!M74</f>
        <v>47</v>
      </c>
      <c r="O76" s="1"/>
    </row>
    <row r="77" spans="2:15" ht="14.45" customHeight="1" thickBot="1" x14ac:dyDescent="0.3">
      <c r="B77" s="4" t="str">
        <f>[3]Sheet1!A75</f>
        <v>BIELORRÚSSIA</v>
      </c>
      <c r="C77" s="8">
        <f>[3]Sheet1!B75</f>
        <v>6</v>
      </c>
      <c r="D77" s="8">
        <f>[3]Sheet1!C75</f>
        <v>8</v>
      </c>
      <c r="E77" s="8">
        <f>[3]Sheet1!D75</f>
        <v>6</v>
      </c>
      <c r="F77" s="8">
        <f>[3]Sheet1!E75</f>
        <v>14</v>
      </c>
      <c r="G77" s="8">
        <f>[3]Sheet1!F75</f>
        <v>9</v>
      </c>
      <c r="H77" s="8">
        <f>[3]Sheet1!G75</f>
        <v>17</v>
      </c>
      <c r="I77" s="8">
        <f>[3]Sheet1!H75</f>
        <v>30</v>
      </c>
      <c r="J77" s="8">
        <f>[3]Sheet1!I75</f>
        <v>21</v>
      </c>
      <c r="K77" s="8">
        <f>[3]Sheet1!J75</f>
        <v>46</v>
      </c>
      <c r="L77" s="8">
        <f>[3]Sheet1!K75</f>
        <v>36</v>
      </c>
      <c r="M77" s="8">
        <f>[3]Sheet1!L75</f>
        <v>39</v>
      </c>
      <c r="N77" s="8">
        <f>[3]Sheet1!M75</f>
        <v>54</v>
      </c>
      <c r="O77" s="1"/>
    </row>
    <row r="78" spans="2:15" ht="14.45" customHeight="1" thickBot="1" x14ac:dyDescent="0.3">
      <c r="B78" s="5" t="str">
        <f>[3]Sheet1!A76</f>
        <v>GABÃO</v>
      </c>
      <c r="C78" s="9">
        <f>[3]Sheet1!B76</f>
        <v>1</v>
      </c>
      <c r="D78" s="9">
        <f>[3]Sheet1!C76</f>
        <v>5</v>
      </c>
      <c r="E78" s="9">
        <f>[3]Sheet1!D76</f>
        <v>3</v>
      </c>
      <c r="F78" s="9">
        <f>[3]Sheet1!E76</f>
        <v>3</v>
      </c>
      <c r="G78" s="9">
        <f>[3]Sheet1!F76</f>
        <v>4</v>
      </c>
      <c r="H78" s="9">
        <f>[3]Sheet1!G76</f>
        <v>3</v>
      </c>
      <c r="I78" s="9">
        <f>[3]Sheet1!H76</f>
        <v>9</v>
      </c>
      <c r="J78" s="9">
        <f>[3]Sheet1!I76</f>
        <v>6</v>
      </c>
      <c r="K78" s="9">
        <f>[3]Sheet1!J76</f>
        <v>5</v>
      </c>
      <c r="L78" s="9">
        <f>[3]Sheet1!K76</f>
        <v>14</v>
      </c>
      <c r="M78" s="9">
        <f>[3]Sheet1!L76</f>
        <v>9</v>
      </c>
      <c r="N78" s="9">
        <f>[3]Sheet1!M76</f>
        <v>15</v>
      </c>
      <c r="O78" s="1"/>
    </row>
    <row r="79" spans="2:15" ht="14.45" customHeight="1" thickBot="1" x14ac:dyDescent="0.3">
      <c r="B79" s="6" t="str">
        <f>[3]Sheet1!A77</f>
        <v>JAMAICA</v>
      </c>
      <c r="C79" s="10">
        <f>[3]Sheet1!B77</f>
        <v>2</v>
      </c>
      <c r="D79" s="10">
        <f>[3]Sheet1!C77</f>
        <v>1</v>
      </c>
      <c r="E79" s="10">
        <f>[3]Sheet1!D77</f>
        <v>3</v>
      </c>
      <c r="F79" s="10">
        <f>[3]Sheet1!E77</f>
        <v>4</v>
      </c>
      <c r="G79" s="10">
        <f>[3]Sheet1!F77</f>
        <v>2</v>
      </c>
      <c r="H79" s="10">
        <f>[3]Sheet1!G77</f>
        <v>2</v>
      </c>
      <c r="I79" s="10">
        <f>[3]Sheet1!H77</f>
        <v>4</v>
      </c>
      <c r="J79" s="10">
        <f>[3]Sheet1!I77</f>
        <v>3</v>
      </c>
      <c r="K79" s="10">
        <f>[3]Sheet1!J77</f>
        <v>5</v>
      </c>
      <c r="L79" s="10">
        <f>[3]Sheet1!K77</f>
        <v>9</v>
      </c>
      <c r="M79" s="10">
        <f>[3]Sheet1!L77</f>
        <v>10</v>
      </c>
      <c r="N79" s="10">
        <f>[3]Sheet1!M77</f>
        <v>10</v>
      </c>
    </row>
    <row r="80" spans="2:15" ht="14.45" customHeight="1" thickBot="1" x14ac:dyDescent="0.3">
      <c r="B80" s="5" t="str">
        <f>[3]Sheet1!A78</f>
        <v>MACEDÔNIA</v>
      </c>
      <c r="C80" s="9">
        <f>[3]Sheet1!B78</f>
        <v>1</v>
      </c>
      <c r="D80" s="9">
        <f>[3]Sheet1!C78</f>
        <v>3</v>
      </c>
      <c r="E80" s="9">
        <f>[3]Sheet1!D78</f>
        <v>3</v>
      </c>
      <c r="F80" s="9">
        <f>[3]Sheet1!E78</f>
        <v>1</v>
      </c>
      <c r="G80" s="9">
        <f>[3]Sheet1!F78</f>
        <v>4</v>
      </c>
      <c r="H80" s="9">
        <f>[3]Sheet1!G78</f>
        <v>3</v>
      </c>
      <c r="I80" s="9">
        <f>[3]Sheet1!H78</f>
        <v>5</v>
      </c>
      <c r="J80" s="9">
        <f>[3]Sheet1!I78</f>
        <v>5</v>
      </c>
      <c r="K80" s="9">
        <f>[3]Sheet1!J78</f>
        <v>4</v>
      </c>
      <c r="L80" s="9">
        <f>[3]Sheet1!K78</f>
        <v>9</v>
      </c>
      <c r="M80" s="9">
        <f>[3]Sheet1!L78</f>
        <v>6</v>
      </c>
      <c r="N80" s="9">
        <f>[3]Sheet1!M78</f>
        <v>9</v>
      </c>
      <c r="O80" s="1"/>
    </row>
    <row r="81" spans="2:15" ht="14.45" customHeight="1" thickBot="1" x14ac:dyDescent="0.3">
      <c r="B81" s="6" t="str">
        <f>[3]Sheet1!A79</f>
        <v>NAMÍBIA</v>
      </c>
      <c r="C81" s="10">
        <f>[3]Sheet1!B79</f>
        <v>2</v>
      </c>
      <c r="D81" s="10">
        <f>[3]Sheet1!C79</f>
        <v>0</v>
      </c>
      <c r="E81" s="10">
        <f>[3]Sheet1!D79</f>
        <v>2</v>
      </c>
      <c r="F81" s="10">
        <f>[3]Sheet1!E79</f>
        <v>7</v>
      </c>
      <c r="G81" s="10">
        <f>[3]Sheet1!F79</f>
        <v>2</v>
      </c>
      <c r="H81" s="10">
        <f>[3]Sheet1!G79</f>
        <v>6</v>
      </c>
      <c r="I81" s="10">
        <f>[3]Sheet1!H79</f>
        <v>2</v>
      </c>
      <c r="J81" s="10">
        <f>[3]Sheet1!I79</f>
        <v>4</v>
      </c>
      <c r="K81" s="10">
        <f>[3]Sheet1!J79</f>
        <v>6</v>
      </c>
      <c r="L81" s="10">
        <f>[3]Sheet1!K79</f>
        <v>14</v>
      </c>
      <c r="M81" s="10">
        <f>[3]Sheet1!L79</f>
        <v>13</v>
      </c>
      <c r="N81" s="10">
        <f>[3]Sheet1!M79</f>
        <v>10</v>
      </c>
    </row>
    <row r="82" spans="2:15" ht="14.45" customHeight="1" thickBot="1" x14ac:dyDescent="0.3">
      <c r="B82" s="5" t="str">
        <f>[3]Sheet1!A80</f>
        <v>DINAMARCA</v>
      </c>
      <c r="C82" s="9">
        <f>[3]Sheet1!B80</f>
        <v>3</v>
      </c>
      <c r="D82" s="9">
        <f>[3]Sheet1!C80</f>
        <v>1</v>
      </c>
      <c r="E82" s="9">
        <f>[3]Sheet1!D80</f>
        <v>9</v>
      </c>
      <c r="F82" s="9">
        <f>[3]Sheet1!E80</f>
        <v>10</v>
      </c>
      <c r="G82" s="9">
        <f>[3]Sheet1!F80</f>
        <v>12</v>
      </c>
      <c r="H82" s="9">
        <f>[3]Sheet1!G80</f>
        <v>10</v>
      </c>
      <c r="I82" s="9">
        <f>[3]Sheet1!H80</f>
        <v>15</v>
      </c>
      <c r="J82" s="9">
        <f>[3]Sheet1!I80</f>
        <v>13</v>
      </c>
      <c r="K82" s="9">
        <f>[3]Sheet1!J80</f>
        <v>10</v>
      </c>
      <c r="L82" s="9">
        <f>[3]Sheet1!K80</f>
        <v>22</v>
      </c>
      <c r="M82" s="9">
        <f>[3]Sheet1!L80</f>
        <v>8</v>
      </c>
      <c r="N82" s="9">
        <f>[3]Sheet1!M80</f>
        <v>11</v>
      </c>
      <c r="O82" s="1"/>
    </row>
    <row r="83" spans="2:15" ht="14.45" customHeight="1" thickBot="1" x14ac:dyDescent="0.3">
      <c r="B83" s="4" t="str">
        <f>[3]Sheet1!A81</f>
        <v>KUWAIT</v>
      </c>
      <c r="C83" s="8">
        <f>[3]Sheet1!B81</f>
        <v>2</v>
      </c>
      <c r="D83" s="8">
        <f>[3]Sheet1!C81</f>
        <v>0</v>
      </c>
      <c r="E83" s="8">
        <f>[3]Sheet1!D81</f>
        <v>0</v>
      </c>
      <c r="F83" s="8">
        <f>[3]Sheet1!E81</f>
        <v>0</v>
      </c>
      <c r="G83" s="8">
        <f>[3]Sheet1!F81</f>
        <v>0</v>
      </c>
      <c r="H83" s="8">
        <f>[3]Sheet1!G81</f>
        <v>2</v>
      </c>
      <c r="I83" s="8">
        <f>[3]Sheet1!H81</f>
        <v>4</v>
      </c>
      <c r="J83" s="8">
        <f>[3]Sheet1!I81</f>
        <v>0</v>
      </c>
      <c r="K83" s="8">
        <f>[3]Sheet1!J81</f>
        <v>3</v>
      </c>
      <c r="L83" s="8">
        <f>[3]Sheet1!K81</f>
        <v>1</v>
      </c>
      <c r="M83" s="8">
        <f>[3]Sheet1!L81</f>
        <v>2</v>
      </c>
      <c r="N83" s="8">
        <f>[3]Sheet1!M81</f>
        <v>4</v>
      </c>
      <c r="O83" s="1"/>
    </row>
    <row r="84" spans="2:15" ht="14.45" customHeight="1" thickBot="1" x14ac:dyDescent="0.3">
      <c r="B84" s="5" t="str">
        <f>[3]Sheet1!A82</f>
        <v>MONGÓLIA</v>
      </c>
      <c r="C84" s="9">
        <f>[3]Sheet1!B82</f>
        <v>1</v>
      </c>
      <c r="D84" s="9">
        <f>[3]Sheet1!C82</f>
        <v>1</v>
      </c>
      <c r="E84" s="9">
        <f>[3]Sheet1!D82</f>
        <v>1</v>
      </c>
      <c r="F84" s="9">
        <f>[3]Sheet1!E82</f>
        <v>1</v>
      </c>
      <c r="G84" s="9">
        <f>[3]Sheet1!F82</f>
        <v>0</v>
      </c>
      <c r="H84" s="9">
        <f>[3]Sheet1!G82</f>
        <v>1</v>
      </c>
      <c r="I84" s="9">
        <f>[3]Sheet1!H82</f>
        <v>1</v>
      </c>
      <c r="J84" s="9">
        <f>[3]Sheet1!I82</f>
        <v>0</v>
      </c>
      <c r="K84" s="9">
        <f>[3]Sheet1!J82</f>
        <v>1</v>
      </c>
      <c r="L84" s="9">
        <f>[3]Sheet1!K82</f>
        <v>0</v>
      </c>
      <c r="M84" s="9">
        <f>[3]Sheet1!L82</f>
        <v>0</v>
      </c>
      <c r="N84" s="9">
        <f>[3]Sheet1!M82</f>
        <v>3</v>
      </c>
      <c r="O84" s="1"/>
    </row>
    <row r="85" spans="2:15" ht="14.45" customHeight="1" thickBot="1" x14ac:dyDescent="0.3">
      <c r="B85" s="6" t="str">
        <f>[3]Sheet1!A83</f>
        <v>MYANMAR</v>
      </c>
      <c r="C85" s="10">
        <f>[3]Sheet1!B83</f>
        <v>0</v>
      </c>
      <c r="D85" s="10">
        <f>[3]Sheet1!C83</f>
        <v>0</v>
      </c>
      <c r="E85" s="10">
        <f>[3]Sheet1!D83</f>
        <v>0</v>
      </c>
      <c r="F85" s="10">
        <f>[3]Sheet1!E83</f>
        <v>0</v>
      </c>
      <c r="G85" s="10">
        <f>[3]Sheet1!F83</f>
        <v>1</v>
      </c>
      <c r="H85" s="10">
        <f>[3]Sheet1!G83</f>
        <v>1</v>
      </c>
      <c r="I85" s="10">
        <f>[3]Sheet1!H83</f>
        <v>0</v>
      </c>
      <c r="J85" s="10">
        <f>[3]Sheet1!I83</f>
        <v>1</v>
      </c>
      <c r="K85" s="10">
        <f>[3]Sheet1!J83</f>
        <v>1</v>
      </c>
      <c r="L85" s="10">
        <f>[3]Sheet1!K83</f>
        <v>0</v>
      </c>
      <c r="M85" s="10">
        <f>[3]Sheet1!L83</f>
        <v>2</v>
      </c>
      <c r="N85" s="10">
        <f>[3]Sheet1!M83</f>
        <v>3</v>
      </c>
    </row>
    <row r="86" spans="2:15" ht="14.45" customHeight="1" thickBot="1" x14ac:dyDescent="0.3">
      <c r="B86" s="5" t="str">
        <f>[3]Sheet1!A84</f>
        <v>NEPAL</v>
      </c>
      <c r="C86" s="9">
        <f>[3]Sheet1!B84</f>
        <v>2</v>
      </c>
      <c r="D86" s="9">
        <f>[3]Sheet1!C84</f>
        <v>3</v>
      </c>
      <c r="E86" s="9">
        <f>[3]Sheet1!D84</f>
        <v>2</v>
      </c>
      <c r="F86" s="9">
        <f>[3]Sheet1!E84</f>
        <v>4</v>
      </c>
      <c r="G86" s="9">
        <f>[3]Sheet1!F84</f>
        <v>3</v>
      </c>
      <c r="H86" s="9">
        <f>[3]Sheet1!G84</f>
        <v>2</v>
      </c>
      <c r="I86" s="9">
        <f>[3]Sheet1!H84</f>
        <v>2</v>
      </c>
      <c r="J86" s="9">
        <f>[3]Sheet1!I84</f>
        <v>5</v>
      </c>
      <c r="K86" s="9">
        <f>[3]Sheet1!J84</f>
        <v>4</v>
      </c>
      <c r="L86" s="9">
        <f>[3]Sheet1!K84</f>
        <v>3</v>
      </c>
      <c r="M86" s="9">
        <f>[3]Sheet1!L84</f>
        <v>1</v>
      </c>
      <c r="N86" s="9">
        <f>[3]Sheet1!M84</f>
        <v>5</v>
      </c>
      <c r="O86" s="1"/>
    </row>
    <row r="87" spans="2:15" ht="14.45" customHeight="1" thickBot="1" x14ac:dyDescent="0.3">
      <c r="B87" s="6" t="str">
        <f>[3]Sheet1!A85</f>
        <v>SÉRVIA</v>
      </c>
      <c r="C87" s="10">
        <f>[3]Sheet1!B85</f>
        <v>5</v>
      </c>
      <c r="D87" s="10">
        <f>[3]Sheet1!C85</f>
        <v>1</v>
      </c>
      <c r="E87" s="10">
        <f>[3]Sheet1!D85</f>
        <v>2</v>
      </c>
      <c r="F87" s="10">
        <f>[3]Sheet1!E85</f>
        <v>7</v>
      </c>
      <c r="G87" s="10">
        <f>[3]Sheet1!F85</f>
        <v>1</v>
      </c>
      <c r="H87" s="10">
        <f>[3]Sheet1!G85</f>
        <v>7</v>
      </c>
      <c r="I87" s="10">
        <f>[3]Sheet1!H85</f>
        <v>4</v>
      </c>
      <c r="J87" s="10">
        <f>[3]Sheet1!I85</f>
        <v>9</v>
      </c>
      <c r="K87" s="10">
        <f>[3]Sheet1!J85</f>
        <v>3</v>
      </c>
      <c r="L87" s="10">
        <f>[3]Sheet1!K85</f>
        <v>2</v>
      </c>
      <c r="M87" s="10">
        <f>[3]Sheet1!L85</f>
        <v>8</v>
      </c>
      <c r="N87" s="10">
        <f>[3]Sheet1!M85</f>
        <v>10</v>
      </c>
    </row>
    <row r="88" spans="2:15" ht="14.45" customHeight="1" thickBot="1" x14ac:dyDescent="0.3">
      <c r="B88" s="5" t="str">
        <f>[3]Sheet1!A86</f>
        <v>SUDÃO</v>
      </c>
      <c r="C88" s="9">
        <f>[3]Sheet1!B86</f>
        <v>8</v>
      </c>
      <c r="D88" s="9">
        <f>[3]Sheet1!C86</f>
        <v>8</v>
      </c>
      <c r="E88" s="9">
        <f>[3]Sheet1!D86</f>
        <v>8</v>
      </c>
      <c r="F88" s="9">
        <f>[3]Sheet1!E86</f>
        <v>3</v>
      </c>
      <c r="G88" s="9">
        <f>[3]Sheet1!F86</f>
        <v>4</v>
      </c>
      <c r="H88" s="9">
        <f>[3]Sheet1!G86</f>
        <v>6</v>
      </c>
      <c r="I88" s="9">
        <f>[3]Sheet1!H86</f>
        <v>6</v>
      </c>
      <c r="J88" s="9">
        <f>[3]Sheet1!I86</f>
        <v>3</v>
      </c>
      <c r="K88" s="9">
        <f>[3]Sheet1!J86</f>
        <v>9</v>
      </c>
      <c r="L88" s="9">
        <f>[3]Sheet1!K86</f>
        <v>9</v>
      </c>
      <c r="M88" s="9">
        <f>[3]Sheet1!L86</f>
        <v>8</v>
      </c>
      <c r="N88" s="9">
        <f>[3]Sheet1!M86</f>
        <v>11</v>
      </c>
      <c r="O88" s="1"/>
    </row>
    <row r="89" spans="2:15" ht="14.45" customHeight="1" thickBot="1" x14ac:dyDescent="0.3">
      <c r="B89" s="4" t="str">
        <f>[3]Sheet1!A87</f>
        <v>ZIMBABWE</v>
      </c>
      <c r="C89" s="8">
        <f>[3]Sheet1!B87</f>
        <v>1</v>
      </c>
      <c r="D89" s="8">
        <f>[3]Sheet1!C87</f>
        <v>1</v>
      </c>
      <c r="E89" s="8">
        <f>[3]Sheet1!D87</f>
        <v>1</v>
      </c>
      <c r="F89" s="8">
        <f>[3]Sheet1!E87</f>
        <v>4</v>
      </c>
      <c r="G89" s="8">
        <f>[3]Sheet1!F87</f>
        <v>1</v>
      </c>
      <c r="H89" s="8">
        <f>[3]Sheet1!G87</f>
        <v>0</v>
      </c>
      <c r="I89" s="8">
        <f>[3]Sheet1!H87</f>
        <v>2</v>
      </c>
      <c r="J89" s="8">
        <f>[3]Sheet1!I87</f>
        <v>7</v>
      </c>
      <c r="K89" s="8">
        <f>[3]Sheet1!J87</f>
        <v>4</v>
      </c>
      <c r="L89" s="8">
        <f>[3]Sheet1!K87</f>
        <v>5</v>
      </c>
      <c r="M89" s="8">
        <f>[3]Sheet1!L87</f>
        <v>1</v>
      </c>
      <c r="N89" s="8">
        <f>[3]Sheet1!M87</f>
        <v>5</v>
      </c>
      <c r="O89" s="1"/>
    </row>
    <row r="90" spans="2:15" ht="14.45" customHeight="1" thickBot="1" x14ac:dyDescent="0.3">
      <c r="B90" s="5" t="str">
        <f>[3]Sheet1!A88</f>
        <v>ANTÍGUA E BARBUDA</v>
      </c>
      <c r="C90" s="9">
        <f>[3]Sheet1!B88</f>
        <v>0</v>
      </c>
      <c r="D90" s="9">
        <f>[3]Sheet1!C88</f>
        <v>0</v>
      </c>
      <c r="E90" s="9">
        <f>[3]Sheet1!D88</f>
        <v>0</v>
      </c>
      <c r="F90" s="9">
        <f>[3]Sheet1!E88</f>
        <v>3</v>
      </c>
      <c r="G90" s="9">
        <f>[3]Sheet1!F88</f>
        <v>3</v>
      </c>
      <c r="H90" s="9">
        <f>[3]Sheet1!G88</f>
        <v>0</v>
      </c>
      <c r="I90" s="9">
        <f>[3]Sheet1!H88</f>
        <v>2</v>
      </c>
      <c r="J90" s="9">
        <f>[3]Sheet1!I88</f>
        <v>1</v>
      </c>
      <c r="K90" s="9">
        <f>[3]Sheet1!J88</f>
        <v>3</v>
      </c>
      <c r="L90" s="9">
        <f>[3]Sheet1!K88</f>
        <v>5</v>
      </c>
      <c r="M90" s="9">
        <f>[3]Sheet1!L88</f>
        <v>1</v>
      </c>
      <c r="N90" s="9">
        <f>[3]Sheet1!M88</f>
        <v>5</v>
      </c>
      <c r="O90" s="1"/>
    </row>
    <row r="91" spans="2:15" ht="14.45" customHeight="1" thickBot="1" x14ac:dyDescent="0.3">
      <c r="B91" s="6" t="str">
        <f>[3]Sheet1!A89</f>
        <v>AZERBAIDJÃO</v>
      </c>
      <c r="C91" s="10">
        <f>[3]Sheet1!B89</f>
        <v>3</v>
      </c>
      <c r="D91" s="10">
        <f>[3]Sheet1!C89</f>
        <v>0</v>
      </c>
      <c r="E91" s="10">
        <f>[3]Sheet1!D89</f>
        <v>1</v>
      </c>
      <c r="F91" s="10">
        <f>[3]Sheet1!E89</f>
        <v>1</v>
      </c>
      <c r="G91" s="10">
        <f>[3]Sheet1!F89</f>
        <v>0</v>
      </c>
      <c r="H91" s="10">
        <f>[3]Sheet1!G89</f>
        <v>3</v>
      </c>
      <c r="I91" s="10">
        <f>[3]Sheet1!H89</f>
        <v>2</v>
      </c>
      <c r="J91" s="10">
        <f>[3]Sheet1!I89</f>
        <v>3</v>
      </c>
      <c r="K91" s="10">
        <f>[3]Sheet1!J89</f>
        <v>3</v>
      </c>
      <c r="L91" s="10">
        <f>[3]Sheet1!K89</f>
        <v>1</v>
      </c>
      <c r="M91" s="10">
        <f>[3]Sheet1!L89</f>
        <v>3</v>
      </c>
      <c r="N91" s="10">
        <f>[3]Sheet1!M89</f>
        <v>3</v>
      </c>
    </row>
    <row r="92" spans="2:15" ht="14.45" customHeight="1" thickBot="1" x14ac:dyDescent="0.3">
      <c r="B92" s="5" t="str">
        <f>[3]Sheet1!A90</f>
        <v>ESLOVÊNIA</v>
      </c>
      <c r="C92" s="9">
        <f>[3]Sheet1!B90</f>
        <v>1</v>
      </c>
      <c r="D92" s="9">
        <f>[3]Sheet1!C90</f>
        <v>3</v>
      </c>
      <c r="E92" s="9">
        <f>[3]Sheet1!D90</f>
        <v>0</v>
      </c>
      <c r="F92" s="9">
        <f>[3]Sheet1!E90</f>
        <v>1</v>
      </c>
      <c r="G92" s="9">
        <f>[3]Sheet1!F90</f>
        <v>2</v>
      </c>
      <c r="H92" s="9">
        <f>[3]Sheet1!G90</f>
        <v>5</v>
      </c>
      <c r="I92" s="9">
        <f>[3]Sheet1!H90</f>
        <v>5</v>
      </c>
      <c r="J92" s="9">
        <f>[3]Sheet1!I90</f>
        <v>8</v>
      </c>
      <c r="K92" s="9">
        <f>[3]Sheet1!J90</f>
        <v>2</v>
      </c>
      <c r="L92" s="9">
        <f>[3]Sheet1!K90</f>
        <v>2</v>
      </c>
      <c r="M92" s="9">
        <f>[3]Sheet1!L90</f>
        <v>4</v>
      </c>
      <c r="N92" s="9">
        <f>[3]Sheet1!M90</f>
        <v>2</v>
      </c>
      <c r="O92" s="1"/>
    </row>
    <row r="93" spans="2:15" ht="14.45" customHeight="1" thickBot="1" x14ac:dyDescent="0.3">
      <c r="B93" s="6" t="str">
        <f>[3]Sheet1!A91</f>
        <v>FIJI</v>
      </c>
      <c r="C93" s="10">
        <f>[3]Sheet1!B91</f>
        <v>0</v>
      </c>
      <c r="D93" s="10">
        <f>[3]Sheet1!C91</f>
        <v>0</v>
      </c>
      <c r="E93" s="10">
        <f>[3]Sheet1!D91</f>
        <v>0</v>
      </c>
      <c r="F93" s="10">
        <f>[3]Sheet1!E91</f>
        <v>1</v>
      </c>
      <c r="G93" s="10">
        <f>[3]Sheet1!F91</f>
        <v>0</v>
      </c>
      <c r="H93" s="10">
        <f>[3]Sheet1!G91</f>
        <v>0</v>
      </c>
      <c r="I93" s="10">
        <f>[3]Sheet1!H91</f>
        <v>0</v>
      </c>
      <c r="J93" s="10">
        <f>[3]Sheet1!I91</f>
        <v>0</v>
      </c>
      <c r="K93" s="10">
        <f>[3]Sheet1!J91</f>
        <v>0</v>
      </c>
      <c r="L93" s="10">
        <f>[3]Sheet1!K91</f>
        <v>1</v>
      </c>
      <c r="M93" s="10">
        <f>[3]Sheet1!L91</f>
        <v>1</v>
      </c>
      <c r="N93" s="10">
        <f>[3]Sheet1!M91</f>
        <v>2</v>
      </c>
    </row>
    <row r="94" spans="2:15" ht="14.45" customHeight="1" thickBot="1" x14ac:dyDescent="0.3">
      <c r="B94" s="5" t="str">
        <f>[3]Sheet1!A92</f>
        <v>GUINÉ EQUATORIAL</v>
      </c>
      <c r="C94" s="9">
        <f>[3]Sheet1!B92</f>
        <v>2</v>
      </c>
      <c r="D94" s="9">
        <f>[3]Sheet1!C92</f>
        <v>2</v>
      </c>
      <c r="E94" s="9">
        <f>[3]Sheet1!D92</f>
        <v>1</v>
      </c>
      <c r="F94" s="9">
        <f>[3]Sheet1!E92</f>
        <v>2</v>
      </c>
      <c r="G94" s="9">
        <f>[3]Sheet1!F92</f>
        <v>5</v>
      </c>
      <c r="H94" s="9">
        <f>[3]Sheet1!G92</f>
        <v>6</v>
      </c>
      <c r="I94" s="9">
        <f>[3]Sheet1!H92</f>
        <v>4</v>
      </c>
      <c r="J94" s="9">
        <f>[3]Sheet1!I92</f>
        <v>7</v>
      </c>
      <c r="K94" s="9">
        <f>[3]Sheet1!J92</f>
        <v>5</v>
      </c>
      <c r="L94" s="9">
        <f>[3]Sheet1!K92</f>
        <v>15</v>
      </c>
      <c r="M94" s="9">
        <f>[3]Sheet1!L92</f>
        <v>22</v>
      </c>
      <c r="N94" s="9">
        <f>[3]Sheet1!M92</f>
        <v>16</v>
      </c>
      <c r="O94" s="1"/>
    </row>
    <row r="95" spans="2:15" ht="14.45" customHeight="1" thickBot="1" x14ac:dyDescent="0.3">
      <c r="B95" s="4" t="str">
        <f>[3]Sheet1!A93</f>
        <v>NÍGER</v>
      </c>
      <c r="C95" s="8">
        <f>[3]Sheet1!B93</f>
        <v>6</v>
      </c>
      <c r="D95" s="8">
        <f>[3]Sheet1!C93</f>
        <v>8</v>
      </c>
      <c r="E95" s="8">
        <f>[3]Sheet1!D93</f>
        <v>4</v>
      </c>
      <c r="F95" s="8">
        <f>[3]Sheet1!E93</f>
        <v>2</v>
      </c>
      <c r="G95" s="8">
        <f>[3]Sheet1!F93</f>
        <v>1</v>
      </c>
      <c r="H95" s="8">
        <f>[3]Sheet1!G93</f>
        <v>1</v>
      </c>
      <c r="I95" s="8">
        <f>[3]Sheet1!H93</f>
        <v>5</v>
      </c>
      <c r="J95" s="8">
        <f>[3]Sheet1!I93</f>
        <v>3</v>
      </c>
      <c r="K95" s="8">
        <f>[3]Sheet1!J93</f>
        <v>3</v>
      </c>
      <c r="L95" s="8">
        <f>[3]Sheet1!K93</f>
        <v>4</v>
      </c>
      <c r="M95" s="8">
        <f>[3]Sheet1!L93</f>
        <v>4</v>
      </c>
      <c r="N95" s="8">
        <f>[3]Sheet1!M93</f>
        <v>3</v>
      </c>
      <c r="O95" s="1"/>
    </row>
    <row r="96" spans="2:15" ht="14.45" customHeight="1" thickBot="1" x14ac:dyDescent="0.3">
      <c r="B96" s="5" t="str">
        <f>[3]Sheet1!A94</f>
        <v>RUANDA</v>
      </c>
      <c r="C96" s="9">
        <f>[3]Sheet1!B94</f>
        <v>0</v>
      </c>
      <c r="D96" s="9">
        <f>[3]Sheet1!C94</f>
        <v>0</v>
      </c>
      <c r="E96" s="9">
        <f>[3]Sheet1!D94</f>
        <v>1</v>
      </c>
      <c r="F96" s="9">
        <f>[3]Sheet1!E94</f>
        <v>0</v>
      </c>
      <c r="G96" s="9">
        <f>[3]Sheet1!F94</f>
        <v>2</v>
      </c>
      <c r="H96" s="9">
        <f>[3]Sheet1!G94</f>
        <v>1</v>
      </c>
      <c r="I96" s="9">
        <f>[3]Sheet1!H94</f>
        <v>1</v>
      </c>
      <c r="J96" s="9">
        <f>[3]Sheet1!I94</f>
        <v>1</v>
      </c>
      <c r="K96" s="9">
        <f>[3]Sheet1!J94</f>
        <v>2</v>
      </c>
      <c r="L96" s="9">
        <f>[3]Sheet1!K94</f>
        <v>0</v>
      </c>
      <c r="M96" s="9">
        <f>[3]Sheet1!L94</f>
        <v>2</v>
      </c>
      <c r="N96" s="9">
        <f>[3]Sheet1!M94</f>
        <v>3</v>
      </c>
      <c r="O96" s="1"/>
    </row>
    <row r="97" spans="2:15" ht="14.45" customHeight="1" thickBot="1" x14ac:dyDescent="0.3">
      <c r="B97" s="6" t="str">
        <f>[3]Sheet1!A95</f>
        <v>CATAR</v>
      </c>
      <c r="C97" s="10">
        <f>[3]Sheet1!B95</f>
        <v>0</v>
      </c>
      <c r="D97" s="10">
        <f>[3]Sheet1!C95</f>
        <v>0</v>
      </c>
      <c r="E97" s="10">
        <f>[3]Sheet1!D95</f>
        <v>1</v>
      </c>
      <c r="F97" s="10">
        <f>[3]Sheet1!E95</f>
        <v>0</v>
      </c>
      <c r="G97" s="10">
        <f>[3]Sheet1!F95</f>
        <v>0</v>
      </c>
      <c r="H97" s="10">
        <f>[3]Sheet1!G95</f>
        <v>2</v>
      </c>
      <c r="I97" s="10">
        <f>[3]Sheet1!H95</f>
        <v>0</v>
      </c>
      <c r="J97" s="10">
        <f>[3]Sheet1!I95</f>
        <v>1</v>
      </c>
      <c r="K97" s="10">
        <f>[3]Sheet1!J95</f>
        <v>0</v>
      </c>
      <c r="L97" s="10">
        <f>[3]Sheet1!K95</f>
        <v>2</v>
      </c>
      <c r="M97" s="10">
        <f>[3]Sheet1!L95</f>
        <v>2</v>
      </c>
      <c r="N97" s="10">
        <f>[3]Sheet1!M95</f>
        <v>10</v>
      </c>
    </row>
    <row r="98" spans="2:15" ht="14.45" customHeight="1" thickBot="1" x14ac:dyDescent="0.3">
      <c r="B98" s="5" t="str">
        <f>[3]Sheet1!A96</f>
        <v>SÃO CRISTOVÃO E NEVIS</v>
      </c>
      <c r="C98" s="9">
        <f>[3]Sheet1!B96</f>
        <v>0</v>
      </c>
      <c r="D98" s="9">
        <f>[3]Sheet1!C96</f>
        <v>0</v>
      </c>
      <c r="E98" s="9">
        <f>[3]Sheet1!D96</f>
        <v>0</v>
      </c>
      <c r="F98" s="9">
        <f>[3]Sheet1!E96</f>
        <v>0</v>
      </c>
      <c r="G98" s="9">
        <f>[3]Sheet1!F96</f>
        <v>0</v>
      </c>
      <c r="H98" s="9">
        <f>[3]Sheet1!G96</f>
        <v>1</v>
      </c>
      <c r="I98" s="9">
        <f>[3]Sheet1!H96</f>
        <v>3</v>
      </c>
      <c r="J98" s="9">
        <f>[3]Sheet1!I96</f>
        <v>0</v>
      </c>
      <c r="K98" s="9">
        <f>[3]Sheet1!J96</f>
        <v>2</v>
      </c>
      <c r="L98" s="9">
        <f>[3]Sheet1!K96</f>
        <v>1</v>
      </c>
      <c r="M98" s="9">
        <f>[3]Sheet1!L96</f>
        <v>1</v>
      </c>
      <c r="N98" s="9">
        <f>[3]Sheet1!M96</f>
        <v>2</v>
      </c>
      <c r="O98" s="1"/>
    </row>
    <row r="99" spans="2:15" ht="14.45" customHeight="1" thickBot="1" x14ac:dyDescent="0.3">
      <c r="B99" s="6" t="str">
        <f>[3]Sheet1!A97</f>
        <v>NIUE</v>
      </c>
      <c r="C99" s="10">
        <f>[3]Sheet1!B97</f>
        <v>0</v>
      </c>
      <c r="D99" s="10">
        <f>[3]Sheet1!C97</f>
        <v>0</v>
      </c>
      <c r="E99" s="10">
        <f>[3]Sheet1!D97</f>
        <v>0</v>
      </c>
      <c r="F99" s="10">
        <f>[3]Sheet1!E97</f>
        <v>0</v>
      </c>
      <c r="G99" s="10">
        <f>[3]Sheet1!F97</f>
        <v>0</v>
      </c>
      <c r="H99" s="10">
        <f>[3]Sheet1!G97</f>
        <v>0</v>
      </c>
      <c r="I99" s="10">
        <f>[3]Sheet1!H97</f>
        <v>0</v>
      </c>
      <c r="J99" s="10">
        <f>[3]Sheet1!I97</f>
        <v>0</v>
      </c>
      <c r="K99" s="10">
        <f>[3]Sheet1!J97</f>
        <v>0</v>
      </c>
      <c r="L99" s="10">
        <f>[3]Sheet1!K97</f>
        <v>3</v>
      </c>
      <c r="M99" s="10">
        <f>[3]Sheet1!L97</f>
        <v>1</v>
      </c>
      <c r="N99" s="10">
        <f>[3]Sheet1!M97</f>
        <v>4</v>
      </c>
    </row>
    <row r="100" spans="2:15" ht="14.45" customHeight="1" thickBot="1" x14ac:dyDescent="0.3">
      <c r="B100" s="5" t="str">
        <f>[3]Sheet1!A98</f>
        <v>ARGÉLIA</v>
      </c>
      <c r="C100" s="9">
        <f>[3]Sheet1!B98</f>
        <v>13</v>
      </c>
      <c r="D100" s="9">
        <f>[3]Sheet1!C98</f>
        <v>21</v>
      </c>
      <c r="E100" s="9">
        <f>[3]Sheet1!D98</f>
        <v>23</v>
      </c>
      <c r="F100" s="9">
        <f>[3]Sheet1!E98</f>
        <v>22</v>
      </c>
      <c r="G100" s="9">
        <f>[3]Sheet1!F98</f>
        <v>28</v>
      </c>
      <c r="H100" s="9">
        <f>[3]Sheet1!G98</f>
        <v>27</v>
      </c>
      <c r="I100" s="9">
        <f>[3]Sheet1!H98</f>
        <v>23</v>
      </c>
      <c r="J100" s="9">
        <f>[3]Sheet1!I98</f>
        <v>33</v>
      </c>
      <c r="K100" s="9">
        <f>[3]Sheet1!J98</f>
        <v>28</v>
      </c>
      <c r="L100" s="9">
        <f>[3]Sheet1!K98</f>
        <v>38</v>
      </c>
      <c r="M100" s="9">
        <f>[3]Sheet1!L98</f>
        <v>28</v>
      </c>
      <c r="N100" s="9">
        <f>[3]Sheet1!M98</f>
        <v>38</v>
      </c>
      <c r="O100" s="1"/>
    </row>
    <row r="101" spans="2:15" ht="14.45" customHeight="1" thickBot="1" x14ac:dyDescent="0.3">
      <c r="B101" s="4" t="str">
        <f>[3]Sheet1!A99</f>
        <v>CHIPRE</v>
      </c>
      <c r="C101" s="8">
        <f>[3]Sheet1!B99</f>
        <v>2</v>
      </c>
      <c r="D101" s="8">
        <f>[3]Sheet1!C99</f>
        <v>1</v>
      </c>
      <c r="E101" s="8">
        <f>[3]Sheet1!D99</f>
        <v>1</v>
      </c>
      <c r="F101" s="8">
        <f>[3]Sheet1!E99</f>
        <v>1</v>
      </c>
      <c r="G101" s="8">
        <f>[3]Sheet1!F99</f>
        <v>0</v>
      </c>
      <c r="H101" s="8">
        <f>[3]Sheet1!G99</f>
        <v>2</v>
      </c>
      <c r="I101" s="8">
        <f>[3]Sheet1!H99</f>
        <v>5</v>
      </c>
      <c r="J101" s="8">
        <f>[3]Sheet1!I99</f>
        <v>0</v>
      </c>
      <c r="K101" s="8">
        <f>[3]Sheet1!J99</f>
        <v>0</v>
      </c>
      <c r="L101" s="8">
        <f>[3]Sheet1!K99</f>
        <v>1</v>
      </c>
      <c r="M101" s="8">
        <f>[3]Sheet1!L99</f>
        <v>0</v>
      </c>
      <c r="N101" s="8">
        <f>[3]Sheet1!M99</f>
        <v>4</v>
      </c>
      <c r="O101" s="1"/>
    </row>
    <row r="102" spans="2:15" ht="14.45" customHeight="1" thickBot="1" x14ac:dyDescent="0.3">
      <c r="B102" s="5" t="str">
        <f>[3]Sheet1!A100</f>
        <v>EMIRADOS ÁRABES UNIDOS</v>
      </c>
      <c r="C102" s="9">
        <f>[3]Sheet1!B100</f>
        <v>2</v>
      </c>
      <c r="D102" s="9">
        <f>[3]Sheet1!C100</f>
        <v>1</v>
      </c>
      <c r="E102" s="9">
        <f>[3]Sheet1!D100</f>
        <v>5</v>
      </c>
      <c r="F102" s="9">
        <f>[3]Sheet1!E100</f>
        <v>21</v>
      </c>
      <c r="G102" s="9">
        <f>[3]Sheet1!F100</f>
        <v>19</v>
      </c>
      <c r="H102" s="9">
        <f>[3]Sheet1!G100</f>
        <v>25</v>
      </c>
      <c r="I102" s="9">
        <f>[3]Sheet1!H100</f>
        <v>25</v>
      </c>
      <c r="J102" s="9">
        <f>[3]Sheet1!I100</f>
        <v>20</v>
      </c>
      <c r="K102" s="9">
        <f>[3]Sheet1!J100</f>
        <v>30</v>
      </c>
      <c r="L102" s="9">
        <f>[3]Sheet1!K100</f>
        <v>32</v>
      </c>
      <c r="M102" s="9">
        <f>[3]Sheet1!L100</f>
        <v>34</v>
      </c>
      <c r="N102" s="9">
        <f>[3]Sheet1!M100</f>
        <v>54</v>
      </c>
      <c r="O102" s="1"/>
    </row>
    <row r="103" spans="2:15" ht="14.45" customHeight="1" thickBot="1" x14ac:dyDescent="0.3">
      <c r="B103" s="6" t="str">
        <f>[3]Sheet1!A101</f>
        <v>ESLOVÁQUIA</v>
      </c>
      <c r="C103" s="10">
        <f>[3]Sheet1!B101</f>
        <v>1</v>
      </c>
      <c r="D103" s="10">
        <f>[3]Sheet1!C101</f>
        <v>2</v>
      </c>
      <c r="E103" s="10">
        <f>[3]Sheet1!D101</f>
        <v>2</v>
      </c>
      <c r="F103" s="10">
        <f>[3]Sheet1!E101</f>
        <v>5</v>
      </c>
      <c r="G103" s="10">
        <f>[3]Sheet1!F101</f>
        <v>0</v>
      </c>
      <c r="H103" s="10">
        <f>[3]Sheet1!G101</f>
        <v>2</v>
      </c>
      <c r="I103" s="10">
        <f>[3]Sheet1!H101</f>
        <v>3</v>
      </c>
      <c r="J103" s="10">
        <f>[3]Sheet1!I101</f>
        <v>3</v>
      </c>
      <c r="K103" s="10">
        <f>[3]Sheet1!J101</f>
        <v>1</v>
      </c>
      <c r="L103" s="10">
        <f>[3]Sheet1!K101</f>
        <v>1</v>
      </c>
      <c r="M103" s="10">
        <f>[3]Sheet1!L101</f>
        <v>5</v>
      </c>
      <c r="N103" s="10">
        <f>[3]Sheet1!M101</f>
        <v>5</v>
      </c>
    </row>
    <row r="104" spans="2:15" ht="14.45" customHeight="1" thickBot="1" x14ac:dyDescent="0.3">
      <c r="B104" s="5" t="str">
        <f>[3]Sheet1!A102</f>
        <v>GUIANA</v>
      </c>
      <c r="C104" s="9">
        <f>[3]Sheet1!B102</f>
        <v>7</v>
      </c>
      <c r="D104" s="9">
        <f>[3]Sheet1!C102</f>
        <v>10</v>
      </c>
      <c r="E104" s="9">
        <f>[3]Sheet1!D102</f>
        <v>16</v>
      </c>
      <c r="F104" s="9">
        <f>[3]Sheet1!E102</f>
        <v>10</v>
      </c>
      <c r="G104" s="9">
        <f>[3]Sheet1!F102</f>
        <v>28</v>
      </c>
      <c r="H104" s="9">
        <f>[3]Sheet1!G102</f>
        <v>25</v>
      </c>
      <c r="I104" s="9">
        <f>[3]Sheet1!H102</f>
        <v>27</v>
      </c>
      <c r="J104" s="9">
        <f>[3]Sheet1!I102</f>
        <v>33</v>
      </c>
      <c r="K104" s="9">
        <f>[3]Sheet1!J102</f>
        <v>38</v>
      </c>
      <c r="L104" s="9">
        <f>[3]Sheet1!K102</f>
        <v>43</v>
      </c>
      <c r="M104" s="9">
        <f>[3]Sheet1!L102</f>
        <v>35</v>
      </c>
      <c r="N104" s="9">
        <f>[3]Sheet1!M102</f>
        <v>27</v>
      </c>
      <c r="O104" s="1"/>
    </row>
    <row r="105" spans="2:15" ht="14.45" customHeight="1" thickBot="1" x14ac:dyDescent="0.3">
      <c r="B105" s="6" t="str">
        <f>[3]Sheet1!A103</f>
        <v>LETÔNIA</v>
      </c>
      <c r="C105" s="10">
        <f>[3]Sheet1!B103</f>
        <v>1</v>
      </c>
      <c r="D105" s="10">
        <f>[3]Sheet1!C103</f>
        <v>0</v>
      </c>
      <c r="E105" s="10">
        <f>[3]Sheet1!D103</f>
        <v>6</v>
      </c>
      <c r="F105" s="10">
        <f>[3]Sheet1!E103</f>
        <v>1</v>
      </c>
      <c r="G105" s="10">
        <f>[3]Sheet1!F103</f>
        <v>0</v>
      </c>
      <c r="H105" s="10">
        <f>[3]Sheet1!G103</f>
        <v>1</v>
      </c>
      <c r="I105" s="10">
        <f>[3]Sheet1!H103</f>
        <v>4</v>
      </c>
      <c r="J105" s="10">
        <f>[3]Sheet1!I103</f>
        <v>3</v>
      </c>
      <c r="K105" s="10">
        <f>[3]Sheet1!J103</f>
        <v>2</v>
      </c>
      <c r="L105" s="10">
        <f>[3]Sheet1!K103</f>
        <v>4</v>
      </c>
      <c r="M105" s="10">
        <f>[3]Sheet1!L103</f>
        <v>3</v>
      </c>
      <c r="N105" s="10">
        <f>[3]Sheet1!M103</f>
        <v>2</v>
      </c>
    </row>
    <row r="106" spans="2:15" ht="14.45" customHeight="1" thickBot="1" x14ac:dyDescent="0.3">
      <c r="B106" s="5" t="str">
        <f>[3]Sheet1!A104</f>
        <v>MALTA</v>
      </c>
      <c r="C106" s="9">
        <f>[3]Sheet1!B104</f>
        <v>0</v>
      </c>
      <c r="D106" s="9">
        <f>[3]Sheet1!C104</f>
        <v>0</v>
      </c>
      <c r="E106" s="9">
        <f>[3]Sheet1!D104</f>
        <v>0</v>
      </c>
      <c r="F106" s="9">
        <f>[3]Sheet1!E104</f>
        <v>0</v>
      </c>
      <c r="G106" s="9">
        <f>[3]Sheet1!F104</f>
        <v>0</v>
      </c>
      <c r="H106" s="9">
        <f>[3]Sheet1!G104</f>
        <v>0</v>
      </c>
      <c r="I106" s="9">
        <f>[3]Sheet1!H104</f>
        <v>1</v>
      </c>
      <c r="J106" s="9">
        <f>[3]Sheet1!I104</f>
        <v>1</v>
      </c>
      <c r="K106" s="9">
        <f>[3]Sheet1!J104</f>
        <v>2</v>
      </c>
      <c r="L106" s="9">
        <f>[3]Sheet1!K104</f>
        <v>0</v>
      </c>
      <c r="M106" s="9">
        <f>[3]Sheet1!L104</f>
        <v>6</v>
      </c>
      <c r="N106" s="9">
        <f>[3]Sheet1!M104</f>
        <v>2</v>
      </c>
      <c r="O106" s="1"/>
    </row>
    <row r="107" spans="2:15" ht="14.45" customHeight="1" thickBot="1" x14ac:dyDescent="0.3">
      <c r="B107" s="4" t="str">
        <f>[3]Sheet1!A105</f>
        <v>NICARÁGUA</v>
      </c>
      <c r="C107" s="8">
        <f>[3]Sheet1!B105</f>
        <v>12</v>
      </c>
      <c r="D107" s="8">
        <f>[3]Sheet1!C105</f>
        <v>12</v>
      </c>
      <c r="E107" s="8">
        <f>[3]Sheet1!D105</f>
        <v>17</v>
      </c>
      <c r="F107" s="8">
        <f>[3]Sheet1!E105</f>
        <v>15</v>
      </c>
      <c r="G107" s="8">
        <f>[3]Sheet1!F105</f>
        <v>20</v>
      </c>
      <c r="H107" s="8">
        <f>[3]Sheet1!G105</f>
        <v>19</v>
      </c>
      <c r="I107" s="8">
        <f>[3]Sheet1!H105</f>
        <v>27</v>
      </c>
      <c r="J107" s="8">
        <f>[3]Sheet1!I105</f>
        <v>33</v>
      </c>
      <c r="K107" s="8">
        <f>[3]Sheet1!J105</f>
        <v>20</v>
      </c>
      <c r="L107" s="8">
        <f>[3]Sheet1!K105</f>
        <v>17</v>
      </c>
      <c r="M107" s="8">
        <f>[3]Sheet1!L105</f>
        <v>26</v>
      </c>
      <c r="N107" s="8">
        <f>[3]Sheet1!M105</f>
        <v>31</v>
      </c>
      <c r="O107" s="1"/>
    </row>
    <row r="108" spans="2:15" ht="14.45" customHeight="1" thickBot="1" x14ac:dyDescent="0.3">
      <c r="B108" s="5" t="str">
        <f>[3]Sheet1!A106</f>
        <v>SAN MARINO</v>
      </c>
      <c r="C108" s="9">
        <f>[3]Sheet1!B106</f>
        <v>0</v>
      </c>
      <c r="D108" s="9">
        <f>[3]Sheet1!C106</f>
        <v>1</v>
      </c>
      <c r="E108" s="9">
        <f>[3]Sheet1!D106</f>
        <v>0</v>
      </c>
      <c r="F108" s="9">
        <f>[3]Sheet1!E106</f>
        <v>0</v>
      </c>
      <c r="G108" s="9">
        <f>[3]Sheet1!F106</f>
        <v>0</v>
      </c>
      <c r="H108" s="9">
        <f>[3]Sheet1!G106</f>
        <v>1</v>
      </c>
      <c r="I108" s="9">
        <f>[3]Sheet1!H106</f>
        <v>2</v>
      </c>
      <c r="J108" s="9">
        <f>[3]Sheet1!I106</f>
        <v>1</v>
      </c>
      <c r="K108" s="9">
        <f>[3]Sheet1!J106</f>
        <v>1</v>
      </c>
      <c r="L108" s="9">
        <f>[3]Sheet1!K106</f>
        <v>5</v>
      </c>
      <c r="M108" s="9">
        <f>[3]Sheet1!L106</f>
        <v>1</v>
      </c>
      <c r="N108" s="9">
        <f>[3]Sheet1!M106</f>
        <v>1</v>
      </c>
      <c r="O108" s="1"/>
    </row>
    <row r="109" spans="2:15" ht="14.45" customHeight="1" thickBot="1" x14ac:dyDescent="0.3">
      <c r="B109" s="6" t="str">
        <f>[3]Sheet1!A107</f>
        <v>TIMOR LESTE</v>
      </c>
      <c r="C109" s="10">
        <f>[3]Sheet1!B107</f>
        <v>0</v>
      </c>
      <c r="D109" s="10">
        <f>[3]Sheet1!C107</f>
        <v>0</v>
      </c>
      <c r="E109" s="10">
        <f>[3]Sheet1!D107</f>
        <v>2</v>
      </c>
      <c r="F109" s="10">
        <f>[3]Sheet1!E107</f>
        <v>2</v>
      </c>
      <c r="G109" s="10">
        <f>[3]Sheet1!F107</f>
        <v>0</v>
      </c>
      <c r="H109" s="10">
        <f>[3]Sheet1!G107</f>
        <v>3</v>
      </c>
      <c r="I109" s="10">
        <f>[3]Sheet1!H107</f>
        <v>0</v>
      </c>
      <c r="J109" s="10">
        <f>[3]Sheet1!I107</f>
        <v>2</v>
      </c>
      <c r="K109" s="10">
        <f>[3]Sheet1!J107</f>
        <v>0</v>
      </c>
      <c r="L109" s="10">
        <f>[3]Sheet1!K107</f>
        <v>2</v>
      </c>
      <c r="M109" s="10">
        <f>[3]Sheet1!L107</f>
        <v>3</v>
      </c>
      <c r="N109" s="10">
        <f>[3]Sheet1!M107</f>
        <v>4</v>
      </c>
    </row>
    <row r="110" spans="2:15" ht="14.45" customHeight="1" thickBot="1" x14ac:dyDescent="0.3">
      <c r="B110" s="5" t="str">
        <f>[3]Sheet1!A108</f>
        <v>UGANDA</v>
      </c>
      <c r="C110" s="9">
        <f>[3]Sheet1!B108</f>
        <v>1</v>
      </c>
      <c r="D110" s="9">
        <f>[3]Sheet1!C108</f>
        <v>2</v>
      </c>
      <c r="E110" s="9">
        <f>[3]Sheet1!D108</f>
        <v>1</v>
      </c>
      <c r="F110" s="9">
        <f>[3]Sheet1!E108</f>
        <v>3</v>
      </c>
      <c r="G110" s="9">
        <f>[3]Sheet1!F108</f>
        <v>3</v>
      </c>
      <c r="H110" s="9">
        <f>[3]Sheet1!G108</f>
        <v>1</v>
      </c>
      <c r="I110" s="9">
        <f>[3]Sheet1!H108</f>
        <v>4</v>
      </c>
      <c r="J110" s="9">
        <f>[3]Sheet1!I108</f>
        <v>1</v>
      </c>
      <c r="K110" s="9">
        <f>[3]Sheet1!J108</f>
        <v>3</v>
      </c>
      <c r="L110" s="9">
        <f>[3]Sheet1!K108</f>
        <v>1</v>
      </c>
      <c r="M110" s="9">
        <f>[3]Sheet1!L108</f>
        <v>3</v>
      </c>
      <c r="N110" s="9">
        <f>[3]Sheet1!M108</f>
        <v>3</v>
      </c>
      <c r="O110" s="1"/>
    </row>
    <row r="111" spans="2:15" ht="14.45" customHeight="1" thickBot="1" x14ac:dyDescent="0.3">
      <c r="B111" s="6" t="str">
        <f>[3]Sheet1!A109</f>
        <v>MARSHALL, ILHAS</v>
      </c>
      <c r="C111" s="10">
        <f>[3]Sheet1!B109</f>
        <v>0</v>
      </c>
      <c r="D111" s="10">
        <f>[3]Sheet1!C109</f>
        <v>1</v>
      </c>
      <c r="E111" s="10">
        <f>[3]Sheet1!D109</f>
        <v>0</v>
      </c>
      <c r="F111" s="10">
        <f>[3]Sheet1!E109</f>
        <v>0</v>
      </c>
      <c r="G111" s="10">
        <f>[3]Sheet1!F109</f>
        <v>0</v>
      </c>
      <c r="H111" s="10">
        <f>[3]Sheet1!G109</f>
        <v>1</v>
      </c>
      <c r="I111" s="10">
        <f>[3]Sheet1!H109</f>
        <v>0</v>
      </c>
      <c r="J111" s="10">
        <f>[3]Sheet1!I109</f>
        <v>0</v>
      </c>
      <c r="K111" s="10">
        <f>[3]Sheet1!J109</f>
        <v>0</v>
      </c>
      <c r="L111" s="10">
        <f>[3]Sheet1!K109</f>
        <v>0</v>
      </c>
      <c r="M111" s="10">
        <f>[3]Sheet1!L109</f>
        <v>0</v>
      </c>
      <c r="N111" s="10">
        <f>[3]Sheet1!M109</f>
        <v>3</v>
      </c>
    </row>
    <row r="112" spans="2:15" ht="14.45" customHeight="1" thickBot="1" x14ac:dyDescent="0.3">
      <c r="B112" s="5" t="str">
        <f>[3]Sheet1!A110</f>
        <v>CURAÇAO</v>
      </c>
      <c r="C112" s="9">
        <f>[3]Sheet1!B110</f>
        <v>0</v>
      </c>
      <c r="D112" s="9">
        <f>[3]Sheet1!C110</f>
        <v>0</v>
      </c>
      <c r="E112" s="9">
        <f>[3]Sheet1!D110</f>
        <v>1</v>
      </c>
      <c r="F112" s="9">
        <f>[3]Sheet1!E110</f>
        <v>0</v>
      </c>
      <c r="G112" s="9">
        <f>[3]Sheet1!F110</f>
        <v>1</v>
      </c>
      <c r="H112" s="9">
        <f>[3]Sheet1!G110</f>
        <v>1</v>
      </c>
      <c r="I112" s="9">
        <f>[3]Sheet1!H110</f>
        <v>0</v>
      </c>
      <c r="J112" s="9">
        <f>[3]Sheet1!I110</f>
        <v>0</v>
      </c>
      <c r="K112" s="9">
        <f>[3]Sheet1!J110</f>
        <v>3</v>
      </c>
      <c r="L112" s="9">
        <f>[3]Sheet1!K110</f>
        <v>1</v>
      </c>
      <c r="M112" s="9">
        <f>[3]Sheet1!L110</f>
        <v>11</v>
      </c>
      <c r="N112" s="9">
        <f>[3]Sheet1!M110</f>
        <v>4</v>
      </c>
      <c r="O112" s="1"/>
    </row>
    <row r="113" spans="2:15" ht="14.45" customHeight="1" thickBot="1" x14ac:dyDescent="0.3">
      <c r="B113" s="4" t="str">
        <f>[3]Sheet1!A111</f>
        <v>TONGA</v>
      </c>
      <c r="C113" s="8">
        <f>[3]Sheet1!B111</f>
        <v>0</v>
      </c>
      <c r="D113" s="8">
        <f>[3]Sheet1!C111</f>
        <v>0</v>
      </c>
      <c r="E113" s="8">
        <f>[3]Sheet1!D111</f>
        <v>0</v>
      </c>
      <c r="F113" s="8">
        <f>[3]Sheet1!E111</f>
        <v>0</v>
      </c>
      <c r="G113" s="8">
        <f>[3]Sheet1!F111</f>
        <v>0</v>
      </c>
      <c r="H113" s="8">
        <f>[3]Sheet1!G111</f>
        <v>0</v>
      </c>
      <c r="I113" s="8">
        <f>[3]Sheet1!H111</f>
        <v>0</v>
      </c>
      <c r="J113" s="8">
        <f>[3]Sheet1!I111</f>
        <v>0</v>
      </c>
      <c r="K113" s="8">
        <f>[3]Sheet1!J111</f>
        <v>0</v>
      </c>
      <c r="L113" s="8">
        <f>[3]Sheet1!K111</f>
        <v>1</v>
      </c>
      <c r="M113" s="8">
        <f>[3]Sheet1!L111</f>
        <v>0</v>
      </c>
      <c r="N113" s="8">
        <f>[3]Sheet1!M111</f>
        <v>1</v>
      </c>
      <c r="O113" s="1"/>
    </row>
    <row r="114" spans="2:15" ht="14.45" customHeight="1" thickBot="1" x14ac:dyDescent="0.3">
      <c r="B114" s="5" t="str">
        <f>[3]Sheet1!A112</f>
        <v>MALDIVAS, ILHAS</v>
      </c>
      <c r="C114" s="9">
        <f>[3]Sheet1!B112</f>
        <v>0</v>
      </c>
      <c r="D114" s="9">
        <f>[3]Sheet1!C112</f>
        <v>0</v>
      </c>
      <c r="E114" s="9">
        <f>[3]Sheet1!D112</f>
        <v>0</v>
      </c>
      <c r="F114" s="9">
        <f>[3]Sheet1!E112</f>
        <v>0</v>
      </c>
      <c r="G114" s="9">
        <f>[3]Sheet1!F112</f>
        <v>0</v>
      </c>
      <c r="H114" s="9">
        <f>[3]Sheet1!G112</f>
        <v>0</v>
      </c>
      <c r="I114" s="9">
        <f>[3]Sheet1!H112</f>
        <v>3</v>
      </c>
      <c r="J114" s="9">
        <f>[3]Sheet1!I112</f>
        <v>0</v>
      </c>
      <c r="K114" s="9">
        <f>[3]Sheet1!J112</f>
        <v>0</v>
      </c>
      <c r="L114" s="9">
        <f>[3]Sheet1!K112</f>
        <v>0</v>
      </c>
      <c r="M114" s="9">
        <f>[3]Sheet1!L112</f>
        <v>0</v>
      </c>
      <c r="N114" s="9">
        <f>[3]Sheet1!M112</f>
        <v>1</v>
      </c>
      <c r="O114" s="1"/>
    </row>
    <row r="115" spans="2:15" ht="14.45" customHeight="1" thickBot="1" x14ac:dyDescent="0.3">
      <c r="B115" s="4" t="str">
        <f>[3]Sheet1!A113</f>
        <v>ANDORRA</v>
      </c>
      <c r="C115" s="8">
        <f>[3]Sheet1!B113</f>
        <v>1</v>
      </c>
      <c r="D115" s="8">
        <f>[3]Sheet1!C113</f>
        <v>1</v>
      </c>
      <c r="E115" s="8">
        <f>[3]Sheet1!D113</f>
        <v>1</v>
      </c>
      <c r="F115" s="8">
        <f>[3]Sheet1!E113</f>
        <v>5</v>
      </c>
      <c r="G115" s="8">
        <f>[3]Sheet1!F113</f>
        <v>4</v>
      </c>
      <c r="H115" s="8">
        <f>[3]Sheet1!G113</f>
        <v>3</v>
      </c>
      <c r="I115" s="8">
        <f>[3]Sheet1!H113</f>
        <v>11</v>
      </c>
      <c r="J115" s="8">
        <f>[3]Sheet1!I113</f>
        <v>7</v>
      </c>
      <c r="K115" s="8">
        <f>[3]Sheet1!J113</f>
        <v>5</v>
      </c>
      <c r="L115" s="8">
        <f>[3]Sheet1!K113</f>
        <v>11</v>
      </c>
      <c r="M115" s="8">
        <f>[3]Sheet1!L113</f>
        <v>6</v>
      </c>
      <c r="N115" s="8">
        <f>[3]Sheet1!M113</f>
        <v>4</v>
      </c>
      <c r="O115" s="1"/>
    </row>
    <row r="116" spans="2:15" ht="14.45" customHeight="1" thickBot="1" x14ac:dyDescent="0.3">
      <c r="B116" s="5" t="str">
        <f>[3]Sheet1!A114</f>
        <v>ARMÊNIA</v>
      </c>
      <c r="C116" s="9">
        <f>[3]Sheet1!B114</f>
        <v>3</v>
      </c>
      <c r="D116" s="9">
        <f>[3]Sheet1!C114</f>
        <v>2</v>
      </c>
      <c r="E116" s="9">
        <f>[3]Sheet1!D114</f>
        <v>4</v>
      </c>
      <c r="F116" s="9">
        <f>[3]Sheet1!E114</f>
        <v>9</v>
      </c>
      <c r="G116" s="9">
        <f>[3]Sheet1!F114</f>
        <v>12</v>
      </c>
      <c r="H116" s="9">
        <f>[3]Sheet1!G114</f>
        <v>4</v>
      </c>
      <c r="I116" s="9">
        <f>[3]Sheet1!H114</f>
        <v>5</v>
      </c>
      <c r="J116" s="9">
        <f>[3]Sheet1!I114</f>
        <v>5</v>
      </c>
      <c r="K116" s="9">
        <f>[3]Sheet1!J114</f>
        <v>11</v>
      </c>
      <c r="L116" s="9">
        <f>[3]Sheet1!K114</f>
        <v>10</v>
      </c>
      <c r="M116" s="9">
        <f>[3]Sheet1!L114</f>
        <v>8</v>
      </c>
      <c r="N116" s="9">
        <f>[3]Sheet1!M114</f>
        <v>12</v>
      </c>
      <c r="O116" s="1"/>
    </row>
    <row r="117" spans="2:15" ht="14.45" customHeight="1" thickBot="1" x14ac:dyDescent="0.3">
      <c r="B117" s="6" t="str">
        <f>[3]Sheet1!A115</f>
        <v>BAHAMAS</v>
      </c>
      <c r="C117" s="10">
        <f>[3]Sheet1!B115</f>
        <v>1</v>
      </c>
      <c r="D117" s="10">
        <f>[3]Sheet1!C115</f>
        <v>4</v>
      </c>
      <c r="E117" s="10">
        <f>[3]Sheet1!D115</f>
        <v>4</v>
      </c>
      <c r="F117" s="10">
        <f>[3]Sheet1!E115</f>
        <v>15</v>
      </c>
      <c r="G117" s="10">
        <f>[3]Sheet1!F115</f>
        <v>21</v>
      </c>
      <c r="H117" s="10">
        <f>[3]Sheet1!G115</f>
        <v>14</v>
      </c>
      <c r="I117" s="10">
        <f>[3]Sheet1!H115</f>
        <v>13</v>
      </c>
      <c r="J117" s="10">
        <f>[3]Sheet1!I115</f>
        <v>11</v>
      </c>
      <c r="K117" s="10">
        <f>[3]Sheet1!J115</f>
        <v>20</v>
      </c>
      <c r="L117" s="10">
        <f>[3]Sheet1!K115</f>
        <v>15</v>
      </c>
      <c r="M117" s="10">
        <f>[3]Sheet1!L115</f>
        <v>17</v>
      </c>
      <c r="N117" s="10">
        <f>[3]Sheet1!M115</f>
        <v>18</v>
      </c>
    </row>
    <row r="118" spans="2:15" ht="14.45" customHeight="1" thickBot="1" x14ac:dyDescent="0.3">
      <c r="B118" s="5" t="str">
        <f>[3]Sheet1!A116</f>
        <v>CAZAQUISTÃO</v>
      </c>
      <c r="C118" s="9">
        <f>[3]Sheet1!B116</f>
        <v>0</v>
      </c>
      <c r="D118" s="9">
        <f>[3]Sheet1!C116</f>
        <v>0</v>
      </c>
      <c r="E118" s="9">
        <f>[3]Sheet1!D116</f>
        <v>2</v>
      </c>
      <c r="F118" s="9">
        <f>[3]Sheet1!E116</f>
        <v>4</v>
      </c>
      <c r="G118" s="9">
        <f>[3]Sheet1!F116</f>
        <v>1</v>
      </c>
      <c r="H118" s="9">
        <f>[3]Sheet1!G116</f>
        <v>3</v>
      </c>
      <c r="I118" s="9">
        <f>[3]Sheet1!H116</f>
        <v>4</v>
      </c>
      <c r="J118" s="9">
        <f>[3]Sheet1!I116</f>
        <v>5</v>
      </c>
      <c r="K118" s="9">
        <f>[3]Sheet1!J116</f>
        <v>3</v>
      </c>
      <c r="L118" s="9">
        <f>[3]Sheet1!K116</f>
        <v>5</v>
      </c>
      <c r="M118" s="9">
        <f>[3]Sheet1!L116</f>
        <v>4</v>
      </c>
      <c r="N118" s="9">
        <f>[3]Sheet1!M116</f>
        <v>8</v>
      </c>
      <c r="O118" s="1"/>
    </row>
    <row r="119" spans="2:15" ht="14.45" customHeight="1" thickBot="1" x14ac:dyDescent="0.3">
      <c r="B119" s="6" t="str">
        <f>[3]Sheet1!A117</f>
        <v>CORÉIA DO SUL</v>
      </c>
      <c r="C119" s="10">
        <f>[3]Sheet1!B117</f>
        <v>80</v>
      </c>
      <c r="D119" s="10">
        <f>[3]Sheet1!C117</f>
        <v>83</v>
      </c>
      <c r="E119" s="10">
        <f>[3]Sheet1!D117</f>
        <v>107</v>
      </c>
      <c r="F119" s="10">
        <f>[3]Sheet1!E117</f>
        <v>105</v>
      </c>
      <c r="G119" s="10">
        <f>[3]Sheet1!F117</f>
        <v>97</v>
      </c>
      <c r="H119" s="10">
        <f>[3]Sheet1!G117</f>
        <v>82</v>
      </c>
      <c r="I119" s="10">
        <f>[3]Sheet1!H117</f>
        <v>70</v>
      </c>
      <c r="J119" s="10">
        <f>[3]Sheet1!I117</f>
        <v>60</v>
      </c>
      <c r="K119" s="10">
        <f>[3]Sheet1!J117</f>
        <v>79</v>
      </c>
      <c r="L119" s="10">
        <f>[3]Sheet1!K117</f>
        <v>69</v>
      </c>
      <c r="M119" s="10">
        <f>[3]Sheet1!L117</f>
        <v>76</v>
      </c>
      <c r="N119" s="10">
        <f>[3]Sheet1!M117</f>
        <v>66</v>
      </c>
    </row>
    <row r="120" spans="2:15" ht="14.45" customHeight="1" thickBot="1" x14ac:dyDescent="0.3">
      <c r="B120" s="5" t="str">
        <f>[3]Sheet1!A118</f>
        <v>ESTÔNIA</v>
      </c>
      <c r="C120" s="9">
        <f>[3]Sheet1!B118</f>
        <v>1</v>
      </c>
      <c r="D120" s="9">
        <f>[3]Sheet1!C118</f>
        <v>2</v>
      </c>
      <c r="E120" s="9">
        <f>[3]Sheet1!D118</f>
        <v>1</v>
      </c>
      <c r="F120" s="9">
        <f>[3]Sheet1!E118</f>
        <v>2</v>
      </c>
      <c r="G120" s="9">
        <f>[3]Sheet1!F118</f>
        <v>2</v>
      </c>
      <c r="H120" s="9">
        <f>[3]Sheet1!G118</f>
        <v>1</v>
      </c>
      <c r="I120" s="9">
        <f>[3]Sheet1!H118</f>
        <v>1</v>
      </c>
      <c r="J120" s="9">
        <f>[3]Sheet1!I118</f>
        <v>2</v>
      </c>
      <c r="K120" s="9">
        <f>[3]Sheet1!J118</f>
        <v>2</v>
      </c>
      <c r="L120" s="9">
        <f>[3]Sheet1!K118</f>
        <v>0</v>
      </c>
      <c r="M120" s="9">
        <f>[3]Sheet1!L118</f>
        <v>2</v>
      </c>
      <c r="N120" s="9">
        <f>[3]Sheet1!M118</f>
        <v>2</v>
      </c>
      <c r="O120" s="1"/>
    </row>
    <row r="121" spans="2:15" ht="14.45" customHeight="1" thickBot="1" x14ac:dyDescent="0.3">
      <c r="B121" s="4" t="str">
        <f>[3]Sheet1!A119</f>
        <v>HONDURAS</v>
      </c>
      <c r="C121" s="8">
        <f>[3]Sheet1!B119</f>
        <v>17</v>
      </c>
      <c r="D121" s="8">
        <f>[3]Sheet1!C119</f>
        <v>13</v>
      </c>
      <c r="E121" s="8">
        <f>[3]Sheet1!D119</f>
        <v>21</v>
      </c>
      <c r="F121" s="8">
        <f>[3]Sheet1!E119</f>
        <v>27</v>
      </c>
      <c r="G121" s="8">
        <f>[3]Sheet1!F119</f>
        <v>19</v>
      </c>
      <c r="H121" s="8">
        <f>[3]Sheet1!G119</f>
        <v>19</v>
      </c>
      <c r="I121" s="8">
        <f>[3]Sheet1!H119</f>
        <v>26</v>
      </c>
      <c r="J121" s="8">
        <f>[3]Sheet1!I119</f>
        <v>12</v>
      </c>
      <c r="K121" s="8">
        <f>[3]Sheet1!J119</f>
        <v>40</v>
      </c>
      <c r="L121" s="8">
        <f>[3]Sheet1!K119</f>
        <v>38</v>
      </c>
      <c r="M121" s="8">
        <f>[3]Sheet1!L119</f>
        <v>41</v>
      </c>
      <c r="N121" s="8">
        <f>[3]Sheet1!M119</f>
        <v>30</v>
      </c>
      <c r="O121" s="1"/>
    </row>
    <row r="122" spans="2:15" ht="14.45" customHeight="1" thickBot="1" x14ac:dyDescent="0.3">
      <c r="B122" s="5" t="str">
        <f>[3]Sheet1!A120</f>
        <v>LITUÂNIA</v>
      </c>
      <c r="C122" s="9">
        <f>[3]Sheet1!B120</f>
        <v>1</v>
      </c>
      <c r="D122" s="9">
        <f>[3]Sheet1!C120</f>
        <v>0</v>
      </c>
      <c r="E122" s="9">
        <f>[3]Sheet1!D120</f>
        <v>2</v>
      </c>
      <c r="F122" s="9">
        <f>[3]Sheet1!E120</f>
        <v>3</v>
      </c>
      <c r="G122" s="9">
        <f>[3]Sheet1!F120</f>
        <v>1</v>
      </c>
      <c r="H122" s="9">
        <f>[3]Sheet1!G120</f>
        <v>4</v>
      </c>
      <c r="I122" s="9">
        <f>[3]Sheet1!H120</f>
        <v>2</v>
      </c>
      <c r="J122" s="9">
        <f>[3]Sheet1!I120</f>
        <v>1</v>
      </c>
      <c r="K122" s="9">
        <f>[3]Sheet1!J120</f>
        <v>1</v>
      </c>
      <c r="L122" s="9">
        <f>[3]Sheet1!K120</f>
        <v>4</v>
      </c>
      <c r="M122" s="9">
        <f>[3]Sheet1!L120</f>
        <v>0</v>
      </c>
      <c r="N122" s="9">
        <f>[3]Sheet1!M120</f>
        <v>1</v>
      </c>
      <c r="O122" s="1"/>
    </row>
    <row r="123" spans="2:15" ht="14.45" customHeight="1" thickBot="1" x14ac:dyDescent="0.3">
      <c r="B123" s="6" t="str">
        <f>[3]Sheet1!A121</f>
        <v>MOLDÁVIA</v>
      </c>
      <c r="C123" s="10">
        <f>[3]Sheet1!B121</f>
        <v>1</v>
      </c>
      <c r="D123" s="10">
        <f>[3]Sheet1!C121</f>
        <v>2</v>
      </c>
      <c r="E123" s="10">
        <f>[3]Sheet1!D121</f>
        <v>1</v>
      </c>
      <c r="F123" s="10">
        <f>[3]Sheet1!E121</f>
        <v>0</v>
      </c>
      <c r="G123" s="10">
        <f>[3]Sheet1!F121</f>
        <v>4</v>
      </c>
      <c r="H123" s="10">
        <f>[3]Sheet1!G121</f>
        <v>2</v>
      </c>
      <c r="I123" s="10">
        <f>[3]Sheet1!H121</f>
        <v>5</v>
      </c>
      <c r="J123" s="10">
        <f>[3]Sheet1!I121</f>
        <v>2</v>
      </c>
      <c r="K123" s="10">
        <f>[3]Sheet1!J121</f>
        <v>2</v>
      </c>
      <c r="L123" s="10">
        <f>[3]Sheet1!K121</f>
        <v>0</v>
      </c>
      <c r="M123" s="10">
        <f>[3]Sheet1!L121</f>
        <v>4</v>
      </c>
      <c r="N123" s="10">
        <f>[3]Sheet1!M121</f>
        <v>1</v>
      </c>
    </row>
    <row r="124" spans="2:15" ht="14.45" customHeight="1" thickBot="1" x14ac:dyDescent="0.3">
      <c r="B124" s="5" t="str">
        <f>[3]Sheet1!A122</f>
        <v>MÔNACO</v>
      </c>
      <c r="C124" s="9">
        <f>[3]Sheet1!B122</f>
        <v>0</v>
      </c>
      <c r="D124" s="9">
        <f>[3]Sheet1!C122</f>
        <v>0</v>
      </c>
      <c r="E124" s="9">
        <f>[3]Sheet1!D122</f>
        <v>0</v>
      </c>
      <c r="F124" s="9">
        <f>[3]Sheet1!E122</f>
        <v>0</v>
      </c>
      <c r="G124" s="9">
        <f>[3]Sheet1!F122</f>
        <v>0</v>
      </c>
      <c r="H124" s="9">
        <f>[3]Sheet1!G122</f>
        <v>0</v>
      </c>
      <c r="I124" s="9">
        <f>[3]Sheet1!H122</f>
        <v>0</v>
      </c>
      <c r="J124" s="9">
        <f>[3]Sheet1!I122</f>
        <v>0</v>
      </c>
      <c r="K124" s="9">
        <f>[3]Sheet1!J122</f>
        <v>0</v>
      </c>
      <c r="L124" s="9">
        <f>[3]Sheet1!K122</f>
        <v>1</v>
      </c>
      <c r="M124" s="9">
        <f>[3]Sheet1!L122</f>
        <v>1</v>
      </c>
      <c r="N124" s="9">
        <f>[3]Sheet1!M122</f>
        <v>3</v>
      </c>
      <c r="O124" s="1"/>
    </row>
    <row r="125" spans="2:15" ht="14.45" customHeight="1" thickBot="1" x14ac:dyDescent="0.3">
      <c r="B125" s="6" t="str">
        <f>[3]Sheet1!A123</f>
        <v>POLÔNIA</v>
      </c>
      <c r="C125" s="10">
        <f>[3]Sheet1!B123</f>
        <v>13</v>
      </c>
      <c r="D125" s="10">
        <f>[3]Sheet1!C123</f>
        <v>11</v>
      </c>
      <c r="E125" s="10">
        <f>[3]Sheet1!D123</f>
        <v>8</v>
      </c>
      <c r="F125" s="10">
        <f>[3]Sheet1!E123</f>
        <v>13</v>
      </c>
      <c r="G125" s="10">
        <f>[3]Sheet1!F123</f>
        <v>18</v>
      </c>
      <c r="H125" s="10">
        <f>[3]Sheet1!G123</f>
        <v>13</v>
      </c>
      <c r="I125" s="10">
        <f>[3]Sheet1!H123</f>
        <v>20</v>
      </c>
      <c r="J125" s="10">
        <f>[3]Sheet1!I123</f>
        <v>12</v>
      </c>
      <c r="K125" s="10">
        <f>[3]Sheet1!J123</f>
        <v>16</v>
      </c>
      <c r="L125" s="10">
        <f>[3]Sheet1!K123</f>
        <v>15</v>
      </c>
      <c r="M125" s="10">
        <f>[3]Sheet1!L123</f>
        <v>20</v>
      </c>
      <c r="N125" s="10">
        <f>[3]Sheet1!M123</f>
        <v>11</v>
      </c>
    </row>
    <row r="126" spans="2:15" ht="14.45" customHeight="1" thickBot="1" x14ac:dyDescent="0.3">
      <c r="B126" s="5" t="str">
        <f>[3]Sheet1!A124</f>
        <v>REPÚBLICA TCHECA</v>
      </c>
      <c r="C126" s="9">
        <f>[3]Sheet1!B124</f>
        <v>2</v>
      </c>
      <c r="D126" s="9">
        <f>[3]Sheet1!C124</f>
        <v>3</v>
      </c>
      <c r="E126" s="9">
        <f>[3]Sheet1!D124</f>
        <v>2</v>
      </c>
      <c r="F126" s="9">
        <f>[3]Sheet1!E124</f>
        <v>6</v>
      </c>
      <c r="G126" s="9">
        <f>[3]Sheet1!F124</f>
        <v>7</v>
      </c>
      <c r="H126" s="9">
        <f>[3]Sheet1!G124</f>
        <v>3</v>
      </c>
      <c r="I126" s="9">
        <f>[3]Sheet1!H124</f>
        <v>4</v>
      </c>
      <c r="J126" s="9">
        <f>[3]Sheet1!I124</f>
        <v>1</v>
      </c>
      <c r="K126" s="9">
        <f>[3]Sheet1!J124</f>
        <v>7</v>
      </c>
      <c r="L126" s="9">
        <f>[3]Sheet1!K124</f>
        <v>3</v>
      </c>
      <c r="M126" s="9">
        <f>[3]Sheet1!L124</f>
        <v>6</v>
      </c>
      <c r="N126" s="9">
        <f>[3]Sheet1!M124</f>
        <v>3</v>
      </c>
      <c r="O126" s="1"/>
    </row>
    <row r="127" spans="2:15" ht="14.45" customHeight="1" thickBot="1" x14ac:dyDescent="0.3">
      <c r="B127" s="4" t="str">
        <f>[3]Sheet1!A125</f>
        <v>SOMÁLIA</v>
      </c>
      <c r="C127" s="8">
        <f>[3]Sheet1!B125</f>
        <v>7</v>
      </c>
      <c r="D127" s="8">
        <f>[3]Sheet1!C125</f>
        <v>4</v>
      </c>
      <c r="E127" s="8">
        <f>[3]Sheet1!D125</f>
        <v>0</v>
      </c>
      <c r="F127" s="8">
        <f>[3]Sheet1!E125</f>
        <v>2</v>
      </c>
      <c r="G127" s="8">
        <f>[3]Sheet1!F125</f>
        <v>0</v>
      </c>
      <c r="H127" s="8">
        <f>[3]Sheet1!G125</f>
        <v>3</v>
      </c>
      <c r="I127" s="8">
        <f>[3]Sheet1!H125</f>
        <v>2</v>
      </c>
      <c r="J127" s="8">
        <f>[3]Sheet1!I125</f>
        <v>2</v>
      </c>
      <c r="K127" s="8">
        <f>[3]Sheet1!J125</f>
        <v>4</v>
      </c>
      <c r="L127" s="8">
        <f>[3]Sheet1!K125</f>
        <v>5</v>
      </c>
      <c r="M127" s="8">
        <f>[3]Sheet1!L125</f>
        <v>10</v>
      </c>
      <c r="N127" s="8">
        <f>[3]Sheet1!M125</f>
        <v>12</v>
      </c>
      <c r="O127" s="1"/>
    </row>
    <row r="128" spans="2:15" ht="14.45" customHeight="1" thickBot="1" x14ac:dyDescent="0.3">
      <c r="B128" s="5" t="str">
        <f>[3]Sheet1!A126</f>
        <v>SUÉCIA</v>
      </c>
      <c r="C128" s="9">
        <f>[3]Sheet1!B126</f>
        <v>7</v>
      </c>
      <c r="D128" s="9">
        <f>[3]Sheet1!C126</f>
        <v>5</v>
      </c>
      <c r="E128" s="9">
        <f>[3]Sheet1!D126</f>
        <v>10</v>
      </c>
      <c r="F128" s="9">
        <f>[3]Sheet1!E126</f>
        <v>9</v>
      </c>
      <c r="G128" s="9">
        <f>[3]Sheet1!F126</f>
        <v>13</v>
      </c>
      <c r="H128" s="9">
        <f>[3]Sheet1!G126</f>
        <v>9</v>
      </c>
      <c r="I128" s="9">
        <f>[3]Sheet1!H126</f>
        <v>7</v>
      </c>
      <c r="J128" s="9">
        <f>[3]Sheet1!I126</f>
        <v>10</v>
      </c>
      <c r="K128" s="9">
        <f>[3]Sheet1!J126</f>
        <v>10</v>
      </c>
      <c r="L128" s="9">
        <f>[3]Sheet1!K126</f>
        <v>10</v>
      </c>
      <c r="M128" s="9">
        <f>[3]Sheet1!L126</f>
        <v>12</v>
      </c>
      <c r="N128" s="9">
        <f>[3]Sheet1!M126</f>
        <v>10</v>
      </c>
      <c r="O128" s="1"/>
    </row>
    <row r="129" spans="2:15" ht="14.45" customHeight="1" thickBot="1" x14ac:dyDescent="0.3">
      <c r="B129" s="6" t="str">
        <f>[3]Sheet1!A127</f>
        <v>TAILÂNDIA</v>
      </c>
      <c r="C129" s="10">
        <f>[3]Sheet1!B127</f>
        <v>2</v>
      </c>
      <c r="D129" s="10">
        <f>[3]Sheet1!C127</f>
        <v>2</v>
      </c>
      <c r="E129" s="10">
        <f>[3]Sheet1!D127</f>
        <v>3</v>
      </c>
      <c r="F129" s="10">
        <f>[3]Sheet1!E127</f>
        <v>7</v>
      </c>
      <c r="G129" s="10">
        <f>[3]Sheet1!F127</f>
        <v>3</v>
      </c>
      <c r="H129" s="10">
        <f>[3]Sheet1!G127</f>
        <v>5</v>
      </c>
      <c r="I129" s="10">
        <f>[3]Sheet1!H127</f>
        <v>3</v>
      </c>
      <c r="J129" s="10">
        <f>[3]Sheet1!I127</f>
        <v>10</v>
      </c>
      <c r="K129" s="10">
        <f>[3]Sheet1!J127</f>
        <v>2</v>
      </c>
      <c r="L129" s="10">
        <f>[3]Sheet1!K127</f>
        <v>6</v>
      </c>
      <c r="M129" s="10">
        <f>[3]Sheet1!L127</f>
        <v>5</v>
      </c>
      <c r="N129" s="10">
        <f>[3]Sheet1!M127</f>
        <v>8</v>
      </c>
    </row>
    <row r="130" spans="2:15" ht="14.45" customHeight="1" thickBot="1" x14ac:dyDescent="0.3">
      <c r="B130" s="5" t="str">
        <f>[3]Sheet1!A128</f>
        <v>UCRÂNIA</v>
      </c>
      <c r="C130" s="9">
        <f>[3]Sheet1!B128</f>
        <v>5</v>
      </c>
      <c r="D130" s="9">
        <f>[3]Sheet1!C128</f>
        <v>19</v>
      </c>
      <c r="E130" s="9">
        <f>[3]Sheet1!D128</f>
        <v>15</v>
      </c>
      <c r="F130" s="9">
        <f>[3]Sheet1!E128</f>
        <v>17</v>
      </c>
      <c r="G130" s="9">
        <f>[3]Sheet1!F128</f>
        <v>11</v>
      </c>
      <c r="H130" s="9">
        <f>[3]Sheet1!G128</f>
        <v>27</v>
      </c>
      <c r="I130" s="9">
        <f>[3]Sheet1!H128</f>
        <v>27</v>
      </c>
      <c r="J130" s="9">
        <f>[3]Sheet1!I128</f>
        <v>29</v>
      </c>
      <c r="K130" s="9">
        <f>[3]Sheet1!J128</f>
        <v>25</v>
      </c>
      <c r="L130" s="9">
        <f>[3]Sheet1!K128</f>
        <v>25</v>
      </c>
      <c r="M130" s="9">
        <f>[3]Sheet1!L128</f>
        <v>33</v>
      </c>
      <c r="N130" s="9">
        <f>[3]Sheet1!M128</f>
        <v>28</v>
      </c>
      <c r="O130" s="1"/>
    </row>
    <row r="131" spans="2:15" ht="14.45" customHeight="1" thickBot="1" x14ac:dyDescent="0.3">
      <c r="B131" s="6" t="str">
        <f>[3]Sheet1!A129</f>
        <v>VATICANO</v>
      </c>
      <c r="C131" s="10">
        <f>[3]Sheet1!B129</f>
        <v>2</v>
      </c>
      <c r="D131" s="10">
        <f>[3]Sheet1!C129</f>
        <v>2</v>
      </c>
      <c r="E131" s="10">
        <f>[3]Sheet1!D129</f>
        <v>2</v>
      </c>
      <c r="F131" s="10">
        <f>[3]Sheet1!E129</f>
        <v>2</v>
      </c>
      <c r="G131" s="10">
        <f>[3]Sheet1!F129</f>
        <v>5</v>
      </c>
      <c r="H131" s="10">
        <f>[3]Sheet1!G129</f>
        <v>5</v>
      </c>
      <c r="I131" s="10">
        <f>[3]Sheet1!H129</f>
        <v>3</v>
      </c>
      <c r="J131" s="10">
        <f>[3]Sheet1!I129</f>
        <v>1</v>
      </c>
      <c r="K131" s="10">
        <f>[3]Sheet1!J129</f>
        <v>1</v>
      </c>
      <c r="L131" s="10">
        <f>[3]Sheet1!K129</f>
        <v>5</v>
      </c>
      <c r="M131" s="10">
        <f>[3]Sheet1!L129</f>
        <v>3</v>
      </c>
      <c r="N131" s="10">
        <f>[3]Sheet1!M129</f>
        <v>2</v>
      </c>
    </row>
    <row r="132" spans="2:15" ht="14.45" customHeight="1" thickBot="1" x14ac:dyDescent="0.3">
      <c r="B132" s="5" t="str">
        <f>[3]Sheet1!A130</f>
        <v>KIRIBATI</v>
      </c>
      <c r="C132" s="9">
        <f>[3]Sheet1!B130</f>
        <v>0</v>
      </c>
      <c r="D132" s="9">
        <f>[3]Sheet1!C130</f>
        <v>0</v>
      </c>
      <c r="E132" s="9">
        <f>[3]Sheet1!D130</f>
        <v>0</v>
      </c>
      <c r="F132" s="9">
        <f>[3]Sheet1!E130</f>
        <v>0</v>
      </c>
      <c r="G132" s="9">
        <f>[3]Sheet1!F130</f>
        <v>0</v>
      </c>
      <c r="H132" s="9">
        <f>[3]Sheet1!G130</f>
        <v>3</v>
      </c>
      <c r="I132" s="9">
        <f>[3]Sheet1!H130</f>
        <v>0</v>
      </c>
      <c r="J132" s="9">
        <f>[3]Sheet1!I130</f>
        <v>0</v>
      </c>
      <c r="K132" s="9">
        <f>[3]Sheet1!J130</f>
        <v>1</v>
      </c>
      <c r="L132" s="9">
        <f>[3]Sheet1!K130</f>
        <v>0</v>
      </c>
      <c r="M132" s="9">
        <f>[3]Sheet1!L130</f>
        <v>0</v>
      </c>
      <c r="N132" s="9">
        <f>[3]Sheet1!M130</f>
        <v>1</v>
      </c>
      <c r="O132" s="1"/>
    </row>
    <row r="133" spans="2:15" ht="14.45" customHeight="1" thickBot="1" x14ac:dyDescent="0.3">
      <c r="B133" s="4" t="str">
        <f>[3]Sheet1!A131</f>
        <v>SEYCHELLES</v>
      </c>
      <c r="C133" s="8">
        <f>[3]Sheet1!B131</f>
        <v>0</v>
      </c>
      <c r="D133" s="8">
        <f>[3]Sheet1!C131</f>
        <v>0</v>
      </c>
      <c r="E133" s="8">
        <f>[3]Sheet1!D131</f>
        <v>2</v>
      </c>
      <c r="F133" s="8">
        <f>[3]Sheet1!E131</f>
        <v>0</v>
      </c>
      <c r="G133" s="8">
        <f>[3]Sheet1!F131</f>
        <v>1</v>
      </c>
      <c r="H133" s="8">
        <f>[3]Sheet1!G131</f>
        <v>1</v>
      </c>
      <c r="I133" s="8">
        <f>[3]Sheet1!H131</f>
        <v>1</v>
      </c>
      <c r="J133" s="8">
        <f>[3]Sheet1!I131</f>
        <v>0</v>
      </c>
      <c r="K133" s="8">
        <f>[3]Sheet1!J131</f>
        <v>2</v>
      </c>
      <c r="L133" s="8">
        <f>[3]Sheet1!K131</f>
        <v>3</v>
      </c>
      <c r="M133" s="8">
        <f>[3]Sheet1!L131</f>
        <v>1</v>
      </c>
      <c r="N133" s="8">
        <f>[3]Sheet1!M131</f>
        <v>1</v>
      </c>
      <c r="O133" s="1"/>
    </row>
    <row r="134" spans="2:15" ht="14.45" customHeight="1" thickBot="1" x14ac:dyDescent="0.3">
      <c r="B134" s="5" t="str">
        <f>[3]Sheet1!A132</f>
        <v>MONTENEGRO</v>
      </c>
      <c r="C134" s="9">
        <f>[3]Sheet1!B132</f>
        <v>0</v>
      </c>
      <c r="D134" s="9">
        <f>[3]Sheet1!C132</f>
        <v>0</v>
      </c>
      <c r="E134" s="9">
        <f>[3]Sheet1!D132</f>
        <v>0</v>
      </c>
      <c r="F134" s="9">
        <f>[3]Sheet1!E132</f>
        <v>1</v>
      </c>
      <c r="G134" s="9">
        <f>[3]Sheet1!F132</f>
        <v>1</v>
      </c>
      <c r="H134" s="9">
        <f>[3]Sheet1!G132</f>
        <v>1</v>
      </c>
      <c r="I134" s="9">
        <f>[3]Sheet1!H132</f>
        <v>0</v>
      </c>
      <c r="J134" s="9">
        <f>[3]Sheet1!I132</f>
        <v>0</v>
      </c>
      <c r="K134" s="9">
        <f>[3]Sheet1!J132</f>
        <v>2</v>
      </c>
      <c r="L134" s="9">
        <f>[3]Sheet1!K132</f>
        <v>0</v>
      </c>
      <c r="M134" s="9">
        <f>[3]Sheet1!L132</f>
        <v>1</v>
      </c>
      <c r="N134" s="9">
        <f>[3]Sheet1!M132</f>
        <v>2</v>
      </c>
      <c r="O134" s="1"/>
    </row>
    <row r="135" spans="2:15" ht="14.45" customHeight="1" thickBot="1" x14ac:dyDescent="0.3">
      <c r="B135" s="6" t="str">
        <f>[3]Sheet1!A133</f>
        <v>ÁUSTRIA</v>
      </c>
      <c r="C135" s="10">
        <f>[3]Sheet1!B133</f>
        <v>10</v>
      </c>
      <c r="D135" s="10">
        <f>[3]Sheet1!C133</f>
        <v>6</v>
      </c>
      <c r="E135" s="10">
        <f>[3]Sheet1!D133</f>
        <v>19</v>
      </c>
      <c r="F135" s="10">
        <f>[3]Sheet1!E133</f>
        <v>14</v>
      </c>
      <c r="G135" s="10">
        <f>[3]Sheet1!F133</f>
        <v>33</v>
      </c>
      <c r="H135" s="10">
        <f>[3]Sheet1!G133</f>
        <v>21</v>
      </c>
      <c r="I135" s="10">
        <f>[3]Sheet1!H133</f>
        <v>23</v>
      </c>
      <c r="J135" s="10">
        <f>[3]Sheet1!I133</f>
        <v>24</v>
      </c>
      <c r="K135" s="10">
        <f>[3]Sheet1!J133</f>
        <v>22</v>
      </c>
      <c r="L135" s="10">
        <f>[3]Sheet1!K133</f>
        <v>21</v>
      </c>
      <c r="M135" s="10">
        <f>[3]Sheet1!L133</f>
        <v>23</v>
      </c>
      <c r="N135" s="10">
        <f>[3]Sheet1!M133</f>
        <v>24</v>
      </c>
    </row>
    <row r="136" spans="2:15" ht="14.45" customHeight="1" thickBot="1" x14ac:dyDescent="0.3">
      <c r="B136" s="5" t="str">
        <f>[3]Sheet1!A134</f>
        <v>BARBADOS</v>
      </c>
      <c r="C136" s="9">
        <f>[3]Sheet1!B134</f>
        <v>1</v>
      </c>
      <c r="D136" s="9">
        <f>[3]Sheet1!C134</f>
        <v>2</v>
      </c>
      <c r="E136" s="9">
        <f>[3]Sheet1!D134</f>
        <v>3</v>
      </c>
      <c r="F136" s="9">
        <f>[3]Sheet1!E134</f>
        <v>3</v>
      </c>
      <c r="G136" s="9">
        <f>[3]Sheet1!F134</f>
        <v>13</v>
      </c>
      <c r="H136" s="9">
        <f>[3]Sheet1!G134</f>
        <v>12</v>
      </c>
      <c r="I136" s="9">
        <f>[3]Sheet1!H134</f>
        <v>28</v>
      </c>
      <c r="J136" s="9">
        <f>[3]Sheet1!I134</f>
        <v>12</v>
      </c>
      <c r="K136" s="9">
        <f>[3]Sheet1!J134</f>
        <v>14</v>
      </c>
      <c r="L136" s="9">
        <f>[3]Sheet1!K134</f>
        <v>9</v>
      </c>
      <c r="M136" s="9">
        <f>[3]Sheet1!L134</f>
        <v>12</v>
      </c>
      <c r="N136" s="9">
        <f>[3]Sheet1!M134</f>
        <v>6</v>
      </c>
      <c r="O136" s="1"/>
    </row>
    <row r="137" spans="2:15" ht="14.45" customHeight="1" thickBot="1" x14ac:dyDescent="0.3">
      <c r="B137" s="6" t="str">
        <f>[3]Sheet1!A135</f>
        <v>ETIÓPIA</v>
      </c>
      <c r="C137" s="10">
        <f>[3]Sheet1!B135</f>
        <v>0</v>
      </c>
      <c r="D137" s="10">
        <f>[3]Sheet1!C135</f>
        <v>1</v>
      </c>
      <c r="E137" s="10">
        <f>[3]Sheet1!D135</f>
        <v>1</v>
      </c>
      <c r="F137" s="10">
        <f>[3]Sheet1!E135</f>
        <v>3</v>
      </c>
      <c r="G137" s="10">
        <f>[3]Sheet1!F135</f>
        <v>0</v>
      </c>
      <c r="H137" s="10">
        <f>[3]Sheet1!G135</f>
        <v>3</v>
      </c>
      <c r="I137" s="10">
        <f>[3]Sheet1!H135</f>
        <v>4</v>
      </c>
      <c r="J137" s="10">
        <f>[3]Sheet1!I135</f>
        <v>3</v>
      </c>
      <c r="K137" s="10">
        <f>[3]Sheet1!J135</f>
        <v>2</v>
      </c>
      <c r="L137" s="10">
        <f>[3]Sheet1!K135</f>
        <v>1</v>
      </c>
      <c r="M137" s="10">
        <f>[3]Sheet1!L135</f>
        <v>7</v>
      </c>
      <c r="N137" s="10">
        <f>[3]Sheet1!M135</f>
        <v>3</v>
      </c>
    </row>
    <row r="138" spans="2:15" ht="14.45" customHeight="1" thickBot="1" x14ac:dyDescent="0.3">
      <c r="B138" s="5" t="str">
        <f>[3]Sheet1!A136</f>
        <v>FRANÇA</v>
      </c>
      <c r="C138" s="9">
        <f>[3]Sheet1!B136</f>
        <v>164</v>
      </c>
      <c r="D138" s="9">
        <f>[3]Sheet1!C136</f>
        <v>172</v>
      </c>
      <c r="E138" s="9">
        <f>[3]Sheet1!D136</f>
        <v>173</v>
      </c>
      <c r="F138" s="9">
        <f>[3]Sheet1!E136</f>
        <v>222</v>
      </c>
      <c r="G138" s="9">
        <f>[3]Sheet1!F136</f>
        <v>213</v>
      </c>
      <c r="H138" s="9">
        <f>[3]Sheet1!G136</f>
        <v>231</v>
      </c>
      <c r="I138" s="9">
        <f>[3]Sheet1!H136</f>
        <v>195</v>
      </c>
      <c r="J138" s="9">
        <f>[3]Sheet1!I136</f>
        <v>240</v>
      </c>
      <c r="K138" s="9">
        <f>[3]Sheet1!J136</f>
        <v>235</v>
      </c>
      <c r="L138" s="9">
        <f>[3]Sheet1!K136</f>
        <v>245</v>
      </c>
      <c r="M138" s="9">
        <f>[3]Sheet1!L136</f>
        <v>233</v>
      </c>
      <c r="N138" s="9">
        <f>[3]Sheet1!M136</f>
        <v>254</v>
      </c>
      <c r="O138" s="1"/>
    </row>
    <row r="139" spans="2:15" ht="14.45" customHeight="1" thickBot="1" x14ac:dyDescent="0.3">
      <c r="B139" s="4" t="str">
        <f>[3]Sheet1!A137</f>
        <v>HUNGRIA</v>
      </c>
      <c r="C139" s="8">
        <f>[3]Sheet1!B137</f>
        <v>3</v>
      </c>
      <c r="D139" s="8">
        <f>[3]Sheet1!C137</f>
        <v>5</v>
      </c>
      <c r="E139" s="8">
        <f>[3]Sheet1!D137</f>
        <v>1</v>
      </c>
      <c r="F139" s="8">
        <f>[3]Sheet1!E137</f>
        <v>5</v>
      </c>
      <c r="G139" s="8">
        <f>[3]Sheet1!F137</f>
        <v>6</v>
      </c>
      <c r="H139" s="8">
        <f>[3]Sheet1!G137</f>
        <v>3</v>
      </c>
      <c r="I139" s="8">
        <f>[3]Sheet1!H137</f>
        <v>7</v>
      </c>
      <c r="J139" s="8">
        <f>[3]Sheet1!I137</f>
        <v>5</v>
      </c>
      <c r="K139" s="8">
        <f>[3]Sheet1!J137</f>
        <v>7</v>
      </c>
      <c r="L139" s="8">
        <f>[3]Sheet1!K137</f>
        <v>5</v>
      </c>
      <c r="M139" s="8">
        <f>[3]Sheet1!L137</f>
        <v>11</v>
      </c>
      <c r="N139" s="8">
        <f>[3]Sheet1!M137</f>
        <v>5</v>
      </c>
      <c r="O139" s="1"/>
    </row>
    <row r="140" spans="2:15" ht="14.45" customHeight="1" thickBot="1" x14ac:dyDescent="0.3">
      <c r="B140" s="5" t="str">
        <f>[3]Sheet1!A138</f>
        <v>LUXEMBURGO</v>
      </c>
      <c r="C140" s="9">
        <f>[3]Sheet1!B138</f>
        <v>1</v>
      </c>
      <c r="D140" s="9">
        <f>[3]Sheet1!C138</f>
        <v>1</v>
      </c>
      <c r="E140" s="9">
        <f>[3]Sheet1!D138</f>
        <v>1</v>
      </c>
      <c r="F140" s="9">
        <f>[3]Sheet1!E138</f>
        <v>0</v>
      </c>
      <c r="G140" s="9">
        <f>[3]Sheet1!F138</f>
        <v>1</v>
      </c>
      <c r="H140" s="9">
        <f>[3]Sheet1!G138</f>
        <v>0</v>
      </c>
      <c r="I140" s="9">
        <f>[3]Sheet1!H138</f>
        <v>2</v>
      </c>
      <c r="J140" s="9">
        <f>[3]Sheet1!I138</f>
        <v>1</v>
      </c>
      <c r="K140" s="9">
        <f>[3]Sheet1!J138</f>
        <v>0</v>
      </c>
      <c r="L140" s="9">
        <f>[3]Sheet1!K138</f>
        <v>2</v>
      </c>
      <c r="M140" s="9">
        <f>[3]Sheet1!L138</f>
        <v>2</v>
      </c>
      <c r="N140" s="9">
        <f>[3]Sheet1!M138</f>
        <v>4</v>
      </c>
      <c r="O140" s="1"/>
    </row>
    <row r="141" spans="2:15" ht="14.45" customHeight="1" thickBot="1" x14ac:dyDescent="0.3">
      <c r="B141" s="6" t="str">
        <f>[3]Sheet1!A139</f>
        <v>SANTA LÚCIA</v>
      </c>
      <c r="C141" s="10">
        <f>[3]Sheet1!B139</f>
        <v>0</v>
      </c>
      <c r="D141" s="10">
        <f>[3]Sheet1!C139</f>
        <v>0</v>
      </c>
      <c r="E141" s="10">
        <f>[3]Sheet1!D139</f>
        <v>0</v>
      </c>
      <c r="F141" s="10">
        <f>[3]Sheet1!E139</f>
        <v>1</v>
      </c>
      <c r="G141" s="10">
        <f>[3]Sheet1!F139</f>
        <v>2</v>
      </c>
      <c r="H141" s="10">
        <f>[3]Sheet1!G139</f>
        <v>1</v>
      </c>
      <c r="I141" s="10">
        <f>[3]Sheet1!H139</f>
        <v>0</v>
      </c>
      <c r="J141" s="10">
        <f>[3]Sheet1!I139</f>
        <v>0</v>
      </c>
      <c r="K141" s="10">
        <f>[3]Sheet1!J139</f>
        <v>1</v>
      </c>
      <c r="L141" s="10">
        <f>[3]Sheet1!K139</f>
        <v>0</v>
      </c>
      <c r="M141" s="10">
        <f>[3]Sheet1!L139</f>
        <v>1</v>
      </c>
      <c r="N141" s="10">
        <f>[3]Sheet1!M139</f>
        <v>0</v>
      </c>
    </row>
    <row r="142" spans="2:15" ht="14.45" customHeight="1" thickBot="1" x14ac:dyDescent="0.3">
      <c r="B142" s="5" t="str">
        <f>[3]Sheet1!A140</f>
        <v>TRINIDAD E TOBAGO</v>
      </c>
      <c r="C142" s="9">
        <f>[3]Sheet1!B140</f>
        <v>1</v>
      </c>
      <c r="D142" s="9">
        <f>[3]Sheet1!C140</f>
        <v>1</v>
      </c>
      <c r="E142" s="9">
        <f>[3]Sheet1!D140</f>
        <v>0</v>
      </c>
      <c r="F142" s="9">
        <f>[3]Sheet1!E140</f>
        <v>1</v>
      </c>
      <c r="G142" s="9">
        <f>[3]Sheet1!F140</f>
        <v>4</v>
      </c>
      <c r="H142" s="9">
        <f>[3]Sheet1!G140</f>
        <v>4</v>
      </c>
      <c r="I142" s="9">
        <f>[3]Sheet1!H140</f>
        <v>3</v>
      </c>
      <c r="J142" s="9">
        <f>[3]Sheet1!I140</f>
        <v>3</v>
      </c>
      <c r="K142" s="9">
        <f>[3]Sheet1!J140</f>
        <v>5</v>
      </c>
      <c r="L142" s="9">
        <f>[3]Sheet1!K140</f>
        <v>3</v>
      </c>
      <c r="M142" s="9">
        <f>[3]Sheet1!L140</f>
        <v>8</v>
      </c>
      <c r="N142" s="9">
        <f>[3]Sheet1!M140</f>
        <v>6</v>
      </c>
      <c r="O142" s="1"/>
    </row>
    <row r="143" spans="2:15" ht="14.45" customHeight="1" thickBot="1" x14ac:dyDescent="0.3">
      <c r="B143" s="6" t="str">
        <f>[3]Sheet1!A141</f>
        <v>TURCOMENISTÃO</v>
      </c>
      <c r="C143" s="10">
        <f>[3]Sheet1!B141</f>
        <v>0</v>
      </c>
      <c r="D143" s="10">
        <f>[3]Sheet1!C141</f>
        <v>0</v>
      </c>
      <c r="E143" s="10">
        <f>[3]Sheet1!D141</f>
        <v>0</v>
      </c>
      <c r="F143" s="10">
        <f>[3]Sheet1!E141</f>
        <v>0</v>
      </c>
      <c r="G143" s="10">
        <f>[3]Sheet1!F141</f>
        <v>0</v>
      </c>
      <c r="H143" s="10">
        <f>[3]Sheet1!G141</f>
        <v>0</v>
      </c>
      <c r="I143" s="10">
        <f>[3]Sheet1!H141</f>
        <v>0</v>
      </c>
      <c r="J143" s="10">
        <f>[3]Sheet1!I141</f>
        <v>1</v>
      </c>
      <c r="K143" s="10">
        <f>[3]Sheet1!J141</f>
        <v>0</v>
      </c>
      <c r="L143" s="10">
        <f>[3]Sheet1!K141</f>
        <v>0</v>
      </c>
      <c r="M143" s="10">
        <f>[3]Sheet1!L141</f>
        <v>1</v>
      </c>
      <c r="N143" s="10">
        <f>[3]Sheet1!M141</f>
        <v>2</v>
      </c>
    </row>
    <row r="144" spans="2:15" ht="14.45" customHeight="1" thickBot="1" x14ac:dyDescent="0.3">
      <c r="B144" s="5" t="str">
        <f>[3]Sheet1!A142</f>
        <v>UZBEQUISTÃO</v>
      </c>
      <c r="C144" s="9">
        <f>[3]Sheet1!B142</f>
        <v>7</v>
      </c>
      <c r="D144" s="9">
        <f>[3]Sheet1!C142</f>
        <v>6</v>
      </c>
      <c r="E144" s="9">
        <f>[3]Sheet1!D142</f>
        <v>6</v>
      </c>
      <c r="F144" s="9">
        <f>[3]Sheet1!E142</f>
        <v>7</v>
      </c>
      <c r="G144" s="9">
        <f>[3]Sheet1!F142</f>
        <v>3</v>
      </c>
      <c r="H144" s="9">
        <f>[3]Sheet1!G142</f>
        <v>1</v>
      </c>
      <c r="I144" s="9">
        <f>[3]Sheet1!H142</f>
        <v>1</v>
      </c>
      <c r="J144" s="9">
        <f>[3]Sheet1!I142</f>
        <v>0</v>
      </c>
      <c r="K144" s="9">
        <f>[3]Sheet1!J142</f>
        <v>1</v>
      </c>
      <c r="L144" s="9">
        <f>[3]Sheet1!K142</f>
        <v>5</v>
      </c>
      <c r="M144" s="9">
        <f>[3]Sheet1!L142</f>
        <v>4</v>
      </c>
      <c r="N144" s="9">
        <f>[3]Sheet1!M142</f>
        <v>1</v>
      </c>
      <c r="O144" s="1"/>
    </row>
    <row r="145" spans="2:15" ht="14.45" customHeight="1" thickBot="1" x14ac:dyDescent="0.3">
      <c r="B145" s="4" t="str">
        <f>[3]Sheet1!A143</f>
        <v>ZÂMBIA</v>
      </c>
      <c r="C145" s="8">
        <f>[3]Sheet1!B143</f>
        <v>0</v>
      </c>
      <c r="D145" s="8">
        <f>[3]Sheet1!C143</f>
        <v>1</v>
      </c>
      <c r="E145" s="8">
        <f>[3]Sheet1!D143</f>
        <v>2</v>
      </c>
      <c r="F145" s="8">
        <f>[3]Sheet1!E143</f>
        <v>2</v>
      </c>
      <c r="G145" s="8">
        <f>[3]Sheet1!F143</f>
        <v>1</v>
      </c>
      <c r="H145" s="8">
        <f>[3]Sheet1!G143</f>
        <v>0</v>
      </c>
      <c r="I145" s="8">
        <f>[3]Sheet1!H143</f>
        <v>1</v>
      </c>
      <c r="J145" s="8">
        <f>[3]Sheet1!I143</f>
        <v>2</v>
      </c>
      <c r="K145" s="8">
        <f>[3]Sheet1!J143</f>
        <v>1</v>
      </c>
      <c r="L145" s="8">
        <f>[3]Sheet1!K143</f>
        <v>3</v>
      </c>
      <c r="M145" s="8">
        <f>[3]Sheet1!L143</f>
        <v>4</v>
      </c>
      <c r="N145" s="8">
        <f>[3]Sheet1!M143</f>
        <v>2</v>
      </c>
      <c r="O145" s="1"/>
    </row>
    <row r="146" spans="2:15" ht="14.45" customHeight="1" thickBot="1" x14ac:dyDescent="0.3">
      <c r="B146" s="5" t="str">
        <f>[3]Sheet1!A144</f>
        <v>LAOS</v>
      </c>
      <c r="C146" s="9">
        <f>[3]Sheet1!B144</f>
        <v>0</v>
      </c>
      <c r="D146" s="9">
        <f>[3]Sheet1!C144</f>
        <v>1</v>
      </c>
      <c r="E146" s="9">
        <f>[3]Sheet1!D144</f>
        <v>1</v>
      </c>
      <c r="F146" s="9">
        <f>[3]Sheet1!E144</f>
        <v>1</v>
      </c>
      <c r="G146" s="9">
        <f>[3]Sheet1!F144</f>
        <v>4</v>
      </c>
      <c r="H146" s="9">
        <f>[3]Sheet1!G144</f>
        <v>2</v>
      </c>
      <c r="I146" s="9">
        <f>[3]Sheet1!H144</f>
        <v>2</v>
      </c>
      <c r="J146" s="9">
        <f>[3]Sheet1!I144</f>
        <v>1</v>
      </c>
      <c r="K146" s="9">
        <f>[3]Sheet1!J144</f>
        <v>0</v>
      </c>
      <c r="L146" s="9">
        <f>[3]Sheet1!K144</f>
        <v>0</v>
      </c>
      <c r="M146" s="9">
        <f>[3]Sheet1!L144</f>
        <v>0</v>
      </c>
      <c r="N146" s="9">
        <f>[3]Sheet1!M144</f>
        <v>0</v>
      </c>
      <c r="O146" s="1"/>
    </row>
    <row r="147" spans="2:15" ht="14.45" customHeight="1" thickBot="1" x14ac:dyDescent="0.3">
      <c r="B147" s="6" t="str">
        <f>[3]Sheet1!A145</f>
        <v>COMORES, ILHAS</v>
      </c>
      <c r="C147" s="10">
        <f>[3]Sheet1!B145</f>
        <v>1</v>
      </c>
      <c r="D147" s="10">
        <f>[3]Sheet1!C145</f>
        <v>2</v>
      </c>
      <c r="E147" s="10">
        <f>[3]Sheet1!D145</f>
        <v>1</v>
      </c>
      <c r="F147" s="10">
        <f>[3]Sheet1!E145</f>
        <v>4</v>
      </c>
      <c r="G147" s="10">
        <f>[3]Sheet1!F145</f>
        <v>6</v>
      </c>
      <c r="H147" s="10">
        <f>[3]Sheet1!G145</f>
        <v>3</v>
      </c>
      <c r="I147" s="10">
        <f>[3]Sheet1!H145</f>
        <v>6</v>
      </c>
      <c r="J147" s="10">
        <f>[3]Sheet1!I145</f>
        <v>5</v>
      </c>
      <c r="K147" s="10">
        <f>[3]Sheet1!J145</f>
        <v>9</v>
      </c>
      <c r="L147" s="10">
        <f>[3]Sheet1!K145</f>
        <v>464</v>
      </c>
      <c r="M147" s="10">
        <f>[3]Sheet1!L145</f>
        <v>7</v>
      </c>
      <c r="N147" s="10">
        <f>[3]Sheet1!M145</f>
        <v>9</v>
      </c>
    </row>
    <row r="148" spans="2:15" ht="14.45" customHeight="1" thickBot="1" x14ac:dyDescent="0.3">
      <c r="B148" s="5" t="str">
        <f>[3]Sheet1!A146</f>
        <v>PALAU</v>
      </c>
      <c r="C148" s="9">
        <f>[3]Sheet1!B146</f>
        <v>0</v>
      </c>
      <c r="D148" s="9">
        <f>[3]Sheet1!C146</f>
        <v>2</v>
      </c>
      <c r="E148" s="9">
        <f>[3]Sheet1!D146</f>
        <v>1</v>
      </c>
      <c r="F148" s="9">
        <f>[3]Sheet1!E146</f>
        <v>3</v>
      </c>
      <c r="G148" s="9">
        <f>[3]Sheet1!F146</f>
        <v>2</v>
      </c>
      <c r="H148" s="9">
        <f>[3]Sheet1!G146</f>
        <v>1</v>
      </c>
      <c r="I148" s="9">
        <f>[3]Sheet1!H146</f>
        <v>1</v>
      </c>
      <c r="J148" s="9">
        <f>[3]Sheet1!I146</f>
        <v>0</v>
      </c>
      <c r="K148" s="9">
        <f>[3]Sheet1!J146</f>
        <v>2</v>
      </c>
      <c r="L148" s="9">
        <f>[3]Sheet1!K146</f>
        <v>0</v>
      </c>
      <c r="M148" s="9">
        <f>[3]Sheet1!L146</f>
        <v>0</v>
      </c>
      <c r="N148" s="9">
        <f>[3]Sheet1!M146</f>
        <v>0</v>
      </c>
      <c r="O148" s="1"/>
    </row>
    <row r="149" spans="2:15" ht="14.45" customHeight="1" thickBot="1" x14ac:dyDescent="0.3">
      <c r="B149" s="6" t="str">
        <f>[3]Sheet1!A147</f>
        <v>BOTSWANA</v>
      </c>
      <c r="C149" s="10">
        <f>[3]Sheet1!B147</f>
        <v>0</v>
      </c>
      <c r="D149" s="10">
        <f>[3]Sheet1!C147</f>
        <v>2</v>
      </c>
      <c r="E149" s="10">
        <f>[3]Sheet1!D147</f>
        <v>4</v>
      </c>
      <c r="F149" s="10">
        <f>[3]Sheet1!E147</f>
        <v>10</v>
      </c>
      <c r="G149" s="10">
        <f>[3]Sheet1!F147</f>
        <v>33</v>
      </c>
      <c r="H149" s="10">
        <f>[3]Sheet1!G147</f>
        <v>26</v>
      </c>
      <c r="I149" s="10">
        <f>[3]Sheet1!H147</f>
        <v>35</v>
      </c>
      <c r="J149" s="10">
        <f>[3]Sheet1!I147</f>
        <v>36</v>
      </c>
      <c r="K149" s="10">
        <f>[3]Sheet1!J147</f>
        <v>66</v>
      </c>
      <c r="L149" s="10">
        <f>[3]Sheet1!K147</f>
        <v>67</v>
      </c>
      <c r="M149" s="10">
        <f>[3]Sheet1!L147</f>
        <v>75</v>
      </c>
      <c r="N149" s="10">
        <f>[3]Sheet1!M147</f>
        <v>56</v>
      </c>
    </row>
    <row r="150" spans="2:15" ht="14.45" customHeight="1" thickBot="1" x14ac:dyDescent="0.3">
      <c r="B150" s="5" t="str">
        <f>[3]Sheet1!A148</f>
        <v>BURKINA FASO</v>
      </c>
      <c r="C150" s="9">
        <f>[3]Sheet1!B148</f>
        <v>11</v>
      </c>
      <c r="D150" s="9">
        <f>[3]Sheet1!C148</f>
        <v>12</v>
      </c>
      <c r="E150" s="9">
        <f>[3]Sheet1!D148</f>
        <v>12</v>
      </c>
      <c r="F150" s="9">
        <f>[3]Sheet1!E148</f>
        <v>22</v>
      </c>
      <c r="G150" s="9">
        <f>[3]Sheet1!F148</f>
        <v>48</v>
      </c>
      <c r="H150" s="9">
        <f>[3]Sheet1!G148</f>
        <v>36</v>
      </c>
      <c r="I150" s="9">
        <f>[3]Sheet1!H148</f>
        <v>31</v>
      </c>
      <c r="J150" s="9">
        <f>[3]Sheet1!I148</f>
        <v>34</v>
      </c>
      <c r="K150" s="9">
        <f>[3]Sheet1!J148</f>
        <v>47</v>
      </c>
      <c r="L150" s="9">
        <f>[3]Sheet1!K148</f>
        <v>43</v>
      </c>
      <c r="M150" s="9">
        <f>[3]Sheet1!L148</f>
        <v>60</v>
      </c>
      <c r="N150" s="9">
        <f>[3]Sheet1!M148</f>
        <v>48</v>
      </c>
      <c r="O150" s="1"/>
    </row>
    <row r="151" spans="2:15" ht="14.45" customHeight="1" thickBot="1" x14ac:dyDescent="0.3">
      <c r="B151" s="4" t="str">
        <f>[3]Sheet1!A149</f>
        <v>EL SALVADOR</v>
      </c>
      <c r="C151" s="8">
        <f>[3]Sheet1!B149</f>
        <v>29</v>
      </c>
      <c r="D151" s="8">
        <f>[3]Sheet1!C149</f>
        <v>26</v>
      </c>
      <c r="E151" s="8">
        <f>[3]Sheet1!D149</f>
        <v>27</v>
      </c>
      <c r="F151" s="8">
        <f>[3]Sheet1!E149</f>
        <v>25</v>
      </c>
      <c r="G151" s="8">
        <f>[3]Sheet1!F149</f>
        <v>32</v>
      </c>
      <c r="H151" s="8">
        <f>[3]Sheet1!G149</f>
        <v>36</v>
      </c>
      <c r="I151" s="8">
        <f>[3]Sheet1!H149</f>
        <v>19</v>
      </c>
      <c r="J151" s="8">
        <f>[3]Sheet1!I149</f>
        <v>18</v>
      </c>
      <c r="K151" s="8">
        <f>[3]Sheet1!J149</f>
        <v>29</v>
      </c>
      <c r="L151" s="8">
        <f>[3]Sheet1!K149</f>
        <v>30</v>
      </c>
      <c r="M151" s="8">
        <f>[3]Sheet1!L149</f>
        <v>30</v>
      </c>
      <c r="N151" s="8">
        <f>[3]Sheet1!M149</f>
        <v>23</v>
      </c>
      <c r="O151" s="1"/>
    </row>
    <row r="152" spans="2:15" ht="14.45" customHeight="1" thickBot="1" x14ac:dyDescent="0.3">
      <c r="B152" s="5" t="str">
        <f>[3]Sheet1!A150</f>
        <v>INDONÉSIA</v>
      </c>
      <c r="C152" s="9">
        <f>[3]Sheet1!B150</f>
        <v>7</v>
      </c>
      <c r="D152" s="9">
        <f>[3]Sheet1!C150</f>
        <v>4</v>
      </c>
      <c r="E152" s="9">
        <f>[3]Sheet1!D150</f>
        <v>4</v>
      </c>
      <c r="F152" s="9">
        <f>[3]Sheet1!E150</f>
        <v>10</v>
      </c>
      <c r="G152" s="9">
        <f>[3]Sheet1!F150</f>
        <v>4</v>
      </c>
      <c r="H152" s="9">
        <f>[3]Sheet1!G150</f>
        <v>6</v>
      </c>
      <c r="I152" s="9">
        <f>[3]Sheet1!H150</f>
        <v>7</v>
      </c>
      <c r="J152" s="9">
        <f>[3]Sheet1!I150</f>
        <v>7</v>
      </c>
      <c r="K152" s="9">
        <f>[3]Sheet1!J150</f>
        <v>9</v>
      </c>
      <c r="L152" s="9">
        <f>[3]Sheet1!K150</f>
        <v>5</v>
      </c>
      <c r="M152" s="9">
        <f>[3]Sheet1!L150</f>
        <v>5</v>
      </c>
      <c r="N152" s="9">
        <f>[3]Sheet1!M150</f>
        <v>7</v>
      </c>
      <c r="O152" s="1"/>
    </row>
    <row r="153" spans="2:15" ht="14.45" customHeight="1" thickBot="1" x14ac:dyDescent="0.3">
      <c r="B153" s="6" t="str">
        <f>[3]Sheet1!A151</f>
        <v>ISRAEL</v>
      </c>
      <c r="C153" s="10">
        <f>[3]Sheet1!B151</f>
        <v>21</v>
      </c>
      <c r="D153" s="10">
        <f>[3]Sheet1!C151</f>
        <v>10</v>
      </c>
      <c r="E153" s="10">
        <f>[3]Sheet1!D151</f>
        <v>25</v>
      </c>
      <c r="F153" s="10">
        <f>[3]Sheet1!E151</f>
        <v>13</v>
      </c>
      <c r="G153" s="10">
        <f>[3]Sheet1!F151</f>
        <v>19</v>
      </c>
      <c r="H153" s="10">
        <f>[3]Sheet1!G151</f>
        <v>25</v>
      </c>
      <c r="I153" s="10">
        <f>[3]Sheet1!H151</f>
        <v>26</v>
      </c>
      <c r="J153" s="10">
        <f>[3]Sheet1!I151</f>
        <v>16</v>
      </c>
      <c r="K153" s="10">
        <f>[3]Sheet1!J151</f>
        <v>10</v>
      </c>
      <c r="L153" s="10">
        <f>[3]Sheet1!K151</f>
        <v>27</v>
      </c>
      <c r="M153" s="10">
        <f>[3]Sheet1!L151</f>
        <v>12</v>
      </c>
      <c r="N153" s="10">
        <f>[3]Sheet1!M151</f>
        <v>14</v>
      </c>
    </row>
    <row r="154" spans="2:15" ht="14.45" customHeight="1" thickBot="1" x14ac:dyDescent="0.3">
      <c r="B154" s="5" t="str">
        <f>[3]Sheet1!A152</f>
        <v>LIBÉRIA</v>
      </c>
      <c r="C154" s="9">
        <f>[3]Sheet1!B152</f>
        <v>1</v>
      </c>
      <c r="D154" s="9">
        <f>[3]Sheet1!C152</f>
        <v>4</v>
      </c>
      <c r="E154" s="9">
        <f>[3]Sheet1!D152</f>
        <v>5</v>
      </c>
      <c r="F154" s="9">
        <f>[3]Sheet1!E152</f>
        <v>2</v>
      </c>
      <c r="G154" s="9">
        <f>[3]Sheet1!F152</f>
        <v>4</v>
      </c>
      <c r="H154" s="9">
        <f>[3]Sheet1!G152</f>
        <v>2</v>
      </c>
      <c r="I154" s="9">
        <f>[3]Sheet1!H152</f>
        <v>2</v>
      </c>
      <c r="J154" s="9">
        <f>[3]Sheet1!I152</f>
        <v>4</v>
      </c>
      <c r="K154" s="9">
        <f>[3]Sheet1!J152</f>
        <v>4</v>
      </c>
      <c r="L154" s="9">
        <f>[3]Sheet1!K152</f>
        <v>4</v>
      </c>
      <c r="M154" s="9">
        <f>[3]Sheet1!L152</f>
        <v>2</v>
      </c>
      <c r="N154" s="9">
        <f>[3]Sheet1!M152</f>
        <v>6</v>
      </c>
      <c r="O154" s="1"/>
    </row>
    <row r="155" spans="2:15" ht="14.45" customHeight="1" thickBot="1" x14ac:dyDescent="0.3">
      <c r="B155" s="6" t="str">
        <f>[3]Sheet1!A153</f>
        <v>SAMOA</v>
      </c>
      <c r="C155" s="10">
        <f>[3]Sheet1!B153</f>
        <v>0</v>
      </c>
      <c r="D155" s="10">
        <f>[3]Sheet1!C153</f>
        <v>0</v>
      </c>
      <c r="E155" s="10">
        <f>[3]Sheet1!D153</f>
        <v>0</v>
      </c>
      <c r="F155" s="10">
        <f>[3]Sheet1!E153</f>
        <v>0</v>
      </c>
      <c r="G155" s="10">
        <f>[3]Sheet1!F153</f>
        <v>1</v>
      </c>
      <c r="H155" s="10">
        <f>[3]Sheet1!G153</f>
        <v>0</v>
      </c>
      <c r="I155" s="10">
        <f>[3]Sheet1!H153</f>
        <v>0</v>
      </c>
      <c r="J155" s="10">
        <f>[3]Sheet1!I153</f>
        <v>0</v>
      </c>
      <c r="K155" s="10">
        <f>[3]Sheet1!J153</f>
        <v>2</v>
      </c>
      <c r="L155" s="10">
        <f>[3]Sheet1!K153</f>
        <v>0</v>
      </c>
      <c r="M155" s="10">
        <f>[3]Sheet1!L153</f>
        <v>0</v>
      </c>
      <c r="N155" s="10">
        <f>[3]Sheet1!M153</f>
        <v>0</v>
      </c>
    </row>
    <row r="156" spans="2:15" ht="14.45" customHeight="1" thickBot="1" x14ac:dyDescent="0.3">
      <c r="B156" s="5" t="str">
        <f>[3]Sheet1!A154</f>
        <v>SRI LANKA</v>
      </c>
      <c r="C156" s="9">
        <f>[3]Sheet1!B154</f>
        <v>3</v>
      </c>
      <c r="D156" s="9">
        <f>[3]Sheet1!C154</f>
        <v>4</v>
      </c>
      <c r="E156" s="9">
        <f>[3]Sheet1!D154</f>
        <v>2</v>
      </c>
      <c r="F156" s="9">
        <f>[3]Sheet1!E154</f>
        <v>4</v>
      </c>
      <c r="G156" s="9">
        <f>[3]Sheet1!F154</f>
        <v>2</v>
      </c>
      <c r="H156" s="9">
        <f>[3]Sheet1!G154</f>
        <v>1</v>
      </c>
      <c r="I156" s="9">
        <f>[3]Sheet1!H154</f>
        <v>4</v>
      </c>
      <c r="J156" s="9">
        <f>[3]Sheet1!I154</f>
        <v>5</v>
      </c>
      <c r="K156" s="9">
        <f>[3]Sheet1!J154</f>
        <v>1</v>
      </c>
      <c r="L156" s="9">
        <f>[3]Sheet1!K154</f>
        <v>3</v>
      </c>
      <c r="M156" s="9">
        <f>[3]Sheet1!L154</f>
        <v>1</v>
      </c>
      <c r="N156" s="9">
        <f>[3]Sheet1!M154</f>
        <v>1</v>
      </c>
      <c r="O156" s="1"/>
    </row>
    <row r="157" spans="2:15" ht="14.45" customHeight="1" thickBot="1" x14ac:dyDescent="0.3">
      <c r="B157" s="4" t="str">
        <f>[3]Sheet1!A155</f>
        <v>SUÍÇA</v>
      </c>
      <c r="C157" s="8">
        <f>[3]Sheet1!B155</f>
        <v>17</v>
      </c>
      <c r="D157" s="8">
        <f>[3]Sheet1!C155</f>
        <v>16</v>
      </c>
      <c r="E157" s="8">
        <f>[3]Sheet1!D155</f>
        <v>25</v>
      </c>
      <c r="F157" s="8">
        <f>[3]Sheet1!E155</f>
        <v>38</v>
      </c>
      <c r="G157" s="8">
        <f>[3]Sheet1!F155</f>
        <v>41</v>
      </c>
      <c r="H157" s="8">
        <f>[3]Sheet1!G155</f>
        <v>27</v>
      </c>
      <c r="I157" s="8">
        <f>[3]Sheet1!H155</f>
        <v>38</v>
      </c>
      <c r="J157" s="8">
        <f>[3]Sheet1!I155</f>
        <v>34</v>
      </c>
      <c r="K157" s="8">
        <f>[3]Sheet1!J155</f>
        <v>54</v>
      </c>
      <c r="L157" s="8">
        <f>[3]Sheet1!K155</f>
        <v>32</v>
      </c>
      <c r="M157" s="8">
        <f>[3]Sheet1!L155</f>
        <v>34</v>
      </c>
      <c r="N157" s="8">
        <f>[3]Sheet1!M155</f>
        <v>36</v>
      </c>
      <c r="O157" s="1"/>
    </row>
    <row r="158" spans="2:15" ht="14.45" customHeight="1" thickBot="1" x14ac:dyDescent="0.3">
      <c r="B158" s="5" t="str">
        <f>[3]Sheet1!A156</f>
        <v>CROÁCIA</v>
      </c>
      <c r="C158" s="9">
        <f>[3]Sheet1!B156</f>
        <v>0</v>
      </c>
      <c r="D158" s="9">
        <f>[3]Sheet1!C156</f>
        <v>4</v>
      </c>
      <c r="E158" s="9">
        <f>[3]Sheet1!D156</f>
        <v>3</v>
      </c>
      <c r="F158" s="9">
        <f>[3]Sheet1!E156</f>
        <v>3</v>
      </c>
      <c r="G158" s="9">
        <f>[3]Sheet1!F156</f>
        <v>9</v>
      </c>
      <c r="H158" s="9">
        <f>[3]Sheet1!G156</f>
        <v>6</v>
      </c>
      <c r="I158" s="9">
        <f>[3]Sheet1!H156</f>
        <v>6</v>
      </c>
      <c r="J158" s="9">
        <f>[3]Sheet1!I156</f>
        <v>6</v>
      </c>
      <c r="K158" s="9">
        <f>[3]Sheet1!J156</f>
        <v>13</v>
      </c>
      <c r="L158" s="9">
        <f>[3]Sheet1!K156</f>
        <v>9</v>
      </c>
      <c r="M158" s="9">
        <f>[3]Sheet1!L156</f>
        <v>10</v>
      </c>
      <c r="N158" s="9">
        <f>[3]Sheet1!M156</f>
        <v>10</v>
      </c>
      <c r="O158" s="1"/>
    </row>
    <row r="159" spans="2:15" ht="14.45" customHeight="1" thickBot="1" x14ac:dyDescent="0.3">
      <c r="B159" s="6" t="str">
        <f>[3]Sheet1!A157</f>
        <v>FINLÂNDIA</v>
      </c>
      <c r="C159" s="10">
        <f>[3]Sheet1!B157</f>
        <v>3</v>
      </c>
      <c r="D159" s="10">
        <f>[3]Sheet1!C157</f>
        <v>3</v>
      </c>
      <c r="E159" s="10">
        <f>[3]Sheet1!D157</f>
        <v>2</v>
      </c>
      <c r="F159" s="10">
        <f>[3]Sheet1!E157</f>
        <v>2</v>
      </c>
      <c r="G159" s="10">
        <f>[3]Sheet1!F157</f>
        <v>4</v>
      </c>
      <c r="H159" s="10">
        <f>[3]Sheet1!G157</f>
        <v>21</v>
      </c>
      <c r="I159" s="10">
        <f>[3]Sheet1!H157</f>
        <v>1</v>
      </c>
      <c r="J159" s="10">
        <f>[3]Sheet1!I157</f>
        <v>4</v>
      </c>
      <c r="K159" s="10">
        <f>[3]Sheet1!J157</f>
        <v>4</v>
      </c>
      <c r="L159" s="10">
        <f>[3]Sheet1!K157</f>
        <v>1</v>
      </c>
      <c r="M159" s="10">
        <f>[3]Sheet1!L157</f>
        <v>3</v>
      </c>
      <c r="N159" s="10">
        <f>[3]Sheet1!M157</f>
        <v>2</v>
      </c>
    </row>
    <row r="160" spans="2:15" ht="14.45" customHeight="1" thickBot="1" x14ac:dyDescent="0.3">
      <c r="B160" s="5" t="str">
        <f>[3]Sheet1!A158</f>
        <v>LÍBIA</v>
      </c>
      <c r="C160" s="9">
        <f>[3]Sheet1!B158</f>
        <v>3</v>
      </c>
      <c r="D160" s="9">
        <f>[3]Sheet1!C158</f>
        <v>1</v>
      </c>
      <c r="E160" s="9">
        <f>[3]Sheet1!D158</f>
        <v>1</v>
      </c>
      <c r="F160" s="9">
        <f>[3]Sheet1!E158</f>
        <v>2</v>
      </c>
      <c r="G160" s="9">
        <f>[3]Sheet1!F158</f>
        <v>2</v>
      </c>
      <c r="H160" s="9">
        <f>[3]Sheet1!G158</f>
        <v>4</v>
      </c>
      <c r="I160" s="9">
        <f>[3]Sheet1!H158</f>
        <v>2</v>
      </c>
      <c r="J160" s="9">
        <f>[3]Sheet1!I158</f>
        <v>2</v>
      </c>
      <c r="K160" s="9">
        <f>[3]Sheet1!J158</f>
        <v>3</v>
      </c>
      <c r="L160" s="9">
        <f>[3]Sheet1!K158</f>
        <v>3</v>
      </c>
      <c r="M160" s="9">
        <f>[3]Sheet1!L158</f>
        <v>3</v>
      </c>
      <c r="N160" s="9">
        <f>[3]Sheet1!M158</f>
        <v>2</v>
      </c>
      <c r="O160" s="1"/>
    </row>
    <row r="161" spans="2:15" ht="14.45" customHeight="1" thickBot="1" x14ac:dyDescent="0.3">
      <c r="B161" s="6" t="str">
        <f>[3]Sheet1!A159</f>
        <v>AUSTRÁLIA</v>
      </c>
      <c r="C161" s="10">
        <f>[3]Sheet1!B159</f>
        <v>8</v>
      </c>
      <c r="D161" s="10">
        <f>[3]Sheet1!C159</f>
        <v>11</v>
      </c>
      <c r="E161" s="10">
        <f>[3]Sheet1!D159</f>
        <v>21</v>
      </c>
      <c r="F161" s="10">
        <f>[3]Sheet1!E159</f>
        <v>19</v>
      </c>
      <c r="G161" s="10">
        <f>[3]Sheet1!F159</f>
        <v>23</v>
      </c>
      <c r="H161" s="10">
        <f>[3]Sheet1!G159</f>
        <v>30</v>
      </c>
      <c r="I161" s="10">
        <f>[3]Sheet1!H159</f>
        <v>20</v>
      </c>
      <c r="J161" s="10">
        <f>[3]Sheet1!I159</f>
        <v>21</v>
      </c>
      <c r="K161" s="10">
        <f>[3]Sheet1!J159</f>
        <v>12</v>
      </c>
      <c r="L161" s="10">
        <f>[3]Sheet1!K159</f>
        <v>18</v>
      </c>
      <c r="M161" s="10">
        <f>[3]Sheet1!L159</f>
        <v>28</v>
      </c>
      <c r="N161" s="10">
        <f>[3]Sheet1!M159</f>
        <v>20</v>
      </c>
    </row>
    <row r="162" spans="2:15" ht="14.45" customHeight="1" thickBot="1" x14ac:dyDescent="0.3">
      <c r="B162" s="5" t="str">
        <f>[3]Sheet1!A160</f>
        <v>CHADE</v>
      </c>
      <c r="C162" s="9">
        <f>[3]Sheet1!B160</f>
        <v>0</v>
      </c>
      <c r="D162" s="9">
        <f>[3]Sheet1!C160</f>
        <v>0</v>
      </c>
      <c r="E162" s="9">
        <f>[3]Sheet1!D160</f>
        <v>0</v>
      </c>
      <c r="F162" s="9">
        <f>[3]Sheet1!E160</f>
        <v>1</v>
      </c>
      <c r="G162" s="9">
        <f>[3]Sheet1!F160</f>
        <v>4</v>
      </c>
      <c r="H162" s="9">
        <f>[3]Sheet1!G160</f>
        <v>5</v>
      </c>
      <c r="I162" s="9">
        <f>[3]Sheet1!H160</f>
        <v>5</v>
      </c>
      <c r="J162" s="9">
        <f>[3]Sheet1!I160</f>
        <v>3</v>
      </c>
      <c r="K162" s="9">
        <f>[3]Sheet1!J160</f>
        <v>6</v>
      </c>
      <c r="L162" s="9">
        <f>[3]Sheet1!K160</f>
        <v>1</v>
      </c>
      <c r="M162" s="9">
        <f>[3]Sheet1!L160</f>
        <v>11</v>
      </c>
      <c r="N162" s="9">
        <f>[3]Sheet1!M160</f>
        <v>5</v>
      </c>
      <c r="O162" s="1"/>
    </row>
    <row r="163" spans="2:15" ht="14.45" customHeight="1" thickBot="1" x14ac:dyDescent="0.3">
      <c r="B163" s="4" t="str">
        <f>[3]Sheet1!A161</f>
        <v>GEÓRGIA</v>
      </c>
      <c r="C163" s="8">
        <f>[3]Sheet1!B161</f>
        <v>1</v>
      </c>
      <c r="D163" s="8">
        <f>[3]Sheet1!C161</f>
        <v>0</v>
      </c>
      <c r="E163" s="8">
        <f>[3]Sheet1!D161</f>
        <v>1</v>
      </c>
      <c r="F163" s="8">
        <f>[3]Sheet1!E161</f>
        <v>4</v>
      </c>
      <c r="G163" s="8">
        <f>[3]Sheet1!F161</f>
        <v>8</v>
      </c>
      <c r="H163" s="8">
        <f>[3]Sheet1!G161</f>
        <v>9</v>
      </c>
      <c r="I163" s="8">
        <f>[3]Sheet1!H161</f>
        <v>7</v>
      </c>
      <c r="J163" s="8">
        <f>[3]Sheet1!I161</f>
        <v>9</v>
      </c>
      <c r="K163" s="8">
        <f>[3]Sheet1!J161</f>
        <v>10</v>
      </c>
      <c r="L163" s="8">
        <f>[3]Sheet1!K161</f>
        <v>9</v>
      </c>
      <c r="M163" s="8">
        <f>[3]Sheet1!L161</f>
        <v>13</v>
      </c>
      <c r="N163" s="8">
        <f>[3]Sheet1!M161</f>
        <v>7</v>
      </c>
      <c r="O163" s="1"/>
    </row>
    <row r="164" spans="2:15" ht="14.45" customHeight="1" thickBot="1" x14ac:dyDescent="0.3">
      <c r="B164" s="5" t="str">
        <f>[3]Sheet1!A162</f>
        <v>GUATEMALA</v>
      </c>
      <c r="C164" s="9">
        <f>[3]Sheet1!B162</f>
        <v>11</v>
      </c>
      <c r="D164" s="9">
        <f>[3]Sheet1!C162</f>
        <v>9</v>
      </c>
      <c r="E164" s="9">
        <f>[3]Sheet1!D162</f>
        <v>9</v>
      </c>
      <c r="F164" s="9">
        <f>[3]Sheet1!E162</f>
        <v>15</v>
      </c>
      <c r="G164" s="9">
        <f>[3]Sheet1!F162</f>
        <v>18</v>
      </c>
      <c r="H164" s="9">
        <f>[3]Sheet1!G162</f>
        <v>16</v>
      </c>
      <c r="I164" s="9">
        <f>[3]Sheet1!H162</f>
        <v>22</v>
      </c>
      <c r="J164" s="9">
        <f>[3]Sheet1!I162</f>
        <v>12</v>
      </c>
      <c r="K164" s="9">
        <f>[3]Sheet1!J162</f>
        <v>21</v>
      </c>
      <c r="L164" s="9">
        <f>[3]Sheet1!K162</f>
        <v>27</v>
      </c>
      <c r="M164" s="9">
        <f>[3]Sheet1!L162</f>
        <v>25</v>
      </c>
      <c r="N164" s="9">
        <f>[3]Sheet1!M162</f>
        <v>12</v>
      </c>
      <c r="O164" s="1"/>
    </row>
    <row r="165" spans="2:15" ht="14.45" customHeight="1" thickBot="1" x14ac:dyDescent="0.3">
      <c r="B165" s="6" t="str">
        <f>[3]Sheet1!A163</f>
        <v>ARUBA</v>
      </c>
      <c r="C165" s="10">
        <f>[3]Sheet1!B163</f>
        <v>1</v>
      </c>
      <c r="D165" s="10">
        <f>[3]Sheet1!C163</f>
        <v>0</v>
      </c>
      <c r="E165" s="10">
        <f>[3]Sheet1!D163</f>
        <v>0</v>
      </c>
      <c r="F165" s="10">
        <f>[3]Sheet1!E163</f>
        <v>3</v>
      </c>
      <c r="G165" s="10">
        <f>[3]Sheet1!F163</f>
        <v>6</v>
      </c>
      <c r="H165" s="10">
        <f>[3]Sheet1!G163</f>
        <v>9</v>
      </c>
      <c r="I165" s="10">
        <f>[3]Sheet1!H163</f>
        <v>0</v>
      </c>
      <c r="J165" s="10">
        <f>[3]Sheet1!I163</f>
        <v>5</v>
      </c>
      <c r="K165" s="10">
        <f>[3]Sheet1!J163</f>
        <v>7</v>
      </c>
      <c r="L165" s="10">
        <f>[3]Sheet1!K163</f>
        <v>5</v>
      </c>
      <c r="M165" s="10">
        <f>[3]Sheet1!L163</f>
        <v>8</v>
      </c>
      <c r="N165" s="10">
        <f>[3]Sheet1!M163</f>
        <v>4</v>
      </c>
    </row>
    <row r="166" spans="2:15" ht="14.45" customHeight="1" thickBot="1" x14ac:dyDescent="0.3">
      <c r="B166" s="5" t="str">
        <f>[3]Sheet1!A164</f>
        <v>IRAQUE</v>
      </c>
      <c r="C166" s="9">
        <f>[3]Sheet1!B164</f>
        <v>7</v>
      </c>
      <c r="D166" s="9">
        <f>[3]Sheet1!C164</f>
        <v>7</v>
      </c>
      <c r="E166" s="9">
        <f>[3]Sheet1!D164</f>
        <v>15</v>
      </c>
      <c r="F166" s="9">
        <f>[3]Sheet1!E164</f>
        <v>12</v>
      </c>
      <c r="G166" s="9">
        <f>[3]Sheet1!F164</f>
        <v>15</v>
      </c>
      <c r="H166" s="9">
        <f>[3]Sheet1!G164</f>
        <v>14</v>
      </c>
      <c r="I166" s="9">
        <f>[3]Sheet1!H164</f>
        <v>10</v>
      </c>
      <c r="J166" s="9">
        <f>[3]Sheet1!I164</f>
        <v>16</v>
      </c>
      <c r="K166" s="9">
        <f>[3]Sheet1!J164</f>
        <v>13</v>
      </c>
      <c r="L166" s="9">
        <f>[3]Sheet1!K164</f>
        <v>15</v>
      </c>
      <c r="M166" s="9">
        <f>[3]Sheet1!L164</f>
        <v>13</v>
      </c>
      <c r="N166" s="9">
        <f>[3]Sheet1!M164</f>
        <v>13</v>
      </c>
      <c r="O166" s="1"/>
    </row>
    <row r="167" spans="2:15" ht="14.45" customHeight="1" thickBot="1" x14ac:dyDescent="0.3">
      <c r="B167" s="6" t="str">
        <f>[3]Sheet1!A165</f>
        <v>LÍBANO</v>
      </c>
      <c r="C167" s="10">
        <f>[3]Sheet1!B165</f>
        <v>54</v>
      </c>
      <c r="D167" s="10">
        <f>[3]Sheet1!C165</f>
        <v>52</v>
      </c>
      <c r="E167" s="10">
        <f>[3]Sheet1!D165</f>
        <v>52</v>
      </c>
      <c r="F167" s="10">
        <f>[3]Sheet1!E165</f>
        <v>62</v>
      </c>
      <c r="G167" s="10">
        <f>[3]Sheet1!F165</f>
        <v>101</v>
      </c>
      <c r="H167" s="10">
        <f>[3]Sheet1!G165</f>
        <v>75</v>
      </c>
      <c r="I167" s="10">
        <f>[3]Sheet1!H165</f>
        <v>96</v>
      </c>
      <c r="J167" s="10">
        <f>[3]Sheet1!I165</f>
        <v>82</v>
      </c>
      <c r="K167" s="10">
        <f>[3]Sheet1!J165</f>
        <v>115</v>
      </c>
      <c r="L167" s="10">
        <f>[3]Sheet1!K165</f>
        <v>76</v>
      </c>
      <c r="M167" s="10">
        <f>[3]Sheet1!L165</f>
        <v>99</v>
      </c>
      <c r="N167" s="10">
        <f>[3]Sheet1!M165</f>
        <v>83</v>
      </c>
    </row>
    <row r="168" spans="2:15" ht="14.45" customHeight="1" thickBot="1" x14ac:dyDescent="0.3">
      <c r="B168" s="5" t="str">
        <f>[3]Sheet1!A166</f>
        <v>MALÁSIA</v>
      </c>
      <c r="C168" s="9">
        <f>[3]Sheet1!B166</f>
        <v>4</v>
      </c>
      <c r="D168" s="9">
        <f>[3]Sheet1!C166</f>
        <v>6</v>
      </c>
      <c r="E168" s="9">
        <f>[3]Sheet1!D166</f>
        <v>2</v>
      </c>
      <c r="F168" s="9">
        <f>[3]Sheet1!E166</f>
        <v>8</v>
      </c>
      <c r="G168" s="9">
        <f>[3]Sheet1!F166</f>
        <v>5</v>
      </c>
      <c r="H168" s="9">
        <f>[3]Sheet1!G166</f>
        <v>9</v>
      </c>
      <c r="I168" s="9">
        <f>[3]Sheet1!H166</f>
        <v>6</v>
      </c>
      <c r="J168" s="9">
        <f>[3]Sheet1!I166</f>
        <v>10</v>
      </c>
      <c r="K168" s="9">
        <f>[3]Sheet1!J166</f>
        <v>2</v>
      </c>
      <c r="L168" s="9">
        <f>[3]Sheet1!K166</f>
        <v>11</v>
      </c>
      <c r="M168" s="9">
        <f>[3]Sheet1!L166</f>
        <v>6</v>
      </c>
      <c r="N168" s="9">
        <f>[3]Sheet1!M166</f>
        <v>1</v>
      </c>
      <c r="O168" s="1"/>
    </row>
    <row r="169" spans="2:15" ht="14.45" customHeight="1" thickBot="1" x14ac:dyDescent="0.3">
      <c r="B169" s="4" t="str">
        <f>[3]Sheet1!A167</f>
        <v>CAMBOJA</v>
      </c>
      <c r="C169" s="8">
        <f>[3]Sheet1!B167</f>
        <v>0</v>
      </c>
      <c r="D169" s="8">
        <f>[3]Sheet1!C167</f>
        <v>0</v>
      </c>
      <c r="E169" s="8">
        <f>[3]Sheet1!D167</f>
        <v>0</v>
      </c>
      <c r="F169" s="8">
        <f>[3]Sheet1!E167</f>
        <v>6</v>
      </c>
      <c r="G169" s="8">
        <f>[3]Sheet1!F167</f>
        <v>12</v>
      </c>
      <c r="H169" s="8">
        <f>[3]Sheet1!G167</f>
        <v>9</v>
      </c>
      <c r="I169" s="8">
        <f>[3]Sheet1!H167</f>
        <v>14</v>
      </c>
      <c r="J169" s="8">
        <f>[3]Sheet1!I167</f>
        <v>10</v>
      </c>
      <c r="K169" s="8">
        <f>[3]Sheet1!J167</f>
        <v>19</v>
      </c>
      <c r="L169" s="8">
        <f>[3]Sheet1!K167</f>
        <v>8</v>
      </c>
      <c r="M169" s="8">
        <f>[3]Sheet1!L167</f>
        <v>17</v>
      </c>
      <c r="N169" s="8">
        <f>[3]Sheet1!M167</f>
        <v>11</v>
      </c>
      <c r="O169" s="1"/>
    </row>
    <row r="170" spans="2:15" ht="14.45" customHeight="1" thickBot="1" x14ac:dyDescent="0.3">
      <c r="B170" s="5" t="str">
        <f>[3]Sheet1!A168</f>
        <v>BÓSNIA-HERZEGOVINA</v>
      </c>
      <c r="C170" s="9">
        <f>[3]Sheet1!B168</f>
        <v>0</v>
      </c>
      <c r="D170" s="9">
        <f>[3]Sheet1!C168</f>
        <v>0</v>
      </c>
      <c r="E170" s="9">
        <f>[3]Sheet1!D168</f>
        <v>3</v>
      </c>
      <c r="F170" s="9">
        <f>[3]Sheet1!E168</f>
        <v>0</v>
      </c>
      <c r="G170" s="9">
        <f>[3]Sheet1!F168</f>
        <v>7</v>
      </c>
      <c r="H170" s="9">
        <f>[3]Sheet1!G168</f>
        <v>7</v>
      </c>
      <c r="I170" s="9">
        <f>[3]Sheet1!H168</f>
        <v>4</v>
      </c>
      <c r="J170" s="9">
        <f>[3]Sheet1!I168</f>
        <v>4</v>
      </c>
      <c r="K170" s="9">
        <f>[3]Sheet1!J168</f>
        <v>17</v>
      </c>
      <c r="L170" s="9">
        <f>[3]Sheet1!K168</f>
        <v>14</v>
      </c>
      <c r="M170" s="9">
        <f>[3]Sheet1!L168</f>
        <v>12</v>
      </c>
      <c r="N170" s="9">
        <f>[3]Sheet1!M168</f>
        <v>7</v>
      </c>
      <c r="O170" s="1"/>
    </row>
    <row r="171" spans="2:15" ht="14.45" customHeight="1" thickBot="1" x14ac:dyDescent="0.3">
      <c r="B171" s="6" t="str">
        <f>[3]Sheet1!A169</f>
        <v>CHILE</v>
      </c>
      <c r="C171" s="10">
        <f>[3]Sheet1!B169</f>
        <v>392</v>
      </c>
      <c r="D171" s="10">
        <f>[3]Sheet1!C169</f>
        <v>412</v>
      </c>
      <c r="E171" s="10">
        <f>[3]Sheet1!D169</f>
        <v>529</v>
      </c>
      <c r="F171" s="10">
        <f>[3]Sheet1!E169</f>
        <v>517</v>
      </c>
      <c r="G171" s="10">
        <f>[3]Sheet1!F169</f>
        <v>569</v>
      </c>
      <c r="H171" s="10">
        <f>[3]Sheet1!G169</f>
        <v>570</v>
      </c>
      <c r="I171" s="10">
        <f>[3]Sheet1!H169</f>
        <v>644</v>
      </c>
      <c r="J171" s="10">
        <f>[3]Sheet1!I169</f>
        <v>549</v>
      </c>
      <c r="K171" s="10">
        <f>[3]Sheet1!J169</f>
        <v>662</v>
      </c>
      <c r="L171" s="10">
        <f>[3]Sheet1!K169</f>
        <v>579</v>
      </c>
      <c r="M171" s="10">
        <f>[3]Sheet1!L169</f>
        <v>703</v>
      </c>
      <c r="N171" s="10">
        <f>[3]Sheet1!M169</f>
        <v>666</v>
      </c>
    </row>
    <row r="172" spans="2:15" ht="14.45" customHeight="1" thickBot="1" x14ac:dyDescent="0.3">
      <c r="B172" s="5" t="str">
        <f>[3]Sheet1!A170</f>
        <v>BULGÁRIA</v>
      </c>
      <c r="C172" s="9">
        <f>[3]Sheet1!B170</f>
        <v>4</v>
      </c>
      <c r="D172" s="9">
        <f>[3]Sheet1!C170</f>
        <v>5</v>
      </c>
      <c r="E172" s="9">
        <f>[3]Sheet1!D170</f>
        <v>3</v>
      </c>
      <c r="F172" s="9">
        <f>[3]Sheet1!E170</f>
        <v>26</v>
      </c>
      <c r="G172" s="9">
        <f>[3]Sheet1!F170</f>
        <v>30</v>
      </c>
      <c r="H172" s="9">
        <f>[3]Sheet1!G170</f>
        <v>34</v>
      </c>
      <c r="I172" s="9">
        <f>[3]Sheet1!H170</f>
        <v>42</v>
      </c>
      <c r="J172" s="9">
        <f>[3]Sheet1!I170</f>
        <v>40</v>
      </c>
      <c r="K172" s="9">
        <f>[3]Sheet1!J170</f>
        <v>81</v>
      </c>
      <c r="L172" s="9">
        <f>[3]Sheet1!K170</f>
        <v>49</v>
      </c>
      <c r="M172" s="9">
        <f>[3]Sheet1!L170</f>
        <v>60</v>
      </c>
      <c r="N172" s="9">
        <f>[3]Sheet1!M170</f>
        <v>45</v>
      </c>
      <c r="O172" s="1"/>
    </row>
    <row r="173" spans="2:15" ht="14.45" customHeight="1" thickBot="1" x14ac:dyDescent="0.3">
      <c r="B173" s="6" t="str">
        <f>[3]Sheet1!A171</f>
        <v>JORDÂNIA</v>
      </c>
      <c r="C173" s="10">
        <f>[3]Sheet1!B171</f>
        <v>9</v>
      </c>
      <c r="D173" s="10">
        <f>[3]Sheet1!C171</f>
        <v>18</v>
      </c>
      <c r="E173" s="10">
        <f>[3]Sheet1!D171</f>
        <v>21</v>
      </c>
      <c r="F173" s="10">
        <f>[3]Sheet1!E171</f>
        <v>21</v>
      </c>
      <c r="G173" s="10">
        <f>[3]Sheet1!F171</f>
        <v>24</v>
      </c>
      <c r="H173" s="10">
        <f>[3]Sheet1!G171</f>
        <v>18</v>
      </c>
      <c r="I173" s="10">
        <f>[3]Sheet1!H171</f>
        <v>19</v>
      </c>
      <c r="J173" s="10">
        <f>[3]Sheet1!I171</f>
        <v>12</v>
      </c>
      <c r="K173" s="10">
        <f>[3]Sheet1!J171</f>
        <v>13</v>
      </c>
      <c r="L173" s="10">
        <f>[3]Sheet1!K171</f>
        <v>23</v>
      </c>
      <c r="M173" s="10">
        <f>[3]Sheet1!L171</f>
        <v>32</v>
      </c>
      <c r="N173" s="10">
        <f>[3]Sheet1!M171</f>
        <v>14</v>
      </c>
    </row>
    <row r="174" spans="2:15" ht="14.45" customHeight="1" thickBot="1" x14ac:dyDescent="0.3">
      <c r="B174" s="5" t="str">
        <f>[3]Sheet1!A172</f>
        <v>ROMÊNIA</v>
      </c>
      <c r="C174" s="9">
        <f>[3]Sheet1!B172</f>
        <v>17</v>
      </c>
      <c r="D174" s="9">
        <f>[3]Sheet1!C172</f>
        <v>6</v>
      </c>
      <c r="E174" s="9">
        <f>[3]Sheet1!D172</f>
        <v>12</v>
      </c>
      <c r="F174" s="9">
        <f>[3]Sheet1!E172</f>
        <v>6</v>
      </c>
      <c r="G174" s="9">
        <f>[3]Sheet1!F172</f>
        <v>9</v>
      </c>
      <c r="H174" s="9">
        <f>[3]Sheet1!G172</f>
        <v>14</v>
      </c>
      <c r="I174" s="9">
        <f>[3]Sheet1!H172</f>
        <v>22</v>
      </c>
      <c r="J174" s="9">
        <f>[3]Sheet1!I172</f>
        <v>14</v>
      </c>
      <c r="K174" s="9">
        <f>[3]Sheet1!J172</f>
        <v>17</v>
      </c>
      <c r="L174" s="9">
        <f>[3]Sheet1!K172</f>
        <v>12</v>
      </c>
      <c r="M174" s="9">
        <f>[3]Sheet1!L172</f>
        <v>17</v>
      </c>
      <c r="N174" s="9">
        <f>[3]Sheet1!M172</f>
        <v>16</v>
      </c>
      <c r="O174" s="1"/>
    </row>
    <row r="175" spans="2:15" ht="14.45" customHeight="1" thickBot="1" x14ac:dyDescent="0.3">
      <c r="B175" s="4" t="str">
        <f>[3]Sheet1!A173</f>
        <v>MÉXICO</v>
      </c>
      <c r="C175" s="8">
        <f>[3]Sheet1!B173</f>
        <v>79</v>
      </c>
      <c r="D175" s="8">
        <f>[3]Sheet1!C173</f>
        <v>91</v>
      </c>
      <c r="E175" s="8">
        <f>[3]Sheet1!D173</f>
        <v>138</v>
      </c>
      <c r="F175" s="8">
        <f>[3]Sheet1!E173</f>
        <v>126</v>
      </c>
      <c r="G175" s="8">
        <f>[3]Sheet1!F173</f>
        <v>187</v>
      </c>
      <c r="H175" s="8">
        <f>[3]Sheet1!G173</f>
        <v>148</v>
      </c>
      <c r="I175" s="8">
        <f>[3]Sheet1!H173</f>
        <v>164</v>
      </c>
      <c r="J175" s="8">
        <f>[3]Sheet1!I173</f>
        <v>171</v>
      </c>
      <c r="K175" s="8">
        <f>[3]Sheet1!J173</f>
        <v>166</v>
      </c>
      <c r="L175" s="8">
        <f>[3]Sheet1!K173</f>
        <v>183</v>
      </c>
      <c r="M175" s="8">
        <f>[3]Sheet1!L173</f>
        <v>157</v>
      </c>
      <c r="N175" s="8">
        <f>[3]Sheet1!M173</f>
        <v>157</v>
      </c>
      <c r="O175" s="1"/>
    </row>
    <row r="176" spans="2:15" ht="14.45" customHeight="1" thickBot="1" x14ac:dyDescent="0.3">
      <c r="B176" s="5" t="str">
        <f>[3]Sheet1!A174</f>
        <v>ITÁLIA</v>
      </c>
      <c r="C176" s="9">
        <f>[3]Sheet1!B174</f>
        <v>204</v>
      </c>
      <c r="D176" s="9">
        <f>[3]Sheet1!C174</f>
        <v>230</v>
      </c>
      <c r="E176" s="9">
        <f>[3]Sheet1!D174</f>
        <v>255</v>
      </c>
      <c r="F176" s="9">
        <f>[3]Sheet1!E174</f>
        <v>307</v>
      </c>
      <c r="G176" s="9">
        <f>[3]Sheet1!F174</f>
        <v>337</v>
      </c>
      <c r="H176" s="9">
        <f>[3]Sheet1!G174</f>
        <v>295</v>
      </c>
      <c r="I176" s="9">
        <f>[3]Sheet1!H174</f>
        <v>308</v>
      </c>
      <c r="J176" s="9">
        <f>[3]Sheet1!I174</f>
        <v>299</v>
      </c>
      <c r="K176" s="9">
        <f>[3]Sheet1!J174</f>
        <v>399</v>
      </c>
      <c r="L176" s="9">
        <f>[3]Sheet1!K174</f>
        <v>323</v>
      </c>
      <c r="M176" s="9">
        <f>[3]Sheet1!L174</f>
        <v>347</v>
      </c>
      <c r="N176" s="9">
        <f>[3]Sheet1!M174</f>
        <v>311</v>
      </c>
      <c r="O176" s="1"/>
    </row>
    <row r="177" spans="2:15" ht="14.45" customHeight="1" thickBot="1" x14ac:dyDescent="0.3">
      <c r="B177" s="6" t="str">
        <f>[3]Sheet1!A175</f>
        <v>ALEMANHA</v>
      </c>
      <c r="C177" s="10">
        <f>[3]Sheet1!B175</f>
        <v>121</v>
      </c>
      <c r="D177" s="10">
        <f>[3]Sheet1!C175</f>
        <v>83</v>
      </c>
      <c r="E177" s="10">
        <f>[3]Sheet1!D175</f>
        <v>113</v>
      </c>
      <c r="F177" s="10">
        <f>[3]Sheet1!E175</f>
        <v>139</v>
      </c>
      <c r="G177" s="10">
        <f>[3]Sheet1!F175</f>
        <v>178</v>
      </c>
      <c r="H177" s="10">
        <f>[3]Sheet1!G175</f>
        <v>159</v>
      </c>
      <c r="I177" s="10">
        <f>[3]Sheet1!H175</f>
        <v>142</v>
      </c>
      <c r="J177" s="10">
        <f>[3]Sheet1!I175</f>
        <v>143</v>
      </c>
      <c r="K177" s="10">
        <f>[3]Sheet1!J175</f>
        <v>191</v>
      </c>
      <c r="L177" s="10">
        <f>[3]Sheet1!K175</f>
        <v>142</v>
      </c>
      <c r="M177" s="10">
        <f>[3]Sheet1!L175</f>
        <v>142</v>
      </c>
      <c r="N177" s="10">
        <f>[3]Sheet1!M175</f>
        <v>120</v>
      </c>
    </row>
    <row r="178" spans="2:15" ht="14.45" customHeight="1" thickBot="1" x14ac:dyDescent="0.3">
      <c r="B178" s="5" t="str">
        <f>[3]Sheet1!A176</f>
        <v>ARÁBIA SAUDITA</v>
      </c>
      <c r="C178" s="9">
        <f>[3]Sheet1!B176</f>
        <v>31</v>
      </c>
      <c r="D178" s="9">
        <f>[3]Sheet1!C176</f>
        <v>43</v>
      </c>
      <c r="E178" s="9">
        <f>[3]Sheet1!D176</f>
        <v>59</v>
      </c>
      <c r="F178" s="9">
        <f>[3]Sheet1!E176</f>
        <v>208</v>
      </c>
      <c r="G178" s="9">
        <f>[3]Sheet1!F176</f>
        <v>302</v>
      </c>
      <c r="H178" s="9">
        <f>[3]Sheet1!G176</f>
        <v>321</v>
      </c>
      <c r="I178" s="9">
        <f>[3]Sheet1!H176</f>
        <v>399</v>
      </c>
      <c r="J178" s="9">
        <f>[3]Sheet1!I176</f>
        <v>333</v>
      </c>
      <c r="K178" s="9">
        <f>[3]Sheet1!J176</f>
        <v>434</v>
      </c>
      <c r="L178" s="9">
        <f>[3]Sheet1!K176</f>
        <v>370</v>
      </c>
      <c r="M178" s="9">
        <f>[3]Sheet1!L176</f>
        <v>420</v>
      </c>
      <c r="N178" s="9">
        <f>[3]Sheet1!M176</f>
        <v>359</v>
      </c>
      <c r="O178" s="1"/>
    </row>
    <row r="179" spans="2:15" ht="14.45" customHeight="1" thickBot="1" x14ac:dyDescent="0.3">
      <c r="B179" s="6" t="str">
        <f>[3]Sheet1!A177</f>
        <v>VANUATU</v>
      </c>
      <c r="C179" s="10">
        <f>[3]Sheet1!B177</f>
        <v>6</v>
      </c>
      <c r="D179" s="10">
        <f>[3]Sheet1!C177</f>
        <v>5</v>
      </c>
      <c r="E179" s="10">
        <f>[3]Sheet1!D177</f>
        <v>13</v>
      </c>
      <c r="F179" s="10">
        <f>[3]Sheet1!E177</f>
        <v>2</v>
      </c>
      <c r="G179" s="10">
        <f>[3]Sheet1!F177</f>
        <v>4</v>
      </c>
      <c r="H179" s="10">
        <f>[3]Sheet1!G177</f>
        <v>2</v>
      </c>
      <c r="I179" s="10">
        <f>[3]Sheet1!H177</f>
        <v>6</v>
      </c>
      <c r="J179" s="10">
        <f>[3]Sheet1!I177</f>
        <v>9</v>
      </c>
      <c r="K179" s="10">
        <f>[3]Sheet1!J177</f>
        <v>4</v>
      </c>
      <c r="L179" s="10">
        <f>[3]Sheet1!K177</f>
        <v>10</v>
      </c>
      <c r="M179" s="10">
        <f>[3]Sheet1!L177</f>
        <v>8</v>
      </c>
      <c r="N179" s="10">
        <f>[3]Sheet1!M177</f>
        <v>9</v>
      </c>
    </row>
    <row r="180" spans="2:15" ht="14.45" customHeight="1" thickBot="1" x14ac:dyDescent="0.3">
      <c r="B180" s="5" t="str">
        <f>[3]Sheet1!A178</f>
        <v>CORÉIA DO NORTE</v>
      </c>
      <c r="C180" s="9">
        <f>[3]Sheet1!B178</f>
        <v>5</v>
      </c>
      <c r="D180" s="9">
        <f>[3]Sheet1!C178</f>
        <v>7</v>
      </c>
      <c r="E180" s="9">
        <f>[3]Sheet1!D178</f>
        <v>5</v>
      </c>
      <c r="F180" s="9">
        <f>[3]Sheet1!E178</f>
        <v>9</v>
      </c>
      <c r="G180" s="9">
        <f>[3]Sheet1!F178</f>
        <v>4</v>
      </c>
      <c r="H180" s="9">
        <f>[3]Sheet1!G178</f>
        <v>5</v>
      </c>
      <c r="I180" s="9">
        <f>[3]Sheet1!H178</f>
        <v>16</v>
      </c>
      <c r="J180" s="9">
        <f>[3]Sheet1!I178</f>
        <v>12</v>
      </c>
      <c r="K180" s="9">
        <f>[3]Sheet1!J178</f>
        <v>15</v>
      </c>
      <c r="L180" s="9">
        <f>[3]Sheet1!K178</f>
        <v>7</v>
      </c>
      <c r="M180" s="9">
        <f>[3]Sheet1!L178</f>
        <v>17</v>
      </c>
      <c r="N180" s="9">
        <f>[3]Sheet1!M178</f>
        <v>12</v>
      </c>
      <c r="O180" s="1"/>
    </row>
    <row r="181" spans="2:15" ht="14.45" customHeight="1" thickBot="1" x14ac:dyDescent="0.3">
      <c r="B181" s="4" t="str">
        <f>[3]Sheet1!A179</f>
        <v>SENEGAL</v>
      </c>
      <c r="C181" s="8">
        <f>[3]Sheet1!B179</f>
        <v>606</v>
      </c>
      <c r="D181" s="8">
        <f>[3]Sheet1!C179</f>
        <v>526</v>
      </c>
      <c r="E181" s="8">
        <f>[3]Sheet1!D179</f>
        <v>839</v>
      </c>
      <c r="F181" s="8">
        <f>[3]Sheet1!E179</f>
        <v>656</v>
      </c>
      <c r="G181" s="8">
        <f>[3]Sheet1!F179</f>
        <v>676</v>
      </c>
      <c r="H181" s="8">
        <f>[3]Sheet1!G179</f>
        <v>494</v>
      </c>
      <c r="I181" s="8">
        <f>[3]Sheet1!H179</f>
        <v>563</v>
      </c>
      <c r="J181" s="8">
        <f>[3]Sheet1!I179</f>
        <v>467</v>
      </c>
      <c r="K181" s="8">
        <f>[3]Sheet1!J179</f>
        <v>630</v>
      </c>
      <c r="L181" s="8">
        <f>[3]Sheet1!K179</f>
        <v>587</v>
      </c>
      <c r="M181" s="8">
        <f>[3]Sheet1!L179</f>
        <v>559</v>
      </c>
      <c r="N181" s="8">
        <f>[3]Sheet1!M179</f>
        <v>503</v>
      </c>
      <c r="O181" s="1"/>
    </row>
    <row r="182" spans="2:15" ht="14.45" customHeight="1" thickBot="1" x14ac:dyDescent="0.3">
      <c r="B182" s="5" t="str">
        <f>[3]Sheet1!A180</f>
        <v>PARAGUAI</v>
      </c>
      <c r="C182" s="9">
        <f>[3]Sheet1!B180</f>
        <v>2150</v>
      </c>
      <c r="D182" s="9">
        <f>[3]Sheet1!C180</f>
        <v>2342</v>
      </c>
      <c r="E182" s="9">
        <f>[3]Sheet1!D180</f>
        <v>3071</v>
      </c>
      <c r="F182" s="9">
        <f>[3]Sheet1!E180</f>
        <v>3273</v>
      </c>
      <c r="G182" s="9">
        <f>[3]Sheet1!F180</f>
        <v>4236</v>
      </c>
      <c r="H182" s="9">
        <f>[3]Sheet1!G180</f>
        <v>4167</v>
      </c>
      <c r="I182" s="9">
        <f>[3]Sheet1!H180</f>
        <v>5085</v>
      </c>
      <c r="J182" s="9">
        <f>[3]Sheet1!I180</f>
        <v>4730</v>
      </c>
      <c r="K182" s="9">
        <f>[3]Sheet1!J180</f>
        <v>7346</v>
      </c>
      <c r="L182" s="9">
        <f>[3]Sheet1!K180</f>
        <v>6574</v>
      </c>
      <c r="M182" s="9">
        <f>[3]Sheet1!L180</f>
        <v>11273</v>
      </c>
      <c r="N182" s="9">
        <f>[3]Sheet1!M180</f>
        <v>8298</v>
      </c>
      <c r="O182" s="1"/>
    </row>
    <row r="183" spans="2:15" ht="14.45" customHeight="1" thickBot="1" x14ac:dyDescent="0.3">
      <c r="B183" s="6" t="str">
        <f>[3]Sheet1!A181</f>
        <v>MAURÍCIO, ILHAS</v>
      </c>
      <c r="C183" s="10">
        <f>[3]Sheet1!B181</f>
        <v>0</v>
      </c>
      <c r="D183" s="10">
        <f>[3]Sheet1!C181</f>
        <v>0</v>
      </c>
      <c r="E183" s="10">
        <f>[3]Sheet1!D181</f>
        <v>0</v>
      </c>
      <c r="F183" s="10">
        <f>[3]Sheet1!E181</f>
        <v>0</v>
      </c>
      <c r="G183" s="10">
        <f>[3]Sheet1!F181</f>
        <v>2</v>
      </c>
      <c r="H183" s="10">
        <f>[3]Sheet1!G181</f>
        <v>0</v>
      </c>
      <c r="I183" s="10">
        <f>[3]Sheet1!H181</f>
        <v>0</v>
      </c>
      <c r="J183" s="10">
        <f>[3]Sheet1!I181</f>
        <v>0</v>
      </c>
      <c r="K183" s="10">
        <f>[3]Sheet1!J181</f>
        <v>2</v>
      </c>
      <c r="L183" s="10">
        <f>[3]Sheet1!K181</f>
        <v>2</v>
      </c>
      <c r="M183" s="10">
        <f>[3]Sheet1!L181</f>
        <v>3</v>
      </c>
      <c r="N183" s="10">
        <f>[3]Sheet1!M181</f>
        <v>0</v>
      </c>
    </row>
    <row r="184" spans="2:15" ht="14.45" customHeight="1" thickBot="1" x14ac:dyDescent="0.3">
      <c r="B184" s="5" t="str">
        <f>[3]Sheet1!A182</f>
        <v>BELIZE</v>
      </c>
      <c r="C184" s="9">
        <f>[3]Sheet1!B182</f>
        <v>0</v>
      </c>
      <c r="D184" s="9">
        <f>[3]Sheet1!C182</f>
        <v>0</v>
      </c>
      <c r="E184" s="9">
        <f>[3]Sheet1!D182</f>
        <v>0</v>
      </c>
      <c r="F184" s="9">
        <f>[3]Sheet1!E182</f>
        <v>1</v>
      </c>
      <c r="G184" s="9">
        <f>[3]Sheet1!F182</f>
        <v>3</v>
      </c>
      <c r="H184" s="9">
        <f>[3]Sheet1!G182</f>
        <v>1</v>
      </c>
      <c r="I184" s="9">
        <f>[3]Sheet1!H182</f>
        <v>2</v>
      </c>
      <c r="J184" s="9">
        <f>[3]Sheet1!I182</f>
        <v>3</v>
      </c>
      <c r="K184" s="9">
        <f>[3]Sheet1!J182</f>
        <v>5</v>
      </c>
      <c r="L184" s="9">
        <f>[3]Sheet1!K182</f>
        <v>3</v>
      </c>
      <c r="M184" s="9">
        <f>[3]Sheet1!L182</f>
        <v>4</v>
      </c>
      <c r="N184" s="9">
        <f>[3]Sheet1!M182</f>
        <v>0</v>
      </c>
      <c r="O184" s="1"/>
    </row>
    <row r="185" spans="2:15" ht="14.45" customHeight="1" thickBot="1" x14ac:dyDescent="0.3">
      <c r="B185" s="6" t="str">
        <f>[3]Sheet1!A183</f>
        <v>ERITRÉIA</v>
      </c>
      <c r="C185" s="10">
        <f>[3]Sheet1!B183</f>
        <v>1</v>
      </c>
      <c r="D185" s="10">
        <f>[3]Sheet1!C183</f>
        <v>0</v>
      </c>
      <c r="E185" s="10">
        <f>[3]Sheet1!D183</f>
        <v>0</v>
      </c>
      <c r="F185" s="10">
        <f>[3]Sheet1!E183</f>
        <v>1</v>
      </c>
      <c r="G185" s="10">
        <f>[3]Sheet1!F183</f>
        <v>1</v>
      </c>
      <c r="H185" s="10">
        <f>[3]Sheet1!G183</f>
        <v>0</v>
      </c>
      <c r="I185" s="10">
        <f>[3]Sheet1!H183</f>
        <v>0</v>
      </c>
      <c r="J185" s="10">
        <f>[3]Sheet1!I183</f>
        <v>0</v>
      </c>
      <c r="K185" s="10">
        <f>[3]Sheet1!J183</f>
        <v>1</v>
      </c>
      <c r="L185" s="10">
        <f>[3]Sheet1!K183</f>
        <v>1</v>
      </c>
      <c r="M185" s="10">
        <f>[3]Sheet1!L183</f>
        <v>1</v>
      </c>
      <c r="N185" s="10">
        <f>[3]Sheet1!M183</f>
        <v>0</v>
      </c>
    </row>
    <row r="186" spans="2:15" ht="14.45" customHeight="1" thickBot="1" x14ac:dyDescent="0.3">
      <c r="B186" s="5" t="str">
        <f>[3]Sheet1!A184</f>
        <v>ILHAS COOK</v>
      </c>
      <c r="C186" s="9">
        <f>[3]Sheet1!B184</f>
        <v>0</v>
      </c>
      <c r="D186" s="9">
        <f>[3]Sheet1!C184</f>
        <v>0</v>
      </c>
      <c r="E186" s="9">
        <f>[3]Sheet1!D184</f>
        <v>0</v>
      </c>
      <c r="F186" s="9">
        <f>[3]Sheet1!E184</f>
        <v>0</v>
      </c>
      <c r="G186" s="9">
        <f>[3]Sheet1!F184</f>
        <v>0</v>
      </c>
      <c r="H186" s="9">
        <f>[3]Sheet1!G184</f>
        <v>2</v>
      </c>
      <c r="I186" s="9">
        <f>[3]Sheet1!H184</f>
        <v>0</v>
      </c>
      <c r="J186" s="9">
        <f>[3]Sheet1!I184</f>
        <v>1</v>
      </c>
      <c r="K186" s="9">
        <f>[3]Sheet1!J184</f>
        <v>2</v>
      </c>
      <c r="L186" s="9">
        <f>[3]Sheet1!K184</f>
        <v>2</v>
      </c>
      <c r="M186" s="9">
        <f>[3]Sheet1!L184</f>
        <v>0</v>
      </c>
      <c r="N186" s="9">
        <f>[3]Sheet1!M184</f>
        <v>0</v>
      </c>
      <c r="O186" s="1"/>
    </row>
    <row r="187" spans="2:15" ht="14.45" customHeight="1" thickBot="1" x14ac:dyDescent="0.3">
      <c r="B187" s="4" t="str">
        <f>[3]Sheet1!A185</f>
        <v>TADJIQUISTÃO</v>
      </c>
      <c r="C187" s="8">
        <f>[3]Sheet1!B185</f>
        <v>0</v>
      </c>
      <c r="D187" s="8">
        <f>[3]Sheet1!C185</f>
        <v>0</v>
      </c>
      <c r="E187" s="8">
        <f>[3]Sheet1!D185</f>
        <v>0</v>
      </c>
      <c r="F187" s="8">
        <f>[3]Sheet1!E185</f>
        <v>2</v>
      </c>
      <c r="G187" s="8">
        <f>[3]Sheet1!F185</f>
        <v>0</v>
      </c>
      <c r="H187" s="8">
        <f>[3]Sheet1!G185</f>
        <v>0</v>
      </c>
      <c r="I187" s="8">
        <f>[3]Sheet1!H185</f>
        <v>2</v>
      </c>
      <c r="J187" s="8">
        <f>[3]Sheet1!I185</f>
        <v>0</v>
      </c>
      <c r="K187" s="8">
        <f>[3]Sheet1!J185</f>
        <v>0</v>
      </c>
      <c r="L187" s="8">
        <f>[3]Sheet1!K185</f>
        <v>3</v>
      </c>
      <c r="M187" s="8">
        <f>[3]Sheet1!L185</f>
        <v>1</v>
      </c>
      <c r="N187" s="8">
        <f>[3]Sheet1!M185</f>
        <v>0</v>
      </c>
      <c r="O187" s="1"/>
    </row>
    <row r="188" spans="2:15" ht="14.45" customHeight="1" thickBot="1" x14ac:dyDescent="0.3">
      <c r="B188" s="5" t="str">
        <f>[3]Sheet1!A186</f>
        <v>SÃO VICENTE E GRANADINAS</v>
      </c>
      <c r="C188" s="9">
        <f>[3]Sheet1!B186</f>
        <v>0</v>
      </c>
      <c r="D188" s="9">
        <f>[3]Sheet1!C186</f>
        <v>0</v>
      </c>
      <c r="E188" s="9">
        <f>[3]Sheet1!D186</f>
        <v>0</v>
      </c>
      <c r="F188" s="9">
        <f>[3]Sheet1!E186</f>
        <v>0</v>
      </c>
      <c r="G188" s="9">
        <f>[3]Sheet1!F186</f>
        <v>3</v>
      </c>
      <c r="H188" s="9">
        <f>[3]Sheet1!G186</f>
        <v>0</v>
      </c>
      <c r="I188" s="9">
        <f>[3]Sheet1!H186</f>
        <v>2</v>
      </c>
      <c r="J188" s="9">
        <f>[3]Sheet1!I186</f>
        <v>1</v>
      </c>
      <c r="K188" s="9">
        <f>[3]Sheet1!J186</f>
        <v>0</v>
      </c>
      <c r="L188" s="9">
        <f>[3]Sheet1!K186</f>
        <v>0</v>
      </c>
      <c r="M188" s="9">
        <f>[3]Sheet1!L186</f>
        <v>4</v>
      </c>
      <c r="N188" s="9">
        <f>[3]Sheet1!M186</f>
        <v>0</v>
      </c>
      <c r="O188" s="1"/>
    </row>
    <row r="189" spans="2:15" ht="14.45" customHeight="1" thickBot="1" x14ac:dyDescent="0.3">
      <c r="B189" s="6" t="str">
        <f>[3]Sheet1!A187</f>
        <v>SUDÃO DO SUL</v>
      </c>
      <c r="C189" s="10">
        <f>[3]Sheet1!B187</f>
        <v>0</v>
      </c>
      <c r="D189" s="10">
        <f>[3]Sheet1!C187</f>
        <v>0</v>
      </c>
      <c r="E189" s="10">
        <f>[3]Sheet1!D187</f>
        <v>0</v>
      </c>
      <c r="F189" s="10">
        <f>[3]Sheet1!E187</f>
        <v>0</v>
      </c>
      <c r="G189" s="10">
        <f>[3]Sheet1!F187</f>
        <v>0</v>
      </c>
      <c r="H189" s="10">
        <f>[3]Sheet1!G187</f>
        <v>0</v>
      </c>
      <c r="I189" s="10">
        <f>[3]Sheet1!H187</f>
        <v>0</v>
      </c>
      <c r="J189" s="10">
        <f>[3]Sheet1!I187</f>
        <v>1</v>
      </c>
      <c r="K189" s="10">
        <f>[3]Sheet1!J187</f>
        <v>0</v>
      </c>
      <c r="L189" s="10">
        <f>[3]Sheet1!K187</f>
        <v>0</v>
      </c>
      <c r="M189" s="10">
        <f>[3]Sheet1!L187</f>
        <v>1</v>
      </c>
      <c r="N189" s="10">
        <f>[3]Sheet1!M187</f>
        <v>0</v>
      </c>
    </row>
    <row r="190" spans="2:15" ht="14.45" customHeight="1" thickBot="1" x14ac:dyDescent="0.3">
      <c r="B190" s="5" t="str">
        <f>[3]Sheet1!A188</f>
        <v>TCHECOSLOVÁQUIA</v>
      </c>
      <c r="C190" s="9">
        <f>[3]Sheet1!B188</f>
        <v>0</v>
      </c>
      <c r="D190" s="9">
        <f>[3]Sheet1!C188</f>
        <v>0</v>
      </c>
      <c r="E190" s="9">
        <f>[3]Sheet1!D188</f>
        <v>0</v>
      </c>
      <c r="F190" s="9">
        <f>[3]Sheet1!E188</f>
        <v>0</v>
      </c>
      <c r="G190" s="9">
        <f>[3]Sheet1!F188</f>
        <v>1</v>
      </c>
      <c r="H190" s="9">
        <f>[3]Sheet1!G188</f>
        <v>0</v>
      </c>
      <c r="I190" s="9">
        <f>[3]Sheet1!H188</f>
        <v>0</v>
      </c>
      <c r="J190" s="9">
        <f>[3]Sheet1!I188</f>
        <v>0</v>
      </c>
      <c r="K190" s="9">
        <f>[3]Sheet1!J188</f>
        <v>0</v>
      </c>
      <c r="L190" s="9">
        <f>[3]Sheet1!K188</f>
        <v>0</v>
      </c>
      <c r="M190" s="9">
        <f>[3]Sheet1!L188</f>
        <v>0</v>
      </c>
      <c r="N190" s="9">
        <f>[3]Sheet1!M188</f>
        <v>0</v>
      </c>
      <c r="O190" s="1"/>
    </row>
    <row r="191" spans="2:15" ht="14.45" customHeight="1" thickBot="1" x14ac:dyDescent="0.3">
      <c r="B191" s="6" t="str">
        <f>[3]Sheet1!A189</f>
        <v>ILHAS SALOMÃO</v>
      </c>
      <c r="C191" s="10">
        <f>[3]Sheet1!B189</f>
        <v>2</v>
      </c>
      <c r="D191" s="10">
        <f>[3]Sheet1!C189</f>
        <v>1</v>
      </c>
      <c r="E191" s="10">
        <f>[3]Sheet1!D189</f>
        <v>0</v>
      </c>
      <c r="F191" s="10">
        <f>[3]Sheet1!E189</f>
        <v>1</v>
      </c>
      <c r="G191" s="10">
        <f>[3]Sheet1!F189</f>
        <v>2</v>
      </c>
      <c r="H191" s="10">
        <f>[3]Sheet1!G189</f>
        <v>1</v>
      </c>
      <c r="I191" s="10">
        <f>[3]Sheet1!H189</f>
        <v>1</v>
      </c>
      <c r="J191" s="10">
        <f>[3]Sheet1!I189</f>
        <v>1</v>
      </c>
      <c r="K191" s="10">
        <f>[3]Sheet1!J189</f>
        <v>0</v>
      </c>
      <c r="L191" s="10">
        <f>[3]Sheet1!K189</f>
        <v>0</v>
      </c>
      <c r="M191" s="10">
        <f>[3]Sheet1!L189</f>
        <v>1</v>
      </c>
      <c r="N191" s="10">
        <f>[3]Sheet1!M189</f>
        <v>0</v>
      </c>
    </row>
    <row r="192" spans="2:15" ht="14.45" customHeight="1" thickBot="1" x14ac:dyDescent="0.3">
      <c r="B192" s="5" t="str">
        <f>[3]Sheet1!A190</f>
        <v>SUAZILÂNDIA</v>
      </c>
      <c r="C192" s="9">
        <f>[3]Sheet1!B190</f>
        <v>0</v>
      </c>
      <c r="D192" s="9">
        <f>[3]Sheet1!C190</f>
        <v>0</v>
      </c>
      <c r="E192" s="9">
        <f>[3]Sheet1!D190</f>
        <v>0</v>
      </c>
      <c r="F192" s="9">
        <f>[3]Sheet1!E190</f>
        <v>0</v>
      </c>
      <c r="G192" s="9">
        <f>[3]Sheet1!F190</f>
        <v>0</v>
      </c>
      <c r="H192" s="9">
        <f>[3]Sheet1!G190</f>
        <v>0</v>
      </c>
      <c r="I192" s="9">
        <f>[3]Sheet1!H190</f>
        <v>1</v>
      </c>
      <c r="J192" s="9">
        <f>[3]Sheet1!I190</f>
        <v>0</v>
      </c>
      <c r="K192" s="9">
        <f>[3]Sheet1!J190</f>
        <v>1</v>
      </c>
      <c r="L192" s="9">
        <f>[3]Sheet1!K190</f>
        <v>1</v>
      </c>
      <c r="M192" s="9">
        <f>[3]Sheet1!L190</f>
        <v>0</v>
      </c>
      <c r="N192" s="9">
        <f>[3]Sheet1!M190</f>
        <v>0</v>
      </c>
      <c r="O192" s="1"/>
    </row>
    <row r="193" spans="2:15" ht="14.45" customHeight="1" thickBot="1" x14ac:dyDescent="0.3">
      <c r="B193" s="4" t="str">
        <f>[3]Sheet1!A191</f>
        <v>DJIBUTI</v>
      </c>
      <c r="C193" s="8">
        <f>[3]Sheet1!B191</f>
        <v>0</v>
      </c>
      <c r="D193" s="8">
        <f>[3]Sheet1!C191</f>
        <v>0</v>
      </c>
      <c r="E193" s="8">
        <f>[3]Sheet1!D191</f>
        <v>0</v>
      </c>
      <c r="F193" s="8">
        <f>[3]Sheet1!E191</f>
        <v>0</v>
      </c>
      <c r="G193" s="8">
        <f>[3]Sheet1!F191</f>
        <v>0</v>
      </c>
      <c r="H193" s="8">
        <f>[3]Sheet1!G191</f>
        <v>0</v>
      </c>
      <c r="I193" s="8">
        <f>[3]Sheet1!H191</f>
        <v>0</v>
      </c>
      <c r="J193" s="8">
        <f>[3]Sheet1!I191</f>
        <v>0</v>
      </c>
      <c r="K193" s="8">
        <f>[3]Sheet1!J191</f>
        <v>0</v>
      </c>
      <c r="L193" s="8">
        <f>[3]Sheet1!K191</f>
        <v>1</v>
      </c>
      <c r="M193" s="8">
        <f>[3]Sheet1!L191</f>
        <v>1</v>
      </c>
      <c r="N193" s="8">
        <f>[3]Sheet1!M191</f>
        <v>0</v>
      </c>
      <c r="O193" s="1"/>
    </row>
    <row r="194" spans="2:15" ht="14.45" customHeight="1" thickBot="1" x14ac:dyDescent="0.3">
      <c r="B194" s="5" t="str">
        <f>[3]Sheet1!A192</f>
        <v>QUIRGUISTÃO</v>
      </c>
      <c r="C194" s="9">
        <f>[3]Sheet1!B192</f>
        <v>0</v>
      </c>
      <c r="D194" s="9">
        <f>[3]Sheet1!C192</f>
        <v>0</v>
      </c>
      <c r="E194" s="9">
        <f>[3]Sheet1!D192</f>
        <v>0</v>
      </c>
      <c r="F194" s="9">
        <f>[3]Sheet1!E192</f>
        <v>0</v>
      </c>
      <c r="G194" s="9">
        <f>[3]Sheet1!F192</f>
        <v>1</v>
      </c>
      <c r="H194" s="9">
        <f>[3]Sheet1!G192</f>
        <v>0</v>
      </c>
      <c r="I194" s="9">
        <f>[3]Sheet1!H192</f>
        <v>0</v>
      </c>
      <c r="J194" s="9">
        <f>[3]Sheet1!I192</f>
        <v>0</v>
      </c>
      <c r="K194" s="9">
        <f>[3]Sheet1!J192</f>
        <v>0</v>
      </c>
      <c r="L194" s="9">
        <f>[3]Sheet1!K192</f>
        <v>1</v>
      </c>
      <c r="M194" s="9">
        <f>[3]Sheet1!L192</f>
        <v>0</v>
      </c>
      <c r="N194" s="9">
        <f>[3]Sheet1!M192</f>
        <v>0</v>
      </c>
      <c r="O194" s="1"/>
    </row>
    <row r="195" spans="2:15" ht="14.45" customHeight="1" thickBot="1" x14ac:dyDescent="0.3">
      <c r="B195" s="6" t="str">
        <f>[3]Sheet1!A193</f>
        <v>TUVALU</v>
      </c>
      <c r="C195" s="10">
        <f>[3]Sheet1!B193</f>
        <v>2</v>
      </c>
      <c r="D195" s="10">
        <f>[3]Sheet1!C193</f>
        <v>0</v>
      </c>
      <c r="E195" s="10">
        <f>[3]Sheet1!D193</f>
        <v>0</v>
      </c>
      <c r="F195" s="10">
        <f>[3]Sheet1!E193</f>
        <v>0</v>
      </c>
      <c r="G195" s="10">
        <f>[3]Sheet1!F193</f>
        <v>0</v>
      </c>
      <c r="H195" s="10">
        <f>[3]Sheet1!G193</f>
        <v>0</v>
      </c>
      <c r="I195" s="10">
        <f>[3]Sheet1!H193</f>
        <v>0</v>
      </c>
      <c r="J195" s="10">
        <f>[3]Sheet1!I193</f>
        <v>0</v>
      </c>
      <c r="K195" s="10">
        <f>[3]Sheet1!J193</f>
        <v>0</v>
      </c>
      <c r="L195" s="10">
        <f>[3]Sheet1!K193</f>
        <v>0</v>
      </c>
      <c r="M195" s="10">
        <f>[3]Sheet1!L193</f>
        <v>0</v>
      </c>
      <c r="N195" s="10">
        <f>[3]Sheet1!M193</f>
        <v>0</v>
      </c>
    </row>
    <row r="196" spans="2:15" ht="14.45" customHeight="1" thickBot="1" x14ac:dyDescent="0.3">
      <c r="B196" s="5" t="str">
        <f>[3]Sheet1!A194</f>
        <v>PAPUA-NOVA GUINÉ</v>
      </c>
      <c r="C196" s="9">
        <f>[3]Sheet1!B194</f>
        <v>0</v>
      </c>
      <c r="D196" s="9">
        <f>[3]Sheet1!C194</f>
        <v>0</v>
      </c>
      <c r="E196" s="9">
        <f>[3]Sheet1!D194</f>
        <v>0</v>
      </c>
      <c r="F196" s="9">
        <f>[3]Sheet1!E194</f>
        <v>0</v>
      </c>
      <c r="G196" s="9">
        <f>[3]Sheet1!F194</f>
        <v>0</v>
      </c>
      <c r="H196" s="9">
        <f>[3]Sheet1!G194</f>
        <v>0</v>
      </c>
      <c r="I196" s="9">
        <f>[3]Sheet1!H194</f>
        <v>1</v>
      </c>
      <c r="J196" s="9">
        <f>[3]Sheet1!I194</f>
        <v>0</v>
      </c>
      <c r="K196" s="9">
        <f>[3]Sheet1!J194</f>
        <v>0</v>
      </c>
      <c r="L196" s="9">
        <f>[3]Sheet1!K194</f>
        <v>0</v>
      </c>
      <c r="M196" s="9">
        <f>[3]Sheet1!L194</f>
        <v>0</v>
      </c>
      <c r="N196" s="9">
        <f>[3]Sheet1!M194</f>
        <v>0</v>
      </c>
      <c r="O196" s="1"/>
    </row>
    <row r="197" spans="2:15" ht="14.45" customHeight="1" thickBot="1" x14ac:dyDescent="0.3">
      <c r="B197" s="6" t="str">
        <f>[3]Sheet1!A195</f>
        <v>LESOTO</v>
      </c>
      <c r="C197" s="10">
        <f>[3]Sheet1!B195</f>
        <v>0</v>
      </c>
      <c r="D197" s="10">
        <f>[3]Sheet1!C195</f>
        <v>0</v>
      </c>
      <c r="E197" s="10">
        <f>[3]Sheet1!D195</f>
        <v>0</v>
      </c>
      <c r="F197" s="10">
        <f>[3]Sheet1!E195</f>
        <v>0</v>
      </c>
      <c r="G197" s="10">
        <f>[3]Sheet1!F195</f>
        <v>0</v>
      </c>
      <c r="H197" s="10">
        <f>[3]Sheet1!G195</f>
        <v>0</v>
      </c>
      <c r="I197" s="10">
        <f>[3]Sheet1!H195</f>
        <v>0</v>
      </c>
      <c r="J197" s="10">
        <f>[3]Sheet1!I195</f>
        <v>0</v>
      </c>
      <c r="K197" s="10">
        <f>[3]Sheet1!J195</f>
        <v>0</v>
      </c>
      <c r="L197" s="10">
        <f>[3]Sheet1!K195</f>
        <v>0</v>
      </c>
      <c r="M197" s="10">
        <f>[3]Sheet1!L195</f>
        <v>1</v>
      </c>
      <c r="N197" s="10">
        <f>[3]Sheet1!M195</f>
        <v>0</v>
      </c>
    </row>
    <row r="198" spans="2:15" ht="14.45" customHeight="1" thickBot="1" x14ac:dyDescent="0.3">
      <c r="B198" s="5" t="str">
        <f>[3]Sheet1!A196</f>
        <v>IUGOSLÁVIA</v>
      </c>
      <c r="C198" s="9">
        <f>[3]Sheet1!B196</f>
        <v>0</v>
      </c>
      <c r="D198" s="9">
        <f>[3]Sheet1!C196</f>
        <v>1</v>
      </c>
      <c r="E198" s="9">
        <f>[3]Sheet1!D196</f>
        <v>0</v>
      </c>
      <c r="F198" s="9">
        <f>[3]Sheet1!E196</f>
        <v>2</v>
      </c>
      <c r="G198" s="9">
        <f>[3]Sheet1!F196</f>
        <v>1</v>
      </c>
      <c r="H198" s="9">
        <f>[3]Sheet1!G196</f>
        <v>0</v>
      </c>
      <c r="I198" s="9">
        <f>[3]Sheet1!H196</f>
        <v>0</v>
      </c>
      <c r="J198" s="9">
        <f>[3]Sheet1!I196</f>
        <v>0</v>
      </c>
      <c r="K198" s="9">
        <f>[3]Sheet1!J196</f>
        <v>0</v>
      </c>
      <c r="L198" s="9">
        <f>[3]Sheet1!K196</f>
        <v>0</v>
      </c>
      <c r="M198" s="9">
        <f>[3]Sheet1!L196</f>
        <v>0</v>
      </c>
      <c r="N198" s="9">
        <f>[3]Sheet1!M196</f>
        <v>0</v>
      </c>
      <c r="O198" s="1"/>
    </row>
    <row r="199" spans="2:15" ht="14.45" customHeight="1" thickBot="1" x14ac:dyDescent="0.3">
      <c r="B199" s="4" t="str">
        <f>[3]Sheet1!A197</f>
        <v>MALAWI</v>
      </c>
      <c r="C199" s="8">
        <f>[3]Sheet1!B197</f>
        <v>0</v>
      </c>
      <c r="D199" s="8">
        <f>[3]Sheet1!C197</f>
        <v>3</v>
      </c>
      <c r="E199" s="8">
        <f>[3]Sheet1!D197</f>
        <v>1</v>
      </c>
      <c r="F199" s="8">
        <f>[3]Sheet1!E197</f>
        <v>1</v>
      </c>
      <c r="G199" s="8">
        <f>[3]Sheet1!F197</f>
        <v>1</v>
      </c>
      <c r="H199" s="8">
        <f>[3]Sheet1!G197</f>
        <v>1</v>
      </c>
      <c r="I199" s="8">
        <f>[3]Sheet1!H197</f>
        <v>0</v>
      </c>
      <c r="J199" s="8">
        <f>[3]Sheet1!I197</f>
        <v>1</v>
      </c>
      <c r="K199" s="8">
        <f>[3]Sheet1!J197</f>
        <v>0</v>
      </c>
      <c r="L199" s="8">
        <f>[3]Sheet1!K197</f>
        <v>0</v>
      </c>
      <c r="M199" s="8">
        <f>[3]Sheet1!L197</f>
        <v>0</v>
      </c>
      <c r="N199" s="8">
        <f>[3]Sheet1!M197</f>
        <v>0</v>
      </c>
      <c r="O199" s="1"/>
    </row>
    <row r="200" spans="2:15" ht="14.45" customHeight="1" thickBot="1" x14ac:dyDescent="0.3">
      <c r="B200" s="5" t="str">
        <f>[3]Sheet1!A198</f>
        <v>UNIÃO SOVIÉTICA</v>
      </c>
      <c r="C200" s="9">
        <f>[3]Sheet1!B198</f>
        <v>1</v>
      </c>
      <c r="D200" s="9">
        <f>[3]Sheet1!C198</f>
        <v>0</v>
      </c>
      <c r="E200" s="9">
        <f>[3]Sheet1!D198</f>
        <v>0</v>
      </c>
      <c r="F200" s="9">
        <f>[3]Sheet1!E198</f>
        <v>0</v>
      </c>
      <c r="G200" s="9">
        <f>[3]Sheet1!F198</f>
        <v>0</v>
      </c>
      <c r="H200" s="9">
        <f>[3]Sheet1!G198</f>
        <v>0</v>
      </c>
      <c r="I200" s="9">
        <f>[3]Sheet1!H198</f>
        <v>0</v>
      </c>
      <c r="J200" s="9">
        <f>[3]Sheet1!I198</f>
        <v>0</v>
      </c>
      <c r="K200" s="9">
        <f>[3]Sheet1!J198</f>
        <v>0</v>
      </c>
      <c r="L200" s="9">
        <f>[3]Sheet1!K198</f>
        <v>0</v>
      </c>
      <c r="M200" s="9">
        <f>[3]Sheet1!L198</f>
        <v>0</v>
      </c>
      <c r="N200" s="9">
        <f>[3]Sheet1!M198</f>
        <v>0</v>
      </c>
      <c r="O200" s="1"/>
    </row>
    <row r="201" spans="2:15" ht="14.45" customHeight="1" thickBot="1" x14ac:dyDescent="0.3">
      <c r="B201" s="6" t="str">
        <f>[3]Sheet1!A199</f>
        <v>ESTADOS FEDERADOS DA MICRONÉSIA</v>
      </c>
      <c r="C201" s="10">
        <f>[3]Sheet1!B199</f>
        <v>0</v>
      </c>
      <c r="D201" s="10">
        <f>[3]Sheet1!C199</f>
        <v>0</v>
      </c>
      <c r="E201" s="10">
        <f>[3]Sheet1!D199</f>
        <v>0</v>
      </c>
      <c r="F201" s="10">
        <f>[3]Sheet1!E199</f>
        <v>1</v>
      </c>
      <c r="G201" s="10">
        <f>[3]Sheet1!F199</f>
        <v>1</v>
      </c>
      <c r="H201" s="10">
        <f>[3]Sheet1!G199</f>
        <v>0</v>
      </c>
      <c r="I201" s="10">
        <f>[3]Sheet1!H199</f>
        <v>0</v>
      </c>
      <c r="J201" s="10">
        <f>[3]Sheet1!I199</f>
        <v>0</v>
      </c>
      <c r="K201" s="10">
        <f>[3]Sheet1!J199</f>
        <v>0</v>
      </c>
      <c r="L201" s="10">
        <f>[3]Sheet1!K199</f>
        <v>0</v>
      </c>
      <c r="M201" s="10">
        <f>[3]Sheet1!L199</f>
        <v>0</v>
      </c>
      <c r="N201" s="10">
        <f>[3]Sheet1!M199</f>
        <v>0</v>
      </c>
    </row>
    <row r="202" spans="2:15" ht="14.45" customHeight="1" thickBot="1" x14ac:dyDescent="0.3">
      <c r="B202" s="5" t="str">
        <f>[3]Sheet1!A200</f>
        <v>ISLÂNDIA</v>
      </c>
      <c r="C202" s="9">
        <f>[3]Sheet1!B200</f>
        <v>3</v>
      </c>
      <c r="D202" s="9">
        <f>[3]Sheet1!C200</f>
        <v>1</v>
      </c>
      <c r="E202" s="9">
        <f>[3]Sheet1!D200</f>
        <v>1</v>
      </c>
      <c r="F202" s="9">
        <f>[3]Sheet1!E200</f>
        <v>1</v>
      </c>
      <c r="G202" s="9">
        <f>[3]Sheet1!F200</f>
        <v>2</v>
      </c>
      <c r="H202" s="9">
        <f>[3]Sheet1!G200</f>
        <v>3</v>
      </c>
      <c r="I202" s="9">
        <f>[3]Sheet1!H200</f>
        <v>0</v>
      </c>
      <c r="J202" s="9">
        <f>[3]Sheet1!I200</f>
        <v>1</v>
      </c>
      <c r="K202" s="9">
        <f>[3]Sheet1!J200</f>
        <v>0</v>
      </c>
      <c r="L202" s="9">
        <f>[3]Sheet1!K200</f>
        <v>1</v>
      </c>
      <c r="M202" s="9">
        <f>[3]Sheet1!L200</f>
        <v>0</v>
      </c>
      <c r="N202" s="9">
        <f>[3]Sheet1!M200</f>
        <v>0</v>
      </c>
      <c r="O202" s="1"/>
    </row>
    <row r="203" spans="2:15" ht="14.45" customHeight="1" thickBot="1" x14ac:dyDescent="0.3">
      <c r="B203" s="6" t="str">
        <f>[3]Sheet1!A201</f>
        <v>LIECHTENSTEIN</v>
      </c>
      <c r="C203" s="10">
        <f>[3]Sheet1!B201</f>
        <v>0</v>
      </c>
      <c r="D203" s="10">
        <f>[3]Sheet1!C201</f>
        <v>0</v>
      </c>
      <c r="E203" s="10">
        <f>[3]Sheet1!D201</f>
        <v>0</v>
      </c>
      <c r="F203" s="10">
        <f>[3]Sheet1!E201</f>
        <v>0</v>
      </c>
      <c r="G203" s="10">
        <f>[3]Sheet1!F201</f>
        <v>1</v>
      </c>
      <c r="H203" s="10">
        <f>[3]Sheet1!G201</f>
        <v>0</v>
      </c>
      <c r="I203" s="10">
        <f>[3]Sheet1!H201</f>
        <v>0</v>
      </c>
      <c r="J203" s="10">
        <f>[3]Sheet1!I201</f>
        <v>0</v>
      </c>
      <c r="K203" s="10">
        <f>[3]Sheet1!J201</f>
        <v>0</v>
      </c>
      <c r="L203" s="10">
        <f>[3]Sheet1!K201</f>
        <v>0</v>
      </c>
      <c r="M203" s="10">
        <f>[3]Sheet1!L201</f>
        <v>0</v>
      </c>
      <c r="N203" s="10">
        <f>[3]Sheet1!M201</f>
        <v>0</v>
      </c>
    </row>
    <row r="204" spans="2:15" ht="14.45" customHeight="1" thickBot="1" x14ac:dyDescent="0.3">
      <c r="B204" s="5" t="str">
        <f>[3]Sheet1!A202</f>
        <v>OMÃ</v>
      </c>
      <c r="C204" s="9">
        <f>[3]Sheet1!B202</f>
        <v>0</v>
      </c>
      <c r="D204" s="9">
        <f>[3]Sheet1!C202</f>
        <v>0</v>
      </c>
      <c r="E204" s="9">
        <f>[3]Sheet1!D202</f>
        <v>0</v>
      </c>
      <c r="F204" s="9">
        <f>[3]Sheet1!E202</f>
        <v>0</v>
      </c>
      <c r="G204" s="9">
        <f>[3]Sheet1!F202</f>
        <v>1</v>
      </c>
      <c r="H204" s="9">
        <f>[3]Sheet1!G202</f>
        <v>1</v>
      </c>
      <c r="I204" s="9">
        <f>[3]Sheet1!H202</f>
        <v>0</v>
      </c>
      <c r="J204" s="9">
        <f>[3]Sheet1!I202</f>
        <v>0</v>
      </c>
      <c r="K204" s="9">
        <f>[3]Sheet1!J202</f>
        <v>1</v>
      </c>
      <c r="L204" s="9">
        <f>[3]Sheet1!K202</f>
        <v>1</v>
      </c>
      <c r="M204" s="9">
        <f>[3]Sheet1!L202</f>
        <v>0</v>
      </c>
      <c r="N204" s="9">
        <f>[3]Sheet1!M202</f>
        <v>0</v>
      </c>
      <c r="O204" s="1"/>
    </row>
    <row r="205" spans="2:15" ht="14.45" customHeight="1" thickBot="1" x14ac:dyDescent="0.3">
      <c r="B205" s="4" t="str">
        <f>[3]Sheet1!A203</f>
        <v>NÃO ESPECIFICADO</v>
      </c>
      <c r="C205" s="8">
        <f>[3]Sheet1!B203</f>
        <v>28</v>
      </c>
      <c r="D205" s="8">
        <f>[3]Sheet1!C203</f>
        <v>21</v>
      </c>
      <c r="E205" s="8">
        <f>[3]Sheet1!D203</f>
        <v>13</v>
      </c>
      <c r="F205" s="8">
        <f>[3]Sheet1!E203</f>
        <v>9</v>
      </c>
      <c r="G205" s="8">
        <f>[3]Sheet1!F203</f>
        <v>12</v>
      </c>
      <c r="H205" s="8">
        <f>[3]Sheet1!G203</f>
        <v>6</v>
      </c>
      <c r="I205" s="8">
        <f>[3]Sheet1!H203</f>
        <v>0</v>
      </c>
      <c r="J205" s="8">
        <f>[3]Sheet1!I203</f>
        <v>2</v>
      </c>
      <c r="K205" s="8">
        <f>[3]Sheet1!J203</f>
        <v>3</v>
      </c>
      <c r="L205" s="8">
        <f>[3]Sheet1!K203</f>
        <v>2</v>
      </c>
      <c r="M205" s="8">
        <f>[3]Sheet1!L203</f>
        <v>1</v>
      </c>
      <c r="N205" s="8">
        <f>[3]Sheet1!M203</f>
        <v>7</v>
      </c>
      <c r="O205" s="1"/>
    </row>
    <row r="206" spans="2:15" ht="16.5" thickBot="1" x14ac:dyDescent="0.3">
      <c r="B206" s="3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1"/>
    </row>
    <row r="207" spans="2:15" ht="16.5" thickBot="1" x14ac:dyDescent="0.3">
      <c r="B207" s="3" t="s">
        <v>2</v>
      </c>
      <c r="C207" s="7">
        <f>[3]Sheet1!B205</f>
        <v>40440</v>
      </c>
      <c r="D207" s="7">
        <f>[3]Sheet1!C205</f>
        <v>37321</v>
      </c>
      <c r="E207" s="7">
        <f>[3]Sheet1!D205</f>
        <v>55835</v>
      </c>
      <c r="F207" s="7">
        <f>[3]Sheet1!E205</f>
        <v>71177</v>
      </c>
      <c r="G207" s="7">
        <f>[3]Sheet1!F205</f>
        <v>62989</v>
      </c>
      <c r="H207" s="7">
        <f>[3]Sheet1!G205</f>
        <v>73386</v>
      </c>
      <c r="I207" s="7">
        <f>[3]Sheet1!H205</f>
        <v>85151</v>
      </c>
      <c r="J207" s="7">
        <f>[3]Sheet1!I205</f>
        <v>91108</v>
      </c>
      <c r="K207" s="7">
        <f>[3]Sheet1!J205</f>
        <v>115244</v>
      </c>
      <c r="L207" s="7">
        <f>[3]Sheet1!K205</f>
        <v>126243</v>
      </c>
      <c r="M207" s="7">
        <f>[3]Sheet1!L205</f>
        <v>155023</v>
      </c>
      <c r="N207" s="7">
        <f>[3]Sheet1!M205</f>
        <v>157961</v>
      </c>
      <c r="O207" s="1"/>
    </row>
    <row r="208" spans="2:15" ht="14.45" customHeight="1" thickBot="1" x14ac:dyDescent="0.3">
      <c r="B208" s="4" t="str">
        <f>[3]Sheet1!A206</f>
        <v>VENEZUELA</v>
      </c>
      <c r="C208" s="8">
        <f>[3]Sheet1!B206</f>
        <v>7897</v>
      </c>
      <c r="D208" s="8">
        <f>[3]Sheet1!C206</f>
        <v>9538</v>
      </c>
      <c r="E208" s="8">
        <f>[3]Sheet1!D206</f>
        <v>14346</v>
      </c>
      <c r="F208" s="8">
        <f>[3]Sheet1!E206</f>
        <v>19803</v>
      </c>
      <c r="G208" s="8">
        <f>[3]Sheet1!F206</f>
        <v>26428</v>
      </c>
      <c r="H208" s="8">
        <f>[3]Sheet1!G206</f>
        <v>31976</v>
      </c>
      <c r="I208" s="8">
        <f>[3]Sheet1!H206</f>
        <v>41105</v>
      </c>
      <c r="J208" s="8">
        <f>[3]Sheet1!I206</f>
        <v>48813</v>
      </c>
      <c r="K208" s="8">
        <f>[3]Sheet1!J206</f>
        <v>62820</v>
      </c>
      <c r="L208" s="8">
        <f>[3]Sheet1!K206</f>
        <v>72743</v>
      </c>
      <c r="M208" s="8">
        <f>[3]Sheet1!L206</f>
        <v>86293</v>
      </c>
      <c r="N208" s="8">
        <f>[3]Sheet1!M206</f>
        <v>88541</v>
      </c>
      <c r="O208" s="1"/>
    </row>
    <row r="209" spans="2:15" ht="14.45" customHeight="1" thickBot="1" x14ac:dyDescent="0.3">
      <c r="B209" s="5" t="str">
        <f>[3]Sheet1!A207</f>
        <v>CUBA</v>
      </c>
      <c r="C209" s="9">
        <f>[3]Sheet1!B207</f>
        <v>1215</v>
      </c>
      <c r="D209" s="9">
        <f>[3]Sheet1!C207</f>
        <v>1107</v>
      </c>
      <c r="E209" s="9">
        <f>[3]Sheet1!D207</f>
        <v>1236</v>
      </c>
      <c r="F209" s="9">
        <f>[3]Sheet1!E207</f>
        <v>1164</v>
      </c>
      <c r="G209" s="9">
        <f>[3]Sheet1!F207</f>
        <v>1049</v>
      </c>
      <c r="H209" s="9">
        <f>[3]Sheet1!G207</f>
        <v>1383</v>
      </c>
      <c r="I209" s="9">
        <f>[3]Sheet1!H207</f>
        <v>2382</v>
      </c>
      <c r="J209" s="9">
        <f>[3]Sheet1!I207</f>
        <v>4026</v>
      </c>
      <c r="K209" s="9">
        <f>[3]Sheet1!J207</f>
        <v>5099</v>
      </c>
      <c r="L209" s="9">
        <f>[3]Sheet1!K207</f>
        <v>6831</v>
      </c>
      <c r="M209" s="9">
        <f>[3]Sheet1!L207</f>
        <v>10268</v>
      </c>
      <c r="N209" s="9">
        <f>[3]Sheet1!M207</f>
        <v>14846</v>
      </c>
      <c r="O209" s="1"/>
    </row>
    <row r="210" spans="2:15" ht="14.45" customHeight="1" thickBot="1" x14ac:dyDescent="0.3">
      <c r="B210" s="6" t="str">
        <f>[3]Sheet1!A208</f>
        <v>HAITI</v>
      </c>
      <c r="C210" s="10">
        <f>[3]Sheet1!B208</f>
        <v>14842</v>
      </c>
      <c r="D210" s="10">
        <f>[3]Sheet1!C208</f>
        <v>13032</v>
      </c>
      <c r="E210" s="10">
        <f>[3]Sheet1!D208</f>
        <v>23461</v>
      </c>
      <c r="F210" s="10">
        <f>[3]Sheet1!E208</f>
        <v>31597</v>
      </c>
      <c r="G210" s="10">
        <f>[3]Sheet1!F208</f>
        <v>14531</v>
      </c>
      <c r="H210" s="10">
        <f>[3]Sheet1!G208</f>
        <v>18547</v>
      </c>
      <c r="I210" s="10">
        <f>[3]Sheet1!H208</f>
        <v>16192</v>
      </c>
      <c r="J210" s="10">
        <f>[3]Sheet1!I208</f>
        <v>12798</v>
      </c>
      <c r="K210" s="10">
        <f>[3]Sheet1!J208</f>
        <v>11971</v>
      </c>
      <c r="L210" s="10">
        <f>[3]Sheet1!K208</f>
        <v>10057</v>
      </c>
      <c r="M210" s="10">
        <f>[3]Sheet1!L208</f>
        <v>11201</v>
      </c>
      <c r="N210" s="10">
        <f>[3]Sheet1!M208</f>
        <v>10593</v>
      </c>
    </row>
    <row r="211" spans="2:15" ht="14.45" customHeight="1" thickBot="1" x14ac:dyDescent="0.3">
      <c r="B211" s="5" t="str">
        <f>[3]Sheet1!A209</f>
        <v>ARGENTINA</v>
      </c>
      <c r="C211" s="9">
        <f>[3]Sheet1!B209</f>
        <v>2039</v>
      </c>
      <c r="D211" s="9">
        <f>[3]Sheet1!C209</f>
        <v>1361</v>
      </c>
      <c r="E211" s="9">
        <f>[3]Sheet1!D209</f>
        <v>1804</v>
      </c>
      <c r="F211" s="9">
        <f>[3]Sheet1!E209</f>
        <v>2088</v>
      </c>
      <c r="G211" s="9">
        <f>[3]Sheet1!F209</f>
        <v>2521</v>
      </c>
      <c r="H211" s="9">
        <f>[3]Sheet1!G209</f>
        <v>2688</v>
      </c>
      <c r="I211" s="9">
        <f>[3]Sheet1!H209</f>
        <v>4034</v>
      </c>
      <c r="J211" s="9">
        <f>[3]Sheet1!I209</f>
        <v>4144</v>
      </c>
      <c r="K211" s="9">
        <f>[3]Sheet1!J209</f>
        <v>9743</v>
      </c>
      <c r="L211" s="9">
        <f>[3]Sheet1!K209</f>
        <v>9433</v>
      </c>
      <c r="M211" s="9">
        <f>[3]Sheet1!L209</f>
        <v>14297</v>
      </c>
      <c r="N211" s="9">
        <f>[3]Sheet1!M209</f>
        <v>10717</v>
      </c>
      <c r="O211" s="1"/>
    </row>
    <row r="212" spans="2:15" ht="14.45" customHeight="1" thickBot="1" x14ac:dyDescent="0.3">
      <c r="B212" s="6" t="str">
        <f>[3]Sheet1!A210</f>
        <v>CHINA</v>
      </c>
      <c r="C212" s="10">
        <f>[3]Sheet1!B210</f>
        <v>423</v>
      </c>
      <c r="D212" s="10">
        <f>[3]Sheet1!C210</f>
        <v>356</v>
      </c>
      <c r="E212" s="10">
        <f>[3]Sheet1!D210</f>
        <v>405</v>
      </c>
      <c r="F212" s="10">
        <f>[3]Sheet1!E210</f>
        <v>462</v>
      </c>
      <c r="G212" s="10">
        <f>[3]Sheet1!F210</f>
        <v>483</v>
      </c>
      <c r="H212" s="10">
        <f>[3]Sheet1!G210</f>
        <v>505</v>
      </c>
      <c r="I212" s="10">
        <f>[3]Sheet1!H210</f>
        <v>524</v>
      </c>
      <c r="J212" s="10">
        <f>[3]Sheet1!I210</f>
        <v>536</v>
      </c>
      <c r="K212" s="10">
        <f>[3]Sheet1!J210</f>
        <v>614</v>
      </c>
      <c r="L212" s="10">
        <f>[3]Sheet1!K210</f>
        <v>870</v>
      </c>
      <c r="M212" s="10">
        <f>[3]Sheet1!L210</f>
        <v>719</v>
      </c>
      <c r="N212" s="10">
        <f>[3]Sheet1!M210</f>
        <v>748</v>
      </c>
    </row>
    <row r="213" spans="2:15" ht="14.45" customHeight="1" thickBot="1" x14ac:dyDescent="0.3">
      <c r="B213" s="5" t="str">
        <f>[3]Sheet1!A211</f>
        <v>ANGOLA</v>
      </c>
      <c r="C213" s="9">
        <f>[3]Sheet1!B211</f>
        <v>619</v>
      </c>
      <c r="D213" s="9">
        <f>[3]Sheet1!C211</f>
        <v>502</v>
      </c>
      <c r="E213" s="9">
        <f>[3]Sheet1!D211</f>
        <v>678</v>
      </c>
      <c r="F213" s="9">
        <f>[3]Sheet1!E211</f>
        <v>897</v>
      </c>
      <c r="G213" s="9">
        <f>[3]Sheet1!F211</f>
        <v>1136</v>
      </c>
      <c r="H213" s="9">
        <f>[3]Sheet1!G211</f>
        <v>1329</v>
      </c>
      <c r="I213" s="9">
        <f>[3]Sheet1!H211</f>
        <v>1493</v>
      </c>
      <c r="J213" s="9">
        <f>[3]Sheet1!I211</f>
        <v>1705</v>
      </c>
      <c r="K213" s="9">
        <f>[3]Sheet1!J211</f>
        <v>2281</v>
      </c>
      <c r="L213" s="9">
        <f>[3]Sheet1!K211</f>
        <v>2738</v>
      </c>
      <c r="M213" s="9">
        <f>[3]Sheet1!L211</f>
        <v>3245</v>
      </c>
      <c r="N213" s="9">
        <f>[3]Sheet1!M211</f>
        <v>3138</v>
      </c>
      <c r="O213" s="1"/>
    </row>
    <row r="214" spans="2:15" ht="14.45" customHeight="1" thickBot="1" x14ac:dyDescent="0.3">
      <c r="B214" s="6" t="str">
        <f>[3]Sheet1!A212</f>
        <v>BOLÍVIA</v>
      </c>
      <c r="C214" s="10">
        <f>[3]Sheet1!B212</f>
        <v>1229</v>
      </c>
      <c r="D214" s="10">
        <f>[3]Sheet1!C212</f>
        <v>969</v>
      </c>
      <c r="E214" s="10">
        <f>[3]Sheet1!D212</f>
        <v>1156</v>
      </c>
      <c r="F214" s="10">
        <f>[3]Sheet1!E212</f>
        <v>1292</v>
      </c>
      <c r="G214" s="10">
        <f>[3]Sheet1!F212</f>
        <v>1380</v>
      </c>
      <c r="H214" s="10">
        <f>[3]Sheet1!G212</f>
        <v>1362</v>
      </c>
      <c r="I214" s="10">
        <f>[3]Sheet1!H212</f>
        <v>1355</v>
      </c>
      <c r="J214" s="10">
        <f>[3]Sheet1!I212</f>
        <v>1518</v>
      </c>
      <c r="K214" s="10">
        <f>[3]Sheet1!J212</f>
        <v>1585</v>
      </c>
      <c r="L214" s="10">
        <f>[3]Sheet1!K212</f>
        <v>1785</v>
      </c>
      <c r="M214" s="10">
        <f>[3]Sheet1!L212</f>
        <v>2075</v>
      </c>
      <c r="N214" s="10">
        <f>[3]Sheet1!M212</f>
        <v>2253</v>
      </c>
    </row>
    <row r="215" spans="2:15" ht="14.45" customHeight="1" thickBot="1" x14ac:dyDescent="0.3">
      <c r="B215" s="5" t="str">
        <f>[3]Sheet1!A213</f>
        <v>BANGLADESH</v>
      </c>
      <c r="C215" s="9">
        <f>[3]Sheet1!B213</f>
        <v>103</v>
      </c>
      <c r="D215" s="9">
        <f>[3]Sheet1!C213</f>
        <v>131</v>
      </c>
      <c r="E215" s="9">
        <f>[3]Sheet1!D213</f>
        <v>210</v>
      </c>
      <c r="F215" s="9">
        <f>[3]Sheet1!E213</f>
        <v>301</v>
      </c>
      <c r="G215" s="9">
        <f>[3]Sheet1!F213</f>
        <v>258</v>
      </c>
      <c r="H215" s="9">
        <f>[3]Sheet1!G213</f>
        <v>179</v>
      </c>
      <c r="I215" s="9">
        <f>[3]Sheet1!H213</f>
        <v>169</v>
      </c>
      <c r="J215" s="9">
        <f>[3]Sheet1!I213</f>
        <v>144</v>
      </c>
      <c r="K215" s="9">
        <f>[3]Sheet1!J213</f>
        <v>166</v>
      </c>
      <c r="L215" s="9">
        <f>[3]Sheet1!K213</f>
        <v>155</v>
      </c>
      <c r="M215" s="9">
        <f>[3]Sheet1!L213</f>
        <v>219</v>
      </c>
      <c r="N215" s="9">
        <f>[3]Sheet1!M213</f>
        <v>359</v>
      </c>
      <c r="O215" s="1"/>
    </row>
    <row r="216" spans="2:15" ht="14.45" customHeight="1" thickBot="1" x14ac:dyDescent="0.3">
      <c r="B216" s="6" t="str">
        <f>[3]Sheet1!A214</f>
        <v>GANA</v>
      </c>
      <c r="C216" s="10">
        <f>[3]Sheet1!B214</f>
        <v>196</v>
      </c>
      <c r="D216" s="10">
        <f>[3]Sheet1!C214</f>
        <v>137</v>
      </c>
      <c r="E216" s="10">
        <f>[3]Sheet1!D214</f>
        <v>221</v>
      </c>
      <c r="F216" s="10">
        <f>[3]Sheet1!E214</f>
        <v>206</v>
      </c>
      <c r="G216" s="10">
        <f>[3]Sheet1!F214</f>
        <v>218</v>
      </c>
      <c r="H216" s="10">
        <f>[3]Sheet1!G214</f>
        <v>178</v>
      </c>
      <c r="I216" s="10">
        <f>[3]Sheet1!H214</f>
        <v>127</v>
      </c>
      <c r="J216" s="10">
        <f>[3]Sheet1!I214</f>
        <v>79</v>
      </c>
      <c r="K216" s="10">
        <f>[3]Sheet1!J214</f>
        <v>125</v>
      </c>
      <c r="L216" s="10">
        <f>[3]Sheet1!K214</f>
        <v>79</v>
      </c>
      <c r="M216" s="10">
        <f>[3]Sheet1!L214</f>
        <v>92</v>
      </c>
      <c r="N216" s="10">
        <f>[3]Sheet1!M214</f>
        <v>133</v>
      </c>
    </row>
    <row r="217" spans="2:15" ht="14.45" customHeight="1" thickBot="1" x14ac:dyDescent="0.3">
      <c r="B217" s="5" t="str">
        <f>[3]Sheet1!A215</f>
        <v>COLÔMBIA</v>
      </c>
      <c r="C217" s="9">
        <f>[3]Sheet1!B215</f>
        <v>640</v>
      </c>
      <c r="D217" s="9">
        <f>[3]Sheet1!C215</f>
        <v>607</v>
      </c>
      <c r="E217" s="9">
        <f>[3]Sheet1!D215</f>
        <v>712</v>
      </c>
      <c r="F217" s="9">
        <f>[3]Sheet1!E215</f>
        <v>884</v>
      </c>
      <c r="G217" s="9">
        <f>[3]Sheet1!F215</f>
        <v>990</v>
      </c>
      <c r="H217" s="9">
        <f>[3]Sheet1!G215</f>
        <v>1068</v>
      </c>
      <c r="I217" s="9">
        <f>[3]Sheet1!H215</f>
        <v>1126</v>
      </c>
      <c r="J217" s="9">
        <f>[3]Sheet1!I215</f>
        <v>1328</v>
      </c>
      <c r="K217" s="9">
        <f>[3]Sheet1!J215</f>
        <v>1470</v>
      </c>
      <c r="L217" s="9">
        <f>[3]Sheet1!K215</f>
        <v>1614</v>
      </c>
      <c r="M217" s="9">
        <f>[3]Sheet1!L215</f>
        <v>1827</v>
      </c>
      <c r="N217" s="9">
        <f>[3]Sheet1!M215</f>
        <v>1963</v>
      </c>
      <c r="O217" s="1"/>
    </row>
    <row r="218" spans="2:15" ht="14.45" customHeight="1" thickBot="1" x14ac:dyDescent="0.3">
      <c r="B218" s="4" t="str">
        <f>[3]Sheet1!A216</f>
        <v>CONGO</v>
      </c>
      <c r="C218" s="8">
        <f>[3]Sheet1!B216</f>
        <v>97</v>
      </c>
      <c r="D218" s="8">
        <f>[3]Sheet1!C216</f>
        <v>54</v>
      </c>
      <c r="E218" s="8">
        <f>[3]Sheet1!D216</f>
        <v>75</v>
      </c>
      <c r="F218" s="8">
        <f>[3]Sheet1!E216</f>
        <v>91</v>
      </c>
      <c r="G218" s="8">
        <f>[3]Sheet1!F216</f>
        <v>88</v>
      </c>
      <c r="H218" s="8">
        <f>[3]Sheet1!G216</f>
        <v>64</v>
      </c>
      <c r="I218" s="8">
        <f>[3]Sheet1!H216</f>
        <v>69</v>
      </c>
      <c r="J218" s="8">
        <f>[3]Sheet1!I216</f>
        <v>41</v>
      </c>
      <c r="K218" s="8">
        <f>[3]Sheet1!J216</f>
        <v>71</v>
      </c>
      <c r="L218" s="8">
        <f>[3]Sheet1!K216</f>
        <v>115</v>
      </c>
      <c r="M218" s="8">
        <f>[3]Sheet1!L216</f>
        <v>164</v>
      </c>
      <c r="N218" s="8">
        <f>[3]Sheet1!M216</f>
        <v>252</v>
      </c>
      <c r="O218" s="1"/>
    </row>
    <row r="219" spans="2:15" ht="14.45" customHeight="1" thickBot="1" x14ac:dyDescent="0.3">
      <c r="B219" s="5" t="str">
        <f>[3]Sheet1!A217</f>
        <v>URUGUAI</v>
      </c>
      <c r="C219" s="9">
        <f>[3]Sheet1!B217</f>
        <v>995</v>
      </c>
      <c r="D219" s="9">
        <f>[3]Sheet1!C217</f>
        <v>759</v>
      </c>
      <c r="E219" s="9">
        <f>[3]Sheet1!D217</f>
        <v>1001</v>
      </c>
      <c r="F219" s="9">
        <f>[3]Sheet1!E217</f>
        <v>1083</v>
      </c>
      <c r="G219" s="9">
        <f>[3]Sheet1!F217</f>
        <v>1177</v>
      </c>
      <c r="H219" s="9">
        <f>[3]Sheet1!G217</f>
        <v>1155</v>
      </c>
      <c r="I219" s="9">
        <f>[3]Sheet1!H217</f>
        <v>1361</v>
      </c>
      <c r="J219" s="9">
        <f>[3]Sheet1!I217</f>
        <v>1376</v>
      </c>
      <c r="K219" s="9">
        <f>[3]Sheet1!J217</f>
        <v>1454</v>
      </c>
      <c r="L219" s="9">
        <f>[3]Sheet1!K217</f>
        <v>1560</v>
      </c>
      <c r="M219" s="9">
        <f>[3]Sheet1!L217</f>
        <v>1723</v>
      </c>
      <c r="N219" s="9">
        <f>[3]Sheet1!M217</f>
        <v>1666</v>
      </c>
      <c r="O219" s="1"/>
    </row>
    <row r="220" spans="2:15" ht="14.45" customHeight="1" thickBot="1" x14ac:dyDescent="0.3">
      <c r="B220" s="4" t="str">
        <f>[3]Sheet1!A218</f>
        <v>ESTADOS UNIDOS</v>
      </c>
      <c r="C220" s="8">
        <f>[3]Sheet1!B218</f>
        <v>381</v>
      </c>
      <c r="D220" s="8">
        <f>[3]Sheet1!C218</f>
        <v>288</v>
      </c>
      <c r="E220" s="8">
        <f>[3]Sheet1!D218</f>
        <v>429</v>
      </c>
      <c r="F220" s="8">
        <f>[3]Sheet1!E218</f>
        <v>351</v>
      </c>
      <c r="G220" s="8">
        <f>[3]Sheet1!F218</f>
        <v>487</v>
      </c>
      <c r="H220" s="8">
        <f>[3]Sheet1!G218</f>
        <v>379</v>
      </c>
      <c r="I220" s="8">
        <f>[3]Sheet1!H218</f>
        <v>543</v>
      </c>
      <c r="J220" s="8">
        <f>[3]Sheet1!I218</f>
        <v>495</v>
      </c>
      <c r="K220" s="8">
        <f>[3]Sheet1!J218</f>
        <v>558</v>
      </c>
      <c r="L220" s="8">
        <f>[3]Sheet1!K218</f>
        <v>502</v>
      </c>
      <c r="M220" s="8">
        <f>[3]Sheet1!L218</f>
        <v>639</v>
      </c>
      <c r="N220" s="8">
        <f>[3]Sheet1!M218</f>
        <v>568</v>
      </c>
      <c r="O220" s="1"/>
    </row>
    <row r="221" spans="2:15" ht="14.45" customHeight="1" thickBot="1" x14ac:dyDescent="0.3">
      <c r="B221" s="5" t="str">
        <f>[3]Sheet1!A219</f>
        <v>PERU</v>
      </c>
      <c r="C221" s="9">
        <f>[3]Sheet1!B219</f>
        <v>923</v>
      </c>
      <c r="D221" s="9">
        <f>[3]Sheet1!C219</f>
        <v>734</v>
      </c>
      <c r="E221" s="9">
        <f>[3]Sheet1!D219</f>
        <v>841</v>
      </c>
      <c r="F221" s="9">
        <f>[3]Sheet1!E219</f>
        <v>965</v>
      </c>
      <c r="G221" s="9">
        <f>[3]Sheet1!F219</f>
        <v>970</v>
      </c>
      <c r="H221" s="9">
        <f>[3]Sheet1!G219</f>
        <v>1004</v>
      </c>
      <c r="I221" s="9">
        <f>[3]Sheet1!H219</f>
        <v>1059</v>
      </c>
      <c r="J221" s="9">
        <f>[3]Sheet1!I219</f>
        <v>1110</v>
      </c>
      <c r="K221" s="9">
        <f>[3]Sheet1!J219</f>
        <v>1189</v>
      </c>
      <c r="L221" s="9">
        <f>[3]Sheet1!K219</f>
        <v>1250</v>
      </c>
      <c r="M221" s="9">
        <f>[3]Sheet1!L219</f>
        <v>1401</v>
      </c>
      <c r="N221" s="9">
        <f>[3]Sheet1!M219</f>
        <v>1341</v>
      </c>
      <c r="O221" s="1"/>
    </row>
    <row r="222" spans="2:15" ht="14.45" customHeight="1" thickBot="1" x14ac:dyDescent="0.3">
      <c r="B222" s="4" t="str">
        <f>[3]Sheet1!A220</f>
        <v>JAPÃO</v>
      </c>
      <c r="C222" s="8">
        <f>[3]Sheet1!B220</f>
        <v>561</v>
      </c>
      <c r="D222" s="8">
        <f>[3]Sheet1!C220</f>
        <v>489</v>
      </c>
      <c r="E222" s="8">
        <f>[3]Sheet1!D220</f>
        <v>639</v>
      </c>
      <c r="F222" s="8">
        <f>[3]Sheet1!E220</f>
        <v>710</v>
      </c>
      <c r="G222" s="8">
        <f>[3]Sheet1!F220</f>
        <v>866</v>
      </c>
      <c r="H222" s="8">
        <f>[3]Sheet1!G220</f>
        <v>781</v>
      </c>
      <c r="I222" s="8">
        <f>[3]Sheet1!H220</f>
        <v>909</v>
      </c>
      <c r="J222" s="8">
        <f>[3]Sheet1!I220</f>
        <v>972</v>
      </c>
      <c r="K222" s="8">
        <f>[3]Sheet1!J220</f>
        <v>1112</v>
      </c>
      <c r="L222" s="8">
        <f>[3]Sheet1!K220</f>
        <v>1069</v>
      </c>
      <c r="M222" s="8">
        <f>[3]Sheet1!L220</f>
        <v>1202</v>
      </c>
      <c r="N222" s="8">
        <f>[3]Sheet1!M220</f>
        <v>1111</v>
      </c>
      <c r="O222" s="1"/>
    </row>
    <row r="223" spans="2:15" ht="14.45" customHeight="1" thickBot="1" x14ac:dyDescent="0.3">
      <c r="B223" s="5" t="str">
        <f>[3]Sheet1!A221</f>
        <v>AFEGANISTÃO</v>
      </c>
      <c r="C223" s="9">
        <f>[3]Sheet1!B221</f>
        <v>40</v>
      </c>
      <c r="D223" s="9">
        <f>[3]Sheet1!C221</f>
        <v>60</v>
      </c>
      <c r="E223" s="9">
        <f>[3]Sheet1!D221</f>
        <v>85</v>
      </c>
      <c r="F223" s="9">
        <f>[3]Sheet1!E221</f>
        <v>161</v>
      </c>
      <c r="G223" s="9">
        <f>[3]Sheet1!F221</f>
        <v>275</v>
      </c>
      <c r="H223" s="9">
        <f>[3]Sheet1!G221</f>
        <v>451</v>
      </c>
      <c r="I223" s="9">
        <f>[3]Sheet1!H221</f>
        <v>471</v>
      </c>
      <c r="J223" s="9">
        <f>[3]Sheet1!I221</f>
        <v>432</v>
      </c>
      <c r="K223" s="9">
        <f>[3]Sheet1!J221</f>
        <v>465</v>
      </c>
      <c r="L223" s="9">
        <f>[3]Sheet1!K221</f>
        <v>481</v>
      </c>
      <c r="M223" s="9">
        <f>[3]Sheet1!L221</f>
        <v>526</v>
      </c>
      <c r="N223" s="9">
        <f>[3]Sheet1!M221</f>
        <v>477</v>
      </c>
      <c r="O223" s="1"/>
    </row>
    <row r="224" spans="2:15" ht="14.45" customHeight="1" thickBot="1" x14ac:dyDescent="0.3">
      <c r="B224" s="4" t="str">
        <f>[3]Sheet1!A222</f>
        <v>VIETNÃ</v>
      </c>
      <c r="C224" s="8">
        <f>[3]Sheet1!B222</f>
        <v>3</v>
      </c>
      <c r="D224" s="8">
        <f>[3]Sheet1!C222</f>
        <v>9</v>
      </c>
      <c r="E224" s="8">
        <f>[3]Sheet1!D222</f>
        <v>9</v>
      </c>
      <c r="F224" s="8">
        <f>[3]Sheet1!E222</f>
        <v>14</v>
      </c>
      <c r="G224" s="8">
        <f>[3]Sheet1!F222</f>
        <v>29</v>
      </c>
      <c r="H224" s="8">
        <f>[3]Sheet1!G222</f>
        <v>42</v>
      </c>
      <c r="I224" s="8">
        <f>[3]Sheet1!H222</f>
        <v>91</v>
      </c>
      <c r="J224" s="8">
        <f>[3]Sheet1!I222</f>
        <v>140</v>
      </c>
      <c r="K224" s="8">
        <f>[3]Sheet1!J222</f>
        <v>258</v>
      </c>
      <c r="L224" s="8">
        <f>[3]Sheet1!K222</f>
        <v>253</v>
      </c>
      <c r="M224" s="8">
        <f>[3]Sheet1!L222</f>
        <v>308</v>
      </c>
      <c r="N224" s="8">
        <f>[3]Sheet1!M222</f>
        <v>361</v>
      </c>
      <c r="O224" s="1"/>
    </row>
    <row r="225" spans="2:15" ht="14.45" customHeight="1" thickBot="1" x14ac:dyDescent="0.3">
      <c r="B225" s="5" t="str">
        <f>[3]Sheet1!A223</f>
        <v>COSTA DO MARFIM</v>
      </c>
      <c r="C225" s="9">
        <f>[3]Sheet1!B223</f>
        <v>11</v>
      </c>
      <c r="D225" s="9">
        <f>[3]Sheet1!C223</f>
        <v>10</v>
      </c>
      <c r="E225" s="9">
        <f>[3]Sheet1!D223</f>
        <v>20</v>
      </c>
      <c r="F225" s="9">
        <f>[3]Sheet1!E223</f>
        <v>20</v>
      </c>
      <c r="G225" s="9">
        <f>[3]Sheet1!F223</f>
        <v>25</v>
      </c>
      <c r="H225" s="9">
        <f>[3]Sheet1!G223</f>
        <v>31</v>
      </c>
      <c r="I225" s="9">
        <f>[3]Sheet1!H223</f>
        <v>443</v>
      </c>
      <c r="J225" s="9">
        <f>[3]Sheet1!I223</f>
        <v>51</v>
      </c>
      <c r="K225" s="9">
        <f>[3]Sheet1!J223</f>
        <v>36</v>
      </c>
      <c r="L225" s="9">
        <f>[3]Sheet1!K223</f>
        <v>34</v>
      </c>
      <c r="M225" s="9">
        <f>[3]Sheet1!L223</f>
        <v>41</v>
      </c>
      <c r="N225" s="9">
        <f>[3]Sheet1!M223</f>
        <v>35</v>
      </c>
      <c r="O225" s="1"/>
    </row>
    <row r="226" spans="2:15" ht="14.45" customHeight="1" thickBot="1" x14ac:dyDescent="0.3">
      <c r="B226" s="6" t="str">
        <f>[3]Sheet1!A224</f>
        <v>SURINAME</v>
      </c>
      <c r="C226" s="10">
        <f>[3]Sheet1!B224</f>
        <v>2</v>
      </c>
      <c r="D226" s="10">
        <f>[3]Sheet1!C224</f>
        <v>3</v>
      </c>
      <c r="E226" s="10">
        <f>[3]Sheet1!D224</f>
        <v>6</v>
      </c>
      <c r="F226" s="10">
        <f>[3]Sheet1!E224</f>
        <v>7</v>
      </c>
      <c r="G226" s="10">
        <f>[3]Sheet1!F224</f>
        <v>8</v>
      </c>
      <c r="H226" s="10">
        <f>[3]Sheet1!G224</f>
        <v>8</v>
      </c>
      <c r="I226" s="10">
        <f>[3]Sheet1!H224</f>
        <v>16</v>
      </c>
      <c r="J226" s="10">
        <f>[3]Sheet1!I224</f>
        <v>11</v>
      </c>
      <c r="K226" s="10">
        <f>[3]Sheet1!J224</f>
        <v>26</v>
      </c>
      <c r="L226" s="10">
        <f>[3]Sheet1!K224</f>
        <v>37</v>
      </c>
      <c r="M226" s="10">
        <f>[3]Sheet1!L224</f>
        <v>165</v>
      </c>
      <c r="N226" s="10">
        <f>[3]Sheet1!M224</f>
        <v>306</v>
      </c>
    </row>
    <row r="227" spans="2:15" ht="14.45" customHeight="1" thickBot="1" x14ac:dyDescent="0.3">
      <c r="B227" s="5" t="str">
        <f>[3]Sheet1!A225</f>
        <v>MARROCOS</v>
      </c>
      <c r="C227" s="9">
        <f>[3]Sheet1!B225</f>
        <v>98</v>
      </c>
      <c r="D227" s="9">
        <f>[3]Sheet1!C225</f>
        <v>97</v>
      </c>
      <c r="E227" s="9">
        <f>[3]Sheet1!D225</f>
        <v>137</v>
      </c>
      <c r="F227" s="9">
        <f>[3]Sheet1!E225</f>
        <v>131</v>
      </c>
      <c r="G227" s="9">
        <f>[3]Sheet1!F225</f>
        <v>167</v>
      </c>
      <c r="H227" s="9">
        <f>[3]Sheet1!G225</f>
        <v>178</v>
      </c>
      <c r="I227" s="9">
        <f>[3]Sheet1!H225</f>
        <v>232</v>
      </c>
      <c r="J227" s="9">
        <f>[3]Sheet1!I225</f>
        <v>215</v>
      </c>
      <c r="K227" s="9">
        <f>[3]Sheet1!J225</f>
        <v>283</v>
      </c>
      <c r="L227" s="9">
        <f>[3]Sheet1!K225</f>
        <v>278</v>
      </c>
      <c r="M227" s="9">
        <f>[3]Sheet1!L225</f>
        <v>303</v>
      </c>
      <c r="N227" s="9">
        <f>[3]Sheet1!M225</f>
        <v>426</v>
      </c>
      <c r="O227" s="1"/>
    </row>
    <row r="228" spans="2:15" ht="14.45" customHeight="1" thickBot="1" x14ac:dyDescent="0.3">
      <c r="B228" s="6" t="str">
        <f>[3]Sheet1!A226</f>
        <v>REPÚBLICA DEMOCRÁTICA DO CONGO</v>
      </c>
      <c r="C228" s="10">
        <f>[3]Sheet1!B226</f>
        <v>131</v>
      </c>
      <c r="D228" s="10">
        <f>[3]Sheet1!C226</f>
        <v>75</v>
      </c>
      <c r="E228" s="10">
        <f>[3]Sheet1!D226</f>
        <v>106</v>
      </c>
      <c r="F228" s="10">
        <f>[3]Sheet1!E226</f>
        <v>124</v>
      </c>
      <c r="G228" s="10">
        <f>[3]Sheet1!F226</f>
        <v>132</v>
      </c>
      <c r="H228" s="10">
        <f>[3]Sheet1!G226</f>
        <v>130</v>
      </c>
      <c r="I228" s="10">
        <f>[3]Sheet1!H226</f>
        <v>137</v>
      </c>
      <c r="J228" s="10">
        <f>[3]Sheet1!I226</f>
        <v>133</v>
      </c>
      <c r="K228" s="10">
        <f>[3]Sheet1!J226</f>
        <v>151</v>
      </c>
      <c r="L228" s="10">
        <f>[3]Sheet1!K226</f>
        <v>128</v>
      </c>
      <c r="M228" s="10">
        <f>[3]Sheet1!L226</f>
        <v>154</v>
      </c>
      <c r="N228" s="10">
        <f>[3]Sheet1!M226</f>
        <v>155</v>
      </c>
    </row>
    <row r="229" spans="2:15" ht="14.45" customHeight="1" thickBot="1" x14ac:dyDescent="0.3">
      <c r="B229" s="5" t="str">
        <f>[3]Sheet1!A227</f>
        <v>REPÚBLICA DOMINICANA</v>
      </c>
      <c r="C229" s="9">
        <f>[3]Sheet1!B227</f>
        <v>114</v>
      </c>
      <c r="D229" s="9">
        <f>[3]Sheet1!C227</f>
        <v>79</v>
      </c>
      <c r="E229" s="9">
        <f>[3]Sheet1!D227</f>
        <v>138</v>
      </c>
      <c r="F229" s="9">
        <f>[3]Sheet1!E227</f>
        <v>130</v>
      </c>
      <c r="G229" s="9">
        <f>[3]Sheet1!F227</f>
        <v>115</v>
      </c>
      <c r="H229" s="9">
        <f>[3]Sheet1!G227</f>
        <v>122</v>
      </c>
      <c r="I229" s="9">
        <f>[3]Sheet1!H227</f>
        <v>171</v>
      </c>
      <c r="J229" s="9">
        <f>[3]Sheet1!I227</f>
        <v>180</v>
      </c>
      <c r="K229" s="9">
        <f>[3]Sheet1!J227</f>
        <v>185</v>
      </c>
      <c r="L229" s="9">
        <f>[3]Sheet1!K227</f>
        <v>178</v>
      </c>
      <c r="M229" s="9">
        <f>[3]Sheet1!L227</f>
        <v>200</v>
      </c>
      <c r="N229" s="9">
        <f>[3]Sheet1!M227</f>
        <v>253</v>
      </c>
      <c r="O229" s="1"/>
    </row>
    <row r="230" spans="2:15" ht="14.45" customHeight="1" thickBot="1" x14ac:dyDescent="0.3">
      <c r="B230" s="4" t="str">
        <f>[3]Sheet1!A228</f>
        <v>GUINÉ</v>
      </c>
      <c r="C230" s="8">
        <f>[3]Sheet1!B228</f>
        <v>53</v>
      </c>
      <c r="D230" s="8">
        <f>[3]Sheet1!C228</f>
        <v>47</v>
      </c>
      <c r="E230" s="8">
        <f>[3]Sheet1!D228</f>
        <v>88</v>
      </c>
      <c r="F230" s="8">
        <f>[3]Sheet1!E228</f>
        <v>93</v>
      </c>
      <c r="G230" s="8">
        <f>[3]Sheet1!F228</f>
        <v>68</v>
      </c>
      <c r="H230" s="8">
        <f>[3]Sheet1!G228</f>
        <v>76</v>
      </c>
      <c r="I230" s="8">
        <f>[3]Sheet1!H228</f>
        <v>68</v>
      </c>
      <c r="J230" s="8">
        <f>[3]Sheet1!I228</f>
        <v>50</v>
      </c>
      <c r="K230" s="8">
        <f>[3]Sheet1!J228</f>
        <v>75</v>
      </c>
      <c r="L230" s="8">
        <f>[3]Sheet1!K228</f>
        <v>76</v>
      </c>
      <c r="M230" s="8">
        <f>[3]Sheet1!L228</f>
        <v>89</v>
      </c>
      <c r="N230" s="8">
        <f>[3]Sheet1!M228</f>
        <v>87</v>
      </c>
      <c r="O230" s="1"/>
    </row>
    <row r="231" spans="2:15" ht="14.45" customHeight="1" thickBot="1" x14ac:dyDescent="0.3">
      <c r="B231" s="5" t="str">
        <f>[3]Sheet1!A229</f>
        <v>GUINÉ BISSAU</v>
      </c>
      <c r="C231" s="9">
        <f>[3]Sheet1!B229</f>
        <v>235</v>
      </c>
      <c r="D231" s="9">
        <f>[3]Sheet1!C229</f>
        <v>181</v>
      </c>
      <c r="E231" s="9">
        <f>[3]Sheet1!D229</f>
        <v>244</v>
      </c>
      <c r="F231" s="9">
        <f>[3]Sheet1!E229</f>
        <v>281</v>
      </c>
      <c r="G231" s="9">
        <f>[3]Sheet1!F229</f>
        <v>284</v>
      </c>
      <c r="H231" s="9">
        <f>[3]Sheet1!G229</f>
        <v>273</v>
      </c>
      <c r="I231" s="9">
        <f>[3]Sheet1!H229</f>
        <v>266</v>
      </c>
      <c r="J231" s="9">
        <f>[3]Sheet1!I229</f>
        <v>263</v>
      </c>
      <c r="K231" s="9">
        <f>[3]Sheet1!J229</f>
        <v>306</v>
      </c>
      <c r="L231" s="9">
        <f>[3]Sheet1!K229</f>
        <v>309</v>
      </c>
      <c r="M231" s="9">
        <f>[3]Sheet1!L229</f>
        <v>392</v>
      </c>
      <c r="N231" s="9">
        <f>[3]Sheet1!M229</f>
        <v>410</v>
      </c>
      <c r="O231" s="1"/>
    </row>
    <row r="232" spans="2:15" ht="14.45" customHeight="1" thickBot="1" x14ac:dyDescent="0.3">
      <c r="B232" s="4" t="str">
        <f>[3]Sheet1!A230</f>
        <v>TUNÍSIA</v>
      </c>
      <c r="C232" s="8">
        <f>[3]Sheet1!B230</f>
        <v>25</v>
      </c>
      <c r="D232" s="8">
        <f>[3]Sheet1!C230</f>
        <v>20</v>
      </c>
      <c r="E232" s="8">
        <f>[3]Sheet1!D230</f>
        <v>19</v>
      </c>
      <c r="F232" s="8">
        <f>[3]Sheet1!E230</f>
        <v>38</v>
      </c>
      <c r="G232" s="8">
        <f>[3]Sheet1!F230</f>
        <v>37</v>
      </c>
      <c r="H232" s="8">
        <f>[3]Sheet1!G230</f>
        <v>42</v>
      </c>
      <c r="I232" s="8">
        <f>[3]Sheet1!H230</f>
        <v>38</v>
      </c>
      <c r="J232" s="8">
        <f>[3]Sheet1!I230</f>
        <v>58</v>
      </c>
      <c r="K232" s="8">
        <f>[3]Sheet1!J230</f>
        <v>83</v>
      </c>
      <c r="L232" s="8">
        <f>[3]Sheet1!K230</f>
        <v>99</v>
      </c>
      <c r="M232" s="8">
        <f>[3]Sheet1!L230</f>
        <v>114</v>
      </c>
      <c r="N232" s="8">
        <f>[3]Sheet1!M230</f>
        <v>144</v>
      </c>
      <c r="O232" s="1"/>
    </row>
    <row r="233" spans="2:15" ht="14.45" customHeight="1" thickBot="1" x14ac:dyDescent="0.3">
      <c r="B233" s="5" t="str">
        <f>[3]Sheet1!A231</f>
        <v>ÁFRICA DO SUL</v>
      </c>
      <c r="C233" s="9">
        <f>[3]Sheet1!B231</f>
        <v>60</v>
      </c>
      <c r="D233" s="9">
        <f>[3]Sheet1!C231</f>
        <v>33</v>
      </c>
      <c r="E233" s="9">
        <f>[3]Sheet1!D231</f>
        <v>77</v>
      </c>
      <c r="F233" s="9">
        <f>[3]Sheet1!E231</f>
        <v>69</v>
      </c>
      <c r="G233" s="9">
        <f>[3]Sheet1!F231</f>
        <v>72</v>
      </c>
      <c r="H233" s="9">
        <f>[3]Sheet1!G231</f>
        <v>78</v>
      </c>
      <c r="I233" s="9">
        <f>[3]Sheet1!H231</f>
        <v>150</v>
      </c>
      <c r="J233" s="9">
        <f>[3]Sheet1!I231</f>
        <v>155</v>
      </c>
      <c r="K233" s="9">
        <f>[3]Sheet1!J231</f>
        <v>152</v>
      </c>
      <c r="L233" s="9">
        <f>[3]Sheet1!K231</f>
        <v>147</v>
      </c>
      <c r="M233" s="9">
        <f>[3]Sheet1!L231</f>
        <v>167</v>
      </c>
      <c r="N233" s="9">
        <f>[3]Sheet1!M231</f>
        <v>177</v>
      </c>
      <c r="O233" s="1"/>
    </row>
    <row r="234" spans="2:15" ht="14.45" customHeight="1" thickBot="1" x14ac:dyDescent="0.3">
      <c r="B234" s="6" t="str">
        <f>[3]Sheet1!A232</f>
        <v>FILIPINAS</v>
      </c>
      <c r="C234" s="10">
        <f>[3]Sheet1!B232</f>
        <v>37</v>
      </c>
      <c r="D234" s="10">
        <f>[3]Sheet1!C232</f>
        <v>27</v>
      </c>
      <c r="E234" s="10">
        <f>[3]Sheet1!D232</f>
        <v>76</v>
      </c>
      <c r="F234" s="10">
        <f>[3]Sheet1!E232</f>
        <v>30</v>
      </c>
      <c r="G234" s="10">
        <f>[3]Sheet1!F232</f>
        <v>26</v>
      </c>
      <c r="H234" s="10">
        <f>[3]Sheet1!G232</f>
        <v>23</v>
      </c>
      <c r="I234" s="10">
        <f>[3]Sheet1!H232</f>
        <v>47</v>
      </c>
      <c r="J234" s="10">
        <f>[3]Sheet1!I232</f>
        <v>31</v>
      </c>
      <c r="K234" s="10">
        <f>[3]Sheet1!J232</f>
        <v>32</v>
      </c>
      <c r="L234" s="10">
        <f>[3]Sheet1!K232</f>
        <v>45</v>
      </c>
      <c r="M234" s="10">
        <f>[3]Sheet1!L232</f>
        <v>84</v>
      </c>
      <c r="N234" s="10">
        <f>[3]Sheet1!M232</f>
        <v>109</v>
      </c>
    </row>
    <row r="235" spans="2:15" ht="14.45" customHeight="1" thickBot="1" x14ac:dyDescent="0.3">
      <c r="B235" s="5" t="str">
        <f>[3]Sheet1!A233</f>
        <v>MAURITÂNIA</v>
      </c>
      <c r="C235" s="9">
        <f>[3]Sheet1!B233</f>
        <v>27</v>
      </c>
      <c r="D235" s="9">
        <f>[3]Sheet1!C233</f>
        <v>23</v>
      </c>
      <c r="E235" s="9">
        <f>[3]Sheet1!D233</f>
        <v>40</v>
      </c>
      <c r="F235" s="9">
        <f>[3]Sheet1!E233</f>
        <v>25</v>
      </c>
      <c r="G235" s="9">
        <f>[3]Sheet1!F233</f>
        <v>18</v>
      </c>
      <c r="H235" s="9">
        <f>[3]Sheet1!G233</f>
        <v>20</v>
      </c>
      <c r="I235" s="9">
        <f>[3]Sheet1!H233</f>
        <v>11</v>
      </c>
      <c r="J235" s="9">
        <f>[3]Sheet1!I233</f>
        <v>5</v>
      </c>
      <c r="K235" s="9">
        <f>[3]Sheet1!J233</f>
        <v>55</v>
      </c>
      <c r="L235" s="9">
        <f>[3]Sheet1!K233</f>
        <v>50</v>
      </c>
      <c r="M235" s="9">
        <f>[3]Sheet1!L233</f>
        <v>87</v>
      </c>
      <c r="N235" s="9">
        <f>[3]Sheet1!M233</f>
        <v>91</v>
      </c>
      <c r="O235" s="1"/>
    </row>
    <row r="236" spans="2:15" ht="14.45" customHeight="1" thickBot="1" x14ac:dyDescent="0.3">
      <c r="B236" s="6" t="str">
        <f>[3]Sheet1!A234</f>
        <v>HOLANDA</v>
      </c>
      <c r="C236" s="10">
        <f>[3]Sheet1!B234</f>
        <v>36</v>
      </c>
      <c r="D236" s="10">
        <f>[3]Sheet1!C234</f>
        <v>42</v>
      </c>
      <c r="E236" s="10">
        <f>[3]Sheet1!D234</f>
        <v>49</v>
      </c>
      <c r="F236" s="10">
        <f>[3]Sheet1!E234</f>
        <v>41</v>
      </c>
      <c r="G236" s="10">
        <f>[3]Sheet1!F234</f>
        <v>38</v>
      </c>
      <c r="H236" s="10">
        <f>[3]Sheet1!G234</f>
        <v>45</v>
      </c>
      <c r="I236" s="10">
        <f>[3]Sheet1!H234</f>
        <v>48</v>
      </c>
      <c r="J236" s="10">
        <f>[3]Sheet1!I234</f>
        <v>45</v>
      </c>
      <c r="K236" s="10">
        <f>[3]Sheet1!J234</f>
        <v>131</v>
      </c>
      <c r="L236" s="10">
        <f>[3]Sheet1!K234</f>
        <v>153</v>
      </c>
      <c r="M236" s="10">
        <f>[3]Sheet1!L234</f>
        <v>297</v>
      </c>
      <c r="N236" s="10">
        <f>[3]Sheet1!M234</f>
        <v>281</v>
      </c>
    </row>
    <row r="237" spans="2:15" ht="14.45" customHeight="1" thickBot="1" x14ac:dyDescent="0.3">
      <c r="B237" s="5" t="str">
        <f>[3]Sheet1!A235</f>
        <v>NIGÉRIA</v>
      </c>
      <c r="C237" s="9">
        <f>[3]Sheet1!B235</f>
        <v>111</v>
      </c>
      <c r="D237" s="9">
        <f>[3]Sheet1!C235</f>
        <v>77</v>
      </c>
      <c r="E237" s="9">
        <f>[3]Sheet1!D235</f>
        <v>72</v>
      </c>
      <c r="F237" s="9">
        <f>[3]Sheet1!E235</f>
        <v>88</v>
      </c>
      <c r="G237" s="9">
        <f>[3]Sheet1!F235</f>
        <v>117</v>
      </c>
      <c r="H237" s="9">
        <f>[3]Sheet1!G235</f>
        <v>111</v>
      </c>
      <c r="I237" s="9">
        <f>[3]Sheet1!H235</f>
        <v>135</v>
      </c>
      <c r="J237" s="9">
        <f>[3]Sheet1!I235</f>
        <v>124</v>
      </c>
      <c r="K237" s="9">
        <f>[3]Sheet1!J235</f>
        <v>125</v>
      </c>
      <c r="L237" s="9">
        <f>[3]Sheet1!K235</f>
        <v>135</v>
      </c>
      <c r="M237" s="9">
        <f>[3]Sheet1!L235</f>
        <v>144</v>
      </c>
      <c r="N237" s="9">
        <f>[3]Sheet1!M235</f>
        <v>171</v>
      </c>
      <c r="O237" s="1"/>
    </row>
    <row r="238" spans="2:15" ht="14.45" customHeight="1" thickBot="1" x14ac:dyDescent="0.3">
      <c r="B238" s="4" t="str">
        <f>[3]Sheet1!A236</f>
        <v>TOGO</v>
      </c>
      <c r="C238" s="8">
        <f>[3]Sheet1!B236</f>
        <v>68</v>
      </c>
      <c r="D238" s="8">
        <f>[3]Sheet1!C236</f>
        <v>43</v>
      </c>
      <c r="E238" s="8">
        <f>[3]Sheet1!D236</f>
        <v>87</v>
      </c>
      <c r="F238" s="8">
        <f>[3]Sheet1!E236</f>
        <v>90</v>
      </c>
      <c r="G238" s="8">
        <f>[3]Sheet1!F236</f>
        <v>48</v>
      </c>
      <c r="H238" s="8">
        <f>[3]Sheet1!G236</f>
        <v>57</v>
      </c>
      <c r="I238" s="8">
        <f>[3]Sheet1!H236</f>
        <v>49</v>
      </c>
      <c r="J238" s="8">
        <f>[3]Sheet1!I236</f>
        <v>63</v>
      </c>
      <c r="K238" s="8">
        <f>[3]Sheet1!J236</f>
        <v>90</v>
      </c>
      <c r="L238" s="8">
        <f>[3]Sheet1!K236</f>
        <v>103</v>
      </c>
      <c r="M238" s="8">
        <f>[3]Sheet1!L236</f>
        <v>114</v>
      </c>
      <c r="N238" s="8">
        <f>[3]Sheet1!M236</f>
        <v>99</v>
      </c>
      <c r="O238" s="1"/>
    </row>
    <row r="239" spans="2:15" ht="14.45" customHeight="1" thickBot="1" x14ac:dyDescent="0.3">
      <c r="B239" s="5" t="str">
        <f>[3]Sheet1!A237</f>
        <v>REINO UNIDO</v>
      </c>
      <c r="C239" s="9">
        <f>[3]Sheet1!B237</f>
        <v>85</v>
      </c>
      <c r="D239" s="9">
        <f>[3]Sheet1!C237</f>
        <v>86</v>
      </c>
      <c r="E239" s="9">
        <f>[3]Sheet1!D237</f>
        <v>94</v>
      </c>
      <c r="F239" s="9">
        <f>[3]Sheet1!E237</f>
        <v>100</v>
      </c>
      <c r="G239" s="9">
        <f>[3]Sheet1!F237</f>
        <v>105</v>
      </c>
      <c r="H239" s="9">
        <f>[3]Sheet1!G237</f>
        <v>101</v>
      </c>
      <c r="I239" s="9">
        <f>[3]Sheet1!H237</f>
        <v>111</v>
      </c>
      <c r="J239" s="9">
        <f>[3]Sheet1!I237</f>
        <v>107</v>
      </c>
      <c r="K239" s="9">
        <f>[3]Sheet1!J237</f>
        <v>145</v>
      </c>
      <c r="L239" s="9">
        <f>[3]Sheet1!K237</f>
        <v>141</v>
      </c>
      <c r="M239" s="9">
        <f>[3]Sheet1!L237</f>
        <v>169</v>
      </c>
      <c r="N239" s="9">
        <f>[3]Sheet1!M237</f>
        <v>183</v>
      </c>
      <c r="O239" s="1"/>
    </row>
    <row r="240" spans="2:15" ht="14.45" customHeight="1" thickBot="1" x14ac:dyDescent="0.3">
      <c r="B240" s="4" t="str">
        <f>[3]Sheet1!A238</f>
        <v>BENIN</v>
      </c>
      <c r="C240" s="8">
        <f>[3]Sheet1!B238</f>
        <v>42</v>
      </c>
      <c r="D240" s="8">
        <f>[3]Sheet1!C238</f>
        <v>34</v>
      </c>
      <c r="E240" s="8">
        <f>[3]Sheet1!D238</f>
        <v>48</v>
      </c>
      <c r="F240" s="8">
        <f>[3]Sheet1!E238</f>
        <v>56</v>
      </c>
      <c r="G240" s="8">
        <f>[3]Sheet1!F238</f>
        <v>63</v>
      </c>
      <c r="H240" s="8">
        <f>[3]Sheet1!G238</f>
        <v>77</v>
      </c>
      <c r="I240" s="8">
        <f>[3]Sheet1!H238</f>
        <v>55</v>
      </c>
      <c r="J240" s="8">
        <f>[3]Sheet1!I238</f>
        <v>73</v>
      </c>
      <c r="K240" s="8">
        <f>[3]Sheet1!J238</f>
        <v>76</v>
      </c>
      <c r="L240" s="8">
        <f>[3]Sheet1!K238</f>
        <v>72</v>
      </c>
      <c r="M240" s="8">
        <f>[3]Sheet1!L238</f>
        <v>106</v>
      </c>
      <c r="N240" s="8">
        <f>[3]Sheet1!M238</f>
        <v>80</v>
      </c>
      <c r="O240" s="1"/>
    </row>
    <row r="241" spans="2:15" ht="14.45" customHeight="1" thickBot="1" x14ac:dyDescent="0.3">
      <c r="B241" s="5" t="str">
        <f>[3]Sheet1!A239</f>
        <v>EQUADOR</v>
      </c>
      <c r="C241" s="9">
        <f>[3]Sheet1!B239</f>
        <v>78</v>
      </c>
      <c r="D241" s="9">
        <f>[3]Sheet1!C239</f>
        <v>70</v>
      </c>
      <c r="E241" s="9">
        <f>[3]Sheet1!D239</f>
        <v>69</v>
      </c>
      <c r="F241" s="9">
        <f>[3]Sheet1!E239</f>
        <v>83</v>
      </c>
      <c r="G241" s="9">
        <f>[3]Sheet1!F239</f>
        <v>103</v>
      </c>
      <c r="H241" s="9">
        <f>[3]Sheet1!G239</f>
        <v>130</v>
      </c>
      <c r="I241" s="9">
        <f>[3]Sheet1!H239</f>
        <v>103</v>
      </c>
      <c r="J241" s="9">
        <f>[3]Sheet1!I239</f>
        <v>126</v>
      </c>
      <c r="K241" s="9">
        <f>[3]Sheet1!J239</f>
        <v>162</v>
      </c>
      <c r="L241" s="9">
        <f>[3]Sheet1!K239</f>
        <v>196</v>
      </c>
      <c r="M241" s="9">
        <f>[3]Sheet1!L239</f>
        <v>161</v>
      </c>
      <c r="N241" s="9">
        <f>[3]Sheet1!M239</f>
        <v>193</v>
      </c>
      <c r="O241" s="1"/>
    </row>
    <row r="242" spans="2:15" ht="14.45" customHeight="1" thickBot="1" x14ac:dyDescent="0.3">
      <c r="B242" s="6" t="str">
        <f>[3]Sheet1!A240</f>
        <v>PORTUGAL</v>
      </c>
      <c r="C242" s="10">
        <f>[3]Sheet1!B240</f>
        <v>878</v>
      </c>
      <c r="D242" s="10">
        <f>[3]Sheet1!C240</f>
        <v>819</v>
      </c>
      <c r="E242" s="10">
        <f>[3]Sheet1!D240</f>
        <v>779</v>
      </c>
      <c r="F242" s="10">
        <f>[3]Sheet1!E240</f>
        <v>801</v>
      </c>
      <c r="G242" s="10">
        <f>[3]Sheet1!F240</f>
        <v>856</v>
      </c>
      <c r="H242" s="10">
        <f>[3]Sheet1!G240</f>
        <v>906</v>
      </c>
      <c r="I242" s="10">
        <f>[3]Sheet1!H240</f>
        <v>935</v>
      </c>
      <c r="J242" s="10">
        <f>[3]Sheet1!I240</f>
        <v>941</v>
      </c>
      <c r="K242" s="10">
        <f>[3]Sheet1!J240</f>
        <v>1049</v>
      </c>
      <c r="L242" s="10">
        <f>[3]Sheet1!K240</f>
        <v>1053</v>
      </c>
      <c r="M242" s="10">
        <f>[3]Sheet1!L240</f>
        <v>1168</v>
      </c>
      <c r="N242" s="10">
        <f>[3]Sheet1!M240</f>
        <v>1153</v>
      </c>
    </row>
    <row r="243" spans="2:15" ht="14.45" customHeight="1" thickBot="1" x14ac:dyDescent="0.3">
      <c r="B243" s="5" t="str">
        <f>[3]Sheet1!A241</f>
        <v>ESPANHA</v>
      </c>
      <c r="C243" s="9">
        <f>[3]Sheet1!B241</f>
        <v>238</v>
      </c>
      <c r="D243" s="9">
        <f>[3]Sheet1!C241</f>
        <v>199</v>
      </c>
      <c r="E243" s="9">
        <f>[3]Sheet1!D241</f>
        <v>236</v>
      </c>
      <c r="F243" s="9">
        <f>[3]Sheet1!E241</f>
        <v>270</v>
      </c>
      <c r="G243" s="9">
        <f>[3]Sheet1!F241</f>
        <v>256</v>
      </c>
      <c r="H243" s="9">
        <f>[3]Sheet1!G241</f>
        <v>249</v>
      </c>
      <c r="I243" s="9">
        <f>[3]Sheet1!H241</f>
        <v>292</v>
      </c>
      <c r="J243" s="9">
        <f>[3]Sheet1!I241</f>
        <v>313</v>
      </c>
      <c r="K243" s="9">
        <f>[3]Sheet1!J241</f>
        <v>309</v>
      </c>
      <c r="L243" s="9">
        <f>[3]Sheet1!K241</f>
        <v>332</v>
      </c>
      <c r="M243" s="9">
        <f>[3]Sheet1!L241</f>
        <v>385</v>
      </c>
      <c r="N243" s="9">
        <f>[3]Sheet1!M241</f>
        <v>379</v>
      </c>
      <c r="O243" s="1"/>
    </row>
    <row r="244" spans="2:15" ht="14.45" customHeight="1" thickBot="1" x14ac:dyDescent="0.3">
      <c r="B244" s="4" t="str">
        <f>[3]Sheet1!A242</f>
        <v>ALBÂNIA</v>
      </c>
      <c r="C244" s="8">
        <f>[3]Sheet1!B242</f>
        <v>22</v>
      </c>
      <c r="D244" s="8">
        <f>[3]Sheet1!C242</f>
        <v>27</v>
      </c>
      <c r="E244" s="8">
        <f>[3]Sheet1!D242</f>
        <v>31</v>
      </c>
      <c r="F244" s="8">
        <f>[3]Sheet1!E242</f>
        <v>69</v>
      </c>
      <c r="G244" s="8">
        <f>[3]Sheet1!F242</f>
        <v>117</v>
      </c>
      <c r="H244" s="8">
        <f>[3]Sheet1!G242</f>
        <v>128</v>
      </c>
      <c r="I244" s="8">
        <f>[3]Sheet1!H242</f>
        <v>152</v>
      </c>
      <c r="J244" s="8">
        <f>[3]Sheet1!I242</f>
        <v>171</v>
      </c>
      <c r="K244" s="8">
        <f>[3]Sheet1!J242</f>
        <v>197</v>
      </c>
      <c r="L244" s="8">
        <f>[3]Sheet1!K242</f>
        <v>200</v>
      </c>
      <c r="M244" s="8">
        <f>[3]Sheet1!L242</f>
        <v>242</v>
      </c>
      <c r="N244" s="8">
        <f>[3]Sheet1!M242</f>
        <v>241</v>
      </c>
      <c r="O244" s="1"/>
    </row>
    <row r="245" spans="2:15" ht="14.45" customHeight="1" thickBot="1" x14ac:dyDescent="0.3">
      <c r="B245" s="5" t="str">
        <f>[3]Sheet1!A243</f>
        <v>CAMARÕES</v>
      </c>
      <c r="C245" s="9">
        <f>[3]Sheet1!B243</f>
        <v>30</v>
      </c>
      <c r="D245" s="9">
        <f>[3]Sheet1!C243</f>
        <v>22</v>
      </c>
      <c r="E245" s="9">
        <f>[3]Sheet1!D243</f>
        <v>28</v>
      </c>
      <c r="F245" s="9">
        <f>[3]Sheet1!E243</f>
        <v>32</v>
      </c>
      <c r="G245" s="9">
        <f>[3]Sheet1!F243</f>
        <v>34</v>
      </c>
      <c r="H245" s="9">
        <f>[3]Sheet1!G243</f>
        <v>43</v>
      </c>
      <c r="I245" s="9">
        <f>[3]Sheet1!H243</f>
        <v>40</v>
      </c>
      <c r="J245" s="9">
        <f>[3]Sheet1!I243</f>
        <v>33</v>
      </c>
      <c r="K245" s="9">
        <f>[3]Sheet1!J243</f>
        <v>36</v>
      </c>
      <c r="L245" s="9">
        <f>[3]Sheet1!K243</f>
        <v>25</v>
      </c>
      <c r="M245" s="9">
        <f>[3]Sheet1!L243</f>
        <v>47</v>
      </c>
      <c r="N245" s="9">
        <f>[3]Sheet1!M243</f>
        <v>63</v>
      </c>
      <c r="O245" s="1"/>
    </row>
    <row r="246" spans="2:15" ht="14.45" customHeight="1" thickBot="1" x14ac:dyDescent="0.3">
      <c r="B246" s="4" t="str">
        <f>[3]Sheet1!A244</f>
        <v>BURUNDI</v>
      </c>
      <c r="C246" s="8">
        <f>[3]Sheet1!B244</f>
        <v>0</v>
      </c>
      <c r="D246" s="8">
        <f>[3]Sheet1!C244</f>
        <v>1</v>
      </c>
      <c r="E246" s="8">
        <f>[3]Sheet1!D244</f>
        <v>1</v>
      </c>
      <c r="F246" s="8">
        <f>[3]Sheet1!E244</f>
        <v>4</v>
      </c>
      <c r="G246" s="8">
        <f>[3]Sheet1!F244</f>
        <v>5</v>
      </c>
      <c r="H246" s="8">
        <f>[3]Sheet1!G244</f>
        <v>13</v>
      </c>
      <c r="I246" s="8">
        <f>[3]Sheet1!H244</f>
        <v>15</v>
      </c>
      <c r="J246" s="8">
        <f>[3]Sheet1!I244</f>
        <v>9</v>
      </c>
      <c r="K246" s="8">
        <f>[3]Sheet1!J244</f>
        <v>23</v>
      </c>
      <c r="L246" s="8">
        <f>[3]Sheet1!K244</f>
        <v>61</v>
      </c>
      <c r="M246" s="8">
        <f>[3]Sheet1!L244</f>
        <v>45</v>
      </c>
      <c r="N246" s="8">
        <f>[3]Sheet1!M244</f>
        <v>44</v>
      </c>
      <c r="O246" s="1"/>
    </row>
    <row r="247" spans="2:15" ht="14.45" customHeight="1" thickBot="1" x14ac:dyDescent="0.3">
      <c r="B247" s="5" t="str">
        <f>[3]Sheet1!A245</f>
        <v>TURQUIA</v>
      </c>
      <c r="C247" s="9">
        <f>[3]Sheet1!B245</f>
        <v>14</v>
      </c>
      <c r="D247" s="9">
        <f>[3]Sheet1!C245</f>
        <v>15</v>
      </c>
      <c r="E247" s="9">
        <f>[3]Sheet1!D245</f>
        <v>9</v>
      </c>
      <c r="F247" s="9">
        <f>[3]Sheet1!E245</f>
        <v>14</v>
      </c>
      <c r="G247" s="9">
        <f>[3]Sheet1!F245</f>
        <v>17</v>
      </c>
      <c r="H247" s="9">
        <f>[3]Sheet1!G245</f>
        <v>21</v>
      </c>
      <c r="I247" s="9">
        <f>[3]Sheet1!H245</f>
        <v>16</v>
      </c>
      <c r="J247" s="9">
        <f>[3]Sheet1!I245</f>
        <v>22</v>
      </c>
      <c r="K247" s="9">
        <f>[3]Sheet1!J245</f>
        <v>33</v>
      </c>
      <c r="L247" s="9">
        <f>[3]Sheet1!K245</f>
        <v>21</v>
      </c>
      <c r="M247" s="9">
        <f>[3]Sheet1!L245</f>
        <v>30</v>
      </c>
      <c r="N247" s="9">
        <f>[3]Sheet1!M245</f>
        <v>32</v>
      </c>
      <c r="O247" s="1"/>
    </row>
    <row r="248" spans="2:15" ht="14.45" customHeight="1" thickBot="1" x14ac:dyDescent="0.3">
      <c r="B248" s="6" t="str">
        <f>[3]Sheet1!A246</f>
        <v>BUTÃO</v>
      </c>
      <c r="C248" s="10">
        <f>[3]Sheet1!B246</f>
        <v>0</v>
      </c>
      <c r="D248" s="10">
        <f>[3]Sheet1!C246</f>
        <v>3</v>
      </c>
      <c r="E248" s="10">
        <f>[3]Sheet1!D246</f>
        <v>7</v>
      </c>
      <c r="F248" s="10">
        <f>[3]Sheet1!E246</f>
        <v>4</v>
      </c>
      <c r="G248" s="10">
        <f>[3]Sheet1!F246</f>
        <v>17</v>
      </c>
      <c r="H248" s="10">
        <f>[3]Sheet1!G246</f>
        <v>16</v>
      </c>
      <c r="I248" s="10">
        <f>[3]Sheet1!H246</f>
        <v>23</v>
      </c>
      <c r="J248" s="10">
        <f>[3]Sheet1!I246</f>
        <v>30</v>
      </c>
      <c r="K248" s="10">
        <f>[3]Sheet1!J246</f>
        <v>36</v>
      </c>
      <c r="L248" s="10">
        <f>[3]Sheet1!K246</f>
        <v>42</v>
      </c>
      <c r="M248" s="10">
        <f>[3]Sheet1!L246</f>
        <v>58</v>
      </c>
      <c r="N248" s="10">
        <f>[3]Sheet1!M246</f>
        <v>68</v>
      </c>
    </row>
    <row r="249" spans="2:15" ht="14.45" customHeight="1" thickBot="1" x14ac:dyDescent="0.3">
      <c r="B249" s="5" t="str">
        <f>[3]Sheet1!A247</f>
        <v>BRUNEI</v>
      </c>
      <c r="C249" s="9">
        <f>[3]Sheet1!B247</f>
        <v>3</v>
      </c>
      <c r="D249" s="9">
        <f>[3]Sheet1!C247</f>
        <v>2</v>
      </c>
      <c r="E249" s="9">
        <f>[3]Sheet1!D247</f>
        <v>7</v>
      </c>
      <c r="F249" s="9">
        <f>[3]Sheet1!E247</f>
        <v>12</v>
      </c>
      <c r="G249" s="9">
        <f>[3]Sheet1!F247</f>
        <v>27</v>
      </c>
      <c r="H249" s="9">
        <f>[3]Sheet1!G247</f>
        <v>27</v>
      </c>
      <c r="I249" s="9">
        <f>[3]Sheet1!H247</f>
        <v>50</v>
      </c>
      <c r="J249" s="9">
        <f>[3]Sheet1!I247</f>
        <v>54</v>
      </c>
      <c r="K249" s="9">
        <f>[3]Sheet1!J247</f>
        <v>55</v>
      </c>
      <c r="L249" s="9">
        <f>[3]Sheet1!K247</f>
        <v>68</v>
      </c>
      <c r="M249" s="9">
        <f>[3]Sheet1!L247</f>
        <v>69</v>
      </c>
      <c r="N249" s="9">
        <f>[3]Sheet1!M247</f>
        <v>93</v>
      </c>
      <c r="O249" s="1"/>
    </row>
    <row r="250" spans="2:15" ht="14.45" customHeight="1" thickBot="1" x14ac:dyDescent="0.3">
      <c r="B250" s="6" t="str">
        <f>[3]Sheet1!A248</f>
        <v>DOMINICA</v>
      </c>
      <c r="C250" s="10">
        <f>[3]Sheet1!B248</f>
        <v>0</v>
      </c>
      <c r="D250" s="10">
        <f>[3]Sheet1!C248</f>
        <v>1</v>
      </c>
      <c r="E250" s="10">
        <f>[3]Sheet1!D248</f>
        <v>0</v>
      </c>
      <c r="F250" s="10">
        <f>[3]Sheet1!E248</f>
        <v>1</v>
      </c>
      <c r="G250" s="10">
        <f>[3]Sheet1!F248</f>
        <v>3</v>
      </c>
      <c r="H250" s="10">
        <f>[3]Sheet1!G248</f>
        <v>11</v>
      </c>
      <c r="I250" s="10">
        <f>[3]Sheet1!H248</f>
        <v>30</v>
      </c>
      <c r="J250" s="10">
        <f>[3]Sheet1!I248</f>
        <v>56</v>
      </c>
      <c r="K250" s="10">
        <f>[3]Sheet1!J248</f>
        <v>73</v>
      </c>
      <c r="L250" s="10">
        <f>[3]Sheet1!K248</f>
        <v>122</v>
      </c>
      <c r="M250" s="10">
        <f>[3]Sheet1!L248</f>
        <v>175</v>
      </c>
      <c r="N250" s="10">
        <f>[3]Sheet1!M248</f>
        <v>164</v>
      </c>
    </row>
    <row r="251" spans="2:15" ht="14.45" customHeight="1" thickBot="1" x14ac:dyDescent="0.3">
      <c r="B251" s="5" t="str">
        <f>[3]Sheet1!A249</f>
        <v>ÍNDIA</v>
      </c>
      <c r="C251" s="9">
        <f>[3]Sheet1!B249</f>
        <v>75</v>
      </c>
      <c r="D251" s="9">
        <f>[3]Sheet1!C249</f>
        <v>62</v>
      </c>
      <c r="E251" s="9">
        <f>[3]Sheet1!D249</f>
        <v>75</v>
      </c>
      <c r="F251" s="9">
        <f>[3]Sheet1!E249</f>
        <v>57</v>
      </c>
      <c r="G251" s="9">
        <f>[3]Sheet1!F249</f>
        <v>78</v>
      </c>
      <c r="H251" s="9">
        <f>[3]Sheet1!G249</f>
        <v>86</v>
      </c>
      <c r="I251" s="9">
        <f>[3]Sheet1!H249</f>
        <v>81</v>
      </c>
      <c r="J251" s="9">
        <f>[3]Sheet1!I249</f>
        <v>74</v>
      </c>
      <c r="K251" s="9">
        <f>[3]Sheet1!J249</f>
        <v>76</v>
      </c>
      <c r="L251" s="9">
        <f>[3]Sheet1!K249</f>
        <v>91</v>
      </c>
      <c r="M251" s="9">
        <f>[3]Sheet1!L249</f>
        <v>82</v>
      </c>
      <c r="N251" s="9">
        <f>[3]Sheet1!M249</f>
        <v>98</v>
      </c>
      <c r="O251" s="1"/>
    </row>
    <row r="252" spans="2:15" ht="14.45" customHeight="1" thickBot="1" x14ac:dyDescent="0.3">
      <c r="B252" s="4" t="str">
        <f>[3]Sheet1!A250</f>
        <v>NORUEGA</v>
      </c>
      <c r="C252" s="8">
        <f>[3]Sheet1!B250</f>
        <v>36</v>
      </c>
      <c r="D252" s="8">
        <f>[3]Sheet1!C250</f>
        <v>17</v>
      </c>
      <c r="E252" s="8">
        <f>[3]Sheet1!D250</f>
        <v>11</v>
      </c>
      <c r="F252" s="8">
        <f>[3]Sheet1!E250</f>
        <v>4</v>
      </c>
      <c r="G252" s="8">
        <f>[3]Sheet1!F250</f>
        <v>9</v>
      </c>
      <c r="H252" s="8">
        <f>[3]Sheet1!G250</f>
        <v>22</v>
      </c>
      <c r="I252" s="8">
        <f>[3]Sheet1!H250</f>
        <v>16</v>
      </c>
      <c r="J252" s="8">
        <f>[3]Sheet1!I250</f>
        <v>27</v>
      </c>
      <c r="K252" s="8">
        <f>[3]Sheet1!J250</f>
        <v>26</v>
      </c>
      <c r="L252" s="8">
        <f>[3]Sheet1!K250</f>
        <v>94</v>
      </c>
      <c r="M252" s="8">
        <f>[3]Sheet1!L250</f>
        <v>130</v>
      </c>
      <c r="N252" s="8">
        <f>[3]Sheet1!M250</f>
        <v>159</v>
      </c>
      <c r="O252" s="1"/>
    </row>
    <row r="253" spans="2:15" ht="14.45" customHeight="1" thickBot="1" x14ac:dyDescent="0.3">
      <c r="B253" s="5" t="str">
        <f>[3]Sheet1!A251</f>
        <v>IRÃ</v>
      </c>
      <c r="C253" s="9">
        <f>[3]Sheet1!B251</f>
        <v>17</v>
      </c>
      <c r="D253" s="9">
        <f>[3]Sheet1!C251</f>
        <v>20</v>
      </c>
      <c r="E253" s="9">
        <f>[3]Sheet1!D251</f>
        <v>13</v>
      </c>
      <c r="F253" s="9">
        <f>[3]Sheet1!E251</f>
        <v>16</v>
      </c>
      <c r="G253" s="9">
        <f>[3]Sheet1!F251</f>
        <v>31</v>
      </c>
      <c r="H253" s="9">
        <f>[3]Sheet1!G251</f>
        <v>14</v>
      </c>
      <c r="I253" s="9">
        <f>[3]Sheet1!H251</f>
        <v>22</v>
      </c>
      <c r="J253" s="9">
        <f>[3]Sheet1!I251</f>
        <v>22</v>
      </c>
      <c r="K253" s="9">
        <f>[3]Sheet1!J251</f>
        <v>31</v>
      </c>
      <c r="L253" s="9">
        <f>[3]Sheet1!K251</f>
        <v>36</v>
      </c>
      <c r="M253" s="9">
        <f>[3]Sheet1!L251</f>
        <v>35</v>
      </c>
      <c r="N253" s="9">
        <f>[3]Sheet1!M251</f>
        <v>21</v>
      </c>
      <c r="O253" s="1"/>
    </row>
    <row r="254" spans="2:15" ht="14.45" customHeight="1" thickBot="1" x14ac:dyDescent="0.3">
      <c r="B254" s="4" t="str">
        <f>[3]Sheet1!A252</f>
        <v>MALI</v>
      </c>
      <c r="C254" s="8">
        <f>[3]Sheet1!B252</f>
        <v>41</v>
      </c>
      <c r="D254" s="8">
        <f>[3]Sheet1!C252</f>
        <v>38</v>
      </c>
      <c r="E254" s="8">
        <f>[3]Sheet1!D252</f>
        <v>36</v>
      </c>
      <c r="F254" s="8">
        <f>[3]Sheet1!E252</f>
        <v>52</v>
      </c>
      <c r="G254" s="8">
        <f>[3]Sheet1!F252</f>
        <v>39</v>
      </c>
      <c r="H254" s="8">
        <f>[3]Sheet1!G252</f>
        <v>31</v>
      </c>
      <c r="I254" s="8">
        <f>[3]Sheet1!H252</f>
        <v>34</v>
      </c>
      <c r="J254" s="8">
        <f>[3]Sheet1!I252</f>
        <v>19</v>
      </c>
      <c r="K254" s="8">
        <f>[3]Sheet1!J252</f>
        <v>32</v>
      </c>
      <c r="L254" s="8">
        <f>[3]Sheet1!K252</f>
        <v>22</v>
      </c>
      <c r="M254" s="8">
        <f>[3]Sheet1!L252</f>
        <v>24</v>
      </c>
      <c r="N254" s="8">
        <f>[3]Sheet1!M252</f>
        <v>14</v>
      </c>
      <c r="O254" s="1"/>
    </row>
    <row r="255" spans="2:15" ht="14.45" customHeight="1" thickBot="1" x14ac:dyDescent="0.3">
      <c r="B255" s="5" t="str">
        <f>[3]Sheet1!A253</f>
        <v>MOÇAMBIQUE</v>
      </c>
      <c r="C255" s="9">
        <f>[3]Sheet1!B253</f>
        <v>33</v>
      </c>
      <c r="D255" s="9">
        <f>[3]Sheet1!C253</f>
        <v>24</v>
      </c>
      <c r="E255" s="9">
        <f>[3]Sheet1!D253</f>
        <v>44</v>
      </c>
      <c r="F255" s="9">
        <f>[3]Sheet1!E253</f>
        <v>37</v>
      </c>
      <c r="G255" s="9">
        <f>[3]Sheet1!F253</f>
        <v>46</v>
      </c>
      <c r="H255" s="9">
        <f>[3]Sheet1!G253</f>
        <v>52</v>
      </c>
      <c r="I255" s="9">
        <f>[3]Sheet1!H253</f>
        <v>71</v>
      </c>
      <c r="J255" s="9">
        <f>[3]Sheet1!I253</f>
        <v>62</v>
      </c>
      <c r="K255" s="9">
        <f>[3]Sheet1!J253</f>
        <v>74</v>
      </c>
      <c r="L255" s="9">
        <f>[3]Sheet1!K253</f>
        <v>97</v>
      </c>
      <c r="M255" s="9">
        <f>[3]Sheet1!L253</f>
        <v>114</v>
      </c>
      <c r="N255" s="9">
        <f>[3]Sheet1!M253</f>
        <v>127</v>
      </c>
      <c r="O255" s="1"/>
    </row>
    <row r="256" spans="2:15" ht="14.45" customHeight="1" thickBot="1" x14ac:dyDescent="0.3">
      <c r="B256" s="6" t="str">
        <f>[3]Sheet1!A254</f>
        <v>NAURU</v>
      </c>
      <c r="C256" s="10">
        <f>[3]Sheet1!B254</f>
        <v>1</v>
      </c>
      <c r="D256" s="10">
        <f>[3]Sheet1!C254</f>
        <v>1</v>
      </c>
      <c r="E256" s="10">
        <f>[3]Sheet1!D254</f>
        <v>3</v>
      </c>
      <c r="F256" s="10">
        <f>[3]Sheet1!E254</f>
        <v>4</v>
      </c>
      <c r="G256" s="10">
        <f>[3]Sheet1!F254</f>
        <v>0</v>
      </c>
      <c r="H256" s="10">
        <f>[3]Sheet1!G254</f>
        <v>5</v>
      </c>
      <c r="I256" s="10">
        <f>[3]Sheet1!H254</f>
        <v>18</v>
      </c>
      <c r="J256" s="10">
        <f>[3]Sheet1!I254</f>
        <v>17</v>
      </c>
      <c r="K256" s="10">
        <f>[3]Sheet1!J254</f>
        <v>9</v>
      </c>
      <c r="L256" s="10">
        <f>[3]Sheet1!K254</f>
        <v>29</v>
      </c>
      <c r="M256" s="10">
        <f>[3]Sheet1!L254</f>
        <v>21</v>
      </c>
      <c r="N256" s="10">
        <f>[3]Sheet1!M254</f>
        <v>21</v>
      </c>
    </row>
    <row r="257" spans="2:15" ht="14.45" customHeight="1" thickBot="1" x14ac:dyDescent="0.3">
      <c r="B257" s="5" t="str">
        <f>[3]Sheet1!A255</f>
        <v>CABO VERDE</v>
      </c>
      <c r="C257" s="9">
        <f>[3]Sheet1!B255</f>
        <v>38</v>
      </c>
      <c r="D257" s="9">
        <f>[3]Sheet1!C255</f>
        <v>28</v>
      </c>
      <c r="E257" s="9">
        <f>[3]Sheet1!D255</f>
        <v>34</v>
      </c>
      <c r="F257" s="9">
        <f>[3]Sheet1!E255</f>
        <v>49</v>
      </c>
      <c r="G257" s="9">
        <f>[3]Sheet1!F255</f>
        <v>55</v>
      </c>
      <c r="H257" s="9">
        <f>[3]Sheet1!G255</f>
        <v>54</v>
      </c>
      <c r="I257" s="9">
        <f>[3]Sheet1!H255</f>
        <v>69</v>
      </c>
      <c r="J257" s="9">
        <f>[3]Sheet1!I255</f>
        <v>48</v>
      </c>
      <c r="K257" s="9">
        <f>[3]Sheet1!J255</f>
        <v>79</v>
      </c>
      <c r="L257" s="9">
        <f>[3]Sheet1!K255</f>
        <v>66</v>
      </c>
      <c r="M257" s="9">
        <f>[3]Sheet1!L255</f>
        <v>66</v>
      </c>
      <c r="N257" s="9">
        <f>[3]Sheet1!M255</f>
        <v>81</v>
      </c>
      <c r="O257" s="1"/>
    </row>
    <row r="258" spans="2:15" ht="14.45" customHeight="1" thickBot="1" x14ac:dyDescent="0.3">
      <c r="B258" s="6" t="str">
        <f>[3]Sheet1!A256</f>
        <v>SÍRIA</v>
      </c>
      <c r="C258" s="10">
        <f>[3]Sheet1!B256</f>
        <v>124</v>
      </c>
      <c r="D258" s="10">
        <f>[3]Sheet1!C256</f>
        <v>79</v>
      </c>
      <c r="E258" s="10">
        <f>[3]Sheet1!D256</f>
        <v>99</v>
      </c>
      <c r="F258" s="10">
        <f>[3]Sheet1!E256</f>
        <v>114</v>
      </c>
      <c r="G258" s="10">
        <f>[3]Sheet1!F256</f>
        <v>121</v>
      </c>
      <c r="H258" s="10">
        <f>[3]Sheet1!G256</f>
        <v>108</v>
      </c>
      <c r="I258" s="10">
        <f>[3]Sheet1!H256</f>
        <v>153</v>
      </c>
      <c r="J258" s="10">
        <f>[3]Sheet1!I256</f>
        <v>103</v>
      </c>
      <c r="K258" s="10">
        <f>[3]Sheet1!J256</f>
        <v>109</v>
      </c>
      <c r="L258" s="10">
        <f>[3]Sheet1!K256</f>
        <v>92</v>
      </c>
      <c r="M258" s="10">
        <f>[3]Sheet1!L256</f>
        <v>105</v>
      </c>
      <c r="N258" s="10">
        <f>[3]Sheet1!M256</f>
        <v>97</v>
      </c>
    </row>
    <row r="259" spans="2:15" ht="14.45" customHeight="1" thickBot="1" x14ac:dyDescent="0.3">
      <c r="B259" s="5" t="str">
        <f>[3]Sheet1!A257</f>
        <v>CINGAPURA-SINGAPURA</v>
      </c>
      <c r="C259" s="9">
        <f>[3]Sheet1!B257</f>
        <v>2</v>
      </c>
      <c r="D259" s="9">
        <f>[3]Sheet1!C257</f>
        <v>4</v>
      </c>
      <c r="E259" s="9">
        <f>[3]Sheet1!D257</f>
        <v>2</v>
      </c>
      <c r="F259" s="9">
        <f>[3]Sheet1!E257</f>
        <v>8</v>
      </c>
      <c r="G259" s="9">
        <f>[3]Sheet1!F257</f>
        <v>12</v>
      </c>
      <c r="H259" s="9">
        <f>[3]Sheet1!G257</f>
        <v>17</v>
      </c>
      <c r="I259" s="9">
        <f>[3]Sheet1!H257</f>
        <v>21</v>
      </c>
      <c r="J259" s="9">
        <f>[3]Sheet1!I257</f>
        <v>18</v>
      </c>
      <c r="K259" s="9">
        <f>[3]Sheet1!J257</f>
        <v>22</v>
      </c>
      <c r="L259" s="9">
        <f>[3]Sheet1!K257</f>
        <v>21</v>
      </c>
      <c r="M259" s="9">
        <f>[3]Sheet1!L257</f>
        <v>24</v>
      </c>
      <c r="N259" s="9">
        <f>[3]Sheet1!M257</f>
        <v>33</v>
      </c>
      <c r="O259" s="1"/>
    </row>
    <row r="260" spans="2:15" ht="14.45" customHeight="1" thickBot="1" x14ac:dyDescent="0.3">
      <c r="B260" s="6" t="str">
        <f>[3]Sheet1!A258</f>
        <v>NOVA ZELÂNDIA</v>
      </c>
      <c r="C260" s="10">
        <f>[3]Sheet1!B258</f>
        <v>7</v>
      </c>
      <c r="D260" s="10">
        <f>[3]Sheet1!C258</f>
        <v>5</v>
      </c>
      <c r="E260" s="10">
        <f>[3]Sheet1!D258</f>
        <v>13</v>
      </c>
      <c r="F260" s="10">
        <f>[3]Sheet1!E258</f>
        <v>4</v>
      </c>
      <c r="G260" s="10">
        <f>[3]Sheet1!F258</f>
        <v>14</v>
      </c>
      <c r="H260" s="10">
        <f>[3]Sheet1!G258</f>
        <v>8</v>
      </c>
      <c r="I260" s="10">
        <f>[3]Sheet1!H258</f>
        <v>6</v>
      </c>
      <c r="J260" s="10">
        <f>[3]Sheet1!I258</f>
        <v>8</v>
      </c>
      <c r="K260" s="10">
        <f>[3]Sheet1!J258</f>
        <v>17</v>
      </c>
      <c r="L260" s="10">
        <f>[3]Sheet1!K258</f>
        <v>29</v>
      </c>
      <c r="M260" s="10">
        <f>[3]Sheet1!L258</f>
        <v>25</v>
      </c>
      <c r="N260" s="10">
        <f>[3]Sheet1!M258</f>
        <v>19</v>
      </c>
    </row>
    <row r="261" spans="2:15" ht="14.45" customHeight="1" thickBot="1" x14ac:dyDescent="0.3">
      <c r="B261" s="5" t="str">
        <f>[3]Sheet1!A259</f>
        <v>QUÊNIA</v>
      </c>
      <c r="C261" s="9">
        <f>[3]Sheet1!B259</f>
        <v>5</v>
      </c>
      <c r="D261" s="9">
        <f>[3]Sheet1!C259</f>
        <v>8</v>
      </c>
      <c r="E261" s="9">
        <f>[3]Sheet1!D259</f>
        <v>9</v>
      </c>
      <c r="F261" s="9">
        <f>[3]Sheet1!E259</f>
        <v>19</v>
      </c>
      <c r="G261" s="9">
        <f>[3]Sheet1!F259</f>
        <v>13</v>
      </c>
      <c r="H261" s="9">
        <f>[3]Sheet1!G259</f>
        <v>14</v>
      </c>
      <c r="I261" s="9">
        <f>[3]Sheet1!H259</f>
        <v>19</v>
      </c>
      <c r="J261" s="9">
        <f>[3]Sheet1!I259</f>
        <v>19</v>
      </c>
      <c r="K261" s="9">
        <f>[3]Sheet1!J259</f>
        <v>15</v>
      </c>
      <c r="L261" s="9">
        <f>[3]Sheet1!K259</f>
        <v>23</v>
      </c>
      <c r="M261" s="9">
        <f>[3]Sheet1!L259</f>
        <v>14</v>
      </c>
      <c r="N261" s="9">
        <f>[3]Sheet1!M259</f>
        <v>16</v>
      </c>
      <c r="O261" s="1"/>
    </row>
    <row r="262" spans="2:15" ht="14.45" customHeight="1" thickBot="1" x14ac:dyDescent="0.3">
      <c r="B262" s="4" t="str">
        <f>[3]Sheet1!A260</f>
        <v>RÚSSIA</v>
      </c>
      <c r="C262" s="8">
        <f>[3]Sheet1!B260</f>
        <v>39</v>
      </c>
      <c r="D262" s="8">
        <f>[3]Sheet1!C260</f>
        <v>32</v>
      </c>
      <c r="E262" s="8">
        <f>[3]Sheet1!D260</f>
        <v>21</v>
      </c>
      <c r="F262" s="8">
        <f>[3]Sheet1!E260</f>
        <v>23</v>
      </c>
      <c r="G262" s="8">
        <f>[3]Sheet1!F260</f>
        <v>46</v>
      </c>
      <c r="H262" s="8">
        <f>[3]Sheet1!G260</f>
        <v>25</v>
      </c>
      <c r="I262" s="8">
        <f>[3]Sheet1!H260</f>
        <v>50</v>
      </c>
      <c r="J262" s="8">
        <f>[3]Sheet1!I260</f>
        <v>49</v>
      </c>
      <c r="K262" s="8">
        <f>[3]Sheet1!J260</f>
        <v>48</v>
      </c>
      <c r="L262" s="8">
        <f>[3]Sheet1!K260</f>
        <v>54</v>
      </c>
      <c r="M262" s="8">
        <f>[3]Sheet1!L260</f>
        <v>57</v>
      </c>
      <c r="N262" s="8">
        <f>[3]Sheet1!M260</f>
        <v>66</v>
      </c>
      <c r="O262" s="1"/>
    </row>
    <row r="263" spans="2:15" ht="14.45" customHeight="1" thickBot="1" x14ac:dyDescent="0.3">
      <c r="B263" s="5" t="str">
        <f>[3]Sheet1!A261</f>
        <v>GÂMBIA</v>
      </c>
      <c r="C263" s="9">
        <f>[3]Sheet1!B261</f>
        <v>28</v>
      </c>
      <c r="D263" s="9">
        <f>[3]Sheet1!C261</f>
        <v>16</v>
      </c>
      <c r="E263" s="9">
        <f>[3]Sheet1!D261</f>
        <v>23</v>
      </c>
      <c r="F263" s="9">
        <f>[3]Sheet1!E261</f>
        <v>28</v>
      </c>
      <c r="G263" s="9">
        <f>[3]Sheet1!F261</f>
        <v>31</v>
      </c>
      <c r="H263" s="9">
        <f>[3]Sheet1!G261</f>
        <v>29</v>
      </c>
      <c r="I263" s="9">
        <f>[3]Sheet1!H261</f>
        <v>24</v>
      </c>
      <c r="J263" s="9">
        <f>[3]Sheet1!I261</f>
        <v>15</v>
      </c>
      <c r="K263" s="9">
        <f>[3]Sheet1!J261</f>
        <v>24</v>
      </c>
      <c r="L263" s="9">
        <f>[3]Sheet1!K261</f>
        <v>13</v>
      </c>
      <c r="M263" s="9">
        <f>[3]Sheet1!L261</f>
        <v>13</v>
      </c>
      <c r="N263" s="9">
        <f>[3]Sheet1!M261</f>
        <v>24</v>
      </c>
      <c r="O263" s="1"/>
    </row>
    <row r="264" spans="2:15" ht="14.45" customHeight="1" thickBot="1" x14ac:dyDescent="0.3">
      <c r="B264" s="6" t="str">
        <f>[3]Sheet1!A262</f>
        <v>MADAGASCAR</v>
      </c>
      <c r="C264" s="10">
        <f>[3]Sheet1!B262</f>
        <v>2</v>
      </c>
      <c r="D264" s="10">
        <f>[3]Sheet1!C262</f>
        <v>0</v>
      </c>
      <c r="E264" s="10">
        <f>[3]Sheet1!D262</f>
        <v>2</v>
      </c>
      <c r="F264" s="10">
        <f>[3]Sheet1!E262</f>
        <v>0</v>
      </c>
      <c r="G264" s="10">
        <f>[3]Sheet1!F262</f>
        <v>5</v>
      </c>
      <c r="H264" s="10">
        <f>[3]Sheet1!G262</f>
        <v>5</v>
      </c>
      <c r="I264" s="10">
        <f>[3]Sheet1!H262</f>
        <v>3</v>
      </c>
      <c r="J264" s="10">
        <f>[3]Sheet1!I262</f>
        <v>1</v>
      </c>
      <c r="K264" s="10">
        <f>[3]Sheet1!J262</f>
        <v>10</v>
      </c>
      <c r="L264" s="10">
        <f>[3]Sheet1!K262</f>
        <v>6</v>
      </c>
      <c r="M264" s="10">
        <f>[3]Sheet1!L262</f>
        <v>11</v>
      </c>
      <c r="N264" s="10">
        <f>[3]Sheet1!M262</f>
        <v>31</v>
      </c>
    </row>
    <row r="265" spans="2:15" ht="14.45" customHeight="1" thickBot="1" x14ac:dyDescent="0.3">
      <c r="B265" s="5" t="str">
        <f>[3]Sheet1!A263</f>
        <v>EGITO</v>
      </c>
      <c r="C265" s="9">
        <f>[3]Sheet1!B263</f>
        <v>45</v>
      </c>
      <c r="D265" s="9">
        <f>[3]Sheet1!C263</f>
        <v>38</v>
      </c>
      <c r="E265" s="9">
        <f>[3]Sheet1!D263</f>
        <v>59</v>
      </c>
      <c r="F265" s="9">
        <f>[3]Sheet1!E263</f>
        <v>58</v>
      </c>
      <c r="G265" s="9">
        <f>[3]Sheet1!F263</f>
        <v>58</v>
      </c>
      <c r="H265" s="9">
        <f>[3]Sheet1!G263</f>
        <v>65</v>
      </c>
      <c r="I265" s="9">
        <f>[3]Sheet1!H263</f>
        <v>58</v>
      </c>
      <c r="J265" s="9">
        <f>[3]Sheet1!I263</f>
        <v>65</v>
      </c>
      <c r="K265" s="9">
        <f>[3]Sheet1!J263</f>
        <v>72</v>
      </c>
      <c r="L265" s="9">
        <f>[3]Sheet1!K263</f>
        <v>83</v>
      </c>
      <c r="M265" s="9">
        <f>[3]Sheet1!L263</f>
        <v>89</v>
      </c>
      <c r="N265" s="9">
        <f>[3]Sheet1!M263</f>
        <v>67</v>
      </c>
      <c r="O265" s="1"/>
    </row>
    <row r="266" spans="2:15" ht="14.45" customHeight="1" thickBot="1" x14ac:dyDescent="0.3">
      <c r="B266" s="6" t="str">
        <f>[3]Sheet1!A264</f>
        <v>CANADÁ</v>
      </c>
      <c r="C266" s="10">
        <f>[3]Sheet1!B264</f>
        <v>37</v>
      </c>
      <c r="D266" s="10">
        <f>[3]Sheet1!C264</f>
        <v>28</v>
      </c>
      <c r="E266" s="10">
        <f>[3]Sheet1!D264</f>
        <v>36</v>
      </c>
      <c r="F266" s="10">
        <f>[3]Sheet1!E264</f>
        <v>42</v>
      </c>
      <c r="G266" s="10">
        <f>[3]Sheet1!F264</f>
        <v>45</v>
      </c>
      <c r="H266" s="10">
        <f>[3]Sheet1!G264</f>
        <v>34</v>
      </c>
      <c r="I266" s="10">
        <f>[3]Sheet1!H264</f>
        <v>44</v>
      </c>
      <c r="J266" s="10">
        <f>[3]Sheet1!I264</f>
        <v>33</v>
      </c>
      <c r="K266" s="10">
        <f>[3]Sheet1!J264</f>
        <v>62</v>
      </c>
      <c r="L266" s="10">
        <f>[3]Sheet1!K264</f>
        <v>54</v>
      </c>
      <c r="M266" s="10">
        <f>[3]Sheet1!L264</f>
        <v>55</v>
      </c>
      <c r="N266" s="10">
        <f>[3]Sheet1!M264</f>
        <v>46</v>
      </c>
    </row>
    <row r="267" spans="2:15" ht="14.45" customHeight="1" thickBot="1" x14ac:dyDescent="0.3">
      <c r="B267" s="5" t="str">
        <f>[3]Sheet1!A265</f>
        <v>PAQUISTÃO</v>
      </c>
      <c r="C267" s="9">
        <f>[3]Sheet1!B265</f>
        <v>42</v>
      </c>
      <c r="D267" s="9">
        <f>[3]Sheet1!C265</f>
        <v>45</v>
      </c>
      <c r="E267" s="9">
        <f>[3]Sheet1!D265</f>
        <v>46</v>
      </c>
      <c r="F267" s="9">
        <f>[3]Sheet1!E265</f>
        <v>63</v>
      </c>
      <c r="G267" s="9">
        <f>[3]Sheet1!F265</f>
        <v>65</v>
      </c>
      <c r="H267" s="9">
        <f>[3]Sheet1!G265</f>
        <v>57</v>
      </c>
      <c r="I267" s="9">
        <f>[3]Sheet1!H265</f>
        <v>49</v>
      </c>
      <c r="J267" s="9">
        <f>[3]Sheet1!I265</f>
        <v>51</v>
      </c>
      <c r="K267" s="9">
        <f>[3]Sheet1!J265</f>
        <v>57</v>
      </c>
      <c r="L267" s="9">
        <f>[3]Sheet1!K265</f>
        <v>54</v>
      </c>
      <c r="M267" s="9">
        <f>[3]Sheet1!L265</f>
        <v>45</v>
      </c>
      <c r="N267" s="9">
        <f>[3]Sheet1!M265</f>
        <v>48</v>
      </c>
      <c r="O267" s="1"/>
    </row>
    <row r="268" spans="2:15" ht="14.45" customHeight="1" thickBot="1" x14ac:dyDescent="0.3">
      <c r="B268" s="6" t="str">
        <f>[3]Sheet1!A266</f>
        <v>BAREIN</v>
      </c>
      <c r="C268" s="10">
        <f>[3]Sheet1!B266</f>
        <v>1</v>
      </c>
      <c r="D268" s="10">
        <f>[3]Sheet1!C266</f>
        <v>0</v>
      </c>
      <c r="E268" s="10">
        <f>[3]Sheet1!D266</f>
        <v>1</v>
      </c>
      <c r="F268" s="10">
        <f>[3]Sheet1!E266</f>
        <v>1</v>
      </c>
      <c r="G268" s="10">
        <f>[3]Sheet1!F266</f>
        <v>5</v>
      </c>
      <c r="H268" s="10">
        <f>[3]Sheet1!G266</f>
        <v>1</v>
      </c>
      <c r="I268" s="10">
        <f>[3]Sheet1!H266</f>
        <v>3</v>
      </c>
      <c r="J268" s="10">
        <f>[3]Sheet1!I266</f>
        <v>5</v>
      </c>
      <c r="K268" s="10">
        <f>[3]Sheet1!J266</f>
        <v>9</v>
      </c>
      <c r="L268" s="10">
        <f>[3]Sheet1!K266</f>
        <v>7</v>
      </c>
      <c r="M268" s="10">
        <f>[3]Sheet1!L266</f>
        <v>10</v>
      </c>
      <c r="N268" s="10">
        <f>[3]Sheet1!M266</f>
        <v>5</v>
      </c>
    </row>
    <row r="269" spans="2:15" ht="14.45" customHeight="1" thickBot="1" x14ac:dyDescent="0.3">
      <c r="B269" s="5" t="str">
        <f>[3]Sheet1!A267</f>
        <v>IRLANDA</v>
      </c>
      <c r="C269" s="9">
        <f>[3]Sheet1!B267</f>
        <v>10</v>
      </c>
      <c r="D269" s="9">
        <f>[3]Sheet1!C267</f>
        <v>6</v>
      </c>
      <c r="E269" s="9">
        <f>[3]Sheet1!D267</f>
        <v>6</v>
      </c>
      <c r="F269" s="9">
        <f>[3]Sheet1!E267</f>
        <v>11</v>
      </c>
      <c r="G269" s="9">
        <f>[3]Sheet1!F267</f>
        <v>14</v>
      </c>
      <c r="H269" s="9">
        <f>[3]Sheet1!G267</f>
        <v>6</v>
      </c>
      <c r="I269" s="9">
        <f>[3]Sheet1!H267</f>
        <v>12</v>
      </c>
      <c r="J269" s="9">
        <f>[3]Sheet1!I267</f>
        <v>8</v>
      </c>
      <c r="K269" s="9">
        <f>[3]Sheet1!J267</f>
        <v>14</v>
      </c>
      <c r="L269" s="9">
        <f>[3]Sheet1!K267</f>
        <v>13</v>
      </c>
      <c r="M269" s="9">
        <f>[3]Sheet1!L267</f>
        <v>25</v>
      </c>
      <c r="N269" s="9">
        <f>[3]Sheet1!M267</f>
        <v>28</v>
      </c>
      <c r="O269" s="1"/>
    </row>
    <row r="270" spans="2:15" ht="14.45" customHeight="1" thickBot="1" x14ac:dyDescent="0.3">
      <c r="B270" s="4" t="str">
        <f>[3]Sheet1!A268</f>
        <v>PANAMÁ</v>
      </c>
      <c r="C270" s="8">
        <f>[3]Sheet1!B268</f>
        <v>15</v>
      </c>
      <c r="D270" s="8">
        <f>[3]Sheet1!C268</f>
        <v>14</v>
      </c>
      <c r="E270" s="8">
        <f>[3]Sheet1!D268</f>
        <v>14</v>
      </c>
      <c r="F270" s="8">
        <f>[3]Sheet1!E268</f>
        <v>14</v>
      </c>
      <c r="G270" s="8">
        <f>[3]Sheet1!F268</f>
        <v>19</v>
      </c>
      <c r="H270" s="8">
        <f>[3]Sheet1!G268</f>
        <v>20</v>
      </c>
      <c r="I270" s="8">
        <f>[3]Sheet1!H268</f>
        <v>25</v>
      </c>
      <c r="J270" s="8">
        <f>[3]Sheet1!I268</f>
        <v>23</v>
      </c>
      <c r="K270" s="8">
        <f>[3]Sheet1!J268</f>
        <v>15</v>
      </c>
      <c r="L270" s="8">
        <f>[3]Sheet1!K268</f>
        <v>19</v>
      </c>
      <c r="M270" s="8">
        <f>[3]Sheet1!L268</f>
        <v>22</v>
      </c>
      <c r="N270" s="8">
        <f>[3]Sheet1!M268</f>
        <v>17</v>
      </c>
      <c r="O270" s="1"/>
    </row>
    <row r="271" spans="2:15" ht="14.45" customHeight="1" thickBot="1" x14ac:dyDescent="0.3">
      <c r="B271" s="5" t="str">
        <f>[3]Sheet1!A269</f>
        <v>ESTADO DA PALESTINA</v>
      </c>
      <c r="C271" s="9">
        <f>[3]Sheet1!B269</f>
        <v>12</v>
      </c>
      <c r="D271" s="9">
        <f>[3]Sheet1!C269</f>
        <v>10</v>
      </c>
      <c r="E271" s="9">
        <f>[3]Sheet1!D269</f>
        <v>7</v>
      </c>
      <c r="F271" s="9">
        <f>[3]Sheet1!E269</f>
        <v>15</v>
      </c>
      <c r="G271" s="9">
        <f>[3]Sheet1!F269</f>
        <v>15</v>
      </c>
      <c r="H271" s="9">
        <f>[3]Sheet1!G269</f>
        <v>13</v>
      </c>
      <c r="I271" s="9">
        <f>[3]Sheet1!H269</f>
        <v>5</v>
      </c>
      <c r="J271" s="9">
        <f>[3]Sheet1!I269</f>
        <v>16</v>
      </c>
      <c r="K271" s="9">
        <f>[3]Sheet1!J269</f>
        <v>19</v>
      </c>
      <c r="L271" s="9">
        <f>[3]Sheet1!K269</f>
        <v>17</v>
      </c>
      <c r="M271" s="9">
        <f>[3]Sheet1!L269</f>
        <v>17</v>
      </c>
      <c r="N271" s="9">
        <f>[3]Sheet1!M269</f>
        <v>9</v>
      </c>
      <c r="O271" s="1"/>
    </row>
    <row r="272" spans="2:15" ht="14.45" customHeight="1" thickBot="1" x14ac:dyDescent="0.3">
      <c r="B272" s="6" t="str">
        <f>[3]Sheet1!A270</f>
        <v>GRÉCIA</v>
      </c>
      <c r="C272" s="10">
        <f>[3]Sheet1!B270</f>
        <v>14</v>
      </c>
      <c r="D272" s="10">
        <f>[3]Sheet1!C270</f>
        <v>5</v>
      </c>
      <c r="E272" s="10">
        <f>[3]Sheet1!D270</f>
        <v>7</v>
      </c>
      <c r="F272" s="10">
        <f>[3]Sheet1!E270</f>
        <v>8</v>
      </c>
      <c r="G272" s="10">
        <f>[3]Sheet1!F270</f>
        <v>9</v>
      </c>
      <c r="H272" s="10">
        <f>[3]Sheet1!G270</f>
        <v>7</v>
      </c>
      <c r="I272" s="10">
        <f>[3]Sheet1!H270</f>
        <v>14</v>
      </c>
      <c r="J272" s="10">
        <f>[3]Sheet1!I270</f>
        <v>9</v>
      </c>
      <c r="K272" s="10">
        <f>[3]Sheet1!J270</f>
        <v>7</v>
      </c>
      <c r="L272" s="10">
        <f>[3]Sheet1!K270</f>
        <v>9</v>
      </c>
      <c r="M272" s="10">
        <f>[3]Sheet1!L270</f>
        <v>8</v>
      </c>
      <c r="N272" s="10">
        <f>[3]Sheet1!M270</f>
        <v>7</v>
      </c>
    </row>
    <row r="273" spans="2:15" ht="14.45" customHeight="1" thickBot="1" x14ac:dyDescent="0.3">
      <c r="B273" s="5" t="str">
        <f>[3]Sheet1!A271</f>
        <v>SÃO TOMÉ E PRÍNCIPE</v>
      </c>
      <c r="C273" s="9">
        <f>[3]Sheet1!B271</f>
        <v>4</v>
      </c>
      <c r="D273" s="9">
        <f>[3]Sheet1!C271</f>
        <v>7</v>
      </c>
      <c r="E273" s="9">
        <f>[3]Sheet1!D271</f>
        <v>11</v>
      </c>
      <c r="F273" s="9">
        <f>[3]Sheet1!E271</f>
        <v>10</v>
      </c>
      <c r="G273" s="9">
        <f>[3]Sheet1!F271</f>
        <v>8</v>
      </c>
      <c r="H273" s="9">
        <f>[3]Sheet1!G271</f>
        <v>13</v>
      </c>
      <c r="I273" s="9">
        <f>[3]Sheet1!H271</f>
        <v>17</v>
      </c>
      <c r="J273" s="9">
        <f>[3]Sheet1!I271</f>
        <v>12</v>
      </c>
      <c r="K273" s="9">
        <f>[3]Sheet1!J271</f>
        <v>13</v>
      </c>
      <c r="L273" s="9">
        <f>[3]Sheet1!K271</f>
        <v>5</v>
      </c>
      <c r="M273" s="9">
        <f>[3]Sheet1!L271</f>
        <v>16</v>
      </c>
      <c r="N273" s="9">
        <f>[3]Sheet1!M271</f>
        <v>17</v>
      </c>
      <c r="O273" s="1"/>
    </row>
    <row r="274" spans="2:15" ht="14.45" customHeight="1" thickBot="1" x14ac:dyDescent="0.3">
      <c r="B274" s="6" t="str">
        <f>[3]Sheet1!A272</f>
        <v>COSTA RICA</v>
      </c>
      <c r="C274" s="10">
        <f>[3]Sheet1!B272</f>
        <v>16</v>
      </c>
      <c r="D274" s="10">
        <f>[3]Sheet1!C272</f>
        <v>16</v>
      </c>
      <c r="E274" s="10">
        <f>[3]Sheet1!D272</f>
        <v>13</v>
      </c>
      <c r="F274" s="10">
        <f>[3]Sheet1!E272</f>
        <v>25</v>
      </c>
      <c r="G274" s="10">
        <f>[3]Sheet1!F272</f>
        <v>36</v>
      </c>
      <c r="H274" s="10">
        <f>[3]Sheet1!G272</f>
        <v>45</v>
      </c>
      <c r="I274" s="10">
        <f>[3]Sheet1!H272</f>
        <v>34</v>
      </c>
      <c r="J274" s="10">
        <f>[3]Sheet1!I272</f>
        <v>45</v>
      </c>
      <c r="K274" s="10">
        <f>[3]Sheet1!J272</f>
        <v>49</v>
      </c>
      <c r="L274" s="10">
        <f>[3]Sheet1!K272</f>
        <v>45</v>
      </c>
      <c r="M274" s="10">
        <f>[3]Sheet1!L272</f>
        <v>59</v>
      </c>
      <c r="N274" s="10">
        <f>[3]Sheet1!M272</f>
        <v>70</v>
      </c>
    </row>
    <row r="275" spans="2:15" ht="14.45" customHeight="1" thickBot="1" x14ac:dyDescent="0.3">
      <c r="B275" s="5" t="str">
        <f>[3]Sheet1!A273</f>
        <v>SERRA LEOA</v>
      </c>
      <c r="C275" s="9">
        <f>[3]Sheet1!B273</f>
        <v>25</v>
      </c>
      <c r="D275" s="9">
        <f>[3]Sheet1!C273</f>
        <v>24</v>
      </c>
      <c r="E275" s="9">
        <f>[3]Sheet1!D273</f>
        <v>43</v>
      </c>
      <c r="F275" s="9">
        <f>[3]Sheet1!E273</f>
        <v>30</v>
      </c>
      <c r="G275" s="9">
        <f>[3]Sheet1!F273</f>
        <v>22</v>
      </c>
      <c r="H275" s="9">
        <f>[3]Sheet1!G273</f>
        <v>13</v>
      </c>
      <c r="I275" s="9">
        <f>[3]Sheet1!H273</f>
        <v>24</v>
      </c>
      <c r="J275" s="9">
        <f>[3]Sheet1!I273</f>
        <v>14</v>
      </c>
      <c r="K275" s="9">
        <f>[3]Sheet1!J273</f>
        <v>15</v>
      </c>
      <c r="L275" s="9">
        <f>[3]Sheet1!K273</f>
        <v>18</v>
      </c>
      <c r="M275" s="9">
        <f>[3]Sheet1!L273</f>
        <v>7</v>
      </c>
      <c r="N275" s="9">
        <f>[3]Sheet1!M273</f>
        <v>4</v>
      </c>
      <c r="O275" s="1"/>
    </row>
    <row r="276" spans="2:15" ht="14.45" customHeight="1" thickBot="1" x14ac:dyDescent="0.3">
      <c r="B276" s="4" t="str">
        <f>[3]Sheet1!A274</f>
        <v>IÊMEN</v>
      </c>
      <c r="C276" s="8">
        <f>[3]Sheet1!B274</f>
        <v>2</v>
      </c>
      <c r="D276" s="8">
        <f>[3]Sheet1!C274</f>
        <v>1</v>
      </c>
      <c r="E276" s="8">
        <f>[3]Sheet1!D274</f>
        <v>3</v>
      </c>
      <c r="F276" s="8">
        <f>[3]Sheet1!E274</f>
        <v>1</v>
      </c>
      <c r="G276" s="8">
        <f>[3]Sheet1!F274</f>
        <v>6</v>
      </c>
      <c r="H276" s="8">
        <f>[3]Sheet1!G274</f>
        <v>7</v>
      </c>
      <c r="I276" s="8">
        <f>[3]Sheet1!H274</f>
        <v>5</v>
      </c>
      <c r="J276" s="8">
        <f>[3]Sheet1!I274</f>
        <v>5</v>
      </c>
      <c r="K276" s="8">
        <f>[3]Sheet1!J274</f>
        <v>4</v>
      </c>
      <c r="L276" s="8">
        <f>[3]Sheet1!K274</f>
        <v>4</v>
      </c>
      <c r="M276" s="8">
        <f>[3]Sheet1!L274</f>
        <v>4</v>
      </c>
      <c r="N276" s="8">
        <f>[3]Sheet1!M274</f>
        <v>6</v>
      </c>
      <c r="O276" s="1"/>
    </row>
    <row r="277" spans="2:15" ht="14.45" customHeight="1" thickBot="1" x14ac:dyDescent="0.3">
      <c r="B277" s="5" t="str">
        <f>[3]Sheet1!A275</f>
        <v>REPÚBLICA CENTRO AFRICANA</v>
      </c>
      <c r="C277" s="9">
        <f>[3]Sheet1!B275</f>
        <v>11</v>
      </c>
      <c r="D277" s="9">
        <f>[3]Sheet1!C275</f>
        <v>6</v>
      </c>
      <c r="E277" s="9">
        <f>[3]Sheet1!D275</f>
        <v>6</v>
      </c>
      <c r="F277" s="9">
        <f>[3]Sheet1!E275</f>
        <v>11</v>
      </c>
      <c r="G277" s="9">
        <f>[3]Sheet1!F275</f>
        <v>10</v>
      </c>
      <c r="H277" s="9">
        <f>[3]Sheet1!G275</f>
        <v>13</v>
      </c>
      <c r="I277" s="9">
        <f>[3]Sheet1!H275</f>
        <v>20</v>
      </c>
      <c r="J277" s="9">
        <f>[3]Sheet1!I275</f>
        <v>19</v>
      </c>
      <c r="K277" s="9">
        <f>[3]Sheet1!J275</f>
        <v>36</v>
      </c>
      <c r="L277" s="9">
        <f>[3]Sheet1!K275</f>
        <v>16</v>
      </c>
      <c r="M277" s="9">
        <f>[3]Sheet1!L275</f>
        <v>24</v>
      </c>
      <c r="N277" s="9">
        <f>[3]Sheet1!M275</f>
        <v>33</v>
      </c>
      <c r="O277" s="1"/>
    </row>
    <row r="278" spans="2:15" ht="14.45" customHeight="1" thickBot="1" x14ac:dyDescent="0.3">
      <c r="B278" s="6" t="str">
        <f>[3]Sheet1!A276</f>
        <v>TANZÂNIA</v>
      </c>
      <c r="C278" s="10">
        <f>[3]Sheet1!B276</f>
        <v>0</v>
      </c>
      <c r="D278" s="10">
        <f>[3]Sheet1!C276</f>
        <v>3</v>
      </c>
      <c r="E278" s="10">
        <f>[3]Sheet1!D276</f>
        <v>4</v>
      </c>
      <c r="F278" s="10">
        <f>[3]Sheet1!E276</f>
        <v>6</v>
      </c>
      <c r="G278" s="10">
        <f>[3]Sheet1!F276</f>
        <v>6</v>
      </c>
      <c r="H278" s="10">
        <f>[3]Sheet1!G276</f>
        <v>8</v>
      </c>
      <c r="I278" s="10">
        <f>[3]Sheet1!H276</f>
        <v>4</v>
      </c>
      <c r="J278" s="10">
        <f>[3]Sheet1!I276</f>
        <v>0</v>
      </c>
      <c r="K278" s="10">
        <f>[3]Sheet1!J276</f>
        <v>7</v>
      </c>
      <c r="L278" s="10">
        <f>[3]Sheet1!K276</f>
        <v>7</v>
      </c>
      <c r="M278" s="10">
        <f>[3]Sheet1!L276</f>
        <v>1</v>
      </c>
      <c r="N278" s="10">
        <f>[3]Sheet1!M276</f>
        <v>6</v>
      </c>
    </row>
    <row r="279" spans="2:15" ht="14.45" customHeight="1" thickBot="1" x14ac:dyDescent="0.3">
      <c r="B279" s="5" t="str">
        <f>[3]Sheet1!A277</f>
        <v>BÉLGICA</v>
      </c>
      <c r="C279" s="9">
        <f>[3]Sheet1!B277</f>
        <v>42</v>
      </c>
      <c r="D279" s="9">
        <f>[3]Sheet1!C277</f>
        <v>31</v>
      </c>
      <c r="E279" s="9">
        <f>[3]Sheet1!D277</f>
        <v>37</v>
      </c>
      <c r="F279" s="9">
        <f>[3]Sheet1!E277</f>
        <v>31</v>
      </c>
      <c r="G279" s="9">
        <f>[3]Sheet1!F277</f>
        <v>33</v>
      </c>
      <c r="H279" s="9">
        <f>[3]Sheet1!G277</f>
        <v>40</v>
      </c>
      <c r="I279" s="9">
        <f>[3]Sheet1!H277</f>
        <v>31</v>
      </c>
      <c r="J279" s="9">
        <f>[3]Sheet1!I277</f>
        <v>41</v>
      </c>
      <c r="K279" s="9">
        <f>[3]Sheet1!J277</f>
        <v>41</v>
      </c>
      <c r="L279" s="9">
        <f>[3]Sheet1!K277</f>
        <v>49</v>
      </c>
      <c r="M279" s="9">
        <f>[3]Sheet1!L277</f>
        <v>41</v>
      </c>
      <c r="N279" s="9">
        <f>[3]Sheet1!M277</f>
        <v>43</v>
      </c>
      <c r="O279" s="1"/>
    </row>
    <row r="280" spans="2:15" ht="14.45" customHeight="1" thickBot="1" x14ac:dyDescent="0.3">
      <c r="B280" s="6" t="str">
        <f>[3]Sheet1!A278</f>
        <v>BIELORRÚSSIA</v>
      </c>
      <c r="C280" s="10">
        <f>[3]Sheet1!B278</f>
        <v>6</v>
      </c>
      <c r="D280" s="10">
        <f>[3]Sheet1!C278</f>
        <v>6</v>
      </c>
      <c r="E280" s="10">
        <f>[3]Sheet1!D278</f>
        <v>3</v>
      </c>
      <c r="F280" s="10">
        <f>[3]Sheet1!E278</f>
        <v>9</v>
      </c>
      <c r="G280" s="10">
        <f>[3]Sheet1!F278</f>
        <v>8</v>
      </c>
      <c r="H280" s="10">
        <f>[3]Sheet1!G278</f>
        <v>9</v>
      </c>
      <c r="I280" s="10">
        <f>[3]Sheet1!H278</f>
        <v>26</v>
      </c>
      <c r="J280" s="10">
        <f>[3]Sheet1!I278</f>
        <v>19</v>
      </c>
      <c r="K280" s="10">
        <f>[3]Sheet1!J278</f>
        <v>85</v>
      </c>
      <c r="L280" s="10">
        <f>[3]Sheet1!K278</f>
        <v>52</v>
      </c>
      <c r="M280" s="10">
        <f>[3]Sheet1!L278</f>
        <v>45</v>
      </c>
      <c r="N280" s="10">
        <f>[3]Sheet1!M278</f>
        <v>50</v>
      </c>
    </row>
    <row r="281" spans="2:15" ht="14.45" customHeight="1" thickBot="1" x14ac:dyDescent="0.3">
      <c r="B281" s="5" t="str">
        <f>[3]Sheet1!A279</f>
        <v>GABÃO</v>
      </c>
      <c r="C281" s="9">
        <f>[3]Sheet1!B279</f>
        <v>0</v>
      </c>
      <c r="D281" s="9">
        <f>[3]Sheet1!C279</f>
        <v>1</v>
      </c>
      <c r="E281" s="9">
        <f>[3]Sheet1!D279</f>
        <v>8</v>
      </c>
      <c r="F281" s="9">
        <f>[3]Sheet1!E279</f>
        <v>12</v>
      </c>
      <c r="G281" s="9">
        <f>[3]Sheet1!F279</f>
        <v>2</v>
      </c>
      <c r="H281" s="9">
        <f>[3]Sheet1!G279</f>
        <v>6</v>
      </c>
      <c r="I281" s="9">
        <f>[3]Sheet1!H279</f>
        <v>6</v>
      </c>
      <c r="J281" s="9">
        <f>[3]Sheet1!I279</f>
        <v>8</v>
      </c>
      <c r="K281" s="9">
        <f>[3]Sheet1!J279</f>
        <v>4</v>
      </c>
      <c r="L281" s="9">
        <f>[3]Sheet1!K279</f>
        <v>8</v>
      </c>
      <c r="M281" s="9">
        <f>[3]Sheet1!L279</f>
        <v>14</v>
      </c>
      <c r="N281" s="9">
        <f>[3]Sheet1!M279</f>
        <v>11</v>
      </c>
      <c r="O281" s="1"/>
    </row>
    <row r="282" spans="2:15" ht="14.45" customHeight="1" thickBot="1" x14ac:dyDescent="0.3">
      <c r="B282" s="4" t="str">
        <f>[3]Sheet1!A280</f>
        <v>JAMAICA</v>
      </c>
      <c r="C282" s="8">
        <f>[3]Sheet1!B280</f>
        <v>4</v>
      </c>
      <c r="D282" s="8">
        <f>[3]Sheet1!C280</f>
        <v>1</v>
      </c>
      <c r="E282" s="8">
        <f>[3]Sheet1!D280</f>
        <v>3</v>
      </c>
      <c r="F282" s="8">
        <f>[3]Sheet1!E280</f>
        <v>2</v>
      </c>
      <c r="G282" s="8">
        <f>[3]Sheet1!F280</f>
        <v>0</v>
      </c>
      <c r="H282" s="8">
        <f>[3]Sheet1!G280</f>
        <v>4</v>
      </c>
      <c r="I282" s="8">
        <f>[3]Sheet1!H280</f>
        <v>1</v>
      </c>
      <c r="J282" s="8">
        <f>[3]Sheet1!I280</f>
        <v>5</v>
      </c>
      <c r="K282" s="8">
        <f>[3]Sheet1!J280</f>
        <v>1</v>
      </c>
      <c r="L282" s="8">
        <f>[3]Sheet1!K280</f>
        <v>8</v>
      </c>
      <c r="M282" s="8">
        <f>[3]Sheet1!L280</f>
        <v>7</v>
      </c>
      <c r="N282" s="8">
        <f>[3]Sheet1!M280</f>
        <v>6</v>
      </c>
      <c r="O282" s="1"/>
    </row>
    <row r="283" spans="2:15" ht="14.45" customHeight="1" thickBot="1" x14ac:dyDescent="0.3">
      <c r="B283" s="5" t="str">
        <f>[3]Sheet1!A281</f>
        <v>MACEDÔNIA</v>
      </c>
      <c r="C283" s="9">
        <f>[3]Sheet1!B281</f>
        <v>2</v>
      </c>
      <c r="D283" s="9">
        <f>[3]Sheet1!C281</f>
        <v>4</v>
      </c>
      <c r="E283" s="9">
        <f>[3]Sheet1!D281</f>
        <v>3</v>
      </c>
      <c r="F283" s="9">
        <f>[3]Sheet1!E281</f>
        <v>2</v>
      </c>
      <c r="G283" s="9">
        <f>[3]Sheet1!F281</f>
        <v>0</v>
      </c>
      <c r="H283" s="9">
        <f>[3]Sheet1!G281</f>
        <v>2</v>
      </c>
      <c r="I283" s="9">
        <f>[3]Sheet1!H281</f>
        <v>3</v>
      </c>
      <c r="J283" s="9">
        <f>[3]Sheet1!I281</f>
        <v>3</v>
      </c>
      <c r="K283" s="9">
        <f>[3]Sheet1!J281</f>
        <v>4</v>
      </c>
      <c r="L283" s="9">
        <f>[3]Sheet1!K281</f>
        <v>9</v>
      </c>
      <c r="M283" s="9">
        <f>[3]Sheet1!L281</f>
        <v>2</v>
      </c>
      <c r="N283" s="9">
        <f>[3]Sheet1!M281</f>
        <v>5</v>
      </c>
      <c r="O283" s="1"/>
    </row>
    <row r="284" spans="2:15" ht="14.45" customHeight="1" thickBot="1" x14ac:dyDescent="0.3">
      <c r="B284" s="6" t="str">
        <f>[3]Sheet1!A282</f>
        <v>NAMÍBIA</v>
      </c>
      <c r="C284" s="10">
        <f>[3]Sheet1!B282</f>
        <v>1</v>
      </c>
      <c r="D284" s="10">
        <f>[3]Sheet1!C282</f>
        <v>1</v>
      </c>
      <c r="E284" s="10">
        <f>[3]Sheet1!D282</f>
        <v>3</v>
      </c>
      <c r="F284" s="10">
        <f>[3]Sheet1!E282</f>
        <v>4</v>
      </c>
      <c r="G284" s="10">
        <f>[3]Sheet1!F282</f>
        <v>2</v>
      </c>
      <c r="H284" s="10">
        <f>[3]Sheet1!G282</f>
        <v>4</v>
      </c>
      <c r="I284" s="10">
        <f>[3]Sheet1!H282</f>
        <v>3</v>
      </c>
      <c r="J284" s="10">
        <f>[3]Sheet1!I282</f>
        <v>1</v>
      </c>
      <c r="K284" s="10">
        <f>[3]Sheet1!J282</f>
        <v>6</v>
      </c>
      <c r="L284" s="10">
        <f>[3]Sheet1!K282</f>
        <v>10</v>
      </c>
      <c r="M284" s="10">
        <f>[3]Sheet1!L282</f>
        <v>10</v>
      </c>
      <c r="N284" s="10">
        <f>[3]Sheet1!M282</f>
        <v>6</v>
      </c>
    </row>
    <row r="285" spans="2:15" ht="14.45" customHeight="1" thickBot="1" x14ac:dyDescent="0.3">
      <c r="B285" s="5" t="str">
        <f>[3]Sheet1!A283</f>
        <v>DINAMARCA</v>
      </c>
      <c r="C285" s="9">
        <f>[3]Sheet1!B283</f>
        <v>5</v>
      </c>
      <c r="D285" s="9">
        <f>[3]Sheet1!C283</f>
        <v>7</v>
      </c>
      <c r="E285" s="9">
        <f>[3]Sheet1!D283</f>
        <v>9</v>
      </c>
      <c r="F285" s="9">
        <f>[3]Sheet1!E283</f>
        <v>14</v>
      </c>
      <c r="G285" s="9">
        <f>[3]Sheet1!F283</f>
        <v>6</v>
      </c>
      <c r="H285" s="9">
        <f>[3]Sheet1!G283</f>
        <v>10</v>
      </c>
      <c r="I285" s="9">
        <f>[3]Sheet1!H283</f>
        <v>13</v>
      </c>
      <c r="J285" s="9">
        <f>[3]Sheet1!I283</f>
        <v>12</v>
      </c>
      <c r="K285" s="9">
        <f>[3]Sheet1!J283</f>
        <v>7</v>
      </c>
      <c r="L285" s="9">
        <f>[3]Sheet1!K283</f>
        <v>23</v>
      </c>
      <c r="M285" s="9">
        <f>[3]Sheet1!L283</f>
        <v>9</v>
      </c>
      <c r="N285" s="9">
        <f>[3]Sheet1!M283</f>
        <v>8</v>
      </c>
      <c r="O285" s="1"/>
    </row>
    <row r="286" spans="2:15" ht="14.45" customHeight="1" thickBot="1" x14ac:dyDescent="0.3">
      <c r="B286" s="6" t="str">
        <f>[3]Sheet1!A284</f>
        <v>KUWAIT</v>
      </c>
      <c r="C286" s="10">
        <f>[3]Sheet1!B284</f>
        <v>0</v>
      </c>
      <c r="D286" s="10">
        <f>[3]Sheet1!C284</f>
        <v>2</v>
      </c>
      <c r="E286" s="10">
        <f>[3]Sheet1!D284</f>
        <v>0</v>
      </c>
      <c r="F286" s="10">
        <f>[3]Sheet1!E284</f>
        <v>0</v>
      </c>
      <c r="G286" s="10">
        <f>[3]Sheet1!F284</f>
        <v>1</v>
      </c>
      <c r="H286" s="10">
        <f>[3]Sheet1!G284</f>
        <v>0</v>
      </c>
      <c r="I286" s="10">
        <f>[3]Sheet1!H284</f>
        <v>0</v>
      </c>
      <c r="J286" s="10">
        <f>[3]Sheet1!I284</f>
        <v>2</v>
      </c>
      <c r="K286" s="10">
        <f>[3]Sheet1!J284</f>
        <v>4</v>
      </c>
      <c r="L286" s="10">
        <f>[3]Sheet1!K284</f>
        <v>1</v>
      </c>
      <c r="M286" s="10">
        <f>[3]Sheet1!L284</f>
        <v>1</v>
      </c>
      <c r="N286" s="10">
        <f>[3]Sheet1!M284</f>
        <v>1</v>
      </c>
    </row>
    <row r="287" spans="2:15" ht="14.45" customHeight="1" thickBot="1" x14ac:dyDescent="0.3">
      <c r="B287" s="5" t="str">
        <f>[3]Sheet1!A285</f>
        <v>MONGÓLIA</v>
      </c>
      <c r="C287" s="9">
        <f>[3]Sheet1!B285</f>
        <v>2</v>
      </c>
      <c r="D287" s="9">
        <f>[3]Sheet1!C285</f>
        <v>1</v>
      </c>
      <c r="E287" s="9">
        <f>[3]Sheet1!D285</f>
        <v>0</v>
      </c>
      <c r="F287" s="9">
        <f>[3]Sheet1!E285</f>
        <v>0</v>
      </c>
      <c r="G287" s="9">
        <f>[3]Sheet1!F285</f>
        <v>1</v>
      </c>
      <c r="H287" s="9">
        <f>[3]Sheet1!G285</f>
        <v>0</v>
      </c>
      <c r="I287" s="9">
        <f>[3]Sheet1!H285</f>
        <v>1</v>
      </c>
      <c r="J287" s="9">
        <f>[3]Sheet1!I285</f>
        <v>0</v>
      </c>
      <c r="K287" s="9">
        <f>[3]Sheet1!J285</f>
        <v>1</v>
      </c>
      <c r="L287" s="9">
        <f>[3]Sheet1!K285</f>
        <v>0</v>
      </c>
      <c r="M287" s="9">
        <f>[3]Sheet1!L285</f>
        <v>1</v>
      </c>
      <c r="N287" s="9">
        <f>[3]Sheet1!M285</f>
        <v>0</v>
      </c>
      <c r="O287" s="1"/>
    </row>
    <row r="288" spans="2:15" ht="14.45" customHeight="1" thickBot="1" x14ac:dyDescent="0.3">
      <c r="B288" s="4" t="str">
        <f>[3]Sheet1!A286</f>
        <v>MYANMAR</v>
      </c>
      <c r="C288" s="8">
        <f>[3]Sheet1!B286</f>
        <v>0</v>
      </c>
      <c r="D288" s="8">
        <f>[3]Sheet1!C286</f>
        <v>0</v>
      </c>
      <c r="E288" s="8">
        <f>[3]Sheet1!D286</f>
        <v>0</v>
      </c>
      <c r="F288" s="8">
        <f>[3]Sheet1!E286</f>
        <v>0</v>
      </c>
      <c r="G288" s="8">
        <f>[3]Sheet1!F286</f>
        <v>0</v>
      </c>
      <c r="H288" s="8">
        <f>[3]Sheet1!G286</f>
        <v>0</v>
      </c>
      <c r="I288" s="8">
        <f>[3]Sheet1!H286</f>
        <v>0</v>
      </c>
      <c r="J288" s="8">
        <f>[3]Sheet1!I286</f>
        <v>2</v>
      </c>
      <c r="K288" s="8">
        <f>[3]Sheet1!J286</f>
        <v>0</v>
      </c>
      <c r="L288" s="8">
        <f>[3]Sheet1!K286</f>
        <v>2</v>
      </c>
      <c r="M288" s="8">
        <f>[3]Sheet1!L286</f>
        <v>1</v>
      </c>
      <c r="N288" s="8">
        <f>[3]Sheet1!M286</f>
        <v>0</v>
      </c>
      <c r="O288" s="1"/>
    </row>
    <row r="289" spans="2:15" ht="14.45" customHeight="1" thickBot="1" x14ac:dyDescent="0.3">
      <c r="B289" s="5" t="str">
        <f>[3]Sheet1!A287</f>
        <v>NEPAL</v>
      </c>
      <c r="C289" s="9">
        <f>[3]Sheet1!B287</f>
        <v>4</v>
      </c>
      <c r="D289" s="9">
        <f>[3]Sheet1!C287</f>
        <v>1</v>
      </c>
      <c r="E289" s="9">
        <f>[3]Sheet1!D287</f>
        <v>1</v>
      </c>
      <c r="F289" s="9">
        <f>[3]Sheet1!E287</f>
        <v>5</v>
      </c>
      <c r="G289" s="9">
        <f>[3]Sheet1!F287</f>
        <v>4</v>
      </c>
      <c r="H289" s="9">
        <f>[3]Sheet1!G287</f>
        <v>1</v>
      </c>
      <c r="I289" s="9">
        <f>[3]Sheet1!H287</f>
        <v>2</v>
      </c>
      <c r="J289" s="9">
        <f>[3]Sheet1!I287</f>
        <v>4</v>
      </c>
      <c r="K289" s="9">
        <f>[3]Sheet1!J287</f>
        <v>4</v>
      </c>
      <c r="L289" s="9">
        <f>[3]Sheet1!K287</f>
        <v>1</v>
      </c>
      <c r="M289" s="9">
        <f>[3]Sheet1!L287</f>
        <v>1</v>
      </c>
      <c r="N289" s="9">
        <f>[3]Sheet1!M287</f>
        <v>2</v>
      </c>
      <c r="O289" s="1"/>
    </row>
    <row r="290" spans="2:15" ht="14.45" customHeight="1" thickBot="1" x14ac:dyDescent="0.3">
      <c r="B290" s="6" t="str">
        <f>[3]Sheet1!A288</f>
        <v>SÉRVIA</v>
      </c>
      <c r="C290" s="10">
        <f>[3]Sheet1!B288</f>
        <v>6</v>
      </c>
      <c r="D290" s="10">
        <f>[3]Sheet1!C288</f>
        <v>4</v>
      </c>
      <c r="E290" s="10">
        <f>[3]Sheet1!D288</f>
        <v>4</v>
      </c>
      <c r="F290" s="10">
        <f>[3]Sheet1!E288</f>
        <v>3</v>
      </c>
      <c r="G290" s="10">
        <f>[3]Sheet1!F288</f>
        <v>5</v>
      </c>
      <c r="H290" s="10">
        <f>[3]Sheet1!G288</f>
        <v>4</v>
      </c>
      <c r="I290" s="10">
        <f>[3]Sheet1!H288</f>
        <v>4</v>
      </c>
      <c r="J290" s="10">
        <f>[3]Sheet1!I288</f>
        <v>5</v>
      </c>
      <c r="K290" s="10">
        <f>[3]Sheet1!J288</f>
        <v>4</v>
      </c>
      <c r="L290" s="10">
        <f>[3]Sheet1!K288</f>
        <v>4</v>
      </c>
      <c r="M290" s="10">
        <f>[3]Sheet1!L288</f>
        <v>6</v>
      </c>
      <c r="N290" s="10">
        <f>[3]Sheet1!M288</f>
        <v>7</v>
      </c>
    </row>
    <row r="291" spans="2:15" ht="14.45" customHeight="1" thickBot="1" x14ac:dyDescent="0.3">
      <c r="B291" s="5" t="str">
        <f>[3]Sheet1!A289</f>
        <v>SUDÃO</v>
      </c>
      <c r="C291" s="9">
        <f>[3]Sheet1!B289</f>
        <v>5</v>
      </c>
      <c r="D291" s="9">
        <f>[3]Sheet1!C289</f>
        <v>5</v>
      </c>
      <c r="E291" s="9">
        <f>[3]Sheet1!D289</f>
        <v>2</v>
      </c>
      <c r="F291" s="9">
        <f>[3]Sheet1!E289</f>
        <v>10</v>
      </c>
      <c r="G291" s="9">
        <f>[3]Sheet1!F289</f>
        <v>7</v>
      </c>
      <c r="H291" s="9">
        <f>[3]Sheet1!G289</f>
        <v>17</v>
      </c>
      <c r="I291" s="9">
        <f>[3]Sheet1!H289</f>
        <v>3</v>
      </c>
      <c r="J291" s="9">
        <f>[3]Sheet1!I289</f>
        <v>3</v>
      </c>
      <c r="K291" s="9">
        <f>[3]Sheet1!J289</f>
        <v>13</v>
      </c>
      <c r="L291" s="9">
        <f>[3]Sheet1!K289</f>
        <v>6</v>
      </c>
      <c r="M291" s="9">
        <f>[3]Sheet1!L289</f>
        <v>5</v>
      </c>
      <c r="N291" s="9">
        <f>[3]Sheet1!M289</f>
        <v>8</v>
      </c>
      <c r="O291" s="1"/>
    </row>
    <row r="292" spans="2:15" ht="14.45" customHeight="1" thickBot="1" x14ac:dyDescent="0.3">
      <c r="B292" s="6" t="str">
        <f>[3]Sheet1!A290</f>
        <v>ZIMBABWE</v>
      </c>
      <c r="C292" s="10">
        <f>[3]Sheet1!B290</f>
        <v>0</v>
      </c>
      <c r="D292" s="10">
        <f>[3]Sheet1!C290</f>
        <v>0</v>
      </c>
      <c r="E292" s="10">
        <f>[3]Sheet1!D290</f>
        <v>1</v>
      </c>
      <c r="F292" s="10">
        <f>[3]Sheet1!E290</f>
        <v>0</v>
      </c>
      <c r="G292" s="10">
        <f>[3]Sheet1!F290</f>
        <v>2</v>
      </c>
      <c r="H292" s="10">
        <f>[3]Sheet1!G290</f>
        <v>1</v>
      </c>
      <c r="I292" s="10">
        <f>[3]Sheet1!H290</f>
        <v>1</v>
      </c>
      <c r="J292" s="10">
        <f>[3]Sheet1!I290</f>
        <v>8</v>
      </c>
      <c r="K292" s="10">
        <f>[3]Sheet1!J290</f>
        <v>2</v>
      </c>
      <c r="L292" s="10">
        <f>[3]Sheet1!K290</f>
        <v>5</v>
      </c>
      <c r="M292" s="10">
        <f>[3]Sheet1!L290</f>
        <v>1</v>
      </c>
      <c r="N292" s="10">
        <f>[3]Sheet1!M290</f>
        <v>2</v>
      </c>
    </row>
    <row r="293" spans="2:15" ht="14.45" customHeight="1" thickBot="1" x14ac:dyDescent="0.3">
      <c r="B293" s="5" t="str">
        <f>[3]Sheet1!A291</f>
        <v>ANTÍGUA E BARBUDA</v>
      </c>
      <c r="C293" s="9">
        <f>[3]Sheet1!B291</f>
        <v>0</v>
      </c>
      <c r="D293" s="9">
        <f>[3]Sheet1!C291</f>
        <v>2</v>
      </c>
      <c r="E293" s="9">
        <f>[3]Sheet1!D291</f>
        <v>0</v>
      </c>
      <c r="F293" s="9">
        <f>[3]Sheet1!E291</f>
        <v>1</v>
      </c>
      <c r="G293" s="9">
        <f>[3]Sheet1!F291</f>
        <v>2</v>
      </c>
      <c r="H293" s="9">
        <f>[3]Sheet1!G291</f>
        <v>0</v>
      </c>
      <c r="I293" s="9">
        <f>[3]Sheet1!H291</f>
        <v>1</v>
      </c>
      <c r="J293" s="9">
        <f>[3]Sheet1!I291</f>
        <v>2</v>
      </c>
      <c r="K293" s="9">
        <f>[3]Sheet1!J291</f>
        <v>1</v>
      </c>
      <c r="L293" s="9">
        <f>[3]Sheet1!K291</f>
        <v>7</v>
      </c>
      <c r="M293" s="9">
        <f>[3]Sheet1!L291</f>
        <v>0</v>
      </c>
      <c r="N293" s="9">
        <f>[3]Sheet1!M291</f>
        <v>2</v>
      </c>
      <c r="O293" s="1"/>
    </row>
    <row r="294" spans="2:15" ht="14.45" customHeight="1" thickBot="1" x14ac:dyDescent="0.3">
      <c r="B294" s="4" t="str">
        <f>[3]Sheet1!A292</f>
        <v>AZERBAIDJÃO</v>
      </c>
      <c r="C294" s="8">
        <f>[3]Sheet1!B292</f>
        <v>2</v>
      </c>
      <c r="D294" s="8">
        <f>[3]Sheet1!C292</f>
        <v>0</v>
      </c>
      <c r="E294" s="8">
        <f>[3]Sheet1!D292</f>
        <v>0</v>
      </c>
      <c r="F294" s="8">
        <f>[3]Sheet1!E292</f>
        <v>1</v>
      </c>
      <c r="G294" s="8">
        <f>[3]Sheet1!F292</f>
        <v>1</v>
      </c>
      <c r="H294" s="8">
        <f>[3]Sheet1!G292</f>
        <v>0</v>
      </c>
      <c r="I294" s="8">
        <f>[3]Sheet1!H292</f>
        <v>1</v>
      </c>
      <c r="J294" s="8">
        <f>[3]Sheet1!I292</f>
        <v>2</v>
      </c>
      <c r="K294" s="8">
        <f>[3]Sheet1!J292</f>
        <v>1</v>
      </c>
      <c r="L294" s="8">
        <f>[3]Sheet1!K292</f>
        <v>2</v>
      </c>
      <c r="M294" s="8">
        <f>[3]Sheet1!L292</f>
        <v>5</v>
      </c>
      <c r="N294" s="8">
        <f>[3]Sheet1!M292</f>
        <v>1</v>
      </c>
      <c r="O294" s="1"/>
    </row>
    <row r="295" spans="2:15" ht="14.45" customHeight="1" thickBot="1" x14ac:dyDescent="0.3">
      <c r="B295" s="5" t="str">
        <f>[3]Sheet1!A293</f>
        <v>ESLOVÊNIA</v>
      </c>
      <c r="C295" s="9">
        <f>[3]Sheet1!B293</f>
        <v>1</v>
      </c>
      <c r="D295" s="9">
        <f>[3]Sheet1!C293</f>
        <v>2</v>
      </c>
      <c r="E295" s="9">
        <f>[3]Sheet1!D293</f>
        <v>1</v>
      </c>
      <c r="F295" s="9">
        <f>[3]Sheet1!E293</f>
        <v>2</v>
      </c>
      <c r="G295" s="9">
        <f>[3]Sheet1!F293</f>
        <v>2</v>
      </c>
      <c r="H295" s="9">
        <f>[3]Sheet1!G293</f>
        <v>2</v>
      </c>
      <c r="I295" s="9">
        <f>[3]Sheet1!H293</f>
        <v>5</v>
      </c>
      <c r="J295" s="9">
        <f>[3]Sheet1!I293</f>
        <v>5</v>
      </c>
      <c r="K295" s="9">
        <f>[3]Sheet1!J293</f>
        <v>2</v>
      </c>
      <c r="L295" s="9">
        <f>[3]Sheet1!K293</f>
        <v>5</v>
      </c>
      <c r="M295" s="9">
        <f>[3]Sheet1!L293</f>
        <v>5</v>
      </c>
      <c r="N295" s="9">
        <f>[3]Sheet1!M293</f>
        <v>0</v>
      </c>
      <c r="O295" s="1"/>
    </row>
    <row r="296" spans="2:15" ht="14.45" customHeight="1" thickBot="1" x14ac:dyDescent="0.3">
      <c r="B296" s="6" t="str">
        <f>[3]Sheet1!A294</f>
        <v>FIJI</v>
      </c>
      <c r="C296" s="10">
        <f>[3]Sheet1!B294</f>
        <v>1</v>
      </c>
      <c r="D296" s="10">
        <f>[3]Sheet1!C294</f>
        <v>0</v>
      </c>
      <c r="E296" s="10">
        <f>[3]Sheet1!D294</f>
        <v>0</v>
      </c>
      <c r="F296" s="10">
        <f>[3]Sheet1!E294</f>
        <v>1</v>
      </c>
      <c r="G296" s="10">
        <f>[3]Sheet1!F294</f>
        <v>0</v>
      </c>
      <c r="H296" s="10">
        <f>[3]Sheet1!G294</f>
        <v>0</v>
      </c>
      <c r="I296" s="10">
        <f>[3]Sheet1!H294</f>
        <v>0</v>
      </c>
      <c r="J296" s="10">
        <f>[3]Sheet1!I294</f>
        <v>0</v>
      </c>
      <c r="K296" s="10">
        <f>[3]Sheet1!J294</f>
        <v>0</v>
      </c>
      <c r="L296" s="10">
        <f>[3]Sheet1!K294</f>
        <v>0</v>
      </c>
      <c r="M296" s="10">
        <f>[3]Sheet1!L294</f>
        <v>1</v>
      </c>
      <c r="N296" s="10">
        <f>[3]Sheet1!M294</f>
        <v>0</v>
      </c>
    </row>
    <row r="297" spans="2:15" ht="14.45" customHeight="1" thickBot="1" x14ac:dyDescent="0.3">
      <c r="B297" s="5" t="str">
        <f>[3]Sheet1!A295</f>
        <v>GUINÉ EQUATORIAL</v>
      </c>
      <c r="C297" s="9">
        <f>[3]Sheet1!B295</f>
        <v>2</v>
      </c>
      <c r="D297" s="9">
        <f>[3]Sheet1!C295</f>
        <v>1</v>
      </c>
      <c r="E297" s="9">
        <f>[3]Sheet1!D295</f>
        <v>1</v>
      </c>
      <c r="F297" s="9">
        <f>[3]Sheet1!E295</f>
        <v>3</v>
      </c>
      <c r="G297" s="9">
        <f>[3]Sheet1!F295</f>
        <v>2</v>
      </c>
      <c r="H297" s="9">
        <f>[3]Sheet1!G295</f>
        <v>4</v>
      </c>
      <c r="I297" s="9">
        <f>[3]Sheet1!H295</f>
        <v>5</v>
      </c>
      <c r="J297" s="9">
        <f>[3]Sheet1!I295</f>
        <v>6</v>
      </c>
      <c r="K297" s="9">
        <f>[3]Sheet1!J295</f>
        <v>3</v>
      </c>
      <c r="L297" s="9">
        <f>[3]Sheet1!K295</f>
        <v>5</v>
      </c>
      <c r="M297" s="9">
        <f>[3]Sheet1!L295</f>
        <v>17</v>
      </c>
      <c r="N297" s="9">
        <f>[3]Sheet1!M295</f>
        <v>14</v>
      </c>
      <c r="O297" s="1"/>
    </row>
    <row r="298" spans="2:15" ht="14.45" customHeight="1" thickBot="1" x14ac:dyDescent="0.3">
      <c r="B298" s="6" t="str">
        <f>[3]Sheet1!A296</f>
        <v>NÍGER</v>
      </c>
      <c r="C298" s="10">
        <f>[3]Sheet1!B296</f>
        <v>6</v>
      </c>
      <c r="D298" s="10">
        <f>[3]Sheet1!C296</f>
        <v>4</v>
      </c>
      <c r="E298" s="10">
        <f>[3]Sheet1!D296</f>
        <v>6</v>
      </c>
      <c r="F298" s="10">
        <f>[3]Sheet1!E296</f>
        <v>7</v>
      </c>
      <c r="G298" s="10">
        <f>[3]Sheet1!F296</f>
        <v>1</v>
      </c>
      <c r="H298" s="10">
        <f>[3]Sheet1!G296</f>
        <v>2</v>
      </c>
      <c r="I298" s="10">
        <f>[3]Sheet1!H296</f>
        <v>3</v>
      </c>
      <c r="J298" s="10">
        <f>[3]Sheet1!I296</f>
        <v>3</v>
      </c>
      <c r="K298" s="10">
        <f>[3]Sheet1!J296</f>
        <v>3</v>
      </c>
      <c r="L298" s="10">
        <f>[3]Sheet1!K296</f>
        <v>3</v>
      </c>
      <c r="M298" s="10">
        <f>[3]Sheet1!L296</f>
        <v>2</v>
      </c>
      <c r="N298" s="10">
        <f>[3]Sheet1!M296</f>
        <v>1</v>
      </c>
    </row>
    <row r="299" spans="2:15" ht="14.45" customHeight="1" thickBot="1" x14ac:dyDescent="0.3">
      <c r="B299" s="5" t="str">
        <f>[3]Sheet1!A297</f>
        <v>RUANDA</v>
      </c>
      <c r="C299" s="9">
        <f>[3]Sheet1!B297</f>
        <v>0</v>
      </c>
      <c r="D299" s="9">
        <f>[3]Sheet1!C297</f>
        <v>0</v>
      </c>
      <c r="E299" s="9">
        <f>[3]Sheet1!D297</f>
        <v>0</v>
      </c>
      <c r="F299" s="9">
        <f>[3]Sheet1!E297</f>
        <v>1</v>
      </c>
      <c r="G299" s="9">
        <f>[3]Sheet1!F297</f>
        <v>1</v>
      </c>
      <c r="H299" s="9">
        <f>[3]Sheet1!G297</f>
        <v>1</v>
      </c>
      <c r="I299" s="9">
        <f>[3]Sheet1!H297</f>
        <v>3</v>
      </c>
      <c r="J299" s="9">
        <f>[3]Sheet1!I297</f>
        <v>1</v>
      </c>
      <c r="K299" s="9">
        <f>[3]Sheet1!J297</f>
        <v>0</v>
      </c>
      <c r="L299" s="9">
        <f>[3]Sheet1!K297</f>
        <v>1</v>
      </c>
      <c r="M299" s="9">
        <f>[3]Sheet1!L297</f>
        <v>1</v>
      </c>
      <c r="N299" s="9">
        <f>[3]Sheet1!M297</f>
        <v>1</v>
      </c>
      <c r="O299" s="1"/>
    </row>
    <row r="300" spans="2:15" ht="14.45" customHeight="1" thickBot="1" x14ac:dyDescent="0.3">
      <c r="B300" s="4" t="str">
        <f>[3]Sheet1!A298</f>
        <v>CATAR</v>
      </c>
      <c r="C300" s="8">
        <f>[3]Sheet1!B298</f>
        <v>1</v>
      </c>
      <c r="D300" s="8">
        <f>[3]Sheet1!C298</f>
        <v>0</v>
      </c>
      <c r="E300" s="8">
        <f>[3]Sheet1!D298</f>
        <v>0</v>
      </c>
      <c r="F300" s="8">
        <f>[3]Sheet1!E298</f>
        <v>0</v>
      </c>
      <c r="G300" s="8">
        <f>[3]Sheet1!F298</f>
        <v>0</v>
      </c>
      <c r="H300" s="8">
        <f>[3]Sheet1!G298</f>
        <v>0</v>
      </c>
      <c r="I300" s="8">
        <f>[3]Sheet1!H298</f>
        <v>0</v>
      </c>
      <c r="J300" s="8">
        <f>[3]Sheet1!I298</f>
        <v>2</v>
      </c>
      <c r="K300" s="8">
        <f>[3]Sheet1!J298</f>
        <v>2</v>
      </c>
      <c r="L300" s="8">
        <f>[3]Sheet1!K298</f>
        <v>2</v>
      </c>
      <c r="M300" s="8">
        <f>[3]Sheet1!L298</f>
        <v>2</v>
      </c>
      <c r="N300" s="8">
        <f>[3]Sheet1!M298</f>
        <v>8</v>
      </c>
      <c r="O300" s="1"/>
    </row>
    <row r="301" spans="2:15" ht="14.45" customHeight="1" thickBot="1" x14ac:dyDescent="0.3">
      <c r="B301" s="5" t="str">
        <f>[3]Sheet1!A299</f>
        <v>SÃO CRISTOVÃO E NEVIS</v>
      </c>
      <c r="C301" s="9">
        <f>[3]Sheet1!B299</f>
        <v>0</v>
      </c>
      <c r="D301" s="9">
        <f>[3]Sheet1!C299</f>
        <v>0</v>
      </c>
      <c r="E301" s="9">
        <f>[3]Sheet1!D299</f>
        <v>0</v>
      </c>
      <c r="F301" s="9">
        <f>[3]Sheet1!E299</f>
        <v>0</v>
      </c>
      <c r="G301" s="9">
        <f>[3]Sheet1!F299</f>
        <v>0</v>
      </c>
      <c r="H301" s="9">
        <f>[3]Sheet1!G299</f>
        <v>1</v>
      </c>
      <c r="I301" s="9">
        <f>[3]Sheet1!H299</f>
        <v>2</v>
      </c>
      <c r="J301" s="9">
        <f>[3]Sheet1!I299</f>
        <v>1</v>
      </c>
      <c r="K301" s="9">
        <f>[3]Sheet1!J299</f>
        <v>3</v>
      </c>
      <c r="L301" s="9">
        <f>[3]Sheet1!K299</f>
        <v>1</v>
      </c>
      <c r="M301" s="9">
        <f>[3]Sheet1!L299</f>
        <v>1</v>
      </c>
      <c r="N301" s="9">
        <f>[3]Sheet1!M299</f>
        <v>0</v>
      </c>
      <c r="O301" s="1"/>
    </row>
    <row r="302" spans="2:15" ht="14.45" customHeight="1" thickBot="1" x14ac:dyDescent="0.3">
      <c r="B302" s="6" t="str">
        <f>[3]Sheet1!A300</f>
        <v>NIUE</v>
      </c>
      <c r="C302" s="10">
        <f>[3]Sheet1!B300</f>
        <v>0</v>
      </c>
      <c r="D302" s="10">
        <f>[3]Sheet1!C300</f>
        <v>0</v>
      </c>
      <c r="E302" s="10">
        <f>[3]Sheet1!D300</f>
        <v>0</v>
      </c>
      <c r="F302" s="10">
        <f>[3]Sheet1!E300</f>
        <v>0</v>
      </c>
      <c r="G302" s="10">
        <f>[3]Sheet1!F300</f>
        <v>0</v>
      </c>
      <c r="H302" s="10">
        <f>[3]Sheet1!G300</f>
        <v>0</v>
      </c>
      <c r="I302" s="10">
        <f>[3]Sheet1!H300</f>
        <v>0</v>
      </c>
      <c r="J302" s="10">
        <f>[3]Sheet1!I300</f>
        <v>0</v>
      </c>
      <c r="K302" s="10">
        <f>[3]Sheet1!J300</f>
        <v>0</v>
      </c>
      <c r="L302" s="10">
        <f>[3]Sheet1!K300</f>
        <v>0</v>
      </c>
      <c r="M302" s="10">
        <f>[3]Sheet1!L300</f>
        <v>1</v>
      </c>
      <c r="N302" s="10">
        <f>[3]Sheet1!M300</f>
        <v>2</v>
      </c>
    </row>
    <row r="303" spans="2:15" ht="14.45" customHeight="1" thickBot="1" x14ac:dyDescent="0.3">
      <c r="B303" s="5" t="str">
        <f>[3]Sheet1!A301</f>
        <v>ARGÉLIA</v>
      </c>
      <c r="C303" s="9">
        <f>[3]Sheet1!B301</f>
        <v>14</v>
      </c>
      <c r="D303" s="9">
        <f>[3]Sheet1!C301</f>
        <v>15</v>
      </c>
      <c r="E303" s="9">
        <f>[3]Sheet1!D301</f>
        <v>18</v>
      </c>
      <c r="F303" s="9">
        <f>[3]Sheet1!E301</f>
        <v>21</v>
      </c>
      <c r="G303" s="9">
        <f>[3]Sheet1!F301</f>
        <v>25</v>
      </c>
      <c r="H303" s="9">
        <f>[3]Sheet1!G301</f>
        <v>19</v>
      </c>
      <c r="I303" s="9">
        <f>[3]Sheet1!H301</f>
        <v>24</v>
      </c>
      <c r="J303" s="9">
        <f>[3]Sheet1!I301</f>
        <v>32</v>
      </c>
      <c r="K303" s="9">
        <f>[3]Sheet1!J301</f>
        <v>29</v>
      </c>
      <c r="L303" s="9">
        <f>[3]Sheet1!K301</f>
        <v>41</v>
      </c>
      <c r="M303" s="9">
        <f>[3]Sheet1!L301</f>
        <v>25</v>
      </c>
      <c r="N303" s="9">
        <f>[3]Sheet1!M301</f>
        <v>37</v>
      </c>
      <c r="O303" s="1"/>
    </row>
    <row r="304" spans="2:15" ht="14.45" customHeight="1" thickBot="1" x14ac:dyDescent="0.3">
      <c r="B304" s="6" t="str">
        <f>[3]Sheet1!A302</f>
        <v>CHIPRE</v>
      </c>
      <c r="C304" s="10">
        <f>[3]Sheet1!B302</f>
        <v>1</v>
      </c>
      <c r="D304" s="10">
        <f>[3]Sheet1!C302</f>
        <v>1</v>
      </c>
      <c r="E304" s="10">
        <f>[3]Sheet1!D302</f>
        <v>1</v>
      </c>
      <c r="F304" s="10">
        <f>[3]Sheet1!E302</f>
        <v>0</v>
      </c>
      <c r="G304" s="10">
        <f>[3]Sheet1!F302</f>
        <v>1</v>
      </c>
      <c r="H304" s="10">
        <f>[3]Sheet1!G302</f>
        <v>2</v>
      </c>
      <c r="I304" s="10">
        <f>[3]Sheet1!H302</f>
        <v>2</v>
      </c>
      <c r="J304" s="10">
        <f>[3]Sheet1!I302</f>
        <v>4</v>
      </c>
      <c r="K304" s="10">
        <f>[3]Sheet1!J302</f>
        <v>1</v>
      </c>
      <c r="L304" s="10">
        <f>[3]Sheet1!K302</f>
        <v>1</v>
      </c>
      <c r="M304" s="10">
        <f>[3]Sheet1!L302</f>
        <v>0</v>
      </c>
      <c r="N304" s="10">
        <f>[3]Sheet1!M302</f>
        <v>3</v>
      </c>
    </row>
    <row r="305" spans="2:15" ht="14.45" customHeight="1" thickBot="1" x14ac:dyDescent="0.3">
      <c r="B305" s="5" t="str">
        <f>[3]Sheet1!A303</f>
        <v>EMIRADOS ÁRABES UNIDOS</v>
      </c>
      <c r="C305" s="9">
        <f>[3]Sheet1!B303</f>
        <v>3</v>
      </c>
      <c r="D305" s="9">
        <f>[3]Sheet1!C303</f>
        <v>2</v>
      </c>
      <c r="E305" s="9">
        <f>[3]Sheet1!D303</f>
        <v>7</v>
      </c>
      <c r="F305" s="9">
        <f>[3]Sheet1!E303</f>
        <v>6</v>
      </c>
      <c r="G305" s="9">
        <f>[3]Sheet1!F303</f>
        <v>10</v>
      </c>
      <c r="H305" s="9">
        <f>[3]Sheet1!G303</f>
        <v>19</v>
      </c>
      <c r="I305" s="9">
        <f>[3]Sheet1!H303</f>
        <v>16</v>
      </c>
      <c r="J305" s="9">
        <f>[3]Sheet1!I303</f>
        <v>12</v>
      </c>
      <c r="K305" s="9">
        <f>[3]Sheet1!J303</f>
        <v>11</v>
      </c>
      <c r="L305" s="9">
        <f>[3]Sheet1!K303</f>
        <v>19</v>
      </c>
      <c r="M305" s="9">
        <f>[3]Sheet1!L303</f>
        <v>26</v>
      </c>
      <c r="N305" s="9">
        <f>[3]Sheet1!M303</f>
        <v>53</v>
      </c>
      <c r="O305" s="1"/>
    </row>
    <row r="306" spans="2:15" ht="14.45" customHeight="1" thickBot="1" x14ac:dyDescent="0.3">
      <c r="B306" s="4" t="str">
        <f>[3]Sheet1!A304</f>
        <v>ESLOVÁQUIA</v>
      </c>
      <c r="C306" s="8">
        <f>[3]Sheet1!B304</f>
        <v>1</v>
      </c>
      <c r="D306" s="8">
        <f>[3]Sheet1!C304</f>
        <v>2</v>
      </c>
      <c r="E306" s="8">
        <f>[3]Sheet1!D304</f>
        <v>1</v>
      </c>
      <c r="F306" s="8">
        <f>[3]Sheet1!E304</f>
        <v>0</v>
      </c>
      <c r="G306" s="8">
        <f>[3]Sheet1!F304</f>
        <v>3</v>
      </c>
      <c r="H306" s="8">
        <f>[3]Sheet1!G304</f>
        <v>2</v>
      </c>
      <c r="I306" s="8">
        <f>[3]Sheet1!H304</f>
        <v>1</v>
      </c>
      <c r="J306" s="8">
        <f>[3]Sheet1!I304</f>
        <v>0</v>
      </c>
      <c r="K306" s="8">
        <f>[3]Sheet1!J304</f>
        <v>2</v>
      </c>
      <c r="L306" s="8">
        <f>[3]Sheet1!K304</f>
        <v>1</v>
      </c>
      <c r="M306" s="8">
        <f>[3]Sheet1!L304</f>
        <v>2</v>
      </c>
      <c r="N306" s="8">
        <f>[3]Sheet1!M304</f>
        <v>4</v>
      </c>
      <c r="O306" s="1"/>
    </row>
    <row r="307" spans="2:15" ht="14.45" customHeight="1" thickBot="1" x14ac:dyDescent="0.3">
      <c r="B307" s="5" t="str">
        <f>[3]Sheet1!A305</f>
        <v>GUIANA</v>
      </c>
      <c r="C307" s="9">
        <f>[3]Sheet1!B305</f>
        <v>14</v>
      </c>
      <c r="D307" s="9">
        <f>[3]Sheet1!C305</f>
        <v>4</v>
      </c>
      <c r="E307" s="9">
        <f>[3]Sheet1!D305</f>
        <v>13</v>
      </c>
      <c r="F307" s="9">
        <f>[3]Sheet1!E305</f>
        <v>14</v>
      </c>
      <c r="G307" s="9">
        <f>[3]Sheet1!F305</f>
        <v>24</v>
      </c>
      <c r="H307" s="9">
        <f>[3]Sheet1!G305</f>
        <v>17</v>
      </c>
      <c r="I307" s="9">
        <f>[3]Sheet1!H305</f>
        <v>26</v>
      </c>
      <c r="J307" s="9">
        <f>[3]Sheet1!I305</f>
        <v>35</v>
      </c>
      <c r="K307" s="9">
        <f>[3]Sheet1!J305</f>
        <v>34</v>
      </c>
      <c r="L307" s="9">
        <f>[3]Sheet1!K305</f>
        <v>27</v>
      </c>
      <c r="M307" s="9">
        <f>[3]Sheet1!L305</f>
        <v>32</v>
      </c>
      <c r="N307" s="9">
        <f>[3]Sheet1!M305</f>
        <v>26</v>
      </c>
      <c r="O307" s="1"/>
    </row>
    <row r="308" spans="2:15" ht="14.45" customHeight="1" thickBot="1" x14ac:dyDescent="0.3">
      <c r="B308" s="6" t="str">
        <f>[3]Sheet1!A306</f>
        <v>LETÔNIA</v>
      </c>
      <c r="C308" s="10">
        <f>[3]Sheet1!B306</f>
        <v>0</v>
      </c>
      <c r="D308" s="10">
        <f>[3]Sheet1!C306</f>
        <v>1</v>
      </c>
      <c r="E308" s="10">
        <f>[3]Sheet1!D306</f>
        <v>4</v>
      </c>
      <c r="F308" s="10">
        <f>[3]Sheet1!E306</f>
        <v>0</v>
      </c>
      <c r="G308" s="10">
        <f>[3]Sheet1!F306</f>
        <v>2</v>
      </c>
      <c r="H308" s="10">
        <f>[3]Sheet1!G306</f>
        <v>2</v>
      </c>
      <c r="I308" s="10">
        <f>[3]Sheet1!H306</f>
        <v>2</v>
      </c>
      <c r="J308" s="10">
        <f>[3]Sheet1!I306</f>
        <v>2</v>
      </c>
      <c r="K308" s="10">
        <f>[3]Sheet1!J306</f>
        <v>1</v>
      </c>
      <c r="L308" s="10">
        <f>[3]Sheet1!K306</f>
        <v>2</v>
      </c>
      <c r="M308" s="10">
        <f>[3]Sheet1!L306</f>
        <v>4</v>
      </c>
      <c r="N308" s="10">
        <f>[3]Sheet1!M306</f>
        <v>1</v>
      </c>
    </row>
    <row r="309" spans="2:15" ht="14.45" customHeight="1" thickBot="1" x14ac:dyDescent="0.3">
      <c r="B309" s="5" t="str">
        <f>[3]Sheet1!A307</f>
        <v>MALTA</v>
      </c>
      <c r="C309" s="9">
        <f>[3]Sheet1!B307</f>
        <v>0</v>
      </c>
      <c r="D309" s="9">
        <f>[3]Sheet1!C307</f>
        <v>0</v>
      </c>
      <c r="E309" s="9">
        <f>[3]Sheet1!D307</f>
        <v>1</v>
      </c>
      <c r="F309" s="9">
        <f>[3]Sheet1!E307</f>
        <v>0</v>
      </c>
      <c r="G309" s="9">
        <f>[3]Sheet1!F307</f>
        <v>0</v>
      </c>
      <c r="H309" s="9">
        <f>[3]Sheet1!G307</f>
        <v>0</v>
      </c>
      <c r="I309" s="9">
        <f>[3]Sheet1!H307</f>
        <v>0</v>
      </c>
      <c r="J309" s="9">
        <f>[3]Sheet1!I307</f>
        <v>0</v>
      </c>
      <c r="K309" s="9">
        <f>[3]Sheet1!J307</f>
        <v>2</v>
      </c>
      <c r="L309" s="9">
        <f>[3]Sheet1!K307</f>
        <v>0</v>
      </c>
      <c r="M309" s="9">
        <f>[3]Sheet1!L307</f>
        <v>3</v>
      </c>
      <c r="N309" s="9">
        <f>[3]Sheet1!M307</f>
        <v>1</v>
      </c>
      <c r="O309" s="1"/>
    </row>
    <row r="310" spans="2:15" ht="14.45" customHeight="1" thickBot="1" x14ac:dyDescent="0.3">
      <c r="B310" s="6" t="str">
        <f>[3]Sheet1!A308</f>
        <v>NICARÁGUA</v>
      </c>
      <c r="C310" s="10">
        <f>[3]Sheet1!B308</f>
        <v>19</v>
      </c>
      <c r="D310" s="10">
        <f>[3]Sheet1!C308</f>
        <v>12</v>
      </c>
      <c r="E310" s="10">
        <f>[3]Sheet1!D308</f>
        <v>11</v>
      </c>
      <c r="F310" s="10">
        <f>[3]Sheet1!E308</f>
        <v>19</v>
      </c>
      <c r="G310" s="10">
        <f>[3]Sheet1!F308</f>
        <v>18</v>
      </c>
      <c r="H310" s="10">
        <f>[3]Sheet1!G308</f>
        <v>17</v>
      </c>
      <c r="I310" s="10">
        <f>[3]Sheet1!H308</f>
        <v>22</v>
      </c>
      <c r="J310" s="10">
        <f>[3]Sheet1!I308</f>
        <v>25</v>
      </c>
      <c r="K310" s="10">
        <f>[3]Sheet1!J308</f>
        <v>23</v>
      </c>
      <c r="L310" s="10">
        <f>[3]Sheet1!K308</f>
        <v>14</v>
      </c>
      <c r="M310" s="10">
        <f>[3]Sheet1!L308</f>
        <v>25</v>
      </c>
      <c r="N310" s="10">
        <f>[3]Sheet1!M308</f>
        <v>30</v>
      </c>
    </row>
    <row r="311" spans="2:15" ht="14.45" customHeight="1" thickBot="1" x14ac:dyDescent="0.3">
      <c r="B311" s="5" t="str">
        <f>[3]Sheet1!A309</f>
        <v>SAN MARINO</v>
      </c>
      <c r="C311" s="9">
        <f>[3]Sheet1!B309</f>
        <v>0</v>
      </c>
      <c r="D311" s="9">
        <f>[3]Sheet1!C309</f>
        <v>1</v>
      </c>
      <c r="E311" s="9">
        <f>[3]Sheet1!D309</f>
        <v>0</v>
      </c>
      <c r="F311" s="9">
        <f>[3]Sheet1!E309</f>
        <v>0</v>
      </c>
      <c r="G311" s="9">
        <f>[3]Sheet1!F309</f>
        <v>0</v>
      </c>
      <c r="H311" s="9">
        <f>[3]Sheet1!G309</f>
        <v>0</v>
      </c>
      <c r="I311" s="9">
        <f>[3]Sheet1!H309</f>
        <v>0</v>
      </c>
      <c r="J311" s="9">
        <f>[3]Sheet1!I309</f>
        <v>1</v>
      </c>
      <c r="K311" s="9">
        <f>[3]Sheet1!J309</f>
        <v>1</v>
      </c>
      <c r="L311" s="9">
        <f>[3]Sheet1!K309</f>
        <v>2</v>
      </c>
      <c r="M311" s="9">
        <f>[3]Sheet1!L309</f>
        <v>1</v>
      </c>
      <c r="N311" s="9">
        <f>[3]Sheet1!M309</f>
        <v>0</v>
      </c>
      <c r="O311" s="1"/>
    </row>
    <row r="312" spans="2:15" ht="14.45" customHeight="1" thickBot="1" x14ac:dyDescent="0.3">
      <c r="B312" s="4" t="str">
        <f>[3]Sheet1!A310</f>
        <v>TIMOR LESTE</v>
      </c>
      <c r="C312" s="8">
        <f>[3]Sheet1!B310</f>
        <v>1</v>
      </c>
      <c r="D312" s="8">
        <f>[3]Sheet1!C310</f>
        <v>0</v>
      </c>
      <c r="E312" s="8">
        <f>[3]Sheet1!D310</f>
        <v>1</v>
      </c>
      <c r="F312" s="8">
        <f>[3]Sheet1!E310</f>
        <v>2</v>
      </c>
      <c r="G312" s="8">
        <f>[3]Sheet1!F310</f>
        <v>0</v>
      </c>
      <c r="H312" s="8">
        <f>[3]Sheet1!G310</f>
        <v>1</v>
      </c>
      <c r="I312" s="8">
        <f>[3]Sheet1!H310</f>
        <v>1</v>
      </c>
      <c r="J312" s="8">
        <f>[3]Sheet1!I310</f>
        <v>2</v>
      </c>
      <c r="K312" s="8">
        <f>[3]Sheet1!J310</f>
        <v>1</v>
      </c>
      <c r="L312" s="8">
        <f>[3]Sheet1!K310</f>
        <v>1</v>
      </c>
      <c r="M312" s="8">
        <f>[3]Sheet1!L310</f>
        <v>3</v>
      </c>
      <c r="N312" s="8">
        <f>[3]Sheet1!M310</f>
        <v>3</v>
      </c>
      <c r="O312" s="1"/>
    </row>
    <row r="313" spans="2:15" ht="14.45" customHeight="1" thickBot="1" x14ac:dyDescent="0.3">
      <c r="B313" s="5" t="str">
        <f>[3]Sheet1!A311</f>
        <v>UGANDA</v>
      </c>
      <c r="C313" s="9">
        <f>[3]Sheet1!B311</f>
        <v>1</v>
      </c>
      <c r="D313" s="9">
        <f>[3]Sheet1!C311</f>
        <v>1</v>
      </c>
      <c r="E313" s="9">
        <f>[3]Sheet1!D311</f>
        <v>1</v>
      </c>
      <c r="F313" s="9">
        <f>[3]Sheet1!E311</f>
        <v>2</v>
      </c>
      <c r="G313" s="9">
        <f>[3]Sheet1!F311</f>
        <v>1</v>
      </c>
      <c r="H313" s="9">
        <f>[3]Sheet1!G311</f>
        <v>3</v>
      </c>
      <c r="I313" s="9">
        <f>[3]Sheet1!H311</f>
        <v>1</v>
      </c>
      <c r="J313" s="9">
        <f>[3]Sheet1!I311</f>
        <v>1</v>
      </c>
      <c r="K313" s="9">
        <f>[3]Sheet1!J311</f>
        <v>4</v>
      </c>
      <c r="L313" s="9">
        <f>[3]Sheet1!K311</f>
        <v>0</v>
      </c>
      <c r="M313" s="9">
        <f>[3]Sheet1!L311</f>
        <v>3</v>
      </c>
      <c r="N313" s="9">
        <f>[3]Sheet1!M311</f>
        <v>2</v>
      </c>
      <c r="O313" s="1"/>
    </row>
    <row r="314" spans="2:15" ht="14.45" customHeight="1" thickBot="1" x14ac:dyDescent="0.3">
      <c r="B314" s="6" t="str">
        <f>[3]Sheet1!A312</f>
        <v>MARSHALL, ILHAS</v>
      </c>
      <c r="C314" s="10">
        <f>[3]Sheet1!B312</f>
        <v>0</v>
      </c>
      <c r="D314" s="10">
        <f>[3]Sheet1!C312</f>
        <v>0</v>
      </c>
      <c r="E314" s="10">
        <f>[3]Sheet1!D312</f>
        <v>0</v>
      </c>
      <c r="F314" s="10">
        <f>[3]Sheet1!E312</f>
        <v>0</v>
      </c>
      <c r="G314" s="10">
        <f>[3]Sheet1!F312</f>
        <v>0</v>
      </c>
      <c r="H314" s="10">
        <f>[3]Sheet1!G312</f>
        <v>0</v>
      </c>
      <c r="I314" s="10">
        <f>[3]Sheet1!H312</f>
        <v>0</v>
      </c>
      <c r="J314" s="10">
        <f>[3]Sheet1!I312</f>
        <v>0</v>
      </c>
      <c r="K314" s="10">
        <f>[3]Sheet1!J312</f>
        <v>0</v>
      </c>
      <c r="L314" s="10">
        <f>[3]Sheet1!K312</f>
        <v>0</v>
      </c>
      <c r="M314" s="10">
        <f>[3]Sheet1!L312</f>
        <v>0</v>
      </c>
      <c r="N314" s="10">
        <f>[3]Sheet1!M312</f>
        <v>2</v>
      </c>
    </row>
    <row r="315" spans="2:15" ht="14.45" customHeight="1" thickBot="1" x14ac:dyDescent="0.3">
      <c r="B315" s="5" t="str">
        <f>[3]Sheet1!A313</f>
        <v>CURAÇAO</v>
      </c>
      <c r="C315" s="9">
        <f>[3]Sheet1!B313</f>
        <v>0</v>
      </c>
      <c r="D315" s="9">
        <f>[3]Sheet1!C313</f>
        <v>0</v>
      </c>
      <c r="E315" s="9">
        <f>[3]Sheet1!D313</f>
        <v>1</v>
      </c>
      <c r="F315" s="9">
        <f>[3]Sheet1!E313</f>
        <v>0</v>
      </c>
      <c r="G315" s="9">
        <f>[3]Sheet1!F313</f>
        <v>0</v>
      </c>
      <c r="H315" s="9">
        <f>[3]Sheet1!G313</f>
        <v>1</v>
      </c>
      <c r="I315" s="9">
        <f>[3]Sheet1!H313</f>
        <v>0</v>
      </c>
      <c r="J315" s="9">
        <f>[3]Sheet1!I313</f>
        <v>0</v>
      </c>
      <c r="K315" s="9">
        <f>[3]Sheet1!J313</f>
        <v>0</v>
      </c>
      <c r="L315" s="9">
        <f>[3]Sheet1!K313</f>
        <v>0</v>
      </c>
      <c r="M315" s="9">
        <f>[3]Sheet1!L313</f>
        <v>4</v>
      </c>
      <c r="N315" s="9">
        <f>[3]Sheet1!M313</f>
        <v>3</v>
      </c>
      <c r="O315" s="1"/>
    </row>
    <row r="316" spans="2:15" ht="14.45" customHeight="1" thickBot="1" x14ac:dyDescent="0.3">
      <c r="B316" s="6" t="str">
        <f>[3]Sheet1!A314</f>
        <v>TONGA</v>
      </c>
      <c r="C316" s="10">
        <f>[3]Sheet1!B314</f>
        <v>0</v>
      </c>
      <c r="D316" s="10">
        <f>[3]Sheet1!C314</f>
        <v>0</v>
      </c>
      <c r="E316" s="10">
        <f>[3]Sheet1!D314</f>
        <v>1</v>
      </c>
      <c r="F316" s="10">
        <f>[3]Sheet1!E314</f>
        <v>1</v>
      </c>
      <c r="G316" s="10">
        <f>[3]Sheet1!F314</f>
        <v>0</v>
      </c>
      <c r="H316" s="10">
        <f>[3]Sheet1!G314</f>
        <v>0</v>
      </c>
      <c r="I316" s="10">
        <f>[3]Sheet1!H314</f>
        <v>0</v>
      </c>
      <c r="J316" s="10">
        <f>[3]Sheet1!I314</f>
        <v>0</v>
      </c>
      <c r="K316" s="10">
        <f>[3]Sheet1!J314</f>
        <v>0</v>
      </c>
      <c r="L316" s="10">
        <f>[3]Sheet1!K314</f>
        <v>0</v>
      </c>
      <c r="M316" s="10">
        <f>[3]Sheet1!L314</f>
        <v>1</v>
      </c>
      <c r="N316" s="10">
        <f>[3]Sheet1!M314</f>
        <v>0</v>
      </c>
    </row>
    <row r="317" spans="2:15" ht="14.45" customHeight="1" thickBot="1" x14ac:dyDescent="0.3">
      <c r="B317" s="5" t="str">
        <f>[3]Sheet1!A315</f>
        <v>MALDIVAS, ILHAS</v>
      </c>
      <c r="C317" s="9">
        <f>[3]Sheet1!B315</f>
        <v>0</v>
      </c>
      <c r="D317" s="9">
        <f>[3]Sheet1!C315</f>
        <v>0</v>
      </c>
      <c r="E317" s="9">
        <f>[3]Sheet1!D315</f>
        <v>0</v>
      </c>
      <c r="F317" s="9">
        <f>[3]Sheet1!E315</f>
        <v>0</v>
      </c>
      <c r="G317" s="9">
        <f>[3]Sheet1!F315</f>
        <v>0</v>
      </c>
      <c r="H317" s="9">
        <f>[3]Sheet1!G315</f>
        <v>0</v>
      </c>
      <c r="I317" s="9">
        <f>[3]Sheet1!H315</f>
        <v>0</v>
      </c>
      <c r="J317" s="9">
        <f>[3]Sheet1!I315</f>
        <v>3</v>
      </c>
      <c r="K317" s="9">
        <f>[3]Sheet1!J315</f>
        <v>0</v>
      </c>
      <c r="L317" s="9">
        <f>[3]Sheet1!K315</f>
        <v>0</v>
      </c>
      <c r="M317" s="9">
        <f>[3]Sheet1!L315</f>
        <v>0</v>
      </c>
      <c r="N317" s="9">
        <f>[3]Sheet1!M315</f>
        <v>0</v>
      </c>
      <c r="O317" s="1"/>
    </row>
    <row r="318" spans="2:15" ht="14.45" customHeight="1" thickBot="1" x14ac:dyDescent="0.3">
      <c r="B318" s="4" t="str">
        <f>[3]Sheet1!A316</f>
        <v>ANDORRA</v>
      </c>
      <c r="C318" s="8">
        <f>[3]Sheet1!B316</f>
        <v>0</v>
      </c>
      <c r="D318" s="8">
        <f>[3]Sheet1!C316</f>
        <v>2</v>
      </c>
      <c r="E318" s="8">
        <f>[3]Sheet1!D316</f>
        <v>3</v>
      </c>
      <c r="F318" s="8">
        <f>[3]Sheet1!E316</f>
        <v>4</v>
      </c>
      <c r="G318" s="8">
        <f>[3]Sheet1!F316</f>
        <v>3</v>
      </c>
      <c r="H318" s="8">
        <f>[3]Sheet1!G316</f>
        <v>3</v>
      </c>
      <c r="I318" s="8">
        <f>[3]Sheet1!H316</f>
        <v>4</v>
      </c>
      <c r="J318" s="8">
        <f>[3]Sheet1!I316</f>
        <v>6</v>
      </c>
      <c r="K318" s="8">
        <f>[3]Sheet1!J316</f>
        <v>4</v>
      </c>
      <c r="L318" s="8">
        <f>[3]Sheet1!K316</f>
        <v>12</v>
      </c>
      <c r="M318" s="8">
        <f>[3]Sheet1!L316</f>
        <v>6</v>
      </c>
      <c r="N318" s="8">
        <f>[3]Sheet1!M316</f>
        <v>4</v>
      </c>
      <c r="O318" s="1"/>
    </row>
    <row r="319" spans="2:15" ht="14.45" customHeight="1" thickBot="1" x14ac:dyDescent="0.3">
      <c r="B319" s="5" t="str">
        <f>[3]Sheet1!A317</f>
        <v>ARMÊNIA</v>
      </c>
      <c r="C319" s="9">
        <f>[3]Sheet1!B317</f>
        <v>5</v>
      </c>
      <c r="D319" s="9">
        <f>[3]Sheet1!C317</f>
        <v>1</v>
      </c>
      <c r="E319" s="9">
        <f>[3]Sheet1!D317</f>
        <v>4</v>
      </c>
      <c r="F319" s="9">
        <f>[3]Sheet1!E317</f>
        <v>4</v>
      </c>
      <c r="G319" s="9">
        <f>[3]Sheet1!F317</f>
        <v>1</v>
      </c>
      <c r="H319" s="9">
        <f>[3]Sheet1!G317</f>
        <v>5</v>
      </c>
      <c r="I319" s="9">
        <f>[3]Sheet1!H317</f>
        <v>9</v>
      </c>
      <c r="J319" s="9">
        <f>[3]Sheet1!I317</f>
        <v>2</v>
      </c>
      <c r="K319" s="9">
        <f>[3]Sheet1!J317</f>
        <v>12</v>
      </c>
      <c r="L319" s="9">
        <f>[3]Sheet1!K317</f>
        <v>14</v>
      </c>
      <c r="M319" s="9">
        <f>[3]Sheet1!L317</f>
        <v>18</v>
      </c>
      <c r="N319" s="9">
        <f>[3]Sheet1!M317</f>
        <v>12</v>
      </c>
      <c r="O319" s="1"/>
    </row>
    <row r="320" spans="2:15" ht="14.45" customHeight="1" thickBot="1" x14ac:dyDescent="0.3">
      <c r="B320" s="6" t="str">
        <f>[3]Sheet1!A318</f>
        <v>BAHAMAS</v>
      </c>
      <c r="C320" s="10">
        <f>[3]Sheet1!B318</f>
        <v>1</v>
      </c>
      <c r="D320" s="10">
        <f>[3]Sheet1!C318</f>
        <v>4</v>
      </c>
      <c r="E320" s="10">
        <f>[3]Sheet1!D318</f>
        <v>8</v>
      </c>
      <c r="F320" s="10">
        <f>[3]Sheet1!E318</f>
        <v>5</v>
      </c>
      <c r="G320" s="10">
        <f>[3]Sheet1!F318</f>
        <v>10</v>
      </c>
      <c r="H320" s="10">
        <f>[3]Sheet1!G318</f>
        <v>11</v>
      </c>
      <c r="I320" s="10">
        <f>[3]Sheet1!H318</f>
        <v>10</v>
      </c>
      <c r="J320" s="10">
        <f>[3]Sheet1!I318</f>
        <v>13</v>
      </c>
      <c r="K320" s="10">
        <f>[3]Sheet1!J318</f>
        <v>12</v>
      </c>
      <c r="L320" s="10">
        <f>[3]Sheet1!K318</f>
        <v>17</v>
      </c>
      <c r="M320" s="10">
        <f>[3]Sheet1!L318</f>
        <v>16</v>
      </c>
      <c r="N320" s="10">
        <f>[3]Sheet1!M318</f>
        <v>18</v>
      </c>
    </row>
    <row r="321" spans="2:15" ht="14.45" customHeight="1" thickBot="1" x14ac:dyDescent="0.3">
      <c r="B321" s="5" t="str">
        <f>[3]Sheet1!A319</f>
        <v>CAZAQUISTÃO</v>
      </c>
      <c r="C321" s="9">
        <f>[3]Sheet1!B319</f>
        <v>1</v>
      </c>
      <c r="D321" s="9">
        <f>[3]Sheet1!C319</f>
        <v>1</v>
      </c>
      <c r="E321" s="9">
        <f>[3]Sheet1!D319</f>
        <v>1</v>
      </c>
      <c r="F321" s="9">
        <f>[3]Sheet1!E319</f>
        <v>4</v>
      </c>
      <c r="G321" s="9">
        <f>[3]Sheet1!F319</f>
        <v>1</v>
      </c>
      <c r="H321" s="9">
        <f>[3]Sheet1!G319</f>
        <v>1</v>
      </c>
      <c r="I321" s="9">
        <f>[3]Sheet1!H319</f>
        <v>2</v>
      </c>
      <c r="J321" s="9">
        <f>[3]Sheet1!I319</f>
        <v>2</v>
      </c>
      <c r="K321" s="9">
        <f>[3]Sheet1!J319</f>
        <v>5</v>
      </c>
      <c r="L321" s="9">
        <f>[3]Sheet1!K319</f>
        <v>4</v>
      </c>
      <c r="M321" s="9">
        <f>[3]Sheet1!L319</f>
        <v>2</v>
      </c>
      <c r="N321" s="9">
        <f>[3]Sheet1!M319</f>
        <v>8</v>
      </c>
      <c r="O321" s="1"/>
    </row>
    <row r="322" spans="2:15" ht="14.45" customHeight="1" thickBot="1" x14ac:dyDescent="0.3">
      <c r="B322" s="6" t="str">
        <f>[3]Sheet1!A320</f>
        <v>CORÉIA DO SUL</v>
      </c>
      <c r="C322" s="10">
        <f>[3]Sheet1!B320</f>
        <v>108</v>
      </c>
      <c r="D322" s="10">
        <f>[3]Sheet1!C320</f>
        <v>90</v>
      </c>
      <c r="E322" s="10">
        <f>[3]Sheet1!D320</f>
        <v>79</v>
      </c>
      <c r="F322" s="10">
        <f>[3]Sheet1!E320</f>
        <v>96</v>
      </c>
      <c r="G322" s="10">
        <f>[3]Sheet1!F320</f>
        <v>105</v>
      </c>
      <c r="H322" s="10">
        <f>[3]Sheet1!G320</f>
        <v>84</v>
      </c>
      <c r="I322" s="10">
        <f>[3]Sheet1!H320</f>
        <v>81</v>
      </c>
      <c r="J322" s="10">
        <f>[3]Sheet1!I320</f>
        <v>55</v>
      </c>
      <c r="K322" s="10">
        <f>[3]Sheet1!J320</f>
        <v>76</v>
      </c>
      <c r="L322" s="10">
        <f>[3]Sheet1!K320</f>
        <v>64</v>
      </c>
      <c r="M322" s="10">
        <f>[3]Sheet1!L320</f>
        <v>75</v>
      </c>
      <c r="N322" s="10">
        <f>[3]Sheet1!M320</f>
        <v>66</v>
      </c>
    </row>
    <row r="323" spans="2:15" ht="14.45" customHeight="1" thickBot="1" x14ac:dyDescent="0.3">
      <c r="B323" s="5" t="str">
        <f>[3]Sheet1!A321</f>
        <v>ESTÔNIA</v>
      </c>
      <c r="C323" s="9">
        <f>[3]Sheet1!B321</f>
        <v>0</v>
      </c>
      <c r="D323" s="9">
        <f>[3]Sheet1!C321</f>
        <v>1</v>
      </c>
      <c r="E323" s="9">
        <f>[3]Sheet1!D321</f>
        <v>1</v>
      </c>
      <c r="F323" s="9">
        <f>[3]Sheet1!E321</f>
        <v>1</v>
      </c>
      <c r="G323" s="9">
        <f>[3]Sheet1!F321</f>
        <v>1</v>
      </c>
      <c r="H323" s="9">
        <f>[3]Sheet1!G321</f>
        <v>0</v>
      </c>
      <c r="I323" s="9">
        <f>[3]Sheet1!H321</f>
        <v>1</v>
      </c>
      <c r="J323" s="9">
        <f>[3]Sheet1!I321</f>
        <v>2</v>
      </c>
      <c r="K323" s="9">
        <f>[3]Sheet1!J321</f>
        <v>0</v>
      </c>
      <c r="L323" s="9">
        <f>[3]Sheet1!K321</f>
        <v>2</v>
      </c>
      <c r="M323" s="9">
        <f>[3]Sheet1!L321</f>
        <v>2</v>
      </c>
      <c r="N323" s="9">
        <f>[3]Sheet1!M321</f>
        <v>2</v>
      </c>
      <c r="O323" s="1"/>
    </row>
    <row r="324" spans="2:15" ht="14.45" customHeight="1" thickBot="1" x14ac:dyDescent="0.3">
      <c r="B324" s="4" t="str">
        <f>[3]Sheet1!A322</f>
        <v>HONDURAS</v>
      </c>
      <c r="C324" s="8">
        <f>[3]Sheet1!B322</f>
        <v>12</v>
      </c>
      <c r="D324" s="8">
        <f>[3]Sheet1!C322</f>
        <v>19</v>
      </c>
      <c r="E324" s="8">
        <f>[3]Sheet1!D322</f>
        <v>21</v>
      </c>
      <c r="F324" s="8">
        <f>[3]Sheet1!E322</f>
        <v>26</v>
      </c>
      <c r="G324" s="8">
        <f>[3]Sheet1!F322</f>
        <v>20</v>
      </c>
      <c r="H324" s="8">
        <f>[3]Sheet1!G322</f>
        <v>19</v>
      </c>
      <c r="I324" s="8">
        <f>[3]Sheet1!H322</f>
        <v>29</v>
      </c>
      <c r="J324" s="8">
        <f>[3]Sheet1!I322</f>
        <v>20</v>
      </c>
      <c r="K324" s="8">
        <f>[3]Sheet1!J322</f>
        <v>27</v>
      </c>
      <c r="L324" s="8">
        <f>[3]Sheet1!K322</f>
        <v>24</v>
      </c>
      <c r="M324" s="8">
        <f>[3]Sheet1!L322</f>
        <v>38</v>
      </c>
      <c r="N324" s="8">
        <f>[3]Sheet1!M322</f>
        <v>30</v>
      </c>
      <c r="O324" s="1"/>
    </row>
    <row r="325" spans="2:15" ht="14.45" customHeight="1" thickBot="1" x14ac:dyDescent="0.3">
      <c r="B325" s="5" t="str">
        <f>[3]Sheet1!A323</f>
        <v>LITUÂNIA</v>
      </c>
      <c r="C325" s="9">
        <f>[3]Sheet1!B323</f>
        <v>1</v>
      </c>
      <c r="D325" s="9">
        <f>[3]Sheet1!C323</f>
        <v>2</v>
      </c>
      <c r="E325" s="9">
        <f>[3]Sheet1!D323</f>
        <v>5</v>
      </c>
      <c r="F325" s="9">
        <f>[3]Sheet1!E323</f>
        <v>3</v>
      </c>
      <c r="G325" s="9">
        <f>[3]Sheet1!F323</f>
        <v>0</v>
      </c>
      <c r="H325" s="9">
        <f>[3]Sheet1!G323</f>
        <v>3</v>
      </c>
      <c r="I325" s="9">
        <f>[3]Sheet1!H323</f>
        <v>2</v>
      </c>
      <c r="J325" s="9">
        <f>[3]Sheet1!I323</f>
        <v>3</v>
      </c>
      <c r="K325" s="9">
        <f>[3]Sheet1!J323</f>
        <v>0</v>
      </c>
      <c r="L325" s="9">
        <f>[3]Sheet1!K323</f>
        <v>0</v>
      </c>
      <c r="M325" s="9">
        <f>[3]Sheet1!L323</f>
        <v>3</v>
      </c>
      <c r="N325" s="9">
        <f>[3]Sheet1!M323</f>
        <v>1</v>
      </c>
      <c r="O325" s="1"/>
    </row>
    <row r="326" spans="2:15" ht="14.45" customHeight="1" thickBot="1" x14ac:dyDescent="0.3">
      <c r="B326" s="6" t="str">
        <f>[3]Sheet1!A324</f>
        <v>MOLDÁVIA</v>
      </c>
      <c r="C326" s="10">
        <f>[3]Sheet1!B324</f>
        <v>2</v>
      </c>
      <c r="D326" s="10">
        <f>[3]Sheet1!C324</f>
        <v>1</v>
      </c>
      <c r="E326" s="10">
        <f>[3]Sheet1!D324</f>
        <v>1</v>
      </c>
      <c r="F326" s="10">
        <f>[3]Sheet1!E324</f>
        <v>0</v>
      </c>
      <c r="G326" s="10">
        <f>[3]Sheet1!F324</f>
        <v>3</v>
      </c>
      <c r="H326" s="10">
        <f>[3]Sheet1!G324</f>
        <v>2</v>
      </c>
      <c r="I326" s="10">
        <f>[3]Sheet1!H324</f>
        <v>3</v>
      </c>
      <c r="J326" s="10">
        <f>[3]Sheet1!I324</f>
        <v>3</v>
      </c>
      <c r="K326" s="10">
        <f>[3]Sheet1!J324</f>
        <v>5</v>
      </c>
      <c r="L326" s="10">
        <f>[3]Sheet1!K324</f>
        <v>0</v>
      </c>
      <c r="M326" s="10">
        <f>[3]Sheet1!L324</f>
        <v>1</v>
      </c>
      <c r="N326" s="10">
        <f>[3]Sheet1!M324</f>
        <v>1</v>
      </c>
    </row>
    <row r="327" spans="2:15" ht="14.45" customHeight="1" thickBot="1" x14ac:dyDescent="0.3">
      <c r="B327" s="5" t="str">
        <f>[3]Sheet1!A325</f>
        <v>MÔNACO</v>
      </c>
      <c r="C327" s="9">
        <f>[3]Sheet1!B325</f>
        <v>0</v>
      </c>
      <c r="D327" s="9">
        <f>[3]Sheet1!C325</f>
        <v>0</v>
      </c>
      <c r="E327" s="9">
        <f>[3]Sheet1!D325</f>
        <v>0</v>
      </c>
      <c r="F327" s="9">
        <f>[3]Sheet1!E325</f>
        <v>0</v>
      </c>
      <c r="G327" s="9">
        <f>[3]Sheet1!F325</f>
        <v>0</v>
      </c>
      <c r="H327" s="9">
        <f>[3]Sheet1!G325</f>
        <v>0</v>
      </c>
      <c r="I327" s="9">
        <f>[3]Sheet1!H325</f>
        <v>0</v>
      </c>
      <c r="J327" s="9">
        <f>[3]Sheet1!I325</f>
        <v>0</v>
      </c>
      <c r="K327" s="9">
        <f>[3]Sheet1!J325</f>
        <v>0</v>
      </c>
      <c r="L327" s="9">
        <f>[3]Sheet1!K325</f>
        <v>0</v>
      </c>
      <c r="M327" s="9">
        <f>[3]Sheet1!L325</f>
        <v>0</v>
      </c>
      <c r="N327" s="9">
        <f>[3]Sheet1!M325</f>
        <v>3</v>
      </c>
      <c r="O327" s="1"/>
    </row>
    <row r="328" spans="2:15" ht="14.45" customHeight="1" thickBot="1" x14ac:dyDescent="0.3">
      <c r="B328" s="6" t="str">
        <f>[3]Sheet1!A326</f>
        <v>POLÔNIA</v>
      </c>
      <c r="C328" s="10">
        <f>[3]Sheet1!B326</f>
        <v>23</v>
      </c>
      <c r="D328" s="10">
        <f>[3]Sheet1!C326</f>
        <v>17</v>
      </c>
      <c r="E328" s="10">
        <f>[3]Sheet1!D326</f>
        <v>9</v>
      </c>
      <c r="F328" s="10">
        <f>[3]Sheet1!E326</f>
        <v>9</v>
      </c>
      <c r="G328" s="10">
        <f>[3]Sheet1!F326</f>
        <v>21</v>
      </c>
      <c r="H328" s="10">
        <f>[3]Sheet1!G326</f>
        <v>9</v>
      </c>
      <c r="I328" s="10">
        <f>[3]Sheet1!H326</f>
        <v>18</v>
      </c>
      <c r="J328" s="10">
        <f>[3]Sheet1!I326</f>
        <v>12</v>
      </c>
      <c r="K328" s="10">
        <f>[3]Sheet1!J326</f>
        <v>18</v>
      </c>
      <c r="L328" s="10">
        <f>[3]Sheet1!K326</f>
        <v>13</v>
      </c>
      <c r="M328" s="10">
        <f>[3]Sheet1!L326</f>
        <v>14</v>
      </c>
      <c r="N328" s="10">
        <f>[3]Sheet1!M326</f>
        <v>11</v>
      </c>
    </row>
    <row r="329" spans="2:15" ht="14.45" customHeight="1" thickBot="1" x14ac:dyDescent="0.3">
      <c r="B329" s="5" t="str">
        <f>[3]Sheet1!A327</f>
        <v>REPÚBLICA TCHECA</v>
      </c>
      <c r="C329" s="9">
        <f>[3]Sheet1!B327</f>
        <v>6</v>
      </c>
      <c r="D329" s="9">
        <f>[3]Sheet1!C327</f>
        <v>2</v>
      </c>
      <c r="E329" s="9">
        <f>[3]Sheet1!D327</f>
        <v>6</v>
      </c>
      <c r="F329" s="9">
        <f>[3]Sheet1!E327</f>
        <v>4</v>
      </c>
      <c r="G329" s="9">
        <f>[3]Sheet1!F327</f>
        <v>2</v>
      </c>
      <c r="H329" s="9">
        <f>[3]Sheet1!G327</f>
        <v>4</v>
      </c>
      <c r="I329" s="9">
        <f>[3]Sheet1!H327</f>
        <v>6</v>
      </c>
      <c r="J329" s="9">
        <f>[3]Sheet1!I327</f>
        <v>7</v>
      </c>
      <c r="K329" s="9">
        <f>[3]Sheet1!J327</f>
        <v>4</v>
      </c>
      <c r="L329" s="9">
        <f>[3]Sheet1!K327</f>
        <v>8</v>
      </c>
      <c r="M329" s="9">
        <f>[3]Sheet1!L327</f>
        <v>7</v>
      </c>
      <c r="N329" s="9">
        <f>[3]Sheet1!M327</f>
        <v>3</v>
      </c>
      <c r="O329" s="1"/>
    </row>
    <row r="330" spans="2:15" ht="14.45" customHeight="1" thickBot="1" x14ac:dyDescent="0.3">
      <c r="B330" s="4" t="str">
        <f>[3]Sheet1!A328</f>
        <v>SOMÁLIA</v>
      </c>
      <c r="C330" s="8">
        <f>[3]Sheet1!B328</f>
        <v>4</v>
      </c>
      <c r="D330" s="8">
        <f>[3]Sheet1!C328</f>
        <v>4</v>
      </c>
      <c r="E330" s="8">
        <f>[3]Sheet1!D328</f>
        <v>11</v>
      </c>
      <c r="F330" s="8">
        <f>[3]Sheet1!E328</f>
        <v>3</v>
      </c>
      <c r="G330" s="8">
        <f>[3]Sheet1!F328</f>
        <v>1</v>
      </c>
      <c r="H330" s="8">
        <f>[3]Sheet1!G328</f>
        <v>3</v>
      </c>
      <c r="I330" s="8">
        <f>[3]Sheet1!H328</f>
        <v>3</v>
      </c>
      <c r="J330" s="8">
        <f>[3]Sheet1!I328</f>
        <v>2</v>
      </c>
      <c r="K330" s="8">
        <f>[3]Sheet1!J328</f>
        <v>3</v>
      </c>
      <c r="L330" s="8">
        <f>[3]Sheet1!K328</f>
        <v>1</v>
      </c>
      <c r="M330" s="8">
        <f>[3]Sheet1!L328</f>
        <v>4</v>
      </c>
      <c r="N330" s="8">
        <f>[3]Sheet1!M328</f>
        <v>12</v>
      </c>
      <c r="O330" s="1"/>
    </row>
    <row r="331" spans="2:15" ht="14.45" customHeight="1" thickBot="1" x14ac:dyDescent="0.3">
      <c r="B331" s="5" t="str">
        <f>[3]Sheet1!A329</f>
        <v>SUÉCIA</v>
      </c>
      <c r="C331" s="9">
        <f>[3]Sheet1!B329</f>
        <v>16</v>
      </c>
      <c r="D331" s="9">
        <f>[3]Sheet1!C329</f>
        <v>8</v>
      </c>
      <c r="E331" s="9">
        <f>[3]Sheet1!D329</f>
        <v>13</v>
      </c>
      <c r="F331" s="9">
        <f>[3]Sheet1!E329</f>
        <v>6</v>
      </c>
      <c r="G331" s="9">
        <f>[3]Sheet1!F329</f>
        <v>11</v>
      </c>
      <c r="H331" s="9">
        <f>[3]Sheet1!G329</f>
        <v>8</v>
      </c>
      <c r="I331" s="9">
        <f>[3]Sheet1!H329</f>
        <v>11</v>
      </c>
      <c r="J331" s="9">
        <f>[3]Sheet1!I329</f>
        <v>11</v>
      </c>
      <c r="K331" s="9">
        <f>[3]Sheet1!J329</f>
        <v>14</v>
      </c>
      <c r="L331" s="9">
        <f>[3]Sheet1!K329</f>
        <v>10</v>
      </c>
      <c r="M331" s="9">
        <f>[3]Sheet1!L329</f>
        <v>13</v>
      </c>
      <c r="N331" s="9">
        <f>[3]Sheet1!M329</f>
        <v>10</v>
      </c>
      <c r="O331" s="1"/>
    </row>
    <row r="332" spans="2:15" ht="14.45" customHeight="1" thickBot="1" x14ac:dyDescent="0.3">
      <c r="B332" s="6" t="str">
        <f>[3]Sheet1!A330</f>
        <v>TAILÂNDIA</v>
      </c>
      <c r="C332" s="10">
        <f>[3]Sheet1!B330</f>
        <v>5</v>
      </c>
      <c r="D332" s="10">
        <f>[3]Sheet1!C330</f>
        <v>2</v>
      </c>
      <c r="E332" s="10">
        <f>[3]Sheet1!D330</f>
        <v>5</v>
      </c>
      <c r="F332" s="10">
        <f>[3]Sheet1!E330</f>
        <v>2</v>
      </c>
      <c r="G332" s="10">
        <f>[3]Sheet1!F330</f>
        <v>2</v>
      </c>
      <c r="H332" s="10">
        <f>[3]Sheet1!G330</f>
        <v>4</v>
      </c>
      <c r="I332" s="10">
        <f>[3]Sheet1!H330</f>
        <v>4</v>
      </c>
      <c r="J332" s="10">
        <f>[3]Sheet1!I330</f>
        <v>2</v>
      </c>
      <c r="K332" s="10">
        <f>[3]Sheet1!J330</f>
        <v>4</v>
      </c>
      <c r="L332" s="10">
        <f>[3]Sheet1!K330</f>
        <v>5</v>
      </c>
      <c r="M332" s="10">
        <f>[3]Sheet1!L330</f>
        <v>5</v>
      </c>
      <c r="N332" s="10">
        <f>[3]Sheet1!M330</f>
        <v>8</v>
      </c>
    </row>
    <row r="333" spans="2:15" ht="14.45" customHeight="1" thickBot="1" x14ac:dyDescent="0.3">
      <c r="B333" s="5" t="str">
        <f>[3]Sheet1!A331</f>
        <v>UCRÂNIA</v>
      </c>
      <c r="C333" s="9">
        <f>[3]Sheet1!B331</f>
        <v>14</v>
      </c>
      <c r="D333" s="9">
        <f>[3]Sheet1!C331</f>
        <v>13</v>
      </c>
      <c r="E333" s="9">
        <f>[3]Sheet1!D331</f>
        <v>19</v>
      </c>
      <c r="F333" s="9">
        <f>[3]Sheet1!E331</f>
        <v>12</v>
      </c>
      <c r="G333" s="9">
        <f>[3]Sheet1!F331</f>
        <v>13</v>
      </c>
      <c r="H333" s="9">
        <f>[3]Sheet1!G331</f>
        <v>13</v>
      </c>
      <c r="I333" s="9">
        <f>[3]Sheet1!H331</f>
        <v>20</v>
      </c>
      <c r="J333" s="9">
        <f>[3]Sheet1!I331</f>
        <v>26</v>
      </c>
      <c r="K333" s="9">
        <f>[3]Sheet1!J331</f>
        <v>31</v>
      </c>
      <c r="L333" s="9">
        <f>[3]Sheet1!K331</f>
        <v>26</v>
      </c>
      <c r="M333" s="9">
        <f>[3]Sheet1!L331</f>
        <v>26</v>
      </c>
      <c r="N333" s="9">
        <f>[3]Sheet1!M331</f>
        <v>28</v>
      </c>
      <c r="O333" s="1"/>
    </row>
    <row r="334" spans="2:15" ht="14.45" customHeight="1" thickBot="1" x14ac:dyDescent="0.3">
      <c r="B334" s="6" t="str">
        <f>[3]Sheet1!A332</f>
        <v>VATICANO</v>
      </c>
      <c r="C334" s="10">
        <f>[3]Sheet1!B332</f>
        <v>1</v>
      </c>
      <c r="D334" s="10">
        <f>[3]Sheet1!C332</f>
        <v>2</v>
      </c>
      <c r="E334" s="10">
        <f>[3]Sheet1!D332</f>
        <v>1</v>
      </c>
      <c r="F334" s="10">
        <f>[3]Sheet1!E332</f>
        <v>1</v>
      </c>
      <c r="G334" s="10">
        <f>[3]Sheet1!F332</f>
        <v>1</v>
      </c>
      <c r="H334" s="10">
        <f>[3]Sheet1!G332</f>
        <v>2</v>
      </c>
      <c r="I334" s="10">
        <f>[3]Sheet1!H332</f>
        <v>7</v>
      </c>
      <c r="J334" s="10">
        <f>[3]Sheet1!I332</f>
        <v>3</v>
      </c>
      <c r="K334" s="10">
        <f>[3]Sheet1!J332</f>
        <v>1</v>
      </c>
      <c r="L334" s="10">
        <f>[3]Sheet1!K332</f>
        <v>3</v>
      </c>
      <c r="M334" s="10">
        <f>[3]Sheet1!L332</f>
        <v>4</v>
      </c>
      <c r="N334" s="10">
        <f>[3]Sheet1!M332</f>
        <v>2</v>
      </c>
    </row>
    <row r="335" spans="2:15" ht="14.45" customHeight="1" thickBot="1" x14ac:dyDescent="0.3">
      <c r="B335" s="5" t="str">
        <f>[3]Sheet1!A333</f>
        <v>KIRIBATI</v>
      </c>
      <c r="C335" s="9">
        <f>[3]Sheet1!B333</f>
        <v>1</v>
      </c>
      <c r="D335" s="9">
        <f>[3]Sheet1!C333</f>
        <v>0</v>
      </c>
      <c r="E335" s="9">
        <f>[3]Sheet1!D333</f>
        <v>0</v>
      </c>
      <c r="F335" s="9">
        <f>[3]Sheet1!E333</f>
        <v>0</v>
      </c>
      <c r="G335" s="9">
        <f>[3]Sheet1!F333</f>
        <v>0</v>
      </c>
      <c r="H335" s="9">
        <f>[3]Sheet1!G333</f>
        <v>0</v>
      </c>
      <c r="I335" s="9">
        <f>[3]Sheet1!H333</f>
        <v>1</v>
      </c>
      <c r="J335" s="9">
        <f>[3]Sheet1!I333</f>
        <v>0</v>
      </c>
      <c r="K335" s="9">
        <f>[3]Sheet1!J333</f>
        <v>0</v>
      </c>
      <c r="L335" s="9">
        <f>[3]Sheet1!K333</f>
        <v>0</v>
      </c>
      <c r="M335" s="9">
        <f>[3]Sheet1!L333</f>
        <v>0</v>
      </c>
      <c r="N335" s="9">
        <f>[3]Sheet1!M333</f>
        <v>1</v>
      </c>
      <c r="O335" s="1"/>
    </row>
    <row r="336" spans="2:15" ht="14.45" customHeight="1" thickBot="1" x14ac:dyDescent="0.3">
      <c r="B336" s="4" t="str">
        <f>[3]Sheet1!A334</f>
        <v>SEYCHELLES</v>
      </c>
      <c r="C336" s="8">
        <f>[3]Sheet1!B334</f>
        <v>0</v>
      </c>
      <c r="D336" s="8">
        <f>[3]Sheet1!C334</f>
        <v>0</v>
      </c>
      <c r="E336" s="8">
        <f>[3]Sheet1!D334</f>
        <v>1</v>
      </c>
      <c r="F336" s="8">
        <f>[3]Sheet1!E334</f>
        <v>1</v>
      </c>
      <c r="G336" s="8">
        <f>[3]Sheet1!F334</f>
        <v>0</v>
      </c>
      <c r="H336" s="8">
        <f>[3]Sheet1!G334</f>
        <v>0</v>
      </c>
      <c r="I336" s="8">
        <f>[3]Sheet1!H334</f>
        <v>2</v>
      </c>
      <c r="J336" s="8">
        <f>[3]Sheet1!I334</f>
        <v>2</v>
      </c>
      <c r="K336" s="8">
        <f>[3]Sheet1!J334</f>
        <v>0</v>
      </c>
      <c r="L336" s="8">
        <f>[3]Sheet1!K334</f>
        <v>1</v>
      </c>
      <c r="M336" s="8">
        <f>[3]Sheet1!L334</f>
        <v>1</v>
      </c>
      <c r="N336" s="8">
        <f>[3]Sheet1!M334</f>
        <v>1</v>
      </c>
      <c r="O336" s="1"/>
    </row>
    <row r="337" spans="2:15" ht="14.45" customHeight="1" thickBot="1" x14ac:dyDescent="0.3">
      <c r="B337" s="5" t="str">
        <f>[3]Sheet1!A335</f>
        <v>MONTENEGRO</v>
      </c>
      <c r="C337" s="9">
        <f>[3]Sheet1!B335</f>
        <v>0</v>
      </c>
      <c r="D337" s="9">
        <f>[3]Sheet1!C335</f>
        <v>0</v>
      </c>
      <c r="E337" s="9">
        <f>[3]Sheet1!D335</f>
        <v>0</v>
      </c>
      <c r="F337" s="9">
        <f>[3]Sheet1!E335</f>
        <v>1</v>
      </c>
      <c r="G337" s="9">
        <f>[3]Sheet1!F335</f>
        <v>0</v>
      </c>
      <c r="H337" s="9">
        <f>[3]Sheet1!G335</f>
        <v>1</v>
      </c>
      <c r="I337" s="9">
        <f>[3]Sheet1!H335</f>
        <v>0</v>
      </c>
      <c r="J337" s="9">
        <f>[3]Sheet1!I335</f>
        <v>0</v>
      </c>
      <c r="K337" s="9">
        <f>[3]Sheet1!J335</f>
        <v>0</v>
      </c>
      <c r="L337" s="9">
        <f>[3]Sheet1!K335</f>
        <v>0</v>
      </c>
      <c r="M337" s="9">
        <f>[3]Sheet1!L335</f>
        <v>1</v>
      </c>
      <c r="N337" s="9">
        <f>[3]Sheet1!M335</f>
        <v>2</v>
      </c>
      <c r="O337" s="1"/>
    </row>
    <row r="338" spans="2:15" ht="14.45" customHeight="1" thickBot="1" x14ac:dyDescent="0.3">
      <c r="B338" s="6" t="str">
        <f>[3]Sheet1!A336</f>
        <v>ÁUSTRIA</v>
      </c>
      <c r="C338" s="10">
        <f>[3]Sheet1!B336</f>
        <v>7</v>
      </c>
      <c r="D338" s="10">
        <f>[3]Sheet1!C336</f>
        <v>12</v>
      </c>
      <c r="E338" s="10">
        <f>[3]Sheet1!D336</f>
        <v>15</v>
      </c>
      <c r="F338" s="10">
        <f>[3]Sheet1!E336</f>
        <v>15</v>
      </c>
      <c r="G338" s="10">
        <f>[3]Sheet1!F336</f>
        <v>21</v>
      </c>
      <c r="H338" s="10">
        <f>[3]Sheet1!G336</f>
        <v>20</v>
      </c>
      <c r="I338" s="10">
        <f>[3]Sheet1!H336</f>
        <v>20</v>
      </c>
      <c r="J338" s="10">
        <f>[3]Sheet1!I336</f>
        <v>18</v>
      </c>
      <c r="K338" s="10">
        <f>[3]Sheet1!J336</f>
        <v>21</v>
      </c>
      <c r="L338" s="10">
        <f>[3]Sheet1!K336</f>
        <v>20</v>
      </c>
      <c r="M338" s="10">
        <f>[3]Sheet1!L336</f>
        <v>20</v>
      </c>
      <c r="N338" s="10">
        <f>[3]Sheet1!M336</f>
        <v>25</v>
      </c>
    </row>
    <row r="339" spans="2:15" ht="14.45" customHeight="1" thickBot="1" x14ac:dyDescent="0.3">
      <c r="B339" s="5" t="str">
        <f>[3]Sheet1!A337</f>
        <v>BARBADOS</v>
      </c>
      <c r="C339" s="9">
        <f>[3]Sheet1!B337</f>
        <v>1</v>
      </c>
      <c r="D339" s="9">
        <f>[3]Sheet1!C337</f>
        <v>3</v>
      </c>
      <c r="E339" s="9">
        <f>[3]Sheet1!D337</f>
        <v>2</v>
      </c>
      <c r="F339" s="9">
        <f>[3]Sheet1!E337</f>
        <v>3</v>
      </c>
      <c r="G339" s="9">
        <f>[3]Sheet1!F337</f>
        <v>5</v>
      </c>
      <c r="H339" s="9">
        <f>[3]Sheet1!G337</f>
        <v>9</v>
      </c>
      <c r="I339" s="9">
        <f>[3]Sheet1!H337</f>
        <v>16</v>
      </c>
      <c r="J339" s="9">
        <f>[3]Sheet1!I337</f>
        <v>14</v>
      </c>
      <c r="K339" s="9">
        <f>[3]Sheet1!J337</f>
        <v>7</v>
      </c>
      <c r="L339" s="9">
        <f>[3]Sheet1!K337</f>
        <v>9</v>
      </c>
      <c r="M339" s="9">
        <f>[3]Sheet1!L337</f>
        <v>9</v>
      </c>
      <c r="N339" s="9">
        <f>[3]Sheet1!M337</f>
        <v>7</v>
      </c>
      <c r="O339" s="1"/>
    </row>
    <row r="340" spans="2:15" ht="14.45" customHeight="1" thickBot="1" x14ac:dyDescent="0.3">
      <c r="B340" s="6" t="str">
        <f>[3]Sheet1!A338</f>
        <v>ETIÓPIA</v>
      </c>
      <c r="C340" s="10">
        <f>[3]Sheet1!B338</f>
        <v>1</v>
      </c>
      <c r="D340" s="10">
        <f>[3]Sheet1!C338</f>
        <v>1</v>
      </c>
      <c r="E340" s="10">
        <f>[3]Sheet1!D338</f>
        <v>1</v>
      </c>
      <c r="F340" s="10">
        <f>[3]Sheet1!E338</f>
        <v>2</v>
      </c>
      <c r="G340" s="10">
        <f>[3]Sheet1!F338</f>
        <v>3</v>
      </c>
      <c r="H340" s="10">
        <f>[3]Sheet1!G338</f>
        <v>4</v>
      </c>
      <c r="I340" s="10">
        <f>[3]Sheet1!H338</f>
        <v>2</v>
      </c>
      <c r="J340" s="10">
        <f>[3]Sheet1!I338</f>
        <v>4</v>
      </c>
      <c r="K340" s="10">
        <f>[3]Sheet1!J338</f>
        <v>1</v>
      </c>
      <c r="L340" s="10">
        <f>[3]Sheet1!K338</f>
        <v>1</v>
      </c>
      <c r="M340" s="10">
        <f>[3]Sheet1!L338</f>
        <v>5</v>
      </c>
      <c r="N340" s="10">
        <f>[3]Sheet1!M338</f>
        <v>4</v>
      </c>
    </row>
    <row r="341" spans="2:15" ht="14.45" customHeight="1" thickBot="1" x14ac:dyDescent="0.3">
      <c r="B341" s="5" t="str">
        <f>[3]Sheet1!A339</f>
        <v>FRANÇA</v>
      </c>
      <c r="C341" s="9">
        <f>[3]Sheet1!B339</f>
        <v>245</v>
      </c>
      <c r="D341" s="9">
        <f>[3]Sheet1!C339</f>
        <v>221</v>
      </c>
      <c r="E341" s="9">
        <f>[3]Sheet1!D339</f>
        <v>194</v>
      </c>
      <c r="F341" s="9">
        <f>[3]Sheet1!E339</f>
        <v>261</v>
      </c>
      <c r="G341" s="9">
        <f>[3]Sheet1!F339</f>
        <v>212</v>
      </c>
      <c r="H341" s="9">
        <f>[3]Sheet1!G339</f>
        <v>227</v>
      </c>
      <c r="I341" s="9">
        <f>[3]Sheet1!H339</f>
        <v>225</v>
      </c>
      <c r="J341" s="9">
        <f>[3]Sheet1!I339</f>
        <v>225</v>
      </c>
      <c r="K341" s="9">
        <f>[3]Sheet1!J339</f>
        <v>238</v>
      </c>
      <c r="L341" s="9">
        <f>[3]Sheet1!K339</f>
        <v>217</v>
      </c>
      <c r="M341" s="9">
        <f>[3]Sheet1!L339</f>
        <v>228</v>
      </c>
      <c r="N341" s="9">
        <f>[3]Sheet1!M339</f>
        <v>255</v>
      </c>
      <c r="O341" s="1"/>
    </row>
    <row r="342" spans="2:15" ht="14.45" customHeight="1" thickBot="1" x14ac:dyDescent="0.3">
      <c r="B342" s="4" t="str">
        <f>[3]Sheet1!A340</f>
        <v>HUNGRIA</v>
      </c>
      <c r="C342" s="8">
        <f>[3]Sheet1!B340</f>
        <v>6</v>
      </c>
      <c r="D342" s="8">
        <f>[3]Sheet1!C340</f>
        <v>4</v>
      </c>
      <c r="E342" s="8">
        <f>[3]Sheet1!D340</f>
        <v>1</v>
      </c>
      <c r="F342" s="8">
        <f>[3]Sheet1!E340</f>
        <v>8</v>
      </c>
      <c r="G342" s="8">
        <f>[3]Sheet1!F340</f>
        <v>4</v>
      </c>
      <c r="H342" s="8">
        <f>[3]Sheet1!G340</f>
        <v>7</v>
      </c>
      <c r="I342" s="8">
        <f>[3]Sheet1!H340</f>
        <v>8</v>
      </c>
      <c r="J342" s="8">
        <f>[3]Sheet1!I340</f>
        <v>2</v>
      </c>
      <c r="K342" s="8">
        <f>[3]Sheet1!J340</f>
        <v>11</v>
      </c>
      <c r="L342" s="8">
        <f>[3]Sheet1!K340</f>
        <v>6</v>
      </c>
      <c r="M342" s="8">
        <f>[3]Sheet1!L340</f>
        <v>6</v>
      </c>
      <c r="N342" s="8">
        <f>[3]Sheet1!M340</f>
        <v>6</v>
      </c>
      <c r="O342" s="1"/>
    </row>
    <row r="343" spans="2:15" ht="14.45" customHeight="1" thickBot="1" x14ac:dyDescent="0.3">
      <c r="B343" s="5" t="str">
        <f>[3]Sheet1!A341</f>
        <v>LUXEMBURGO</v>
      </c>
      <c r="C343" s="9">
        <f>[3]Sheet1!B341</f>
        <v>2</v>
      </c>
      <c r="D343" s="9">
        <f>[3]Sheet1!C341</f>
        <v>2</v>
      </c>
      <c r="E343" s="9">
        <f>[3]Sheet1!D341</f>
        <v>2</v>
      </c>
      <c r="F343" s="9">
        <f>[3]Sheet1!E341</f>
        <v>1</v>
      </c>
      <c r="G343" s="9">
        <f>[3]Sheet1!F341</f>
        <v>0</v>
      </c>
      <c r="H343" s="9">
        <f>[3]Sheet1!G341</f>
        <v>0</v>
      </c>
      <c r="I343" s="9">
        <f>[3]Sheet1!H341</f>
        <v>1</v>
      </c>
      <c r="J343" s="9">
        <f>[3]Sheet1!I341</f>
        <v>0</v>
      </c>
      <c r="K343" s="9">
        <f>[3]Sheet1!J341</f>
        <v>2</v>
      </c>
      <c r="L343" s="9">
        <f>[3]Sheet1!K341</f>
        <v>1</v>
      </c>
      <c r="M343" s="9">
        <f>[3]Sheet1!L341</f>
        <v>2</v>
      </c>
      <c r="N343" s="9">
        <f>[3]Sheet1!M341</f>
        <v>5</v>
      </c>
      <c r="O343" s="1"/>
    </row>
    <row r="344" spans="2:15" ht="14.45" customHeight="1" thickBot="1" x14ac:dyDescent="0.3">
      <c r="B344" s="6" t="str">
        <f>[3]Sheet1!A342</f>
        <v>SANTA LÚCIA</v>
      </c>
      <c r="C344" s="10">
        <f>[3]Sheet1!B342</f>
        <v>0</v>
      </c>
      <c r="D344" s="10">
        <f>[3]Sheet1!C342</f>
        <v>0</v>
      </c>
      <c r="E344" s="10">
        <f>[3]Sheet1!D342</f>
        <v>1</v>
      </c>
      <c r="F344" s="10">
        <f>[3]Sheet1!E342</f>
        <v>0</v>
      </c>
      <c r="G344" s="10">
        <f>[3]Sheet1!F342</f>
        <v>0</v>
      </c>
      <c r="H344" s="10">
        <f>[3]Sheet1!G342</f>
        <v>1</v>
      </c>
      <c r="I344" s="10">
        <f>[3]Sheet1!H342</f>
        <v>1</v>
      </c>
      <c r="J344" s="10">
        <f>[3]Sheet1!I342</f>
        <v>0</v>
      </c>
      <c r="K344" s="10">
        <f>[3]Sheet1!J342</f>
        <v>1</v>
      </c>
      <c r="L344" s="10">
        <f>[3]Sheet1!K342</f>
        <v>0</v>
      </c>
      <c r="M344" s="10">
        <f>[3]Sheet1!L342</f>
        <v>1</v>
      </c>
      <c r="N344" s="10">
        <f>[3]Sheet1!M342</f>
        <v>1</v>
      </c>
    </row>
    <row r="345" spans="2:15" ht="14.45" customHeight="1" thickBot="1" x14ac:dyDescent="0.3">
      <c r="B345" s="5" t="str">
        <f>[3]Sheet1!A343</f>
        <v>TRINIDAD E TOBAGO</v>
      </c>
      <c r="C345" s="9">
        <f>[3]Sheet1!B343</f>
        <v>1</v>
      </c>
      <c r="D345" s="9">
        <f>[3]Sheet1!C343</f>
        <v>1</v>
      </c>
      <c r="E345" s="9">
        <f>[3]Sheet1!D343</f>
        <v>3</v>
      </c>
      <c r="F345" s="9">
        <f>[3]Sheet1!E343</f>
        <v>0</v>
      </c>
      <c r="G345" s="9">
        <f>[3]Sheet1!F343</f>
        <v>5</v>
      </c>
      <c r="H345" s="9">
        <f>[3]Sheet1!G343</f>
        <v>1</v>
      </c>
      <c r="I345" s="9">
        <f>[3]Sheet1!H343</f>
        <v>2</v>
      </c>
      <c r="J345" s="9">
        <f>[3]Sheet1!I343</f>
        <v>1</v>
      </c>
      <c r="K345" s="9">
        <f>[3]Sheet1!J343</f>
        <v>1</v>
      </c>
      <c r="L345" s="9">
        <f>[3]Sheet1!K343</f>
        <v>2</v>
      </c>
      <c r="M345" s="9">
        <f>[3]Sheet1!L343</f>
        <v>4</v>
      </c>
      <c r="N345" s="9">
        <f>[3]Sheet1!M343</f>
        <v>7</v>
      </c>
      <c r="O345" s="1"/>
    </row>
    <row r="346" spans="2:15" ht="14.45" customHeight="1" thickBot="1" x14ac:dyDescent="0.3">
      <c r="B346" s="6" t="str">
        <f>[3]Sheet1!A344</f>
        <v>TURCOMENISTÃO</v>
      </c>
      <c r="C346" s="10">
        <f>[3]Sheet1!B344</f>
        <v>0</v>
      </c>
      <c r="D346" s="10">
        <f>[3]Sheet1!C344</f>
        <v>0</v>
      </c>
      <c r="E346" s="10">
        <f>[3]Sheet1!D344</f>
        <v>0</v>
      </c>
      <c r="F346" s="10">
        <f>[3]Sheet1!E344</f>
        <v>0</v>
      </c>
      <c r="G346" s="10">
        <f>[3]Sheet1!F344</f>
        <v>0</v>
      </c>
      <c r="H346" s="10">
        <f>[3]Sheet1!G344</f>
        <v>0</v>
      </c>
      <c r="I346" s="10">
        <f>[3]Sheet1!H344</f>
        <v>0</v>
      </c>
      <c r="J346" s="10">
        <f>[3]Sheet1!I344</f>
        <v>0</v>
      </c>
      <c r="K346" s="10">
        <f>[3]Sheet1!J344</f>
        <v>0</v>
      </c>
      <c r="L346" s="10">
        <f>[3]Sheet1!K344</f>
        <v>0</v>
      </c>
      <c r="M346" s="10">
        <f>[3]Sheet1!L344</f>
        <v>0</v>
      </c>
      <c r="N346" s="10">
        <f>[3]Sheet1!M344</f>
        <v>3</v>
      </c>
    </row>
    <row r="347" spans="2:15" ht="14.45" customHeight="1" thickBot="1" x14ac:dyDescent="0.3">
      <c r="B347" s="5" t="str">
        <f>[3]Sheet1!A345</f>
        <v>UZBEQUISTÃO</v>
      </c>
      <c r="C347" s="9">
        <f>[3]Sheet1!B345</f>
        <v>3</v>
      </c>
      <c r="D347" s="9">
        <f>[3]Sheet1!C345</f>
        <v>2</v>
      </c>
      <c r="E347" s="9">
        <f>[3]Sheet1!D345</f>
        <v>5</v>
      </c>
      <c r="F347" s="9">
        <f>[3]Sheet1!E345</f>
        <v>4</v>
      </c>
      <c r="G347" s="9">
        <f>[3]Sheet1!F345</f>
        <v>6</v>
      </c>
      <c r="H347" s="9">
        <f>[3]Sheet1!G345</f>
        <v>5</v>
      </c>
      <c r="I347" s="9">
        <f>[3]Sheet1!H345</f>
        <v>3</v>
      </c>
      <c r="J347" s="9">
        <f>[3]Sheet1!I345</f>
        <v>0</v>
      </c>
      <c r="K347" s="9">
        <f>[3]Sheet1!J345</f>
        <v>3</v>
      </c>
      <c r="L347" s="9">
        <f>[3]Sheet1!K345</f>
        <v>3</v>
      </c>
      <c r="M347" s="9">
        <f>[3]Sheet1!L345</f>
        <v>7</v>
      </c>
      <c r="N347" s="9">
        <f>[3]Sheet1!M345</f>
        <v>2</v>
      </c>
      <c r="O347" s="1"/>
    </row>
    <row r="348" spans="2:15" ht="14.45" customHeight="1" thickBot="1" x14ac:dyDescent="0.3">
      <c r="B348" s="4" t="str">
        <f>[3]Sheet1!A346</f>
        <v>ZÂMBIA</v>
      </c>
      <c r="C348" s="8">
        <f>[3]Sheet1!B346</f>
        <v>2</v>
      </c>
      <c r="D348" s="8">
        <f>[3]Sheet1!C346</f>
        <v>1</v>
      </c>
      <c r="E348" s="8">
        <f>[3]Sheet1!D346</f>
        <v>2</v>
      </c>
      <c r="F348" s="8">
        <f>[3]Sheet1!E346</f>
        <v>5</v>
      </c>
      <c r="G348" s="8">
        <f>[3]Sheet1!F346</f>
        <v>0</v>
      </c>
      <c r="H348" s="8">
        <f>[3]Sheet1!G346</f>
        <v>1</v>
      </c>
      <c r="I348" s="8">
        <f>[3]Sheet1!H346</f>
        <v>0</v>
      </c>
      <c r="J348" s="8">
        <f>[3]Sheet1!I346</f>
        <v>2</v>
      </c>
      <c r="K348" s="8">
        <f>[3]Sheet1!J346</f>
        <v>1</v>
      </c>
      <c r="L348" s="8">
        <f>[3]Sheet1!K346</f>
        <v>1</v>
      </c>
      <c r="M348" s="8">
        <f>[3]Sheet1!L346</f>
        <v>2</v>
      </c>
      <c r="N348" s="8">
        <f>[3]Sheet1!M346</f>
        <v>3</v>
      </c>
      <c r="O348" s="1"/>
    </row>
    <row r="349" spans="2:15" ht="14.45" customHeight="1" thickBot="1" x14ac:dyDescent="0.3">
      <c r="B349" s="5" t="str">
        <f>[3]Sheet1!A347</f>
        <v>LAOS</v>
      </c>
      <c r="C349" s="9">
        <f>[3]Sheet1!B347</f>
        <v>1</v>
      </c>
      <c r="D349" s="9">
        <f>[3]Sheet1!C347</f>
        <v>0</v>
      </c>
      <c r="E349" s="9">
        <f>[3]Sheet1!D347</f>
        <v>1</v>
      </c>
      <c r="F349" s="9">
        <f>[3]Sheet1!E347</f>
        <v>1</v>
      </c>
      <c r="G349" s="9">
        <f>[3]Sheet1!F347</f>
        <v>1</v>
      </c>
      <c r="H349" s="9">
        <f>[3]Sheet1!G347</f>
        <v>2</v>
      </c>
      <c r="I349" s="9">
        <f>[3]Sheet1!H347</f>
        <v>0</v>
      </c>
      <c r="J349" s="9">
        <f>[3]Sheet1!I347</f>
        <v>1</v>
      </c>
      <c r="K349" s="9">
        <f>[3]Sheet1!J347</f>
        <v>0</v>
      </c>
      <c r="L349" s="9">
        <f>[3]Sheet1!K347</f>
        <v>0</v>
      </c>
      <c r="M349" s="9">
        <f>[3]Sheet1!L347</f>
        <v>0</v>
      </c>
      <c r="N349" s="9">
        <f>[3]Sheet1!M347</f>
        <v>1</v>
      </c>
      <c r="O349" s="1"/>
    </row>
    <row r="350" spans="2:15" ht="14.45" customHeight="1" thickBot="1" x14ac:dyDescent="0.3">
      <c r="B350" s="6" t="str">
        <f>[3]Sheet1!A348</f>
        <v>COMORES, ILHAS</v>
      </c>
      <c r="C350" s="10">
        <f>[3]Sheet1!B348</f>
        <v>2</v>
      </c>
      <c r="D350" s="10">
        <f>[3]Sheet1!C348</f>
        <v>0</v>
      </c>
      <c r="E350" s="10">
        <f>[3]Sheet1!D348</f>
        <v>2</v>
      </c>
      <c r="F350" s="10">
        <f>[3]Sheet1!E348</f>
        <v>1</v>
      </c>
      <c r="G350" s="10">
        <f>[3]Sheet1!F348</f>
        <v>1</v>
      </c>
      <c r="H350" s="10">
        <f>[3]Sheet1!G348</f>
        <v>1</v>
      </c>
      <c r="I350" s="10">
        <f>[3]Sheet1!H348</f>
        <v>6</v>
      </c>
      <c r="J350" s="10">
        <f>[3]Sheet1!I348</f>
        <v>2</v>
      </c>
      <c r="K350" s="10">
        <f>[3]Sheet1!J348</f>
        <v>7</v>
      </c>
      <c r="L350" s="10">
        <f>[3]Sheet1!K348</f>
        <v>174</v>
      </c>
      <c r="M350" s="10">
        <f>[3]Sheet1!L348</f>
        <v>28</v>
      </c>
      <c r="N350" s="10">
        <f>[3]Sheet1!M348</f>
        <v>10</v>
      </c>
    </row>
    <row r="351" spans="2:15" ht="14.45" customHeight="1" thickBot="1" x14ac:dyDescent="0.3">
      <c r="B351" s="5" t="str">
        <f>[3]Sheet1!A349</f>
        <v>PALAU</v>
      </c>
      <c r="C351" s="9">
        <f>[3]Sheet1!B349</f>
        <v>0</v>
      </c>
      <c r="D351" s="9">
        <f>[3]Sheet1!C349</f>
        <v>0</v>
      </c>
      <c r="E351" s="9">
        <f>[3]Sheet1!D349</f>
        <v>1</v>
      </c>
      <c r="F351" s="9">
        <f>[3]Sheet1!E349</f>
        <v>3</v>
      </c>
      <c r="G351" s="9">
        <f>[3]Sheet1!F349</f>
        <v>2</v>
      </c>
      <c r="H351" s="9">
        <f>[3]Sheet1!G349</f>
        <v>4</v>
      </c>
      <c r="I351" s="9">
        <f>[3]Sheet1!H349</f>
        <v>1</v>
      </c>
      <c r="J351" s="9">
        <f>[3]Sheet1!I349</f>
        <v>2</v>
      </c>
      <c r="K351" s="9">
        <f>[3]Sheet1!J349</f>
        <v>2</v>
      </c>
      <c r="L351" s="9">
        <f>[3]Sheet1!K349</f>
        <v>0</v>
      </c>
      <c r="M351" s="9">
        <f>[3]Sheet1!L349</f>
        <v>0</v>
      </c>
      <c r="N351" s="9">
        <f>[3]Sheet1!M349</f>
        <v>1</v>
      </c>
      <c r="O351" s="1"/>
    </row>
    <row r="352" spans="2:15" ht="14.45" customHeight="1" thickBot="1" x14ac:dyDescent="0.3">
      <c r="B352" s="6" t="str">
        <f>[3]Sheet1!A350</f>
        <v>BOTSWANA</v>
      </c>
      <c r="C352" s="10">
        <f>[3]Sheet1!B350</f>
        <v>0</v>
      </c>
      <c r="D352" s="10">
        <f>[3]Sheet1!C350</f>
        <v>1</v>
      </c>
      <c r="E352" s="10">
        <f>[3]Sheet1!D350</f>
        <v>3</v>
      </c>
      <c r="F352" s="10">
        <f>[3]Sheet1!E350</f>
        <v>5</v>
      </c>
      <c r="G352" s="10">
        <f>[3]Sheet1!F350</f>
        <v>17</v>
      </c>
      <c r="H352" s="10">
        <f>[3]Sheet1!G350</f>
        <v>26</v>
      </c>
      <c r="I352" s="10">
        <f>[3]Sheet1!H350</f>
        <v>27</v>
      </c>
      <c r="J352" s="10">
        <f>[3]Sheet1!I350</f>
        <v>28</v>
      </c>
      <c r="K352" s="10">
        <f>[3]Sheet1!J350</f>
        <v>47</v>
      </c>
      <c r="L352" s="10">
        <f>[3]Sheet1!K350</f>
        <v>43</v>
      </c>
      <c r="M352" s="10">
        <f>[3]Sheet1!L350</f>
        <v>69</v>
      </c>
      <c r="N352" s="10">
        <f>[3]Sheet1!M350</f>
        <v>58</v>
      </c>
    </row>
    <row r="353" spans="2:15" ht="14.45" customHeight="1" thickBot="1" x14ac:dyDescent="0.3">
      <c r="B353" s="5" t="str">
        <f>[3]Sheet1!A351</f>
        <v>BURKINA FASO</v>
      </c>
      <c r="C353" s="9">
        <f>[3]Sheet1!B351</f>
        <v>24</v>
      </c>
      <c r="D353" s="9">
        <f>[3]Sheet1!C351</f>
        <v>15</v>
      </c>
      <c r="E353" s="9">
        <f>[3]Sheet1!D351</f>
        <v>34</v>
      </c>
      <c r="F353" s="9">
        <f>[3]Sheet1!E351</f>
        <v>18</v>
      </c>
      <c r="G353" s="9">
        <f>[3]Sheet1!F351</f>
        <v>24</v>
      </c>
      <c r="H353" s="9">
        <f>[3]Sheet1!G351</f>
        <v>29</v>
      </c>
      <c r="I353" s="9">
        <f>[3]Sheet1!H351</f>
        <v>32</v>
      </c>
      <c r="J353" s="9">
        <f>[3]Sheet1!I351</f>
        <v>28</v>
      </c>
      <c r="K353" s="9">
        <f>[3]Sheet1!J351</f>
        <v>26</v>
      </c>
      <c r="L353" s="9">
        <f>[3]Sheet1!K351</f>
        <v>42</v>
      </c>
      <c r="M353" s="9">
        <f>[3]Sheet1!L351</f>
        <v>55</v>
      </c>
      <c r="N353" s="9">
        <f>[3]Sheet1!M351</f>
        <v>50</v>
      </c>
      <c r="O353" s="1"/>
    </row>
    <row r="354" spans="2:15" ht="14.45" customHeight="1" thickBot="1" x14ac:dyDescent="0.3">
      <c r="B354" s="4" t="str">
        <f>[3]Sheet1!A352</f>
        <v>EL SALVADOR</v>
      </c>
      <c r="C354" s="8">
        <f>[3]Sheet1!B352</f>
        <v>26</v>
      </c>
      <c r="D354" s="8">
        <f>[3]Sheet1!C352</f>
        <v>16</v>
      </c>
      <c r="E354" s="8">
        <f>[3]Sheet1!D352</f>
        <v>29</v>
      </c>
      <c r="F354" s="8">
        <f>[3]Sheet1!E352</f>
        <v>18</v>
      </c>
      <c r="G354" s="8">
        <f>[3]Sheet1!F352</f>
        <v>31</v>
      </c>
      <c r="H354" s="8">
        <f>[3]Sheet1!G352</f>
        <v>22</v>
      </c>
      <c r="I354" s="8">
        <f>[3]Sheet1!H352</f>
        <v>20</v>
      </c>
      <c r="J354" s="8">
        <f>[3]Sheet1!I352</f>
        <v>26</v>
      </c>
      <c r="K354" s="8">
        <f>[3]Sheet1!J352</f>
        <v>21</v>
      </c>
      <c r="L354" s="8">
        <f>[3]Sheet1!K352</f>
        <v>23</v>
      </c>
      <c r="M354" s="8">
        <f>[3]Sheet1!L352</f>
        <v>22</v>
      </c>
      <c r="N354" s="8">
        <f>[3]Sheet1!M352</f>
        <v>25</v>
      </c>
      <c r="O354" s="1"/>
    </row>
    <row r="355" spans="2:15" ht="14.45" customHeight="1" thickBot="1" x14ac:dyDescent="0.3">
      <c r="B355" s="5" t="str">
        <f>[3]Sheet1!A353</f>
        <v>INDONÉSIA</v>
      </c>
      <c r="C355" s="9">
        <f>[3]Sheet1!B353</f>
        <v>7</v>
      </c>
      <c r="D355" s="9">
        <f>[3]Sheet1!C353</f>
        <v>6</v>
      </c>
      <c r="E355" s="9">
        <f>[3]Sheet1!D353</f>
        <v>11</v>
      </c>
      <c r="F355" s="9">
        <f>[3]Sheet1!E353</f>
        <v>6</v>
      </c>
      <c r="G355" s="9">
        <f>[3]Sheet1!F353</f>
        <v>4</v>
      </c>
      <c r="H355" s="9">
        <f>[3]Sheet1!G353</f>
        <v>5</v>
      </c>
      <c r="I355" s="9">
        <f>[3]Sheet1!H353</f>
        <v>7</v>
      </c>
      <c r="J355" s="9">
        <f>[3]Sheet1!I353</f>
        <v>6</v>
      </c>
      <c r="K355" s="9">
        <f>[3]Sheet1!J353</f>
        <v>8</v>
      </c>
      <c r="L355" s="9">
        <f>[3]Sheet1!K353</f>
        <v>12</v>
      </c>
      <c r="M355" s="9">
        <f>[3]Sheet1!L353</f>
        <v>7</v>
      </c>
      <c r="N355" s="9">
        <f>[3]Sheet1!M353</f>
        <v>9</v>
      </c>
      <c r="O355" s="1"/>
    </row>
    <row r="356" spans="2:15" ht="14.45" customHeight="1" thickBot="1" x14ac:dyDescent="0.3">
      <c r="B356" s="6" t="str">
        <f>[3]Sheet1!A354</f>
        <v>ISRAEL</v>
      </c>
      <c r="C356" s="10">
        <f>[3]Sheet1!B354</f>
        <v>24</v>
      </c>
      <c r="D356" s="10">
        <f>[3]Sheet1!C354</f>
        <v>11</v>
      </c>
      <c r="E356" s="10">
        <f>[3]Sheet1!D354</f>
        <v>24</v>
      </c>
      <c r="F356" s="10">
        <f>[3]Sheet1!E354</f>
        <v>13</v>
      </c>
      <c r="G356" s="10">
        <f>[3]Sheet1!F354</f>
        <v>10</v>
      </c>
      <c r="H356" s="10">
        <f>[3]Sheet1!G354</f>
        <v>13</v>
      </c>
      <c r="I356" s="10">
        <f>[3]Sheet1!H354</f>
        <v>25</v>
      </c>
      <c r="J356" s="10">
        <f>[3]Sheet1!I354</f>
        <v>25</v>
      </c>
      <c r="K356" s="10">
        <f>[3]Sheet1!J354</f>
        <v>14</v>
      </c>
      <c r="L356" s="10">
        <f>[3]Sheet1!K354</f>
        <v>14</v>
      </c>
      <c r="M356" s="10">
        <f>[3]Sheet1!L354</f>
        <v>21</v>
      </c>
      <c r="N356" s="10">
        <f>[3]Sheet1!M354</f>
        <v>16</v>
      </c>
    </row>
    <row r="357" spans="2:15" ht="14.45" customHeight="1" thickBot="1" x14ac:dyDescent="0.3">
      <c r="B357" s="5" t="str">
        <f>[3]Sheet1!A355</f>
        <v>LIBÉRIA</v>
      </c>
      <c r="C357" s="9">
        <f>[3]Sheet1!B355</f>
        <v>2</v>
      </c>
      <c r="D357" s="9">
        <f>[3]Sheet1!C355</f>
        <v>2</v>
      </c>
      <c r="E357" s="9">
        <f>[3]Sheet1!D355</f>
        <v>2</v>
      </c>
      <c r="F357" s="9">
        <f>[3]Sheet1!E355</f>
        <v>2</v>
      </c>
      <c r="G357" s="9">
        <f>[3]Sheet1!F355</f>
        <v>5</v>
      </c>
      <c r="H357" s="9">
        <f>[3]Sheet1!G355</f>
        <v>3</v>
      </c>
      <c r="I357" s="9">
        <f>[3]Sheet1!H355</f>
        <v>5</v>
      </c>
      <c r="J357" s="9">
        <f>[3]Sheet1!I355</f>
        <v>3</v>
      </c>
      <c r="K357" s="9">
        <f>[3]Sheet1!J355</f>
        <v>0</v>
      </c>
      <c r="L357" s="9">
        <f>[3]Sheet1!K355</f>
        <v>0</v>
      </c>
      <c r="M357" s="9">
        <f>[3]Sheet1!L355</f>
        <v>5</v>
      </c>
      <c r="N357" s="9">
        <f>[3]Sheet1!M355</f>
        <v>8</v>
      </c>
      <c r="O357" s="1"/>
    </row>
    <row r="358" spans="2:15" ht="14.45" customHeight="1" thickBot="1" x14ac:dyDescent="0.3">
      <c r="B358" s="6" t="str">
        <f>[3]Sheet1!A356</f>
        <v>SAMOA</v>
      </c>
      <c r="C358" s="10">
        <f>[3]Sheet1!B356</f>
        <v>0</v>
      </c>
      <c r="D358" s="10">
        <f>[3]Sheet1!C356</f>
        <v>0</v>
      </c>
      <c r="E358" s="10">
        <f>[3]Sheet1!D356</f>
        <v>0</v>
      </c>
      <c r="F358" s="10">
        <f>[3]Sheet1!E356</f>
        <v>1</v>
      </c>
      <c r="G358" s="10">
        <f>[3]Sheet1!F356</f>
        <v>0</v>
      </c>
      <c r="H358" s="10">
        <f>[3]Sheet1!G356</f>
        <v>1</v>
      </c>
      <c r="I358" s="10">
        <f>[3]Sheet1!H356</f>
        <v>1</v>
      </c>
      <c r="J358" s="10">
        <f>[3]Sheet1!I356</f>
        <v>0</v>
      </c>
      <c r="K358" s="10">
        <f>[3]Sheet1!J356</f>
        <v>0</v>
      </c>
      <c r="L358" s="10">
        <f>[3]Sheet1!K356</f>
        <v>0</v>
      </c>
      <c r="M358" s="10">
        <f>[3]Sheet1!L356</f>
        <v>0</v>
      </c>
      <c r="N358" s="10">
        <f>[3]Sheet1!M356</f>
        <v>2</v>
      </c>
    </row>
    <row r="359" spans="2:15" ht="14.45" customHeight="1" thickBot="1" x14ac:dyDescent="0.3">
      <c r="B359" s="5" t="str">
        <f>[3]Sheet1!A357</f>
        <v>SRI LANKA</v>
      </c>
      <c r="C359" s="9">
        <f>[3]Sheet1!B357</f>
        <v>2</v>
      </c>
      <c r="D359" s="9">
        <f>[3]Sheet1!C357</f>
        <v>4</v>
      </c>
      <c r="E359" s="9">
        <f>[3]Sheet1!D357</f>
        <v>1</v>
      </c>
      <c r="F359" s="9">
        <f>[3]Sheet1!E357</f>
        <v>5</v>
      </c>
      <c r="G359" s="9">
        <f>[3]Sheet1!F357</f>
        <v>0</v>
      </c>
      <c r="H359" s="9">
        <f>[3]Sheet1!G357</f>
        <v>3</v>
      </c>
      <c r="I359" s="9">
        <f>[3]Sheet1!H357</f>
        <v>3</v>
      </c>
      <c r="J359" s="9">
        <f>[3]Sheet1!I357</f>
        <v>1</v>
      </c>
      <c r="K359" s="9">
        <f>[3]Sheet1!J357</f>
        <v>3</v>
      </c>
      <c r="L359" s="9">
        <f>[3]Sheet1!K357</f>
        <v>1</v>
      </c>
      <c r="M359" s="9">
        <f>[3]Sheet1!L357</f>
        <v>3</v>
      </c>
      <c r="N359" s="9">
        <f>[3]Sheet1!M357</f>
        <v>3</v>
      </c>
      <c r="O359" s="1"/>
    </row>
    <row r="360" spans="2:15" ht="14.45" customHeight="1" thickBot="1" x14ac:dyDescent="0.3">
      <c r="B360" s="4" t="str">
        <f>[3]Sheet1!A358</f>
        <v>SUÍÇA</v>
      </c>
      <c r="C360" s="8">
        <f>[3]Sheet1!B358</f>
        <v>31</v>
      </c>
      <c r="D360" s="8">
        <f>[3]Sheet1!C358</f>
        <v>25</v>
      </c>
      <c r="E360" s="8">
        <f>[3]Sheet1!D358</f>
        <v>27</v>
      </c>
      <c r="F360" s="8">
        <f>[3]Sheet1!E358</f>
        <v>28</v>
      </c>
      <c r="G360" s="8">
        <f>[3]Sheet1!F358</f>
        <v>35</v>
      </c>
      <c r="H360" s="8">
        <f>[3]Sheet1!G358</f>
        <v>34</v>
      </c>
      <c r="I360" s="8">
        <f>[3]Sheet1!H358</f>
        <v>37</v>
      </c>
      <c r="J360" s="8">
        <f>[3]Sheet1!I358</f>
        <v>30</v>
      </c>
      <c r="K360" s="8">
        <f>[3]Sheet1!J358</f>
        <v>50</v>
      </c>
      <c r="L360" s="8">
        <f>[3]Sheet1!K358</f>
        <v>40</v>
      </c>
      <c r="M360" s="8">
        <f>[3]Sheet1!L358</f>
        <v>46</v>
      </c>
      <c r="N360" s="8">
        <f>[3]Sheet1!M358</f>
        <v>38</v>
      </c>
      <c r="O360" s="1"/>
    </row>
    <row r="361" spans="2:15" ht="14.45" customHeight="1" thickBot="1" x14ac:dyDescent="0.3">
      <c r="B361" s="5" t="str">
        <f>[3]Sheet1!A359</f>
        <v>CROÁCIA</v>
      </c>
      <c r="C361" s="9">
        <f>[3]Sheet1!B359</f>
        <v>7</v>
      </c>
      <c r="D361" s="9">
        <f>[3]Sheet1!C359</f>
        <v>3</v>
      </c>
      <c r="E361" s="9">
        <f>[3]Sheet1!D359</f>
        <v>3</v>
      </c>
      <c r="F361" s="9">
        <f>[3]Sheet1!E359</f>
        <v>4</v>
      </c>
      <c r="G361" s="9">
        <f>[3]Sheet1!F359</f>
        <v>9</v>
      </c>
      <c r="H361" s="9">
        <f>[3]Sheet1!G359</f>
        <v>6</v>
      </c>
      <c r="I361" s="9">
        <f>[3]Sheet1!H359</f>
        <v>6</v>
      </c>
      <c r="J361" s="9">
        <f>[3]Sheet1!I359</f>
        <v>4</v>
      </c>
      <c r="K361" s="9">
        <f>[3]Sheet1!J359</f>
        <v>7</v>
      </c>
      <c r="L361" s="9">
        <f>[3]Sheet1!K359</f>
        <v>8</v>
      </c>
      <c r="M361" s="9">
        <f>[3]Sheet1!L359</f>
        <v>9</v>
      </c>
      <c r="N361" s="9">
        <f>[3]Sheet1!M359</f>
        <v>13</v>
      </c>
      <c r="O361" s="1"/>
    </row>
    <row r="362" spans="2:15" ht="14.45" customHeight="1" thickBot="1" x14ac:dyDescent="0.3">
      <c r="B362" s="6" t="str">
        <f>[3]Sheet1!A360</f>
        <v>FINLÂNDIA</v>
      </c>
      <c r="C362" s="10">
        <f>[3]Sheet1!B360</f>
        <v>4</v>
      </c>
      <c r="D362" s="10">
        <f>[3]Sheet1!C360</f>
        <v>3</v>
      </c>
      <c r="E362" s="10">
        <f>[3]Sheet1!D360</f>
        <v>1</v>
      </c>
      <c r="F362" s="10">
        <f>[3]Sheet1!E360</f>
        <v>1</v>
      </c>
      <c r="G362" s="10">
        <f>[3]Sheet1!F360</f>
        <v>5</v>
      </c>
      <c r="H362" s="10">
        <f>[3]Sheet1!G360</f>
        <v>10</v>
      </c>
      <c r="I362" s="10">
        <f>[3]Sheet1!H360</f>
        <v>8</v>
      </c>
      <c r="J362" s="10">
        <f>[3]Sheet1!I360</f>
        <v>5</v>
      </c>
      <c r="K362" s="10">
        <f>[3]Sheet1!J360</f>
        <v>3</v>
      </c>
      <c r="L362" s="10">
        <f>[3]Sheet1!K360</f>
        <v>7</v>
      </c>
      <c r="M362" s="10">
        <f>[3]Sheet1!L360</f>
        <v>4</v>
      </c>
      <c r="N362" s="10">
        <f>[3]Sheet1!M360</f>
        <v>5</v>
      </c>
    </row>
    <row r="363" spans="2:15" ht="14.45" customHeight="1" thickBot="1" x14ac:dyDescent="0.3">
      <c r="B363" s="5" t="str">
        <f>[3]Sheet1!A361</f>
        <v>LÍBIA</v>
      </c>
      <c r="C363" s="9">
        <f>[3]Sheet1!B361</f>
        <v>4</v>
      </c>
      <c r="D363" s="9">
        <f>[3]Sheet1!C361</f>
        <v>1</v>
      </c>
      <c r="E363" s="9">
        <f>[3]Sheet1!D361</f>
        <v>3</v>
      </c>
      <c r="F363" s="9">
        <f>[3]Sheet1!E361</f>
        <v>1</v>
      </c>
      <c r="G363" s="9">
        <f>[3]Sheet1!F361</f>
        <v>1</v>
      </c>
      <c r="H363" s="9">
        <f>[3]Sheet1!G361</f>
        <v>1</v>
      </c>
      <c r="I363" s="9">
        <f>[3]Sheet1!H361</f>
        <v>3</v>
      </c>
      <c r="J363" s="9">
        <f>[3]Sheet1!I361</f>
        <v>5</v>
      </c>
      <c r="K363" s="9">
        <f>[3]Sheet1!J361</f>
        <v>3</v>
      </c>
      <c r="L363" s="9">
        <f>[3]Sheet1!K361</f>
        <v>1</v>
      </c>
      <c r="M363" s="9">
        <f>[3]Sheet1!L361</f>
        <v>0</v>
      </c>
      <c r="N363" s="9">
        <f>[3]Sheet1!M361</f>
        <v>5</v>
      </c>
      <c r="O363" s="1"/>
    </row>
    <row r="364" spans="2:15" ht="14.45" customHeight="1" thickBot="1" x14ac:dyDescent="0.3">
      <c r="B364" s="6" t="str">
        <f>[3]Sheet1!A362</f>
        <v>AUSTRÁLIA</v>
      </c>
      <c r="C364" s="10">
        <f>[3]Sheet1!B362</f>
        <v>15</v>
      </c>
      <c r="D364" s="10">
        <f>[3]Sheet1!C362</f>
        <v>18</v>
      </c>
      <c r="E364" s="10">
        <f>[3]Sheet1!D362</f>
        <v>18</v>
      </c>
      <c r="F364" s="10">
        <f>[3]Sheet1!E362</f>
        <v>11</v>
      </c>
      <c r="G364" s="10">
        <f>[3]Sheet1!F362</f>
        <v>11</v>
      </c>
      <c r="H364" s="10">
        <f>[3]Sheet1!G362</f>
        <v>28</v>
      </c>
      <c r="I364" s="10">
        <f>[3]Sheet1!H362</f>
        <v>21</v>
      </c>
      <c r="J364" s="10">
        <f>[3]Sheet1!I362</f>
        <v>21</v>
      </c>
      <c r="K364" s="10">
        <f>[3]Sheet1!J362</f>
        <v>21</v>
      </c>
      <c r="L364" s="10">
        <f>[3]Sheet1!K362</f>
        <v>17</v>
      </c>
      <c r="M364" s="10">
        <f>[3]Sheet1!L362</f>
        <v>30</v>
      </c>
      <c r="N364" s="10">
        <f>[3]Sheet1!M362</f>
        <v>24</v>
      </c>
    </row>
    <row r="365" spans="2:15" ht="14.45" customHeight="1" thickBot="1" x14ac:dyDescent="0.3">
      <c r="B365" s="5" t="str">
        <f>[3]Sheet1!A363</f>
        <v>CHADE</v>
      </c>
      <c r="C365" s="9">
        <f>[3]Sheet1!B363</f>
        <v>0</v>
      </c>
      <c r="D365" s="9">
        <f>[3]Sheet1!C363</f>
        <v>1</v>
      </c>
      <c r="E365" s="9">
        <f>[3]Sheet1!D363</f>
        <v>0</v>
      </c>
      <c r="F365" s="9">
        <f>[3]Sheet1!E363</f>
        <v>0</v>
      </c>
      <c r="G365" s="9">
        <f>[3]Sheet1!F363</f>
        <v>4</v>
      </c>
      <c r="H365" s="9">
        <f>[3]Sheet1!G363</f>
        <v>4</v>
      </c>
      <c r="I365" s="9">
        <f>[3]Sheet1!H363</f>
        <v>5</v>
      </c>
      <c r="J365" s="9">
        <f>[3]Sheet1!I363</f>
        <v>2</v>
      </c>
      <c r="K365" s="9">
        <f>[3]Sheet1!J363</f>
        <v>4</v>
      </c>
      <c r="L365" s="9">
        <f>[3]Sheet1!K363</f>
        <v>6</v>
      </c>
      <c r="M365" s="9">
        <f>[3]Sheet1!L363</f>
        <v>8</v>
      </c>
      <c r="N365" s="9">
        <f>[3]Sheet1!M363</f>
        <v>9</v>
      </c>
      <c r="O365" s="1"/>
    </row>
    <row r="366" spans="2:15" ht="14.45" customHeight="1" thickBot="1" x14ac:dyDescent="0.3">
      <c r="B366" s="4" t="str">
        <f>[3]Sheet1!A364</f>
        <v>GEÓRGIA</v>
      </c>
      <c r="C366" s="8">
        <f>[3]Sheet1!B364</f>
        <v>3</v>
      </c>
      <c r="D366" s="8">
        <f>[3]Sheet1!C364</f>
        <v>2</v>
      </c>
      <c r="E366" s="8">
        <f>[3]Sheet1!D364</f>
        <v>1</v>
      </c>
      <c r="F366" s="8">
        <f>[3]Sheet1!E364</f>
        <v>1</v>
      </c>
      <c r="G366" s="8">
        <f>[3]Sheet1!F364</f>
        <v>8</v>
      </c>
      <c r="H366" s="8">
        <f>[3]Sheet1!G364</f>
        <v>5</v>
      </c>
      <c r="I366" s="8">
        <f>[3]Sheet1!H364</f>
        <v>7</v>
      </c>
      <c r="J366" s="8">
        <f>[3]Sheet1!I364</f>
        <v>11</v>
      </c>
      <c r="K366" s="8">
        <f>[3]Sheet1!J364</f>
        <v>6</v>
      </c>
      <c r="L366" s="8">
        <f>[3]Sheet1!K364</f>
        <v>7</v>
      </c>
      <c r="M366" s="8">
        <f>[3]Sheet1!L364</f>
        <v>12</v>
      </c>
      <c r="N366" s="8">
        <f>[3]Sheet1!M364</f>
        <v>11</v>
      </c>
      <c r="O366" s="1"/>
    </row>
    <row r="367" spans="2:15" ht="14.45" customHeight="1" thickBot="1" x14ac:dyDescent="0.3">
      <c r="B367" s="5" t="str">
        <f>[3]Sheet1!A365</f>
        <v>GUATEMALA</v>
      </c>
      <c r="C367" s="9">
        <f>[3]Sheet1!B365</f>
        <v>11</v>
      </c>
      <c r="D367" s="9">
        <f>[3]Sheet1!C365</f>
        <v>11</v>
      </c>
      <c r="E367" s="9">
        <f>[3]Sheet1!D365</f>
        <v>16</v>
      </c>
      <c r="F367" s="9">
        <f>[3]Sheet1!E365</f>
        <v>11</v>
      </c>
      <c r="G367" s="9">
        <f>[3]Sheet1!F365</f>
        <v>23</v>
      </c>
      <c r="H367" s="9">
        <f>[3]Sheet1!G365</f>
        <v>11</v>
      </c>
      <c r="I367" s="9">
        <f>[3]Sheet1!H365</f>
        <v>9</v>
      </c>
      <c r="J367" s="9">
        <f>[3]Sheet1!I365</f>
        <v>24</v>
      </c>
      <c r="K367" s="9">
        <f>[3]Sheet1!J365</f>
        <v>16</v>
      </c>
      <c r="L367" s="9">
        <f>[3]Sheet1!K365</f>
        <v>22</v>
      </c>
      <c r="M367" s="9">
        <f>[3]Sheet1!L365</f>
        <v>27</v>
      </c>
      <c r="N367" s="9">
        <f>[3]Sheet1!M365</f>
        <v>16</v>
      </c>
      <c r="O367" s="1"/>
    </row>
    <row r="368" spans="2:15" ht="14.45" customHeight="1" thickBot="1" x14ac:dyDescent="0.3">
      <c r="B368" s="6" t="str">
        <f>[3]Sheet1!A366</f>
        <v>ARUBA</v>
      </c>
      <c r="C368" s="10">
        <f>[3]Sheet1!B366</f>
        <v>1</v>
      </c>
      <c r="D368" s="10">
        <f>[3]Sheet1!C366</f>
        <v>0</v>
      </c>
      <c r="E368" s="10">
        <f>[3]Sheet1!D366</f>
        <v>1</v>
      </c>
      <c r="F368" s="10">
        <f>[3]Sheet1!E366</f>
        <v>0</v>
      </c>
      <c r="G368" s="10">
        <f>[3]Sheet1!F366</f>
        <v>3</v>
      </c>
      <c r="H368" s="10">
        <f>[3]Sheet1!G366</f>
        <v>5</v>
      </c>
      <c r="I368" s="10">
        <f>[3]Sheet1!H366</f>
        <v>1</v>
      </c>
      <c r="J368" s="10">
        <f>[3]Sheet1!I366</f>
        <v>3</v>
      </c>
      <c r="K368" s="10">
        <f>[3]Sheet1!J366</f>
        <v>5</v>
      </c>
      <c r="L368" s="10">
        <f>[3]Sheet1!K366</f>
        <v>6</v>
      </c>
      <c r="M368" s="10">
        <f>[3]Sheet1!L366</f>
        <v>9</v>
      </c>
      <c r="N368" s="10">
        <f>[3]Sheet1!M366</f>
        <v>8</v>
      </c>
    </row>
    <row r="369" spans="2:15" ht="14.45" customHeight="1" thickBot="1" x14ac:dyDescent="0.3">
      <c r="B369" s="5" t="str">
        <f>[3]Sheet1!A367</f>
        <v>IRAQUE</v>
      </c>
      <c r="C369" s="9">
        <f>[3]Sheet1!B367</f>
        <v>11</v>
      </c>
      <c r="D369" s="9">
        <f>[3]Sheet1!C367</f>
        <v>7</v>
      </c>
      <c r="E369" s="9">
        <f>[3]Sheet1!D367</f>
        <v>20</v>
      </c>
      <c r="F369" s="9">
        <f>[3]Sheet1!E367</f>
        <v>14</v>
      </c>
      <c r="G369" s="9">
        <f>[3]Sheet1!F367</f>
        <v>13</v>
      </c>
      <c r="H369" s="9">
        <f>[3]Sheet1!G367</f>
        <v>8</v>
      </c>
      <c r="I369" s="9">
        <f>[3]Sheet1!H367</f>
        <v>9</v>
      </c>
      <c r="J369" s="9">
        <f>[3]Sheet1!I367</f>
        <v>11</v>
      </c>
      <c r="K369" s="9">
        <f>[3]Sheet1!J367</f>
        <v>15</v>
      </c>
      <c r="L369" s="9">
        <f>[3]Sheet1!K367</f>
        <v>16</v>
      </c>
      <c r="M369" s="9">
        <f>[3]Sheet1!L367</f>
        <v>12</v>
      </c>
      <c r="N369" s="9">
        <f>[3]Sheet1!M367</f>
        <v>18</v>
      </c>
      <c r="O369" s="1"/>
    </row>
    <row r="370" spans="2:15" ht="14.45" customHeight="1" thickBot="1" x14ac:dyDescent="0.3">
      <c r="B370" s="6" t="str">
        <f>[3]Sheet1!A368</f>
        <v>LÍBANO</v>
      </c>
      <c r="C370" s="10">
        <f>[3]Sheet1!B368</f>
        <v>47</v>
      </c>
      <c r="D370" s="10">
        <f>[3]Sheet1!C368</f>
        <v>52</v>
      </c>
      <c r="E370" s="10">
        <f>[3]Sheet1!D368</f>
        <v>41</v>
      </c>
      <c r="F370" s="10">
        <f>[3]Sheet1!E368</f>
        <v>48</v>
      </c>
      <c r="G370" s="10">
        <f>[3]Sheet1!F368</f>
        <v>68</v>
      </c>
      <c r="H370" s="10">
        <f>[3]Sheet1!G368</f>
        <v>68</v>
      </c>
      <c r="I370" s="10">
        <f>[3]Sheet1!H368</f>
        <v>77</v>
      </c>
      <c r="J370" s="10">
        <f>[3]Sheet1!I368</f>
        <v>64</v>
      </c>
      <c r="K370" s="10">
        <f>[3]Sheet1!J368</f>
        <v>89</v>
      </c>
      <c r="L370" s="10">
        <f>[3]Sheet1!K368</f>
        <v>63</v>
      </c>
      <c r="M370" s="10">
        <f>[3]Sheet1!L368</f>
        <v>83</v>
      </c>
      <c r="N370" s="10">
        <f>[3]Sheet1!M368</f>
        <v>88</v>
      </c>
    </row>
    <row r="371" spans="2:15" ht="14.45" customHeight="1" thickBot="1" x14ac:dyDescent="0.3">
      <c r="B371" s="5" t="str">
        <f>[3]Sheet1!A369</f>
        <v>MALÁSIA</v>
      </c>
      <c r="C371" s="9">
        <f>[3]Sheet1!B369</f>
        <v>7</v>
      </c>
      <c r="D371" s="9">
        <f>[3]Sheet1!C369</f>
        <v>6</v>
      </c>
      <c r="E371" s="9">
        <f>[3]Sheet1!D369</f>
        <v>4</v>
      </c>
      <c r="F371" s="9">
        <f>[3]Sheet1!E369</f>
        <v>6</v>
      </c>
      <c r="G371" s="9">
        <f>[3]Sheet1!F369</f>
        <v>5</v>
      </c>
      <c r="H371" s="9">
        <f>[3]Sheet1!G369</f>
        <v>4</v>
      </c>
      <c r="I371" s="9">
        <f>[3]Sheet1!H369</f>
        <v>7</v>
      </c>
      <c r="J371" s="9">
        <f>[3]Sheet1!I369</f>
        <v>4</v>
      </c>
      <c r="K371" s="9">
        <f>[3]Sheet1!J369</f>
        <v>4</v>
      </c>
      <c r="L371" s="9">
        <f>[3]Sheet1!K369</f>
        <v>8</v>
      </c>
      <c r="M371" s="9">
        <f>[3]Sheet1!L369</f>
        <v>7</v>
      </c>
      <c r="N371" s="9">
        <f>[3]Sheet1!M369</f>
        <v>6</v>
      </c>
      <c r="O371" s="1"/>
    </row>
    <row r="372" spans="2:15" ht="14.45" customHeight="1" thickBot="1" x14ac:dyDescent="0.3">
      <c r="B372" s="4" t="str">
        <f>[3]Sheet1!A370</f>
        <v>CAMBOJA</v>
      </c>
      <c r="C372" s="8">
        <f>[3]Sheet1!B370</f>
        <v>1</v>
      </c>
      <c r="D372" s="8">
        <f>[3]Sheet1!C370</f>
        <v>1</v>
      </c>
      <c r="E372" s="8">
        <f>[3]Sheet1!D370</f>
        <v>2</v>
      </c>
      <c r="F372" s="8">
        <f>[3]Sheet1!E370</f>
        <v>2</v>
      </c>
      <c r="G372" s="8">
        <f>[3]Sheet1!F370</f>
        <v>1</v>
      </c>
      <c r="H372" s="8">
        <f>[3]Sheet1!G370</f>
        <v>5</v>
      </c>
      <c r="I372" s="8">
        <f>[3]Sheet1!H370</f>
        <v>12</v>
      </c>
      <c r="J372" s="8">
        <f>[3]Sheet1!I370</f>
        <v>7</v>
      </c>
      <c r="K372" s="8">
        <f>[3]Sheet1!J370</f>
        <v>12</v>
      </c>
      <c r="L372" s="8">
        <f>[3]Sheet1!K370</f>
        <v>11</v>
      </c>
      <c r="M372" s="8">
        <f>[3]Sheet1!L370</f>
        <v>12</v>
      </c>
      <c r="N372" s="8">
        <f>[3]Sheet1!M370</f>
        <v>16</v>
      </c>
      <c r="O372" s="1"/>
    </row>
    <row r="373" spans="2:15" ht="14.45" customHeight="1" thickBot="1" x14ac:dyDescent="0.3">
      <c r="B373" s="5" t="str">
        <f>[3]Sheet1!A371</f>
        <v>BÓSNIA-HERZEGOVINA</v>
      </c>
      <c r="C373" s="9">
        <f>[3]Sheet1!B371</f>
        <v>1</v>
      </c>
      <c r="D373" s="9">
        <f>[3]Sheet1!C371</f>
        <v>5</v>
      </c>
      <c r="E373" s="9">
        <f>[3]Sheet1!D371</f>
        <v>2</v>
      </c>
      <c r="F373" s="9">
        <f>[3]Sheet1!E371</f>
        <v>2</v>
      </c>
      <c r="G373" s="9">
        <f>[3]Sheet1!F371</f>
        <v>2</v>
      </c>
      <c r="H373" s="9">
        <f>[3]Sheet1!G371</f>
        <v>3</v>
      </c>
      <c r="I373" s="9">
        <f>[3]Sheet1!H371</f>
        <v>4</v>
      </c>
      <c r="J373" s="9">
        <f>[3]Sheet1!I371</f>
        <v>6</v>
      </c>
      <c r="K373" s="9">
        <f>[3]Sheet1!J371</f>
        <v>13</v>
      </c>
      <c r="L373" s="9">
        <f>[3]Sheet1!K371</f>
        <v>10</v>
      </c>
      <c r="M373" s="9">
        <f>[3]Sheet1!L371</f>
        <v>9</v>
      </c>
      <c r="N373" s="9">
        <f>[3]Sheet1!M371</f>
        <v>13</v>
      </c>
      <c r="O373" s="1"/>
    </row>
    <row r="374" spans="2:15" ht="14.45" customHeight="1" thickBot="1" x14ac:dyDescent="0.3">
      <c r="B374" s="6" t="str">
        <f>[3]Sheet1!A372</f>
        <v>CHILE</v>
      </c>
      <c r="C374" s="10">
        <f>[3]Sheet1!B372</f>
        <v>585</v>
      </c>
      <c r="D374" s="10">
        <f>[3]Sheet1!C372</f>
        <v>425</v>
      </c>
      <c r="E374" s="10">
        <f>[3]Sheet1!D372</f>
        <v>517</v>
      </c>
      <c r="F374" s="10">
        <f>[3]Sheet1!E372</f>
        <v>504</v>
      </c>
      <c r="G374" s="10">
        <f>[3]Sheet1!F372</f>
        <v>532</v>
      </c>
      <c r="H374" s="10">
        <f>[3]Sheet1!G372</f>
        <v>558</v>
      </c>
      <c r="I374" s="10">
        <f>[3]Sheet1!H372</f>
        <v>552</v>
      </c>
      <c r="J374" s="10">
        <f>[3]Sheet1!I372</f>
        <v>623</v>
      </c>
      <c r="K374" s="10">
        <f>[3]Sheet1!J372</f>
        <v>613</v>
      </c>
      <c r="L374" s="10">
        <f>[3]Sheet1!K372</f>
        <v>585</v>
      </c>
      <c r="M374" s="10">
        <f>[3]Sheet1!L372</f>
        <v>633</v>
      </c>
      <c r="N374" s="10">
        <f>[3]Sheet1!M372</f>
        <v>672</v>
      </c>
    </row>
    <row r="375" spans="2:15" ht="14.45" customHeight="1" thickBot="1" x14ac:dyDescent="0.3">
      <c r="B375" s="5" t="str">
        <f>[3]Sheet1!A373</f>
        <v>BULGÁRIA</v>
      </c>
      <c r="C375" s="9">
        <f>[3]Sheet1!B373</f>
        <v>9</v>
      </c>
      <c r="D375" s="9">
        <f>[3]Sheet1!C373</f>
        <v>4</v>
      </c>
      <c r="E375" s="9">
        <f>[3]Sheet1!D373</f>
        <v>9</v>
      </c>
      <c r="F375" s="9">
        <f>[3]Sheet1!E373</f>
        <v>11</v>
      </c>
      <c r="G375" s="9">
        <f>[3]Sheet1!F373</f>
        <v>20</v>
      </c>
      <c r="H375" s="9">
        <f>[3]Sheet1!G373</f>
        <v>24</v>
      </c>
      <c r="I375" s="9">
        <f>[3]Sheet1!H373</f>
        <v>23</v>
      </c>
      <c r="J375" s="9">
        <f>[3]Sheet1!I373</f>
        <v>38</v>
      </c>
      <c r="K375" s="9">
        <f>[3]Sheet1!J373</f>
        <v>41</v>
      </c>
      <c r="L375" s="9">
        <f>[3]Sheet1!K373</f>
        <v>41</v>
      </c>
      <c r="M375" s="9">
        <f>[3]Sheet1!L373</f>
        <v>45</v>
      </c>
      <c r="N375" s="9">
        <f>[3]Sheet1!M373</f>
        <v>53</v>
      </c>
      <c r="O375" s="1"/>
    </row>
    <row r="376" spans="2:15" ht="14.45" customHeight="1" thickBot="1" x14ac:dyDescent="0.3">
      <c r="B376" s="6" t="str">
        <f>[3]Sheet1!A374</f>
        <v>JORDÂNIA</v>
      </c>
      <c r="C376" s="10">
        <f>[3]Sheet1!B374</f>
        <v>6</v>
      </c>
      <c r="D376" s="10">
        <f>[3]Sheet1!C374</f>
        <v>8</v>
      </c>
      <c r="E376" s="10">
        <f>[3]Sheet1!D374</f>
        <v>12</v>
      </c>
      <c r="F376" s="10">
        <f>[3]Sheet1!E374</f>
        <v>18</v>
      </c>
      <c r="G376" s="10">
        <f>[3]Sheet1!F374</f>
        <v>19</v>
      </c>
      <c r="H376" s="10">
        <f>[3]Sheet1!G374</f>
        <v>23</v>
      </c>
      <c r="I376" s="10">
        <f>[3]Sheet1!H374</f>
        <v>20</v>
      </c>
      <c r="J376" s="10">
        <f>[3]Sheet1!I374</f>
        <v>17</v>
      </c>
      <c r="K376" s="10">
        <f>[3]Sheet1!J374</f>
        <v>17</v>
      </c>
      <c r="L376" s="10">
        <f>[3]Sheet1!K374</f>
        <v>16</v>
      </c>
      <c r="M376" s="10">
        <f>[3]Sheet1!L374</f>
        <v>31</v>
      </c>
      <c r="N376" s="10">
        <f>[3]Sheet1!M374</f>
        <v>22</v>
      </c>
    </row>
    <row r="377" spans="2:15" ht="14.45" customHeight="1" thickBot="1" x14ac:dyDescent="0.3">
      <c r="B377" s="5" t="str">
        <f>[3]Sheet1!A375</f>
        <v>ROMÊNIA</v>
      </c>
      <c r="C377" s="9">
        <f>[3]Sheet1!B375</f>
        <v>19</v>
      </c>
      <c r="D377" s="9">
        <f>[3]Sheet1!C375</f>
        <v>18</v>
      </c>
      <c r="E377" s="9">
        <f>[3]Sheet1!D375</f>
        <v>14</v>
      </c>
      <c r="F377" s="9">
        <f>[3]Sheet1!E375</f>
        <v>11</v>
      </c>
      <c r="G377" s="9">
        <f>[3]Sheet1!F375</f>
        <v>16</v>
      </c>
      <c r="H377" s="9">
        <f>[3]Sheet1!G375</f>
        <v>16</v>
      </c>
      <c r="I377" s="9">
        <f>[3]Sheet1!H375</f>
        <v>14</v>
      </c>
      <c r="J377" s="9">
        <f>[3]Sheet1!I375</f>
        <v>9</v>
      </c>
      <c r="K377" s="9">
        <f>[3]Sheet1!J375</f>
        <v>16</v>
      </c>
      <c r="L377" s="9">
        <f>[3]Sheet1!K375</f>
        <v>11</v>
      </c>
      <c r="M377" s="9">
        <f>[3]Sheet1!L375</f>
        <v>21</v>
      </c>
      <c r="N377" s="9">
        <f>[3]Sheet1!M375</f>
        <v>26</v>
      </c>
      <c r="O377" s="1"/>
    </row>
    <row r="378" spans="2:15" ht="14.45" customHeight="1" thickBot="1" x14ac:dyDescent="0.3">
      <c r="B378" s="4" t="str">
        <f>[3]Sheet1!A376</f>
        <v>MÉXICO</v>
      </c>
      <c r="C378" s="8">
        <f>[3]Sheet1!B376</f>
        <v>100</v>
      </c>
      <c r="D378" s="8">
        <f>[3]Sheet1!C376</f>
        <v>99</v>
      </c>
      <c r="E378" s="8">
        <f>[3]Sheet1!D376</f>
        <v>119</v>
      </c>
      <c r="F378" s="8">
        <f>[3]Sheet1!E376</f>
        <v>113</v>
      </c>
      <c r="G378" s="8">
        <f>[3]Sheet1!F376</f>
        <v>134</v>
      </c>
      <c r="H378" s="8">
        <f>[3]Sheet1!G376</f>
        <v>127</v>
      </c>
      <c r="I378" s="8">
        <f>[3]Sheet1!H376</f>
        <v>144</v>
      </c>
      <c r="J378" s="8">
        <f>[3]Sheet1!I376</f>
        <v>146</v>
      </c>
      <c r="K378" s="8">
        <f>[3]Sheet1!J376</f>
        <v>155</v>
      </c>
      <c r="L378" s="8">
        <f>[3]Sheet1!K376</f>
        <v>162</v>
      </c>
      <c r="M378" s="8">
        <f>[3]Sheet1!L376</f>
        <v>144</v>
      </c>
      <c r="N378" s="8">
        <f>[3]Sheet1!M376</f>
        <v>168</v>
      </c>
      <c r="O378" s="1"/>
    </row>
    <row r="379" spans="2:15" ht="14.45" customHeight="1" thickBot="1" x14ac:dyDescent="0.3">
      <c r="B379" s="5" t="str">
        <f>[3]Sheet1!A377</f>
        <v>ITÁLIA</v>
      </c>
      <c r="C379" s="9">
        <f>[3]Sheet1!B377</f>
        <v>341</v>
      </c>
      <c r="D379" s="9">
        <f>[3]Sheet1!C377</f>
        <v>296</v>
      </c>
      <c r="E379" s="9">
        <f>[3]Sheet1!D377</f>
        <v>276</v>
      </c>
      <c r="F379" s="9">
        <f>[3]Sheet1!E377</f>
        <v>329</v>
      </c>
      <c r="G379" s="9">
        <f>[3]Sheet1!F377</f>
        <v>332</v>
      </c>
      <c r="H379" s="9">
        <f>[3]Sheet1!G377</f>
        <v>282</v>
      </c>
      <c r="I379" s="9">
        <f>[3]Sheet1!H377</f>
        <v>321</v>
      </c>
      <c r="J379" s="9">
        <f>[3]Sheet1!I377</f>
        <v>286</v>
      </c>
      <c r="K379" s="9">
        <f>[3]Sheet1!J377</f>
        <v>368</v>
      </c>
      <c r="L379" s="9">
        <f>[3]Sheet1!K377</f>
        <v>317</v>
      </c>
      <c r="M379" s="9">
        <f>[3]Sheet1!L377</f>
        <v>349</v>
      </c>
      <c r="N379" s="9">
        <f>[3]Sheet1!M377</f>
        <v>324</v>
      </c>
      <c r="O379" s="1"/>
    </row>
    <row r="380" spans="2:15" ht="14.45" customHeight="1" thickBot="1" x14ac:dyDescent="0.3">
      <c r="B380" s="6" t="str">
        <f>[3]Sheet1!A378</f>
        <v>ALEMANHA</v>
      </c>
      <c r="C380" s="10">
        <f>[3]Sheet1!B378</f>
        <v>172</v>
      </c>
      <c r="D380" s="10">
        <f>[3]Sheet1!C378</f>
        <v>161</v>
      </c>
      <c r="E380" s="10">
        <f>[3]Sheet1!D378</f>
        <v>139</v>
      </c>
      <c r="F380" s="10">
        <f>[3]Sheet1!E378</f>
        <v>148</v>
      </c>
      <c r="G380" s="10">
        <f>[3]Sheet1!F378</f>
        <v>142</v>
      </c>
      <c r="H380" s="10">
        <f>[3]Sheet1!G378</f>
        <v>164</v>
      </c>
      <c r="I380" s="10">
        <f>[3]Sheet1!H378</f>
        <v>168</v>
      </c>
      <c r="J380" s="10">
        <f>[3]Sheet1!I378</f>
        <v>166</v>
      </c>
      <c r="K380" s="10">
        <f>[3]Sheet1!J378</f>
        <v>170</v>
      </c>
      <c r="L380" s="10">
        <f>[3]Sheet1!K378</f>
        <v>156</v>
      </c>
      <c r="M380" s="10">
        <f>[3]Sheet1!L378</f>
        <v>156</v>
      </c>
      <c r="N380" s="10">
        <f>[3]Sheet1!M378</f>
        <v>138</v>
      </c>
    </row>
    <row r="381" spans="2:15" ht="14.45" customHeight="1" thickBot="1" x14ac:dyDescent="0.3">
      <c r="B381" s="5" t="str">
        <f>[3]Sheet1!A379</f>
        <v>ARÁBIA SAUDITA</v>
      </c>
      <c r="C381" s="9">
        <f>[3]Sheet1!B379</f>
        <v>35</v>
      </c>
      <c r="D381" s="9">
        <f>[3]Sheet1!C379</f>
        <v>38</v>
      </c>
      <c r="E381" s="9">
        <f>[3]Sheet1!D379</f>
        <v>57</v>
      </c>
      <c r="F381" s="9">
        <f>[3]Sheet1!E379</f>
        <v>95</v>
      </c>
      <c r="G381" s="9">
        <f>[3]Sheet1!F379</f>
        <v>149</v>
      </c>
      <c r="H381" s="9">
        <f>[3]Sheet1!G379</f>
        <v>211</v>
      </c>
      <c r="I381" s="9">
        <f>[3]Sheet1!H379</f>
        <v>608</v>
      </c>
      <c r="J381" s="9">
        <f>[3]Sheet1!I379</f>
        <v>415</v>
      </c>
      <c r="K381" s="9">
        <f>[3]Sheet1!J379</f>
        <v>415</v>
      </c>
      <c r="L381" s="9">
        <f>[3]Sheet1!K379</f>
        <v>414</v>
      </c>
      <c r="M381" s="9">
        <f>[3]Sheet1!L379</f>
        <v>357</v>
      </c>
      <c r="N381" s="9">
        <f>[3]Sheet1!M379</f>
        <v>377</v>
      </c>
      <c r="O381" s="1"/>
    </row>
    <row r="382" spans="2:15" ht="14.45" customHeight="1" thickBot="1" x14ac:dyDescent="0.3">
      <c r="B382" s="6" t="str">
        <f>[3]Sheet1!A380</f>
        <v>VANUATU</v>
      </c>
      <c r="C382" s="10">
        <f>[3]Sheet1!B380</f>
        <v>7</v>
      </c>
      <c r="D382" s="10">
        <f>[3]Sheet1!C380</f>
        <v>6</v>
      </c>
      <c r="E382" s="10">
        <f>[3]Sheet1!D380</f>
        <v>12</v>
      </c>
      <c r="F382" s="10">
        <f>[3]Sheet1!E380</f>
        <v>3</v>
      </c>
      <c r="G382" s="10">
        <f>[3]Sheet1!F380</f>
        <v>11</v>
      </c>
      <c r="H382" s="10">
        <f>[3]Sheet1!G380</f>
        <v>11</v>
      </c>
      <c r="I382" s="10">
        <f>[3]Sheet1!H380</f>
        <v>16</v>
      </c>
      <c r="J382" s="10">
        <f>[3]Sheet1!I380</f>
        <v>27</v>
      </c>
      <c r="K382" s="10">
        <f>[3]Sheet1!J380</f>
        <v>24</v>
      </c>
      <c r="L382" s="10">
        <f>[3]Sheet1!K380</f>
        <v>25</v>
      </c>
      <c r="M382" s="10">
        <f>[3]Sheet1!L380</f>
        <v>24</v>
      </c>
      <c r="N382" s="10">
        <f>[3]Sheet1!M380</f>
        <v>27</v>
      </c>
    </row>
    <row r="383" spans="2:15" ht="14.45" customHeight="1" thickBot="1" x14ac:dyDescent="0.3">
      <c r="B383" s="5" t="str">
        <f>[3]Sheet1!A381</f>
        <v>CORÉIA DO NORTE</v>
      </c>
      <c r="C383" s="9">
        <f>[3]Sheet1!B381</f>
        <v>10</v>
      </c>
      <c r="D383" s="9">
        <f>[3]Sheet1!C381</f>
        <v>7</v>
      </c>
      <c r="E383" s="9">
        <f>[3]Sheet1!D381</f>
        <v>10</v>
      </c>
      <c r="F383" s="9">
        <f>[3]Sheet1!E381</f>
        <v>8</v>
      </c>
      <c r="G383" s="9">
        <f>[3]Sheet1!F381</f>
        <v>6</v>
      </c>
      <c r="H383" s="9">
        <f>[3]Sheet1!G381</f>
        <v>6</v>
      </c>
      <c r="I383" s="9">
        <f>[3]Sheet1!H381</f>
        <v>15</v>
      </c>
      <c r="J383" s="9">
        <f>[3]Sheet1!I381</f>
        <v>24</v>
      </c>
      <c r="K383" s="9">
        <f>[3]Sheet1!J381</f>
        <v>31</v>
      </c>
      <c r="L383" s="9">
        <f>[3]Sheet1!K381</f>
        <v>25</v>
      </c>
      <c r="M383" s="9">
        <f>[3]Sheet1!L381</f>
        <v>57</v>
      </c>
      <c r="N383" s="9">
        <f>[3]Sheet1!M381</f>
        <v>43</v>
      </c>
      <c r="O383" s="1"/>
    </row>
    <row r="384" spans="2:15" ht="14.45" customHeight="1" thickBot="1" x14ac:dyDescent="0.3">
      <c r="B384" s="4" t="str">
        <f>[3]Sheet1!A382</f>
        <v>SENEGAL</v>
      </c>
      <c r="C384" s="8">
        <f>[3]Sheet1!B382</f>
        <v>649</v>
      </c>
      <c r="D384" s="8">
        <f>[3]Sheet1!C382</f>
        <v>601</v>
      </c>
      <c r="E384" s="8">
        <f>[3]Sheet1!D382</f>
        <v>867</v>
      </c>
      <c r="F384" s="8">
        <f>[3]Sheet1!E382</f>
        <v>887</v>
      </c>
      <c r="G384" s="8">
        <f>[3]Sheet1!F382</f>
        <v>1028</v>
      </c>
      <c r="H384" s="8">
        <f>[3]Sheet1!G382</f>
        <v>763</v>
      </c>
      <c r="I384" s="8">
        <f>[3]Sheet1!H382</f>
        <v>623</v>
      </c>
      <c r="J384" s="8">
        <f>[3]Sheet1!I382</f>
        <v>463</v>
      </c>
      <c r="K384" s="8">
        <f>[3]Sheet1!J382</f>
        <v>485</v>
      </c>
      <c r="L384" s="8">
        <f>[3]Sheet1!K382</f>
        <v>542</v>
      </c>
      <c r="M384" s="8">
        <f>[3]Sheet1!L382</f>
        <v>508</v>
      </c>
      <c r="N384" s="8">
        <f>[3]Sheet1!M382</f>
        <v>536</v>
      </c>
      <c r="O384" s="1"/>
    </row>
    <row r="385" spans="2:15" ht="14.45" customHeight="1" thickBot="1" x14ac:dyDescent="0.3">
      <c r="B385" s="5" t="str">
        <f>[3]Sheet1!A383</f>
        <v>PARAGUAI</v>
      </c>
      <c r="C385" s="9">
        <f>[3]Sheet1!B383</f>
        <v>2341</v>
      </c>
      <c r="D385" s="9">
        <f>[3]Sheet1!C383</f>
        <v>2206</v>
      </c>
      <c r="E385" s="9">
        <f>[3]Sheet1!D383</f>
        <v>2550</v>
      </c>
      <c r="F385" s="9">
        <f>[3]Sheet1!E383</f>
        <v>2781</v>
      </c>
      <c r="G385" s="9">
        <f>[3]Sheet1!F383</f>
        <v>3203</v>
      </c>
      <c r="H385" s="9">
        <f>[3]Sheet1!G383</f>
        <v>3462</v>
      </c>
      <c r="I385" s="9">
        <f>[3]Sheet1!H383</f>
        <v>4063</v>
      </c>
      <c r="J385" s="9">
        <f>[3]Sheet1!I383</f>
        <v>4109</v>
      </c>
      <c r="K385" s="9">
        <f>[3]Sheet1!J383</f>
        <v>5864</v>
      </c>
      <c r="L385" s="9">
        <f>[3]Sheet1!K383</f>
        <v>5971</v>
      </c>
      <c r="M385" s="9">
        <f>[3]Sheet1!L383</f>
        <v>9069</v>
      </c>
      <c r="N385" s="9">
        <f>[3]Sheet1!M383</f>
        <v>8560</v>
      </c>
      <c r="O385" s="1"/>
    </row>
    <row r="386" spans="2:15" ht="14.45" customHeight="1" thickBot="1" x14ac:dyDescent="0.3">
      <c r="B386" s="6" t="str">
        <f>[3]Sheet1!A384</f>
        <v>MAURÍCIO, ILHAS</v>
      </c>
      <c r="C386" s="10">
        <f>[3]Sheet1!B384</f>
        <v>0</v>
      </c>
      <c r="D386" s="10">
        <f>[3]Sheet1!C384</f>
        <v>1</v>
      </c>
      <c r="E386" s="10">
        <f>[3]Sheet1!D384</f>
        <v>0</v>
      </c>
      <c r="F386" s="10">
        <f>[3]Sheet1!E384</f>
        <v>0</v>
      </c>
      <c r="G386" s="10">
        <f>[3]Sheet1!F384</f>
        <v>0</v>
      </c>
      <c r="H386" s="10">
        <f>[3]Sheet1!G384</f>
        <v>0</v>
      </c>
      <c r="I386" s="10">
        <f>[3]Sheet1!H384</f>
        <v>0</v>
      </c>
      <c r="J386" s="10">
        <f>[3]Sheet1!I384</f>
        <v>0</v>
      </c>
      <c r="K386" s="10">
        <f>[3]Sheet1!J384</f>
        <v>0</v>
      </c>
      <c r="L386" s="10">
        <f>[3]Sheet1!K384</f>
        <v>1</v>
      </c>
      <c r="M386" s="10">
        <f>[3]Sheet1!L384</f>
        <v>1</v>
      </c>
      <c r="N386" s="10">
        <f>[3]Sheet1!M384</f>
        <v>0</v>
      </c>
    </row>
    <row r="387" spans="2:15" ht="14.45" customHeight="1" thickBot="1" x14ac:dyDescent="0.3">
      <c r="B387" s="5" t="str">
        <f>[3]Sheet1!A385</f>
        <v>BELIZE</v>
      </c>
      <c r="C387" s="9">
        <f>[3]Sheet1!B385</f>
        <v>0</v>
      </c>
      <c r="D387" s="9">
        <f>[3]Sheet1!C385</f>
        <v>0</v>
      </c>
      <c r="E387" s="9">
        <f>[3]Sheet1!D385</f>
        <v>0</v>
      </c>
      <c r="F387" s="9">
        <f>[3]Sheet1!E385</f>
        <v>1</v>
      </c>
      <c r="G387" s="9">
        <f>[3]Sheet1!F385</f>
        <v>2</v>
      </c>
      <c r="H387" s="9">
        <f>[3]Sheet1!G385</f>
        <v>1</v>
      </c>
      <c r="I387" s="9">
        <f>[3]Sheet1!H385</f>
        <v>1</v>
      </c>
      <c r="J387" s="9">
        <f>[3]Sheet1!I385</f>
        <v>3</v>
      </c>
      <c r="K387" s="9">
        <f>[3]Sheet1!J385</f>
        <v>5</v>
      </c>
      <c r="L387" s="9">
        <f>[3]Sheet1!K385</f>
        <v>1</v>
      </c>
      <c r="M387" s="9">
        <f>[3]Sheet1!L385</f>
        <v>4</v>
      </c>
      <c r="N387" s="9">
        <f>[3]Sheet1!M385</f>
        <v>0</v>
      </c>
      <c r="O387" s="1"/>
    </row>
    <row r="388" spans="2:15" ht="14.45" customHeight="1" thickBot="1" x14ac:dyDescent="0.3">
      <c r="B388" s="6" t="str">
        <f>[3]Sheet1!A386</f>
        <v>ERITRÉIA</v>
      </c>
      <c r="C388" s="10">
        <f>[3]Sheet1!B386</f>
        <v>0</v>
      </c>
      <c r="D388" s="10">
        <f>[3]Sheet1!C386</f>
        <v>0</v>
      </c>
      <c r="E388" s="10">
        <f>[3]Sheet1!D386</f>
        <v>0</v>
      </c>
      <c r="F388" s="10">
        <f>[3]Sheet1!E386</f>
        <v>1</v>
      </c>
      <c r="G388" s="10">
        <f>[3]Sheet1!F386</f>
        <v>0</v>
      </c>
      <c r="H388" s="10">
        <f>[3]Sheet1!G386</f>
        <v>0</v>
      </c>
      <c r="I388" s="10">
        <f>[3]Sheet1!H386</f>
        <v>0</v>
      </c>
      <c r="J388" s="10">
        <f>[3]Sheet1!I386</f>
        <v>0</v>
      </c>
      <c r="K388" s="10">
        <f>[3]Sheet1!J386</f>
        <v>0</v>
      </c>
      <c r="L388" s="10">
        <f>[3]Sheet1!K386</f>
        <v>1</v>
      </c>
      <c r="M388" s="10">
        <f>[3]Sheet1!L386</f>
        <v>0</v>
      </c>
      <c r="N388" s="10">
        <f>[3]Sheet1!M386</f>
        <v>0</v>
      </c>
    </row>
    <row r="389" spans="2:15" ht="14.45" customHeight="1" thickBot="1" x14ac:dyDescent="0.3">
      <c r="B389" s="5" t="str">
        <f>[3]Sheet1!A387</f>
        <v>ILHAS COOK</v>
      </c>
      <c r="C389" s="9">
        <f>[3]Sheet1!B387</f>
        <v>0</v>
      </c>
      <c r="D389" s="9">
        <f>[3]Sheet1!C387</f>
        <v>0</v>
      </c>
      <c r="E389" s="9">
        <f>[3]Sheet1!D387</f>
        <v>0</v>
      </c>
      <c r="F389" s="9">
        <f>[3]Sheet1!E387</f>
        <v>0</v>
      </c>
      <c r="G389" s="9">
        <f>[3]Sheet1!F387</f>
        <v>0</v>
      </c>
      <c r="H389" s="9">
        <f>[3]Sheet1!G387</f>
        <v>0</v>
      </c>
      <c r="I389" s="9">
        <f>[3]Sheet1!H387</f>
        <v>0</v>
      </c>
      <c r="J389" s="9">
        <f>[3]Sheet1!I387</f>
        <v>0</v>
      </c>
      <c r="K389" s="9">
        <f>[3]Sheet1!J387</f>
        <v>1</v>
      </c>
      <c r="L389" s="9">
        <f>[3]Sheet1!K387</f>
        <v>1</v>
      </c>
      <c r="M389" s="9">
        <f>[3]Sheet1!L387</f>
        <v>1</v>
      </c>
      <c r="N389" s="9">
        <f>[3]Sheet1!M387</f>
        <v>0</v>
      </c>
      <c r="O389" s="1"/>
    </row>
    <row r="390" spans="2:15" ht="14.45" customHeight="1" thickBot="1" x14ac:dyDescent="0.3">
      <c r="B390" s="4" t="str">
        <f>[3]Sheet1!A388</f>
        <v>TADJIQUISTÃO</v>
      </c>
      <c r="C390" s="8">
        <f>[3]Sheet1!B388</f>
        <v>0</v>
      </c>
      <c r="D390" s="8">
        <f>[3]Sheet1!C388</f>
        <v>0</v>
      </c>
      <c r="E390" s="8">
        <f>[3]Sheet1!D388</f>
        <v>0</v>
      </c>
      <c r="F390" s="8">
        <f>[3]Sheet1!E388</f>
        <v>1</v>
      </c>
      <c r="G390" s="8">
        <f>[3]Sheet1!F388</f>
        <v>2</v>
      </c>
      <c r="H390" s="8">
        <f>[3]Sheet1!G388</f>
        <v>0</v>
      </c>
      <c r="I390" s="8">
        <f>[3]Sheet1!H388</f>
        <v>0</v>
      </c>
      <c r="J390" s="8">
        <f>[3]Sheet1!I388</f>
        <v>0</v>
      </c>
      <c r="K390" s="8">
        <f>[3]Sheet1!J388</f>
        <v>0</v>
      </c>
      <c r="L390" s="8">
        <f>[3]Sheet1!K388</f>
        <v>1</v>
      </c>
      <c r="M390" s="8">
        <f>[3]Sheet1!L388</f>
        <v>1</v>
      </c>
      <c r="N390" s="8">
        <f>[3]Sheet1!M388</f>
        <v>0</v>
      </c>
      <c r="O390" s="1"/>
    </row>
    <row r="391" spans="2:15" ht="14.45" customHeight="1" thickBot="1" x14ac:dyDescent="0.3">
      <c r="B391" s="5" t="str">
        <f>[3]Sheet1!A389</f>
        <v>SÃO VICENTE E GRANADINAS</v>
      </c>
      <c r="C391" s="9">
        <f>[3]Sheet1!B389</f>
        <v>0</v>
      </c>
      <c r="D391" s="9">
        <f>[3]Sheet1!C389</f>
        <v>0</v>
      </c>
      <c r="E391" s="9">
        <f>[3]Sheet1!D389</f>
        <v>0</v>
      </c>
      <c r="F391" s="9">
        <f>[3]Sheet1!E389</f>
        <v>0</v>
      </c>
      <c r="G391" s="9">
        <f>[3]Sheet1!F389</f>
        <v>1</v>
      </c>
      <c r="H391" s="9">
        <f>[3]Sheet1!G389</f>
        <v>1</v>
      </c>
      <c r="I391" s="9">
        <f>[3]Sheet1!H389</f>
        <v>1</v>
      </c>
      <c r="J391" s="9">
        <f>[3]Sheet1!I389</f>
        <v>2</v>
      </c>
      <c r="K391" s="9">
        <f>[3]Sheet1!J389</f>
        <v>0</v>
      </c>
      <c r="L391" s="9">
        <f>[3]Sheet1!K389</f>
        <v>0</v>
      </c>
      <c r="M391" s="9">
        <f>[3]Sheet1!L389</f>
        <v>3</v>
      </c>
      <c r="N391" s="9">
        <f>[3]Sheet1!M389</f>
        <v>0</v>
      </c>
      <c r="O391" s="1"/>
    </row>
    <row r="392" spans="2:15" ht="14.45" customHeight="1" thickBot="1" x14ac:dyDescent="0.3">
      <c r="B392" s="6" t="str">
        <f>[3]Sheet1!A390</f>
        <v>SUDÃO DO SUL</v>
      </c>
      <c r="C392" s="10">
        <f>[3]Sheet1!B390</f>
        <v>0</v>
      </c>
      <c r="D392" s="10">
        <f>[3]Sheet1!C390</f>
        <v>0</v>
      </c>
      <c r="E392" s="10">
        <f>[3]Sheet1!D390</f>
        <v>0</v>
      </c>
      <c r="F392" s="10">
        <f>[3]Sheet1!E390</f>
        <v>0</v>
      </c>
      <c r="G392" s="10">
        <f>[3]Sheet1!F390</f>
        <v>0</v>
      </c>
      <c r="H392" s="10">
        <f>[3]Sheet1!G390</f>
        <v>0</v>
      </c>
      <c r="I392" s="10">
        <f>[3]Sheet1!H390</f>
        <v>0</v>
      </c>
      <c r="J392" s="10">
        <f>[3]Sheet1!I390</f>
        <v>0</v>
      </c>
      <c r="K392" s="10">
        <f>[3]Sheet1!J390</f>
        <v>0</v>
      </c>
      <c r="L392" s="10">
        <f>[3]Sheet1!K390</f>
        <v>0</v>
      </c>
      <c r="M392" s="10">
        <f>[3]Sheet1!L390</f>
        <v>0</v>
      </c>
      <c r="N392" s="10">
        <f>[3]Sheet1!M390</f>
        <v>0</v>
      </c>
    </row>
    <row r="393" spans="2:15" ht="14.45" customHeight="1" thickBot="1" x14ac:dyDescent="0.3">
      <c r="B393" s="5" t="str">
        <f>[3]Sheet1!A391</f>
        <v>TCHECOSLOVÁQUIA</v>
      </c>
      <c r="C393" s="9">
        <f>[3]Sheet1!B391</f>
        <v>0</v>
      </c>
      <c r="D393" s="9">
        <f>[3]Sheet1!C391</f>
        <v>0</v>
      </c>
      <c r="E393" s="9">
        <f>[3]Sheet1!D391</f>
        <v>0</v>
      </c>
      <c r="F393" s="9">
        <f>[3]Sheet1!E391</f>
        <v>0</v>
      </c>
      <c r="G393" s="9">
        <f>[3]Sheet1!F391</f>
        <v>0</v>
      </c>
      <c r="H393" s="9">
        <f>[3]Sheet1!G391</f>
        <v>0</v>
      </c>
      <c r="I393" s="9">
        <f>[3]Sheet1!H391</f>
        <v>0</v>
      </c>
      <c r="J393" s="9">
        <f>[3]Sheet1!I391</f>
        <v>0</v>
      </c>
      <c r="K393" s="9">
        <f>[3]Sheet1!J391</f>
        <v>0</v>
      </c>
      <c r="L393" s="9">
        <f>[3]Sheet1!K391</f>
        <v>0</v>
      </c>
      <c r="M393" s="9">
        <f>[3]Sheet1!L391</f>
        <v>0</v>
      </c>
      <c r="N393" s="9">
        <f>[3]Sheet1!M391</f>
        <v>0</v>
      </c>
      <c r="O393" s="1"/>
    </row>
    <row r="394" spans="2:15" ht="14.45" customHeight="1" thickBot="1" x14ac:dyDescent="0.3">
      <c r="B394" s="6" t="str">
        <f>[3]Sheet1!A392</f>
        <v>ILHAS SALOMÃO</v>
      </c>
      <c r="C394" s="10">
        <f>[3]Sheet1!B392</f>
        <v>1</v>
      </c>
      <c r="D394" s="10">
        <f>[3]Sheet1!C392</f>
        <v>0</v>
      </c>
      <c r="E394" s="10">
        <f>[3]Sheet1!D392</f>
        <v>1</v>
      </c>
      <c r="F394" s="10">
        <f>[3]Sheet1!E392</f>
        <v>1</v>
      </c>
      <c r="G394" s="10">
        <f>[3]Sheet1!F392</f>
        <v>2</v>
      </c>
      <c r="H394" s="10">
        <f>[3]Sheet1!G392</f>
        <v>2</v>
      </c>
      <c r="I394" s="10">
        <f>[3]Sheet1!H392</f>
        <v>1</v>
      </c>
      <c r="J394" s="10">
        <f>[3]Sheet1!I392</f>
        <v>1</v>
      </c>
      <c r="K394" s="10">
        <f>[3]Sheet1!J392</f>
        <v>0</v>
      </c>
      <c r="L394" s="10">
        <f>[3]Sheet1!K392</f>
        <v>0</v>
      </c>
      <c r="M394" s="10">
        <f>[3]Sheet1!L392</f>
        <v>0</v>
      </c>
      <c r="N394" s="10">
        <f>[3]Sheet1!M392</f>
        <v>0</v>
      </c>
    </row>
    <row r="395" spans="2:15" ht="14.45" customHeight="1" thickBot="1" x14ac:dyDescent="0.3">
      <c r="B395" s="5" t="str">
        <f>[3]Sheet1!A393</f>
        <v>SUAZILÂNDIA</v>
      </c>
      <c r="C395" s="9">
        <f>[3]Sheet1!B393</f>
        <v>0</v>
      </c>
      <c r="D395" s="9">
        <f>[3]Sheet1!C393</f>
        <v>0</v>
      </c>
      <c r="E395" s="9">
        <f>[3]Sheet1!D393</f>
        <v>0</v>
      </c>
      <c r="F395" s="9">
        <f>[3]Sheet1!E393</f>
        <v>0</v>
      </c>
      <c r="G395" s="9">
        <f>[3]Sheet1!F393</f>
        <v>0</v>
      </c>
      <c r="H395" s="9">
        <f>[3]Sheet1!G393</f>
        <v>0</v>
      </c>
      <c r="I395" s="9">
        <f>[3]Sheet1!H393</f>
        <v>0</v>
      </c>
      <c r="J395" s="9">
        <f>[3]Sheet1!I393</f>
        <v>1</v>
      </c>
      <c r="K395" s="9">
        <f>[3]Sheet1!J393</f>
        <v>0</v>
      </c>
      <c r="L395" s="9">
        <f>[3]Sheet1!K393</f>
        <v>0</v>
      </c>
      <c r="M395" s="9">
        <f>[3]Sheet1!L393</f>
        <v>1</v>
      </c>
      <c r="N395" s="9">
        <f>[3]Sheet1!M393</f>
        <v>0</v>
      </c>
      <c r="O395" s="1"/>
    </row>
    <row r="396" spans="2:15" ht="14.45" customHeight="1" thickBot="1" x14ac:dyDescent="0.3">
      <c r="B396" s="6" t="str">
        <f>[3]Sheet1!A394</f>
        <v>DJIBUTI</v>
      </c>
      <c r="C396" s="10">
        <f>[3]Sheet1!B394</f>
        <v>0</v>
      </c>
      <c r="D396" s="10">
        <f>[3]Sheet1!C394</f>
        <v>0</v>
      </c>
      <c r="E396" s="10">
        <f>[3]Sheet1!D394</f>
        <v>0</v>
      </c>
      <c r="F396" s="10">
        <f>[3]Sheet1!E394</f>
        <v>0</v>
      </c>
      <c r="G396" s="10">
        <f>[3]Sheet1!F394</f>
        <v>0</v>
      </c>
      <c r="H396" s="10">
        <f>[3]Sheet1!G394</f>
        <v>0</v>
      </c>
      <c r="I396" s="10">
        <f>[3]Sheet1!H394</f>
        <v>0</v>
      </c>
      <c r="J396" s="10">
        <f>[3]Sheet1!I394</f>
        <v>0</v>
      </c>
      <c r="K396" s="10">
        <f>[3]Sheet1!J394</f>
        <v>0</v>
      </c>
      <c r="L396" s="10">
        <f>[3]Sheet1!K394</f>
        <v>0</v>
      </c>
      <c r="M396" s="10">
        <f>[3]Sheet1!L394</f>
        <v>1</v>
      </c>
      <c r="N396" s="10">
        <f>[3]Sheet1!M394</f>
        <v>0</v>
      </c>
    </row>
    <row r="397" spans="2:15" ht="14.45" customHeight="1" thickBot="1" x14ac:dyDescent="0.3">
      <c r="B397" s="5" t="str">
        <f>[3]Sheet1!A395</f>
        <v>QUIRGUISTÃO</v>
      </c>
      <c r="C397" s="9">
        <f>[3]Sheet1!B395</f>
        <v>1</v>
      </c>
      <c r="D397" s="9">
        <f>[3]Sheet1!C395</f>
        <v>0</v>
      </c>
      <c r="E397" s="9">
        <f>[3]Sheet1!D395</f>
        <v>0</v>
      </c>
      <c r="F397" s="9">
        <f>[3]Sheet1!E395</f>
        <v>0</v>
      </c>
      <c r="G397" s="9">
        <f>[3]Sheet1!F395</f>
        <v>0</v>
      </c>
      <c r="H397" s="9">
        <f>[3]Sheet1!G395</f>
        <v>0</v>
      </c>
      <c r="I397" s="9">
        <f>[3]Sheet1!H395</f>
        <v>1</v>
      </c>
      <c r="J397" s="9">
        <f>[3]Sheet1!I395</f>
        <v>0</v>
      </c>
      <c r="K397" s="9">
        <f>[3]Sheet1!J395</f>
        <v>0</v>
      </c>
      <c r="L397" s="9">
        <f>[3]Sheet1!K395</f>
        <v>0</v>
      </c>
      <c r="M397" s="9">
        <f>[3]Sheet1!L395</f>
        <v>0</v>
      </c>
      <c r="N397" s="9">
        <f>[3]Sheet1!M395</f>
        <v>0</v>
      </c>
      <c r="O397" s="1"/>
    </row>
    <row r="398" spans="2:15" ht="14.45" customHeight="1" thickBot="1" x14ac:dyDescent="0.3">
      <c r="B398" s="6" t="str">
        <f>[3]Sheet1!A396</f>
        <v>TUVALU</v>
      </c>
      <c r="C398" s="10">
        <f>[3]Sheet1!B396</f>
        <v>0</v>
      </c>
      <c r="D398" s="10">
        <f>[3]Sheet1!C396</f>
        <v>1</v>
      </c>
      <c r="E398" s="10">
        <f>[3]Sheet1!D396</f>
        <v>0</v>
      </c>
      <c r="F398" s="10">
        <f>[3]Sheet1!E396</f>
        <v>0</v>
      </c>
      <c r="G398" s="10">
        <f>[3]Sheet1!F396</f>
        <v>0</v>
      </c>
      <c r="H398" s="10">
        <f>[3]Sheet1!G396</f>
        <v>1</v>
      </c>
      <c r="I398" s="10">
        <f>[3]Sheet1!H396</f>
        <v>0</v>
      </c>
      <c r="J398" s="10">
        <f>[3]Sheet1!I396</f>
        <v>0</v>
      </c>
      <c r="K398" s="10">
        <f>[3]Sheet1!J396</f>
        <v>0</v>
      </c>
      <c r="L398" s="10">
        <f>[3]Sheet1!K396</f>
        <v>0</v>
      </c>
      <c r="M398" s="10">
        <f>[3]Sheet1!L396</f>
        <v>0</v>
      </c>
      <c r="N398" s="10">
        <f>[3]Sheet1!M396</f>
        <v>0</v>
      </c>
    </row>
    <row r="399" spans="2:15" ht="14.45" customHeight="1" thickBot="1" x14ac:dyDescent="0.3">
      <c r="B399" s="5" t="str">
        <f>[3]Sheet1!A397</f>
        <v>PAPUA-NOVA GUINÉ</v>
      </c>
      <c r="C399" s="9">
        <f>[3]Sheet1!B397</f>
        <v>0</v>
      </c>
      <c r="D399" s="9">
        <f>[3]Sheet1!C397</f>
        <v>0</v>
      </c>
      <c r="E399" s="9">
        <f>[3]Sheet1!D397</f>
        <v>0</v>
      </c>
      <c r="F399" s="9">
        <f>[3]Sheet1!E397</f>
        <v>0</v>
      </c>
      <c r="G399" s="9">
        <f>[3]Sheet1!F397</f>
        <v>0</v>
      </c>
      <c r="H399" s="9">
        <f>[3]Sheet1!G397</f>
        <v>0</v>
      </c>
      <c r="I399" s="9">
        <f>[3]Sheet1!H397</f>
        <v>1</v>
      </c>
      <c r="J399" s="9">
        <f>[3]Sheet1!I397</f>
        <v>0</v>
      </c>
      <c r="K399" s="9">
        <f>[3]Sheet1!J397</f>
        <v>0</v>
      </c>
      <c r="L399" s="9">
        <f>[3]Sheet1!K397</f>
        <v>0</v>
      </c>
      <c r="M399" s="9">
        <f>[3]Sheet1!L397</f>
        <v>0</v>
      </c>
      <c r="N399" s="9">
        <f>[3]Sheet1!M397</f>
        <v>0</v>
      </c>
      <c r="O399" s="1"/>
    </row>
    <row r="400" spans="2:15" ht="14.45" customHeight="1" thickBot="1" x14ac:dyDescent="0.3">
      <c r="B400" s="4" t="str">
        <f>[3]Sheet1!A398</f>
        <v>LESOTO</v>
      </c>
      <c r="C400" s="8">
        <f>[3]Sheet1!B398</f>
        <v>0</v>
      </c>
      <c r="D400" s="8">
        <f>[3]Sheet1!C398</f>
        <v>0</v>
      </c>
      <c r="E400" s="8">
        <f>[3]Sheet1!D398</f>
        <v>0</v>
      </c>
      <c r="F400" s="8">
        <f>[3]Sheet1!E398</f>
        <v>0</v>
      </c>
      <c r="G400" s="8">
        <f>[3]Sheet1!F398</f>
        <v>0</v>
      </c>
      <c r="H400" s="8">
        <f>[3]Sheet1!G398</f>
        <v>0</v>
      </c>
      <c r="I400" s="8">
        <f>[3]Sheet1!H398</f>
        <v>0</v>
      </c>
      <c r="J400" s="8">
        <f>[3]Sheet1!I398</f>
        <v>0</v>
      </c>
      <c r="K400" s="8">
        <f>[3]Sheet1!J398</f>
        <v>0</v>
      </c>
      <c r="L400" s="8">
        <f>[3]Sheet1!K398</f>
        <v>0</v>
      </c>
      <c r="M400" s="8">
        <f>[3]Sheet1!L398</f>
        <v>1</v>
      </c>
      <c r="N400" s="8">
        <f>[3]Sheet1!M398</f>
        <v>0</v>
      </c>
      <c r="O400" s="1"/>
    </row>
    <row r="401" spans="2:15" ht="14.45" customHeight="1" thickBot="1" x14ac:dyDescent="0.3">
      <c r="B401" s="5" t="str">
        <f>[3]Sheet1!A399</f>
        <v>IUGOSLÁVIA</v>
      </c>
      <c r="C401" s="9">
        <f>[3]Sheet1!B399</f>
        <v>0</v>
      </c>
      <c r="D401" s="9">
        <f>[3]Sheet1!C399</f>
        <v>0</v>
      </c>
      <c r="E401" s="9">
        <f>[3]Sheet1!D399</f>
        <v>1</v>
      </c>
      <c r="F401" s="9">
        <f>[3]Sheet1!E399</f>
        <v>1</v>
      </c>
      <c r="G401" s="9">
        <f>[3]Sheet1!F399</f>
        <v>3</v>
      </c>
      <c r="H401" s="9">
        <f>[3]Sheet1!G399</f>
        <v>0</v>
      </c>
      <c r="I401" s="9">
        <f>[3]Sheet1!H399</f>
        <v>0</v>
      </c>
      <c r="J401" s="9">
        <f>[3]Sheet1!I399</f>
        <v>0</v>
      </c>
      <c r="K401" s="9">
        <f>[3]Sheet1!J399</f>
        <v>0</v>
      </c>
      <c r="L401" s="9">
        <f>[3]Sheet1!K399</f>
        <v>0</v>
      </c>
      <c r="M401" s="9">
        <f>[3]Sheet1!L399</f>
        <v>0</v>
      </c>
      <c r="N401" s="9">
        <f>[3]Sheet1!M399</f>
        <v>0</v>
      </c>
      <c r="O401" s="1"/>
    </row>
    <row r="402" spans="2:15" ht="14.45" customHeight="1" thickBot="1" x14ac:dyDescent="0.3">
      <c r="B402" s="6" t="str">
        <f>[3]Sheet1!A400</f>
        <v>MALAWI</v>
      </c>
      <c r="C402" s="10">
        <f>[3]Sheet1!B400</f>
        <v>1</v>
      </c>
      <c r="D402" s="10">
        <f>[3]Sheet1!C400</f>
        <v>2</v>
      </c>
      <c r="E402" s="10">
        <f>[3]Sheet1!D400</f>
        <v>2</v>
      </c>
      <c r="F402" s="10">
        <f>[3]Sheet1!E400</f>
        <v>1</v>
      </c>
      <c r="G402" s="10">
        <f>[3]Sheet1!F400</f>
        <v>0</v>
      </c>
      <c r="H402" s="10">
        <f>[3]Sheet1!G400</f>
        <v>1</v>
      </c>
      <c r="I402" s="10">
        <f>[3]Sheet1!H400</f>
        <v>1</v>
      </c>
      <c r="J402" s="10">
        <f>[3]Sheet1!I400</f>
        <v>1</v>
      </c>
      <c r="K402" s="10">
        <f>[3]Sheet1!J400</f>
        <v>0</v>
      </c>
      <c r="L402" s="10">
        <f>[3]Sheet1!K400</f>
        <v>0</v>
      </c>
      <c r="M402" s="10">
        <f>[3]Sheet1!L400</f>
        <v>0</v>
      </c>
      <c r="N402" s="10">
        <f>[3]Sheet1!M400</f>
        <v>0</v>
      </c>
    </row>
    <row r="403" spans="2:15" ht="14.45" customHeight="1" thickBot="1" x14ac:dyDescent="0.3">
      <c r="B403" s="5" t="str">
        <f>[3]Sheet1!A401</f>
        <v>UNIÃO SOVIÉTICA</v>
      </c>
      <c r="C403" s="9">
        <f>[3]Sheet1!B401</f>
        <v>1</v>
      </c>
      <c r="D403" s="9">
        <f>[3]Sheet1!C401</f>
        <v>0</v>
      </c>
      <c r="E403" s="9">
        <f>[3]Sheet1!D401</f>
        <v>0</v>
      </c>
      <c r="F403" s="9">
        <f>[3]Sheet1!E401</f>
        <v>0</v>
      </c>
      <c r="G403" s="9">
        <f>[3]Sheet1!F401</f>
        <v>1</v>
      </c>
      <c r="H403" s="9">
        <f>[3]Sheet1!G401</f>
        <v>0</v>
      </c>
      <c r="I403" s="9">
        <f>[3]Sheet1!H401</f>
        <v>0</v>
      </c>
      <c r="J403" s="9">
        <f>[3]Sheet1!I401</f>
        <v>0</v>
      </c>
      <c r="K403" s="9">
        <f>[3]Sheet1!J401</f>
        <v>0</v>
      </c>
      <c r="L403" s="9">
        <f>[3]Sheet1!K401</f>
        <v>0</v>
      </c>
      <c r="M403" s="9">
        <f>[3]Sheet1!L401</f>
        <v>0</v>
      </c>
      <c r="N403" s="9">
        <f>[3]Sheet1!M401</f>
        <v>0</v>
      </c>
      <c r="O403" s="1"/>
    </row>
    <row r="404" spans="2:15" ht="14.45" customHeight="1" thickBot="1" x14ac:dyDescent="0.3">
      <c r="B404" s="6" t="str">
        <f>[3]Sheet1!A402</f>
        <v>ESTADOS FEDERADOS DA MICRONÉSIA</v>
      </c>
      <c r="C404" s="10">
        <f>[3]Sheet1!B402</f>
        <v>0</v>
      </c>
      <c r="D404" s="10">
        <f>[3]Sheet1!C402</f>
        <v>0</v>
      </c>
      <c r="E404" s="10">
        <f>[3]Sheet1!D402</f>
        <v>0</v>
      </c>
      <c r="F404" s="10">
        <f>[3]Sheet1!E402</f>
        <v>2</v>
      </c>
      <c r="G404" s="10">
        <f>[3]Sheet1!F402</f>
        <v>0</v>
      </c>
      <c r="H404" s="10">
        <f>[3]Sheet1!G402</f>
        <v>1</v>
      </c>
      <c r="I404" s="10">
        <f>[3]Sheet1!H402</f>
        <v>0</v>
      </c>
      <c r="J404" s="10">
        <f>[3]Sheet1!I402</f>
        <v>0</v>
      </c>
      <c r="K404" s="10">
        <f>[3]Sheet1!J402</f>
        <v>0</v>
      </c>
      <c r="L404" s="10">
        <f>[3]Sheet1!K402</f>
        <v>0</v>
      </c>
      <c r="M404" s="10">
        <f>[3]Sheet1!L402</f>
        <v>0</v>
      </c>
      <c r="N404" s="10">
        <f>[3]Sheet1!M402</f>
        <v>0</v>
      </c>
    </row>
    <row r="405" spans="2:15" ht="14.45" customHeight="1" thickBot="1" x14ac:dyDescent="0.3">
      <c r="B405" s="5" t="str">
        <f>[3]Sheet1!A403</f>
        <v>ISLÂNDIA</v>
      </c>
      <c r="C405" s="9">
        <f>[3]Sheet1!B403</f>
        <v>4</v>
      </c>
      <c r="D405" s="9">
        <f>[3]Sheet1!C403</f>
        <v>1</v>
      </c>
      <c r="E405" s="9">
        <f>[3]Sheet1!D403</f>
        <v>1</v>
      </c>
      <c r="F405" s="9">
        <f>[3]Sheet1!E403</f>
        <v>1</v>
      </c>
      <c r="G405" s="9">
        <f>[3]Sheet1!F403</f>
        <v>4</v>
      </c>
      <c r="H405" s="9">
        <f>[3]Sheet1!G403</f>
        <v>1</v>
      </c>
      <c r="I405" s="9">
        <f>[3]Sheet1!H403</f>
        <v>1</v>
      </c>
      <c r="J405" s="9">
        <f>[3]Sheet1!I403</f>
        <v>0</v>
      </c>
      <c r="K405" s="9">
        <f>[3]Sheet1!J403</f>
        <v>2</v>
      </c>
      <c r="L405" s="9">
        <f>[3]Sheet1!K403</f>
        <v>0</v>
      </c>
      <c r="M405" s="9">
        <f>[3]Sheet1!L403</f>
        <v>0</v>
      </c>
      <c r="N405" s="9">
        <f>[3]Sheet1!M403</f>
        <v>0</v>
      </c>
      <c r="O405" s="1"/>
    </row>
    <row r="406" spans="2:15" ht="14.45" customHeight="1" thickBot="1" x14ac:dyDescent="0.3">
      <c r="B406" s="6" t="str">
        <f>[3]Sheet1!A404</f>
        <v>LIECHTENSTEIN</v>
      </c>
      <c r="C406" s="10">
        <f>[3]Sheet1!B404</f>
        <v>0</v>
      </c>
      <c r="D406" s="10">
        <f>[3]Sheet1!C404</f>
        <v>0</v>
      </c>
      <c r="E406" s="10">
        <f>[3]Sheet1!D404</f>
        <v>1</v>
      </c>
      <c r="F406" s="10">
        <f>[3]Sheet1!E404</f>
        <v>0</v>
      </c>
      <c r="G406" s="10">
        <f>[3]Sheet1!F404</f>
        <v>1</v>
      </c>
      <c r="H406" s="10">
        <f>[3]Sheet1!G404</f>
        <v>0</v>
      </c>
      <c r="I406" s="10">
        <f>[3]Sheet1!H404</f>
        <v>0</v>
      </c>
      <c r="J406" s="10">
        <f>[3]Sheet1!I404</f>
        <v>0</v>
      </c>
      <c r="K406" s="10">
        <f>[3]Sheet1!J404</f>
        <v>0</v>
      </c>
      <c r="L406" s="10">
        <f>[3]Sheet1!K404</f>
        <v>1</v>
      </c>
      <c r="M406" s="10">
        <f>[3]Sheet1!L404</f>
        <v>0</v>
      </c>
      <c r="N406" s="10">
        <f>[3]Sheet1!M404</f>
        <v>0</v>
      </c>
    </row>
    <row r="407" spans="2:15" ht="14.45" customHeight="1" thickBot="1" x14ac:dyDescent="0.3">
      <c r="B407" s="5" t="str">
        <f>[3]Sheet1!A405</f>
        <v>OMÃ</v>
      </c>
      <c r="C407" s="9">
        <f>[3]Sheet1!B405</f>
        <v>0</v>
      </c>
      <c r="D407" s="9">
        <f>[3]Sheet1!C405</f>
        <v>0</v>
      </c>
      <c r="E407" s="9">
        <f>[3]Sheet1!D405</f>
        <v>2</v>
      </c>
      <c r="F407" s="9">
        <f>[3]Sheet1!E405</f>
        <v>0</v>
      </c>
      <c r="G407" s="9">
        <f>[3]Sheet1!F405</f>
        <v>1</v>
      </c>
      <c r="H407" s="9">
        <f>[3]Sheet1!G405</f>
        <v>0</v>
      </c>
      <c r="I407" s="9">
        <f>[3]Sheet1!H405</f>
        <v>0</v>
      </c>
      <c r="J407" s="9">
        <f>[3]Sheet1!I405</f>
        <v>1</v>
      </c>
      <c r="K407" s="9">
        <f>[3]Sheet1!J405</f>
        <v>0</v>
      </c>
      <c r="L407" s="9">
        <f>[3]Sheet1!K405</f>
        <v>1</v>
      </c>
      <c r="M407" s="9">
        <f>[3]Sheet1!L405</f>
        <v>1</v>
      </c>
      <c r="N407" s="9">
        <f>[3]Sheet1!M405</f>
        <v>0</v>
      </c>
      <c r="O407" s="1"/>
    </row>
    <row r="408" spans="2:15" ht="14.45" customHeight="1" thickBot="1" x14ac:dyDescent="0.3">
      <c r="B408" s="4" t="str">
        <f>[3]Sheet1!A406</f>
        <v>NÃO ESPECIFICADO</v>
      </c>
      <c r="C408" s="8">
        <f>[3]Sheet1!B406</f>
        <v>32</v>
      </c>
      <c r="D408" s="8">
        <f>[3]Sheet1!C406</f>
        <v>23</v>
      </c>
      <c r="E408" s="8">
        <f>[3]Sheet1!D406</f>
        <v>25</v>
      </c>
      <c r="F408" s="8">
        <f>[3]Sheet1!E406</f>
        <v>12</v>
      </c>
      <c r="G408" s="8">
        <f>[3]Sheet1!F406</f>
        <v>20</v>
      </c>
      <c r="H408" s="8">
        <f>[3]Sheet1!G406</f>
        <v>13</v>
      </c>
      <c r="I408" s="8">
        <f>[3]Sheet1!H406</f>
        <v>0</v>
      </c>
      <c r="J408" s="8">
        <f>[3]Sheet1!I406</f>
        <v>5</v>
      </c>
      <c r="K408" s="8">
        <f>[3]Sheet1!J406</f>
        <v>3</v>
      </c>
      <c r="L408" s="8">
        <f>[3]Sheet1!K406</f>
        <v>0</v>
      </c>
      <c r="M408" s="8">
        <f>[3]Sheet1!L406</f>
        <v>1</v>
      </c>
      <c r="N408" s="8">
        <f>[3]Sheet1!M406</f>
        <v>4</v>
      </c>
      <c r="O408" s="1"/>
    </row>
    <row r="409" spans="2:15" ht="16.5" thickBot="1" x14ac:dyDescent="0.3">
      <c r="B409" s="3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1"/>
    </row>
    <row r="410" spans="2:15" ht="16.5" thickBot="1" x14ac:dyDescent="0.3">
      <c r="B410" s="3" t="s">
        <v>1</v>
      </c>
      <c r="C410" s="7">
        <f>[3]Sheet1!B408</f>
        <v>3180</v>
      </c>
      <c r="D410" s="7">
        <f>[3]Sheet1!C408</f>
        <v>21523</v>
      </c>
      <c r="E410" s="7">
        <f>[3]Sheet1!D408</f>
        <v>8193</v>
      </c>
      <c r="F410" s="7">
        <f>[3]Sheet1!E408</f>
        <v>-3165</v>
      </c>
      <c r="G410" s="7">
        <f>[3]Sheet1!F408</f>
        <v>20584</v>
      </c>
      <c r="H410" s="7">
        <f>[3]Sheet1!G408</f>
        <v>15295</v>
      </c>
      <c r="I410" s="7">
        <f>[3]Sheet1!H408</f>
        <v>22165</v>
      </c>
      <c r="J410" s="7">
        <f>[3]Sheet1!I408</f>
        <v>24712</v>
      </c>
      <c r="K410" s="7">
        <f>[3]Sheet1!J408</f>
        <v>34990</v>
      </c>
      <c r="L410" s="7">
        <f>[3]Sheet1!K408</f>
        <v>35569</v>
      </c>
      <c r="M410" s="7">
        <f>[3]Sheet1!L408</f>
        <v>41841</v>
      </c>
      <c r="N410" s="7">
        <f>[3]Sheet1!M408</f>
        <v>36561</v>
      </c>
      <c r="O410" s="1"/>
    </row>
    <row r="411" spans="2:15" ht="14.45" customHeight="1" thickBot="1" x14ac:dyDescent="0.3">
      <c r="B411" s="4" t="str">
        <f>[3]Sheet1!A409</f>
        <v>VENEZUELA</v>
      </c>
      <c r="C411" s="8">
        <f>[3]Sheet1!B409</f>
        <v>4826</v>
      </c>
      <c r="D411" s="8">
        <f>[3]Sheet1!C409</f>
        <v>8895</v>
      </c>
      <c r="E411" s="8">
        <f>[3]Sheet1!D409</f>
        <v>8580</v>
      </c>
      <c r="F411" s="8">
        <f>[3]Sheet1!E409</f>
        <v>11598</v>
      </c>
      <c r="G411" s="8">
        <f>[3]Sheet1!F409</f>
        <v>15078</v>
      </c>
      <c r="H411" s="8">
        <f>[3]Sheet1!G409</f>
        <v>16475</v>
      </c>
      <c r="I411" s="8">
        <f>[3]Sheet1!H409</f>
        <v>18914</v>
      </c>
      <c r="J411" s="8">
        <f>[3]Sheet1!I409</f>
        <v>20196</v>
      </c>
      <c r="K411" s="8">
        <f>[3]Sheet1!J409</f>
        <v>24530</v>
      </c>
      <c r="L411" s="8">
        <f>[3]Sheet1!K409</f>
        <v>21772</v>
      </c>
      <c r="M411" s="8">
        <f>[3]Sheet1!L409</f>
        <v>21043</v>
      </c>
      <c r="N411" s="8">
        <f>[3]Sheet1!M409</f>
        <v>15580</v>
      </c>
      <c r="O411" s="1"/>
    </row>
    <row r="412" spans="2:15" ht="14.45" customHeight="1" thickBot="1" x14ac:dyDescent="0.3">
      <c r="B412" s="5" t="str">
        <f>[3]Sheet1!A410</f>
        <v>CUBA</v>
      </c>
      <c r="C412" s="9">
        <f>[3]Sheet1!B410</f>
        <v>-48</v>
      </c>
      <c r="D412" s="9">
        <f>[3]Sheet1!C410</f>
        <v>56</v>
      </c>
      <c r="E412" s="9">
        <f>[3]Sheet1!D410</f>
        <v>-124</v>
      </c>
      <c r="F412" s="9">
        <f>[3]Sheet1!E410</f>
        <v>-135</v>
      </c>
      <c r="G412" s="9">
        <f>[3]Sheet1!F410</f>
        <v>218</v>
      </c>
      <c r="H412" s="9">
        <f>[3]Sheet1!G410</f>
        <v>1084</v>
      </c>
      <c r="I412" s="9">
        <f>[3]Sheet1!H410</f>
        <v>2053</v>
      </c>
      <c r="J412" s="9">
        <f>[3]Sheet1!I410</f>
        <v>1818</v>
      </c>
      <c r="K412" s="9">
        <f>[3]Sheet1!J410</f>
        <v>2273</v>
      </c>
      <c r="L412" s="9">
        <f>[3]Sheet1!K410</f>
        <v>3730</v>
      </c>
      <c r="M412" s="9">
        <f>[3]Sheet1!L410</f>
        <v>7132</v>
      </c>
      <c r="N412" s="9">
        <f>[3]Sheet1!M410</f>
        <v>9492</v>
      </c>
      <c r="O412" s="1"/>
    </row>
    <row r="413" spans="2:15" ht="14.45" customHeight="1" thickBot="1" x14ac:dyDescent="0.3">
      <c r="B413" s="6" t="str">
        <f>[3]Sheet1!A411</f>
        <v>HAITI</v>
      </c>
      <c r="C413" s="10">
        <f>[3]Sheet1!B411</f>
        <v>2099</v>
      </c>
      <c r="D413" s="10">
        <f>[3]Sheet1!C411</f>
        <v>11642</v>
      </c>
      <c r="E413" s="10">
        <f>[3]Sheet1!D411</f>
        <v>-1823</v>
      </c>
      <c r="F413" s="10">
        <f>[3]Sheet1!E411</f>
        <v>-16997</v>
      </c>
      <c r="G413" s="10">
        <f>[3]Sheet1!F411</f>
        <v>1697</v>
      </c>
      <c r="H413" s="10">
        <f>[3]Sheet1!G411</f>
        <v>-5677</v>
      </c>
      <c r="I413" s="10">
        <f>[3]Sheet1!H411</f>
        <v>-3389</v>
      </c>
      <c r="J413" s="10">
        <f>[3]Sheet1!I411</f>
        <v>-1815</v>
      </c>
      <c r="K413" s="10">
        <f>[3]Sheet1!J411</f>
        <v>224</v>
      </c>
      <c r="L413" s="10">
        <f>[3]Sheet1!K411</f>
        <v>2403</v>
      </c>
      <c r="M413" s="10">
        <f>[3]Sheet1!L411</f>
        <v>3456</v>
      </c>
      <c r="N413" s="10">
        <f>[3]Sheet1!M411</f>
        <v>3532</v>
      </c>
    </row>
    <row r="414" spans="2:15" ht="14.45" customHeight="1" thickBot="1" x14ac:dyDescent="0.3">
      <c r="B414" s="5" t="str">
        <f>[3]Sheet1!A412</f>
        <v>ARGENTINA</v>
      </c>
      <c r="C414" s="9">
        <f>[3]Sheet1!B412</f>
        <v>-597</v>
      </c>
      <c r="D414" s="9">
        <f>[3]Sheet1!C412</f>
        <v>448</v>
      </c>
      <c r="E414" s="9">
        <f>[3]Sheet1!D412</f>
        <v>362</v>
      </c>
      <c r="F414" s="9">
        <f>[3]Sheet1!E412</f>
        <v>573</v>
      </c>
      <c r="G414" s="9">
        <f>[3]Sheet1!F412</f>
        <v>449</v>
      </c>
      <c r="H414" s="9">
        <f>[3]Sheet1!G412</f>
        <v>682</v>
      </c>
      <c r="I414" s="9">
        <f>[3]Sheet1!H412</f>
        <v>806</v>
      </c>
      <c r="J414" s="9">
        <f>[3]Sheet1!I412</f>
        <v>1306</v>
      </c>
      <c r="K414" s="9">
        <f>[3]Sheet1!J412</f>
        <v>2184</v>
      </c>
      <c r="L414" s="9">
        <f>[3]Sheet1!K412</f>
        <v>1784</v>
      </c>
      <c r="M414" s="9">
        <f>[3]Sheet1!L412</f>
        <v>1859</v>
      </c>
      <c r="N414" s="9">
        <f>[3]Sheet1!M412</f>
        <v>2040</v>
      </c>
      <c r="O414" s="1"/>
    </row>
    <row r="415" spans="2:15" ht="14.45" customHeight="1" thickBot="1" x14ac:dyDescent="0.3">
      <c r="B415" s="6" t="str">
        <f>[3]Sheet1!A413</f>
        <v>CHINA</v>
      </c>
      <c r="C415" s="10">
        <f>[3]Sheet1!B413</f>
        <v>-127</v>
      </c>
      <c r="D415" s="10">
        <f>[3]Sheet1!C413</f>
        <v>-22</v>
      </c>
      <c r="E415" s="10">
        <f>[3]Sheet1!D413</f>
        <v>77</v>
      </c>
      <c r="F415" s="10">
        <f>[3]Sheet1!E413</f>
        <v>122</v>
      </c>
      <c r="G415" s="10">
        <f>[3]Sheet1!F413</f>
        <v>280</v>
      </c>
      <c r="H415" s="10">
        <f>[3]Sheet1!G413</f>
        <v>171</v>
      </c>
      <c r="I415" s="10">
        <f>[3]Sheet1!H413</f>
        <v>252</v>
      </c>
      <c r="J415" s="10">
        <f>[3]Sheet1!I413</f>
        <v>250</v>
      </c>
      <c r="K415" s="10">
        <f>[3]Sheet1!J413</f>
        <v>322</v>
      </c>
      <c r="L415" s="10">
        <f>[3]Sheet1!K413</f>
        <v>537</v>
      </c>
      <c r="M415" s="10">
        <f>[3]Sheet1!L413</f>
        <v>614</v>
      </c>
      <c r="N415" s="10">
        <f>[3]Sheet1!M413</f>
        <v>803</v>
      </c>
    </row>
    <row r="416" spans="2:15" ht="14.45" customHeight="1" thickBot="1" x14ac:dyDescent="0.3">
      <c r="B416" s="5" t="str">
        <f>[3]Sheet1!A414</f>
        <v>ANGOLA</v>
      </c>
      <c r="C416" s="9">
        <f>[3]Sheet1!B414</f>
        <v>-124</v>
      </c>
      <c r="D416" s="9">
        <f>[3]Sheet1!C414</f>
        <v>137</v>
      </c>
      <c r="E416" s="9">
        <f>[3]Sheet1!D414</f>
        <v>214</v>
      </c>
      <c r="F416" s="9">
        <f>[3]Sheet1!E414</f>
        <v>338</v>
      </c>
      <c r="G416" s="9">
        <f>[3]Sheet1!F414</f>
        <v>184</v>
      </c>
      <c r="H416" s="9">
        <f>[3]Sheet1!G414</f>
        <v>328</v>
      </c>
      <c r="I416" s="9">
        <f>[3]Sheet1!H414</f>
        <v>479</v>
      </c>
      <c r="J416" s="9">
        <f>[3]Sheet1!I414</f>
        <v>632</v>
      </c>
      <c r="K416" s="9">
        <f>[3]Sheet1!J414</f>
        <v>773</v>
      </c>
      <c r="L416" s="9">
        <f>[3]Sheet1!K414</f>
        <v>1151</v>
      </c>
      <c r="M416" s="9">
        <f>[3]Sheet1!L414</f>
        <v>1223</v>
      </c>
      <c r="N416" s="9">
        <f>[3]Sheet1!M414</f>
        <v>668</v>
      </c>
      <c r="O416" s="1"/>
    </row>
    <row r="417" spans="2:15" ht="14.45" customHeight="1" thickBot="1" x14ac:dyDescent="0.3">
      <c r="B417" s="6" t="str">
        <f>[3]Sheet1!A415</f>
        <v>BOLÍVIA</v>
      </c>
      <c r="C417" s="10">
        <f>[3]Sheet1!B415</f>
        <v>-241</v>
      </c>
      <c r="D417" s="10">
        <f>[3]Sheet1!C415</f>
        <v>35</v>
      </c>
      <c r="E417" s="10">
        <f>[3]Sheet1!D415</f>
        <v>319</v>
      </c>
      <c r="F417" s="10">
        <f>[3]Sheet1!E415</f>
        <v>38</v>
      </c>
      <c r="G417" s="10">
        <f>[3]Sheet1!F415</f>
        <v>200</v>
      </c>
      <c r="H417" s="10">
        <f>[3]Sheet1!G415</f>
        <v>94</v>
      </c>
      <c r="I417" s="10">
        <f>[3]Sheet1!H415</f>
        <v>418</v>
      </c>
      <c r="J417" s="10">
        <f>[3]Sheet1!I415</f>
        <v>154</v>
      </c>
      <c r="K417" s="10">
        <f>[3]Sheet1!J415</f>
        <v>473</v>
      </c>
      <c r="L417" s="10">
        <f>[3]Sheet1!K415</f>
        <v>352</v>
      </c>
      <c r="M417" s="10">
        <f>[3]Sheet1!L415</f>
        <v>578</v>
      </c>
      <c r="N417" s="10">
        <f>[3]Sheet1!M415</f>
        <v>668</v>
      </c>
    </row>
    <row r="418" spans="2:15" ht="14.45" customHeight="1" thickBot="1" x14ac:dyDescent="0.3">
      <c r="B418" s="5" t="str">
        <f>[3]Sheet1!A416</f>
        <v>BANGLADESH</v>
      </c>
      <c r="C418" s="9">
        <f>[3]Sheet1!B416</f>
        <v>18</v>
      </c>
      <c r="D418" s="9">
        <f>[3]Sheet1!C416</f>
        <v>-7</v>
      </c>
      <c r="E418" s="9">
        <f>[3]Sheet1!D416</f>
        <v>-98</v>
      </c>
      <c r="F418" s="9">
        <f>[3]Sheet1!E416</f>
        <v>-180</v>
      </c>
      <c r="G418" s="9">
        <f>[3]Sheet1!F416</f>
        <v>-123</v>
      </c>
      <c r="H418" s="9">
        <f>[3]Sheet1!G416</f>
        <v>-42</v>
      </c>
      <c r="I418" s="9">
        <f>[3]Sheet1!H416</f>
        <v>22</v>
      </c>
      <c r="J418" s="9">
        <f>[3]Sheet1!I416</f>
        <v>10</v>
      </c>
      <c r="K418" s="9">
        <f>[3]Sheet1!J416</f>
        <v>51</v>
      </c>
      <c r="L418" s="9">
        <f>[3]Sheet1!K416</f>
        <v>47</v>
      </c>
      <c r="M418" s="9">
        <f>[3]Sheet1!L416</f>
        <v>308</v>
      </c>
      <c r="N418" s="9">
        <f>[3]Sheet1!M416</f>
        <v>505</v>
      </c>
      <c r="O418" s="1"/>
    </row>
    <row r="419" spans="2:15" ht="14.45" customHeight="1" thickBot="1" x14ac:dyDescent="0.3">
      <c r="B419" s="6" t="str">
        <f>[3]Sheet1!A417</f>
        <v>GANA</v>
      </c>
      <c r="C419" s="10">
        <f>[3]Sheet1!B417</f>
        <v>-77</v>
      </c>
      <c r="D419" s="10">
        <f>[3]Sheet1!C417</f>
        <v>45</v>
      </c>
      <c r="E419" s="10">
        <f>[3]Sheet1!D417</f>
        <v>-88</v>
      </c>
      <c r="F419" s="10">
        <f>[3]Sheet1!E417</f>
        <v>-43</v>
      </c>
      <c r="G419" s="10">
        <f>[3]Sheet1!F417</f>
        <v>-93</v>
      </c>
      <c r="H419" s="10">
        <f>[3]Sheet1!G417</f>
        <v>-66</v>
      </c>
      <c r="I419" s="10">
        <f>[3]Sheet1!H417</f>
        <v>-25</v>
      </c>
      <c r="J419" s="10">
        <f>[3]Sheet1!I417</f>
        <v>47</v>
      </c>
      <c r="K419" s="10">
        <f>[3]Sheet1!J417</f>
        <v>-22</v>
      </c>
      <c r="L419" s="10">
        <f>[3]Sheet1!K417</f>
        <v>40</v>
      </c>
      <c r="M419" s="10">
        <f>[3]Sheet1!L417</f>
        <v>56</v>
      </c>
      <c r="N419" s="10">
        <f>[3]Sheet1!M417</f>
        <v>449</v>
      </c>
    </row>
    <row r="420" spans="2:15" ht="14.45" customHeight="1" thickBot="1" x14ac:dyDescent="0.3">
      <c r="B420" s="5" t="str">
        <f>[3]Sheet1!A418</f>
        <v>COLÔMBIA</v>
      </c>
      <c r="C420" s="9">
        <f>[3]Sheet1!B418</f>
        <v>-35</v>
      </c>
      <c r="D420" s="9">
        <f>[3]Sheet1!C418</f>
        <v>135</v>
      </c>
      <c r="E420" s="9">
        <f>[3]Sheet1!D418</f>
        <v>230</v>
      </c>
      <c r="F420" s="9">
        <f>[3]Sheet1!E418</f>
        <v>179</v>
      </c>
      <c r="G420" s="9">
        <f>[3]Sheet1!F418</f>
        <v>195</v>
      </c>
      <c r="H420" s="9">
        <f>[3]Sheet1!G418</f>
        <v>271</v>
      </c>
      <c r="I420" s="9">
        <f>[3]Sheet1!H418</f>
        <v>307</v>
      </c>
      <c r="J420" s="9">
        <f>[3]Sheet1!I418</f>
        <v>242</v>
      </c>
      <c r="K420" s="9">
        <f>[3]Sheet1!J418</f>
        <v>331</v>
      </c>
      <c r="L420" s="9">
        <f>[3]Sheet1!K418</f>
        <v>400</v>
      </c>
      <c r="M420" s="9">
        <f>[3]Sheet1!L418</f>
        <v>377</v>
      </c>
      <c r="N420" s="9">
        <f>[3]Sheet1!M418</f>
        <v>276</v>
      </c>
      <c r="O420" s="1"/>
    </row>
    <row r="421" spans="2:15" ht="14.45" customHeight="1" thickBot="1" x14ac:dyDescent="0.3">
      <c r="B421" s="4" t="str">
        <f>[3]Sheet1!A419</f>
        <v>CONGO</v>
      </c>
      <c r="C421" s="8">
        <f>[3]Sheet1!B419</f>
        <v>-39</v>
      </c>
      <c r="D421" s="8">
        <f>[3]Sheet1!C419</f>
        <v>10</v>
      </c>
      <c r="E421" s="8">
        <f>[3]Sheet1!D419</f>
        <v>-1</v>
      </c>
      <c r="F421" s="8">
        <f>[3]Sheet1!E419</f>
        <v>-9</v>
      </c>
      <c r="G421" s="8">
        <f>[3]Sheet1!F419</f>
        <v>-18</v>
      </c>
      <c r="H421" s="8">
        <f>[3]Sheet1!G419</f>
        <v>-5</v>
      </c>
      <c r="I421" s="8">
        <f>[3]Sheet1!H419</f>
        <v>-11</v>
      </c>
      <c r="J421" s="8">
        <f>[3]Sheet1!I419</f>
        <v>23</v>
      </c>
      <c r="K421" s="8">
        <f>[3]Sheet1!J419</f>
        <v>54</v>
      </c>
      <c r="L421" s="8">
        <f>[3]Sheet1!K419</f>
        <v>70</v>
      </c>
      <c r="M421" s="8">
        <f>[3]Sheet1!L419</f>
        <v>109</v>
      </c>
      <c r="N421" s="8">
        <f>[3]Sheet1!M419</f>
        <v>270</v>
      </c>
      <c r="O421" s="1"/>
    </row>
    <row r="422" spans="2:15" ht="14.45" customHeight="1" thickBot="1" x14ac:dyDescent="0.3">
      <c r="B422" s="5" t="str">
        <f>[3]Sheet1!A420</f>
        <v>URUGUAI</v>
      </c>
      <c r="C422" s="9">
        <f>[3]Sheet1!B420</f>
        <v>-240</v>
      </c>
      <c r="D422" s="9">
        <f>[3]Sheet1!C420</f>
        <v>99</v>
      </c>
      <c r="E422" s="9">
        <f>[3]Sheet1!D420</f>
        <v>52</v>
      </c>
      <c r="F422" s="9">
        <f>[3]Sheet1!E420</f>
        <v>124</v>
      </c>
      <c r="G422" s="9">
        <f>[3]Sheet1!F420</f>
        <v>176</v>
      </c>
      <c r="H422" s="9">
        <f>[3]Sheet1!G420</f>
        <v>202</v>
      </c>
      <c r="I422" s="9">
        <f>[3]Sheet1!H420</f>
        <v>120</v>
      </c>
      <c r="J422" s="9">
        <f>[3]Sheet1!I420</f>
        <v>152</v>
      </c>
      <c r="K422" s="9">
        <f>[3]Sheet1!J420</f>
        <v>168</v>
      </c>
      <c r="L422" s="9">
        <f>[3]Sheet1!K420</f>
        <v>176</v>
      </c>
      <c r="M422" s="9">
        <f>[3]Sheet1!L420</f>
        <v>163</v>
      </c>
      <c r="N422" s="9">
        <f>[3]Sheet1!M420</f>
        <v>165</v>
      </c>
      <c r="O422" s="1"/>
    </row>
    <row r="423" spans="2:15" ht="14.45" customHeight="1" thickBot="1" x14ac:dyDescent="0.3">
      <c r="B423" s="6" t="str">
        <f>[3]Sheet1!A421</f>
        <v>ESTADOS UNIDOS</v>
      </c>
      <c r="C423" s="10">
        <f>[3]Sheet1!B421</f>
        <v>-116</v>
      </c>
      <c r="D423" s="10">
        <f>[3]Sheet1!C421</f>
        <v>46</v>
      </c>
      <c r="E423" s="10">
        <f>[3]Sheet1!D421</f>
        <v>-54</v>
      </c>
      <c r="F423" s="10">
        <f>[3]Sheet1!E421</f>
        <v>120</v>
      </c>
      <c r="G423" s="10">
        <f>[3]Sheet1!F421</f>
        <v>-11</v>
      </c>
      <c r="H423" s="10">
        <f>[3]Sheet1!G421</f>
        <v>152</v>
      </c>
      <c r="I423" s="10">
        <f>[3]Sheet1!H421</f>
        <v>17</v>
      </c>
      <c r="J423" s="10">
        <f>[3]Sheet1!I421</f>
        <v>81</v>
      </c>
      <c r="K423" s="10">
        <f>[3]Sheet1!J421</f>
        <v>48</v>
      </c>
      <c r="L423" s="10">
        <f>[3]Sheet1!K421</f>
        <v>150</v>
      </c>
      <c r="M423" s="10">
        <f>[3]Sheet1!L421</f>
        <v>22</v>
      </c>
      <c r="N423" s="10">
        <f>[3]Sheet1!M421</f>
        <v>154</v>
      </c>
    </row>
    <row r="424" spans="2:15" ht="14.45" customHeight="1" thickBot="1" x14ac:dyDescent="0.3">
      <c r="B424" s="5" t="str">
        <f>[3]Sheet1!A422</f>
        <v>PERU</v>
      </c>
      <c r="C424" s="9">
        <f>[3]Sheet1!B422</f>
        <v>-231</v>
      </c>
      <c r="D424" s="9">
        <f>[3]Sheet1!C422</f>
        <v>73</v>
      </c>
      <c r="E424" s="9">
        <f>[3]Sheet1!D422</f>
        <v>165</v>
      </c>
      <c r="F424" s="9">
        <f>[3]Sheet1!E422</f>
        <v>150</v>
      </c>
      <c r="G424" s="9">
        <f>[3]Sheet1!F422</f>
        <v>195</v>
      </c>
      <c r="H424" s="9">
        <f>[3]Sheet1!G422</f>
        <v>172</v>
      </c>
      <c r="I424" s="9">
        <f>[3]Sheet1!H422</f>
        <v>246</v>
      </c>
      <c r="J424" s="9">
        <f>[3]Sheet1!I422</f>
        <v>58</v>
      </c>
      <c r="K424" s="9">
        <f>[3]Sheet1!J422</f>
        <v>288</v>
      </c>
      <c r="L424" s="9">
        <f>[3]Sheet1!K422</f>
        <v>214</v>
      </c>
      <c r="M424" s="9">
        <f>[3]Sheet1!L422</f>
        <v>235</v>
      </c>
      <c r="N424" s="9">
        <f>[3]Sheet1!M422</f>
        <v>144</v>
      </c>
      <c r="O424" s="1"/>
    </row>
    <row r="425" spans="2:15" ht="14.45" customHeight="1" thickBot="1" x14ac:dyDescent="0.3">
      <c r="B425" s="6" t="str">
        <f>[3]Sheet1!A423</f>
        <v>JAPÃO</v>
      </c>
      <c r="C425" s="10">
        <f>[3]Sheet1!B423</f>
        <v>-116</v>
      </c>
      <c r="D425" s="10">
        <f>[3]Sheet1!C423</f>
        <v>132</v>
      </c>
      <c r="E425" s="10">
        <f>[3]Sheet1!D423</f>
        <v>106</v>
      </c>
      <c r="F425" s="10">
        <f>[3]Sheet1!E423</f>
        <v>206</v>
      </c>
      <c r="G425" s="10">
        <f>[3]Sheet1!F423</f>
        <v>227</v>
      </c>
      <c r="H425" s="10">
        <f>[3]Sheet1!G423</f>
        <v>191</v>
      </c>
      <c r="I425" s="10">
        <f>[3]Sheet1!H423</f>
        <v>221</v>
      </c>
      <c r="J425" s="10">
        <f>[3]Sheet1!I423</f>
        <v>150</v>
      </c>
      <c r="K425" s="10">
        <f>[3]Sheet1!J423</f>
        <v>220</v>
      </c>
      <c r="L425" s="10">
        <f>[3]Sheet1!K423</f>
        <v>145</v>
      </c>
      <c r="M425" s="10">
        <f>[3]Sheet1!L423</f>
        <v>304</v>
      </c>
      <c r="N425" s="10">
        <f>[3]Sheet1!M423</f>
        <v>131</v>
      </c>
    </row>
    <row r="426" spans="2:15" ht="14.45" customHeight="1" thickBot="1" x14ac:dyDescent="0.3">
      <c r="B426" s="5" t="str">
        <f>[3]Sheet1!A424</f>
        <v>AFEGANISTÃO</v>
      </c>
      <c r="C426" s="9">
        <f>[3]Sheet1!B424</f>
        <v>-6</v>
      </c>
      <c r="D426" s="9">
        <f>[3]Sheet1!C424</f>
        <v>0</v>
      </c>
      <c r="E426" s="9">
        <f>[3]Sheet1!D424</f>
        <v>23</v>
      </c>
      <c r="F426" s="9">
        <f>[3]Sheet1!E424</f>
        <v>151</v>
      </c>
      <c r="G426" s="9">
        <f>[3]Sheet1!F424</f>
        <v>286</v>
      </c>
      <c r="H426" s="9">
        <f>[3]Sheet1!G424</f>
        <v>150</v>
      </c>
      <c r="I426" s="9">
        <f>[3]Sheet1!H424</f>
        <v>135</v>
      </c>
      <c r="J426" s="9">
        <f>[3]Sheet1!I424</f>
        <v>131</v>
      </c>
      <c r="K426" s="9">
        <f>[3]Sheet1!J424</f>
        <v>128</v>
      </c>
      <c r="L426" s="9">
        <f>[3]Sheet1!K424</f>
        <v>78</v>
      </c>
      <c r="M426" s="9">
        <f>[3]Sheet1!L424</f>
        <v>101</v>
      </c>
      <c r="N426" s="9">
        <f>[3]Sheet1!M424</f>
        <v>113</v>
      </c>
      <c r="O426" s="1"/>
    </row>
    <row r="427" spans="2:15" ht="14.45" customHeight="1" thickBot="1" x14ac:dyDescent="0.3">
      <c r="B427" s="4" t="str">
        <f>[3]Sheet1!A425</f>
        <v>VIETNÃ</v>
      </c>
      <c r="C427" s="8">
        <f>[3]Sheet1!B425</f>
        <v>5</v>
      </c>
      <c r="D427" s="8">
        <f>[3]Sheet1!C425</f>
        <v>4</v>
      </c>
      <c r="E427" s="8">
        <f>[3]Sheet1!D425</f>
        <v>7</v>
      </c>
      <c r="F427" s="8">
        <f>[3]Sheet1!E425</f>
        <v>33</v>
      </c>
      <c r="G427" s="8">
        <f>[3]Sheet1!F425</f>
        <v>37</v>
      </c>
      <c r="H427" s="8">
        <f>[3]Sheet1!G425</f>
        <v>51</v>
      </c>
      <c r="I427" s="8">
        <f>[3]Sheet1!H425</f>
        <v>33</v>
      </c>
      <c r="J427" s="8">
        <f>[3]Sheet1!I425</f>
        <v>95</v>
      </c>
      <c r="K427" s="8">
        <f>[3]Sheet1!J425</f>
        <v>71</v>
      </c>
      <c r="L427" s="8">
        <f>[3]Sheet1!K425</f>
        <v>114</v>
      </c>
      <c r="M427" s="8">
        <f>[3]Sheet1!L425</f>
        <v>108</v>
      </c>
      <c r="N427" s="8">
        <f>[3]Sheet1!M425</f>
        <v>109</v>
      </c>
      <c r="O427" s="1"/>
    </row>
    <row r="428" spans="2:15" ht="14.45" customHeight="1" thickBot="1" x14ac:dyDescent="0.3">
      <c r="B428" s="5" t="str">
        <f>[3]Sheet1!A426</f>
        <v>COSTA DO MARFIM</v>
      </c>
      <c r="C428" s="9">
        <f>[3]Sheet1!B426</f>
        <v>2</v>
      </c>
      <c r="D428" s="9">
        <f>[3]Sheet1!C426</f>
        <v>8</v>
      </c>
      <c r="E428" s="9">
        <f>[3]Sheet1!D426</f>
        <v>-5</v>
      </c>
      <c r="F428" s="9">
        <f>[3]Sheet1!E426</f>
        <v>2</v>
      </c>
      <c r="G428" s="9">
        <f>[3]Sheet1!F426</f>
        <v>2</v>
      </c>
      <c r="H428" s="9">
        <f>[3]Sheet1!G426</f>
        <v>-14</v>
      </c>
      <c r="I428" s="9">
        <f>[3]Sheet1!H426</f>
        <v>74</v>
      </c>
      <c r="J428" s="9">
        <f>[3]Sheet1!I426</f>
        <v>-27</v>
      </c>
      <c r="K428" s="9">
        <f>[3]Sheet1!J426</f>
        <v>-3</v>
      </c>
      <c r="L428" s="9">
        <f>[3]Sheet1!K426</f>
        <v>2</v>
      </c>
      <c r="M428" s="9">
        <f>[3]Sheet1!L426</f>
        <v>-10</v>
      </c>
      <c r="N428" s="9">
        <f>[3]Sheet1!M426</f>
        <v>100</v>
      </c>
      <c r="O428" s="1"/>
    </row>
    <row r="429" spans="2:15" ht="14.45" customHeight="1" thickBot="1" x14ac:dyDescent="0.3">
      <c r="B429" s="4" t="str">
        <f>[3]Sheet1!A427</f>
        <v>SURINAME</v>
      </c>
      <c r="C429" s="8">
        <f>[3]Sheet1!B427</f>
        <v>2</v>
      </c>
      <c r="D429" s="8">
        <f>[3]Sheet1!C427</f>
        <v>2</v>
      </c>
      <c r="E429" s="8">
        <f>[3]Sheet1!D427</f>
        <v>-1</v>
      </c>
      <c r="F429" s="8">
        <f>[3]Sheet1!E427</f>
        <v>2</v>
      </c>
      <c r="G429" s="8">
        <f>[3]Sheet1!F427</f>
        <v>2</v>
      </c>
      <c r="H429" s="8">
        <f>[3]Sheet1!G427</f>
        <v>1</v>
      </c>
      <c r="I429" s="8">
        <f>[3]Sheet1!H427</f>
        <v>1</v>
      </c>
      <c r="J429" s="8">
        <f>[3]Sheet1!I427</f>
        <v>9</v>
      </c>
      <c r="K429" s="8">
        <f>[3]Sheet1!J427</f>
        <v>20</v>
      </c>
      <c r="L429" s="8">
        <f>[3]Sheet1!K427</f>
        <v>30</v>
      </c>
      <c r="M429" s="8">
        <f>[3]Sheet1!L427</f>
        <v>163</v>
      </c>
      <c r="N429" s="8">
        <f>[3]Sheet1!M427</f>
        <v>100</v>
      </c>
      <c r="O429" s="1"/>
    </row>
    <row r="430" spans="2:15" ht="14.45" customHeight="1" thickBot="1" x14ac:dyDescent="0.3">
      <c r="B430" s="5" t="str">
        <f>[3]Sheet1!A428</f>
        <v>MARROCOS</v>
      </c>
      <c r="C430" s="9">
        <f>[3]Sheet1!B428</f>
        <v>-9</v>
      </c>
      <c r="D430" s="9">
        <f>[3]Sheet1!C428</f>
        <v>23</v>
      </c>
      <c r="E430" s="9">
        <f>[3]Sheet1!D428</f>
        <v>-12</v>
      </c>
      <c r="F430" s="9">
        <f>[3]Sheet1!E428</f>
        <v>54</v>
      </c>
      <c r="G430" s="9">
        <f>[3]Sheet1!F428</f>
        <v>17</v>
      </c>
      <c r="H430" s="9">
        <f>[3]Sheet1!G428</f>
        <v>76</v>
      </c>
      <c r="I430" s="9">
        <f>[3]Sheet1!H428</f>
        <v>65</v>
      </c>
      <c r="J430" s="9">
        <f>[3]Sheet1!I428</f>
        <v>76</v>
      </c>
      <c r="K430" s="9">
        <f>[3]Sheet1!J428</f>
        <v>42</v>
      </c>
      <c r="L430" s="9">
        <f>[3]Sheet1!K428</f>
        <v>50</v>
      </c>
      <c r="M430" s="9">
        <f>[3]Sheet1!L428</f>
        <v>115</v>
      </c>
      <c r="N430" s="9">
        <f>[3]Sheet1!M428</f>
        <v>98</v>
      </c>
      <c r="O430" s="1"/>
    </row>
    <row r="431" spans="2:15" ht="14.45" customHeight="1" thickBot="1" x14ac:dyDescent="0.3">
      <c r="B431" s="6" t="str">
        <f>[3]Sheet1!A429</f>
        <v>REPÚBLICA DEMOCRÁTICA DO CONGO</v>
      </c>
      <c r="C431" s="10">
        <f>[3]Sheet1!B429</f>
        <v>-44</v>
      </c>
      <c r="D431" s="10">
        <f>[3]Sheet1!C429</f>
        <v>32</v>
      </c>
      <c r="E431" s="10">
        <f>[3]Sheet1!D429</f>
        <v>2</v>
      </c>
      <c r="F431" s="10">
        <f>[3]Sheet1!E429</f>
        <v>-22</v>
      </c>
      <c r="G431" s="10">
        <f>[3]Sheet1!F429</f>
        <v>-7</v>
      </c>
      <c r="H431" s="10">
        <f>[3]Sheet1!G429</f>
        <v>46</v>
      </c>
      <c r="I431" s="10">
        <f>[3]Sheet1!H429</f>
        <v>8</v>
      </c>
      <c r="J431" s="10">
        <f>[3]Sheet1!I429</f>
        <v>48</v>
      </c>
      <c r="K431" s="10">
        <f>[3]Sheet1!J429</f>
        <v>10</v>
      </c>
      <c r="L431" s="10">
        <f>[3]Sheet1!K429</f>
        <v>44</v>
      </c>
      <c r="M431" s="10">
        <f>[3]Sheet1!L429</f>
        <v>54</v>
      </c>
      <c r="N431" s="10">
        <f>[3]Sheet1!M429</f>
        <v>91</v>
      </c>
    </row>
    <row r="432" spans="2:15" ht="14.45" customHeight="1" thickBot="1" x14ac:dyDescent="0.3">
      <c r="B432" s="5" t="str">
        <f>[3]Sheet1!A430</f>
        <v>REPÚBLICA DOMINICANA</v>
      </c>
      <c r="C432" s="9">
        <f>[3]Sheet1!B430</f>
        <v>-28</v>
      </c>
      <c r="D432" s="9">
        <f>[3]Sheet1!C430</f>
        <v>29</v>
      </c>
      <c r="E432" s="9">
        <f>[3]Sheet1!D430</f>
        <v>-5</v>
      </c>
      <c r="F432" s="9">
        <f>[3]Sheet1!E430</f>
        <v>-19</v>
      </c>
      <c r="G432" s="9">
        <f>[3]Sheet1!F430</f>
        <v>-9</v>
      </c>
      <c r="H432" s="9">
        <f>[3]Sheet1!G430</f>
        <v>39</v>
      </c>
      <c r="I432" s="9">
        <f>[3]Sheet1!H430</f>
        <v>38</v>
      </c>
      <c r="J432" s="9">
        <f>[3]Sheet1!I430</f>
        <v>20</v>
      </c>
      <c r="K432" s="9">
        <f>[3]Sheet1!J430</f>
        <v>50</v>
      </c>
      <c r="L432" s="9">
        <f>[3]Sheet1!K430</f>
        <v>51</v>
      </c>
      <c r="M432" s="9">
        <f>[3]Sheet1!L430</f>
        <v>64</v>
      </c>
      <c r="N432" s="9">
        <f>[3]Sheet1!M430</f>
        <v>91</v>
      </c>
      <c r="O432" s="1"/>
    </row>
    <row r="433" spans="2:15" ht="14.45" customHeight="1" thickBot="1" x14ac:dyDescent="0.3">
      <c r="B433" s="4" t="str">
        <f>[3]Sheet1!A431</f>
        <v>GUINÉ</v>
      </c>
      <c r="C433" s="8">
        <f>[3]Sheet1!B431</f>
        <v>-14</v>
      </c>
      <c r="D433" s="8">
        <f>[3]Sheet1!C431</f>
        <v>12</v>
      </c>
      <c r="E433" s="8">
        <f>[3]Sheet1!D431</f>
        <v>8</v>
      </c>
      <c r="F433" s="8">
        <f>[3]Sheet1!E431</f>
        <v>-34</v>
      </c>
      <c r="G433" s="8">
        <f>[3]Sheet1!F431</f>
        <v>-9</v>
      </c>
      <c r="H433" s="8">
        <f>[3]Sheet1!G431</f>
        <v>-19</v>
      </c>
      <c r="I433" s="8">
        <f>[3]Sheet1!H431</f>
        <v>-3</v>
      </c>
      <c r="J433" s="8">
        <f>[3]Sheet1!I431</f>
        <v>22</v>
      </c>
      <c r="K433" s="8">
        <f>[3]Sheet1!J431</f>
        <v>26</v>
      </c>
      <c r="L433" s="8">
        <f>[3]Sheet1!K431</f>
        <v>20</v>
      </c>
      <c r="M433" s="8">
        <f>[3]Sheet1!L431</f>
        <v>48</v>
      </c>
      <c r="N433" s="8">
        <f>[3]Sheet1!M431</f>
        <v>85</v>
      </c>
      <c r="O433" s="1"/>
    </row>
    <row r="434" spans="2:15" ht="14.45" customHeight="1" thickBot="1" x14ac:dyDescent="0.3">
      <c r="B434" s="5" t="str">
        <f>[3]Sheet1!A432</f>
        <v>GUINÉ BISSAU</v>
      </c>
      <c r="C434" s="9">
        <f>[3]Sheet1!B432</f>
        <v>-53</v>
      </c>
      <c r="D434" s="9">
        <f>[3]Sheet1!C432</f>
        <v>98</v>
      </c>
      <c r="E434" s="9">
        <f>[3]Sheet1!D432</f>
        <v>11</v>
      </c>
      <c r="F434" s="9">
        <f>[3]Sheet1!E432</f>
        <v>-17</v>
      </c>
      <c r="G434" s="9">
        <f>[3]Sheet1!F432</f>
        <v>34</v>
      </c>
      <c r="H434" s="9">
        <f>[3]Sheet1!G432</f>
        <v>13</v>
      </c>
      <c r="I434" s="9">
        <f>[3]Sheet1!H432</f>
        <v>13</v>
      </c>
      <c r="J434" s="9">
        <f>[3]Sheet1!I432</f>
        <v>93</v>
      </c>
      <c r="K434" s="9">
        <f>[3]Sheet1!J432</f>
        <v>41</v>
      </c>
      <c r="L434" s="9">
        <f>[3]Sheet1!K432</f>
        <v>89</v>
      </c>
      <c r="M434" s="9">
        <f>[3]Sheet1!L432</f>
        <v>79</v>
      </c>
      <c r="N434" s="9">
        <f>[3]Sheet1!M432</f>
        <v>78</v>
      </c>
      <c r="O434" s="1"/>
    </row>
    <row r="435" spans="2:15" ht="14.45" customHeight="1" thickBot="1" x14ac:dyDescent="0.3">
      <c r="B435" s="4" t="str">
        <f>[3]Sheet1!A433</f>
        <v>TUNÍSIA</v>
      </c>
      <c r="C435" s="8">
        <f>[3]Sheet1!B433</f>
        <v>-4</v>
      </c>
      <c r="D435" s="8">
        <f>[3]Sheet1!C433</f>
        <v>12</v>
      </c>
      <c r="E435" s="8">
        <f>[3]Sheet1!D433</f>
        <v>19</v>
      </c>
      <c r="F435" s="8">
        <f>[3]Sheet1!E433</f>
        <v>4</v>
      </c>
      <c r="G435" s="8">
        <f>[3]Sheet1!F433</f>
        <v>18</v>
      </c>
      <c r="H435" s="8">
        <f>[3]Sheet1!G433</f>
        <v>4</v>
      </c>
      <c r="I435" s="8">
        <f>[3]Sheet1!H433</f>
        <v>18</v>
      </c>
      <c r="J435" s="8">
        <f>[3]Sheet1!I433</f>
        <v>30</v>
      </c>
      <c r="K435" s="8">
        <f>[3]Sheet1!J433</f>
        <v>35</v>
      </c>
      <c r="L435" s="8">
        <f>[3]Sheet1!K433</f>
        <v>16</v>
      </c>
      <c r="M435" s="8">
        <f>[3]Sheet1!L433</f>
        <v>15</v>
      </c>
      <c r="N435" s="8">
        <f>[3]Sheet1!M433</f>
        <v>72</v>
      </c>
      <c r="O435" s="1"/>
    </row>
    <row r="436" spans="2:15" ht="14.45" customHeight="1" thickBot="1" x14ac:dyDescent="0.3">
      <c r="B436" s="5" t="str">
        <f>[3]Sheet1!A434</f>
        <v>ÁFRICA DO SUL</v>
      </c>
      <c r="C436" s="9">
        <f>[3]Sheet1!B434</f>
        <v>-2</v>
      </c>
      <c r="D436" s="9">
        <f>[3]Sheet1!C434</f>
        <v>23</v>
      </c>
      <c r="E436" s="9">
        <f>[3]Sheet1!D434</f>
        <v>5</v>
      </c>
      <c r="F436" s="9">
        <f>[3]Sheet1!E434</f>
        <v>-12</v>
      </c>
      <c r="G436" s="9">
        <f>[3]Sheet1!F434</f>
        <v>0</v>
      </c>
      <c r="H436" s="9">
        <f>[3]Sheet1!G434</f>
        <v>33</v>
      </c>
      <c r="I436" s="9">
        <f>[3]Sheet1!H434</f>
        <v>-23</v>
      </c>
      <c r="J436" s="9">
        <f>[3]Sheet1!I434</f>
        <v>-9</v>
      </c>
      <c r="K436" s="9">
        <f>[3]Sheet1!J434</f>
        <v>12</v>
      </c>
      <c r="L436" s="9">
        <f>[3]Sheet1!K434</f>
        <v>29</v>
      </c>
      <c r="M436" s="9">
        <f>[3]Sheet1!L434</f>
        <v>62</v>
      </c>
      <c r="N436" s="9">
        <f>[3]Sheet1!M434</f>
        <v>71</v>
      </c>
      <c r="O436" s="1"/>
    </row>
    <row r="437" spans="2:15" ht="14.45" customHeight="1" thickBot="1" x14ac:dyDescent="0.3">
      <c r="B437" s="6" t="str">
        <f>[3]Sheet1!A435</f>
        <v>FILIPINAS</v>
      </c>
      <c r="C437" s="10">
        <f>[3]Sheet1!B435</f>
        <v>-2</v>
      </c>
      <c r="D437" s="10">
        <f>[3]Sheet1!C435</f>
        <v>-6</v>
      </c>
      <c r="E437" s="10">
        <f>[3]Sheet1!D435</f>
        <v>-45</v>
      </c>
      <c r="F437" s="10">
        <f>[3]Sheet1!E435</f>
        <v>-2</v>
      </c>
      <c r="G437" s="10">
        <f>[3]Sheet1!F435</f>
        <v>9</v>
      </c>
      <c r="H437" s="10">
        <f>[3]Sheet1!G435</f>
        <v>12</v>
      </c>
      <c r="I437" s="10">
        <f>[3]Sheet1!H435</f>
        <v>-13</v>
      </c>
      <c r="J437" s="10">
        <f>[3]Sheet1!I435</f>
        <v>7</v>
      </c>
      <c r="K437" s="10">
        <f>[3]Sheet1!J435</f>
        <v>15</v>
      </c>
      <c r="L437" s="10">
        <f>[3]Sheet1!K435</f>
        <v>46</v>
      </c>
      <c r="M437" s="10">
        <f>[3]Sheet1!L435</f>
        <v>99</v>
      </c>
      <c r="N437" s="10">
        <f>[3]Sheet1!M435</f>
        <v>70</v>
      </c>
    </row>
    <row r="438" spans="2:15" ht="14.45" customHeight="1" thickBot="1" x14ac:dyDescent="0.3">
      <c r="B438" s="5" t="str">
        <f>[3]Sheet1!A436</f>
        <v>MAURITÂNIA</v>
      </c>
      <c r="C438" s="9">
        <f>[3]Sheet1!B436</f>
        <v>0</v>
      </c>
      <c r="D438" s="9">
        <f>[3]Sheet1!C436</f>
        <v>-7</v>
      </c>
      <c r="E438" s="9">
        <f>[3]Sheet1!D436</f>
        <v>-21</v>
      </c>
      <c r="F438" s="9">
        <f>[3]Sheet1!E436</f>
        <v>-14</v>
      </c>
      <c r="G438" s="9">
        <f>[3]Sheet1!F436</f>
        <v>-6</v>
      </c>
      <c r="H438" s="9">
        <f>[3]Sheet1!G436</f>
        <v>-8</v>
      </c>
      <c r="I438" s="9">
        <f>[3]Sheet1!H436</f>
        <v>2</v>
      </c>
      <c r="J438" s="9">
        <f>[3]Sheet1!I436</f>
        <v>36</v>
      </c>
      <c r="K438" s="9">
        <f>[3]Sheet1!J436</f>
        <v>59</v>
      </c>
      <c r="L438" s="9">
        <f>[3]Sheet1!K436</f>
        <v>77</v>
      </c>
      <c r="M438" s="9">
        <f>[3]Sheet1!L436</f>
        <v>130</v>
      </c>
      <c r="N438" s="9">
        <f>[3]Sheet1!M436</f>
        <v>66</v>
      </c>
      <c r="O438" s="1"/>
    </row>
    <row r="439" spans="2:15" ht="14.45" customHeight="1" thickBot="1" x14ac:dyDescent="0.3">
      <c r="B439" s="6" t="str">
        <f>[3]Sheet1!A437</f>
        <v>HOLANDA</v>
      </c>
      <c r="C439" s="10">
        <f>[3]Sheet1!B437</f>
        <v>-6</v>
      </c>
      <c r="D439" s="10">
        <f>[3]Sheet1!C437</f>
        <v>-16</v>
      </c>
      <c r="E439" s="10">
        <f>[3]Sheet1!D437</f>
        <v>-10</v>
      </c>
      <c r="F439" s="10">
        <f>[3]Sheet1!E437</f>
        <v>-11</v>
      </c>
      <c r="G439" s="10">
        <f>[3]Sheet1!F437</f>
        <v>-6</v>
      </c>
      <c r="H439" s="10">
        <f>[3]Sheet1!G437</f>
        <v>5</v>
      </c>
      <c r="I439" s="10">
        <f>[3]Sheet1!H437</f>
        <v>15</v>
      </c>
      <c r="J439" s="10">
        <f>[3]Sheet1!I437</f>
        <v>12</v>
      </c>
      <c r="K439" s="10">
        <f>[3]Sheet1!J437</f>
        <v>14</v>
      </c>
      <c r="L439" s="10">
        <f>[3]Sheet1!K437</f>
        <v>55</v>
      </c>
      <c r="M439" s="10">
        <f>[3]Sheet1!L437</f>
        <v>183</v>
      </c>
      <c r="N439" s="10">
        <f>[3]Sheet1!M437</f>
        <v>54</v>
      </c>
    </row>
    <row r="440" spans="2:15" ht="14.45" customHeight="1" thickBot="1" x14ac:dyDescent="0.3">
      <c r="B440" s="5" t="str">
        <f>[3]Sheet1!A438</f>
        <v>NIGÉRIA</v>
      </c>
      <c r="C440" s="9">
        <f>[3]Sheet1!B438</f>
        <v>-30</v>
      </c>
      <c r="D440" s="9">
        <f>[3]Sheet1!C438</f>
        <v>-11</v>
      </c>
      <c r="E440" s="9">
        <f>[3]Sheet1!D438</f>
        <v>15</v>
      </c>
      <c r="F440" s="9">
        <f>[3]Sheet1!E438</f>
        <v>1</v>
      </c>
      <c r="G440" s="9">
        <f>[3]Sheet1!F438</f>
        <v>11</v>
      </c>
      <c r="H440" s="9">
        <f>[3]Sheet1!G438</f>
        <v>-6</v>
      </c>
      <c r="I440" s="9">
        <f>[3]Sheet1!H438</f>
        <v>20</v>
      </c>
      <c r="J440" s="9">
        <f>[3]Sheet1!I438</f>
        <v>8</v>
      </c>
      <c r="K440" s="9">
        <f>[3]Sheet1!J438</f>
        <v>35</v>
      </c>
      <c r="L440" s="9">
        <f>[3]Sheet1!K438</f>
        <v>61</v>
      </c>
      <c r="M440" s="9">
        <f>[3]Sheet1!L438</f>
        <v>53</v>
      </c>
      <c r="N440" s="9">
        <f>[3]Sheet1!M438</f>
        <v>53</v>
      </c>
      <c r="O440" s="1"/>
    </row>
    <row r="441" spans="2:15" ht="14.45" customHeight="1" thickBot="1" x14ac:dyDescent="0.3">
      <c r="B441" s="6" t="str">
        <f>[3]Sheet1!A439</f>
        <v>TOGO</v>
      </c>
      <c r="C441" s="10">
        <f>[3]Sheet1!B439</f>
        <v>-26</v>
      </c>
      <c r="D441" s="10">
        <f>[3]Sheet1!C439</f>
        <v>12</v>
      </c>
      <c r="E441" s="10">
        <f>[3]Sheet1!D439</f>
        <v>-31</v>
      </c>
      <c r="F441" s="10">
        <f>[3]Sheet1!E439</f>
        <v>-41</v>
      </c>
      <c r="G441" s="10">
        <f>[3]Sheet1!F439</f>
        <v>-7</v>
      </c>
      <c r="H441" s="10">
        <f>[3]Sheet1!G439</f>
        <v>-6</v>
      </c>
      <c r="I441" s="10">
        <f>[3]Sheet1!H439</f>
        <v>8</v>
      </c>
      <c r="J441" s="10">
        <f>[3]Sheet1!I439</f>
        <v>60</v>
      </c>
      <c r="K441" s="10">
        <f>[3]Sheet1!J439</f>
        <v>56</v>
      </c>
      <c r="L441" s="10">
        <f>[3]Sheet1!K439</f>
        <v>121</v>
      </c>
      <c r="M441" s="10">
        <f>[3]Sheet1!L439</f>
        <v>99</v>
      </c>
      <c r="N441" s="10">
        <f>[3]Sheet1!M439</f>
        <v>53</v>
      </c>
    </row>
    <row r="442" spans="2:15" ht="14.45" customHeight="1" thickBot="1" x14ac:dyDescent="0.3">
      <c r="B442" s="5" t="str">
        <f>[3]Sheet1!A440</f>
        <v>REINO UNIDO</v>
      </c>
      <c r="C442" s="9">
        <f>[3]Sheet1!B440</f>
        <v>-12</v>
      </c>
      <c r="D442" s="9">
        <f>[3]Sheet1!C440</f>
        <v>-18</v>
      </c>
      <c r="E442" s="9">
        <f>[3]Sheet1!D440</f>
        <v>-24</v>
      </c>
      <c r="F442" s="9">
        <f>[3]Sheet1!E440</f>
        <v>12</v>
      </c>
      <c r="G442" s="9">
        <f>[3]Sheet1!F440</f>
        <v>11</v>
      </c>
      <c r="H442" s="9">
        <f>[3]Sheet1!G440</f>
        <v>28</v>
      </c>
      <c r="I442" s="9">
        <f>[3]Sheet1!H440</f>
        <v>-11</v>
      </c>
      <c r="J442" s="9">
        <f>[3]Sheet1!I440</f>
        <v>36</v>
      </c>
      <c r="K442" s="9">
        <f>[3]Sheet1!J440</f>
        <v>13</v>
      </c>
      <c r="L442" s="9">
        <f>[3]Sheet1!K440</f>
        <v>62</v>
      </c>
      <c r="M442" s="9">
        <f>[3]Sheet1!L440</f>
        <v>13</v>
      </c>
      <c r="N442" s="9">
        <f>[3]Sheet1!M440</f>
        <v>51</v>
      </c>
      <c r="O442" s="1"/>
    </row>
    <row r="443" spans="2:15" ht="14.45" customHeight="1" thickBot="1" x14ac:dyDescent="0.3">
      <c r="B443" s="6" t="str">
        <f>[3]Sheet1!A441</f>
        <v>BENIN</v>
      </c>
      <c r="C443" s="10">
        <f>[3]Sheet1!B441</f>
        <v>-8</v>
      </c>
      <c r="D443" s="10">
        <f>[3]Sheet1!C441</f>
        <v>28</v>
      </c>
      <c r="E443" s="10">
        <f>[3]Sheet1!D441</f>
        <v>6</v>
      </c>
      <c r="F443" s="10">
        <f>[3]Sheet1!E441</f>
        <v>8</v>
      </c>
      <c r="G443" s="10">
        <f>[3]Sheet1!F441</f>
        <v>21</v>
      </c>
      <c r="H443" s="10">
        <f>[3]Sheet1!G441</f>
        <v>-2</v>
      </c>
      <c r="I443" s="10">
        <f>[3]Sheet1!H441</f>
        <v>16</v>
      </c>
      <c r="J443" s="10">
        <f>[3]Sheet1!I441</f>
        <v>4</v>
      </c>
      <c r="K443" s="10">
        <f>[3]Sheet1!J441</f>
        <v>21</v>
      </c>
      <c r="L443" s="10">
        <f>[3]Sheet1!K441</f>
        <v>46</v>
      </c>
      <c r="M443" s="10">
        <f>[3]Sheet1!L441</f>
        <v>29</v>
      </c>
      <c r="N443" s="10">
        <f>[3]Sheet1!M441</f>
        <v>49</v>
      </c>
    </row>
    <row r="444" spans="2:15" ht="14.45" customHeight="1" thickBot="1" x14ac:dyDescent="0.3">
      <c r="B444" s="5" t="str">
        <f>[3]Sheet1!A442</f>
        <v>EQUADOR</v>
      </c>
      <c r="C444" s="9">
        <f>[3]Sheet1!B442</f>
        <v>-22</v>
      </c>
      <c r="D444" s="9">
        <f>[3]Sheet1!C442</f>
        <v>11</v>
      </c>
      <c r="E444" s="9">
        <f>[3]Sheet1!D442</f>
        <v>19</v>
      </c>
      <c r="F444" s="9">
        <f>[3]Sheet1!E442</f>
        <v>45</v>
      </c>
      <c r="G444" s="9">
        <f>[3]Sheet1!F442</f>
        <v>12</v>
      </c>
      <c r="H444" s="9">
        <f>[3]Sheet1!G442</f>
        <v>29</v>
      </c>
      <c r="I444" s="9">
        <f>[3]Sheet1!H442</f>
        <v>54</v>
      </c>
      <c r="J444" s="9">
        <f>[3]Sheet1!I442</f>
        <v>40</v>
      </c>
      <c r="K444" s="9">
        <f>[3]Sheet1!J442</f>
        <v>34</v>
      </c>
      <c r="L444" s="9">
        <f>[3]Sheet1!K442</f>
        <v>46</v>
      </c>
      <c r="M444" s="9">
        <f>[3]Sheet1!L442</f>
        <v>82</v>
      </c>
      <c r="N444" s="9">
        <f>[3]Sheet1!M442</f>
        <v>45</v>
      </c>
      <c r="O444" s="1"/>
    </row>
    <row r="445" spans="2:15" ht="14.45" customHeight="1" thickBot="1" x14ac:dyDescent="0.3">
      <c r="B445" s="4" t="str">
        <f>[3]Sheet1!A443</f>
        <v>PORTUGAL</v>
      </c>
      <c r="C445" s="8">
        <f>[3]Sheet1!B443</f>
        <v>-329</v>
      </c>
      <c r="D445" s="8">
        <f>[3]Sheet1!C443</f>
        <v>-234</v>
      </c>
      <c r="E445" s="8">
        <f>[3]Sheet1!D443</f>
        <v>-68</v>
      </c>
      <c r="F445" s="8">
        <f>[3]Sheet1!E443</f>
        <v>-21</v>
      </c>
      <c r="G445" s="8">
        <f>[3]Sheet1!F443</f>
        <v>92</v>
      </c>
      <c r="H445" s="8">
        <f>[3]Sheet1!G443</f>
        <v>-36</v>
      </c>
      <c r="I445" s="8">
        <f>[3]Sheet1!H443</f>
        <v>21</v>
      </c>
      <c r="J445" s="8">
        <f>[3]Sheet1!I443</f>
        <v>-4</v>
      </c>
      <c r="K445" s="8">
        <f>[3]Sheet1!J443</f>
        <v>110</v>
      </c>
      <c r="L445" s="8">
        <f>[3]Sheet1!K443</f>
        <v>2</v>
      </c>
      <c r="M445" s="8">
        <f>[3]Sheet1!L443</f>
        <v>170</v>
      </c>
      <c r="N445" s="8">
        <f>[3]Sheet1!M443</f>
        <v>42</v>
      </c>
      <c r="O445" s="1"/>
    </row>
    <row r="446" spans="2:15" ht="14.45" customHeight="1" thickBot="1" x14ac:dyDescent="0.3">
      <c r="B446" s="5" t="str">
        <f>[3]Sheet1!A444</f>
        <v>ESPANHA</v>
      </c>
      <c r="C446" s="9">
        <f>[3]Sheet1!B444</f>
        <v>-93</v>
      </c>
      <c r="D446" s="9">
        <f>[3]Sheet1!C444</f>
        <v>-62</v>
      </c>
      <c r="E446" s="9">
        <f>[3]Sheet1!D444</f>
        <v>0</v>
      </c>
      <c r="F446" s="9">
        <f>[3]Sheet1!E444</f>
        <v>-28</v>
      </c>
      <c r="G446" s="9">
        <f>[3]Sheet1!F444</f>
        <v>15</v>
      </c>
      <c r="H446" s="9">
        <f>[3]Sheet1!G444</f>
        <v>-37</v>
      </c>
      <c r="I446" s="9">
        <f>[3]Sheet1!H444</f>
        <v>100</v>
      </c>
      <c r="J446" s="9">
        <f>[3]Sheet1!I444</f>
        <v>-38</v>
      </c>
      <c r="K446" s="9">
        <f>[3]Sheet1!J444</f>
        <v>34</v>
      </c>
      <c r="L446" s="9">
        <f>[3]Sheet1!K444</f>
        <v>65</v>
      </c>
      <c r="M446" s="9">
        <f>[3]Sheet1!L444</f>
        <v>26</v>
      </c>
      <c r="N446" s="9">
        <f>[3]Sheet1!M444</f>
        <v>41</v>
      </c>
      <c r="O446" s="1"/>
    </row>
    <row r="447" spans="2:15" ht="14.45" customHeight="1" thickBot="1" x14ac:dyDescent="0.3">
      <c r="B447" s="6" t="str">
        <f>[3]Sheet1!A445</f>
        <v>ALBÂNIA</v>
      </c>
      <c r="C447" s="10">
        <f>[3]Sheet1!B445</f>
        <v>-6</v>
      </c>
      <c r="D447" s="10">
        <f>[3]Sheet1!C445</f>
        <v>1</v>
      </c>
      <c r="E447" s="10">
        <f>[3]Sheet1!D445</f>
        <v>-1</v>
      </c>
      <c r="F447" s="10">
        <f>[3]Sheet1!E445</f>
        <v>66</v>
      </c>
      <c r="G447" s="10">
        <f>[3]Sheet1!F445</f>
        <v>95</v>
      </c>
      <c r="H447" s="10">
        <f>[3]Sheet1!G445</f>
        <v>40</v>
      </c>
      <c r="I447" s="10">
        <f>[3]Sheet1!H445</f>
        <v>71</v>
      </c>
      <c r="J447" s="10">
        <f>[3]Sheet1!I445</f>
        <v>24</v>
      </c>
      <c r="K447" s="10">
        <f>[3]Sheet1!J445</f>
        <v>83</v>
      </c>
      <c r="L447" s="10">
        <f>[3]Sheet1!K445</f>
        <v>54</v>
      </c>
      <c r="M447" s="10">
        <f>[3]Sheet1!L445</f>
        <v>61</v>
      </c>
      <c r="N447" s="10">
        <f>[3]Sheet1!M445</f>
        <v>40</v>
      </c>
    </row>
    <row r="448" spans="2:15" ht="14.45" customHeight="1" thickBot="1" x14ac:dyDescent="0.3">
      <c r="B448" s="5" t="str">
        <f>[3]Sheet1!A446</f>
        <v>CAMARÕES</v>
      </c>
      <c r="C448" s="9">
        <f>[3]Sheet1!B446</f>
        <v>3</v>
      </c>
      <c r="D448" s="9">
        <f>[3]Sheet1!C446</f>
        <v>8</v>
      </c>
      <c r="E448" s="9">
        <f>[3]Sheet1!D446</f>
        <v>2</v>
      </c>
      <c r="F448" s="9">
        <f>[3]Sheet1!E446</f>
        <v>-6</v>
      </c>
      <c r="G448" s="9">
        <f>[3]Sheet1!F446</f>
        <v>5</v>
      </c>
      <c r="H448" s="9">
        <f>[3]Sheet1!G446</f>
        <v>-1</v>
      </c>
      <c r="I448" s="9">
        <f>[3]Sheet1!H446</f>
        <v>-4</v>
      </c>
      <c r="J448" s="9">
        <f>[3]Sheet1!I446</f>
        <v>1</v>
      </c>
      <c r="K448" s="9">
        <f>[3]Sheet1!J446</f>
        <v>0</v>
      </c>
      <c r="L448" s="9">
        <f>[3]Sheet1!K446</f>
        <v>10</v>
      </c>
      <c r="M448" s="9">
        <f>[3]Sheet1!L446</f>
        <v>11</v>
      </c>
      <c r="N448" s="9">
        <f>[3]Sheet1!M446</f>
        <v>39</v>
      </c>
      <c r="O448" s="1"/>
    </row>
    <row r="449" spans="2:15" ht="14.45" customHeight="1" thickBot="1" x14ac:dyDescent="0.3">
      <c r="B449" s="6" t="str">
        <f>[3]Sheet1!A447</f>
        <v>BURUNDI</v>
      </c>
      <c r="C449" s="10">
        <f>[3]Sheet1!B447</f>
        <v>0</v>
      </c>
      <c r="D449" s="10">
        <f>[3]Sheet1!C447</f>
        <v>0</v>
      </c>
      <c r="E449" s="10">
        <f>[3]Sheet1!D447</f>
        <v>2</v>
      </c>
      <c r="F449" s="10">
        <f>[3]Sheet1!E447</f>
        <v>2</v>
      </c>
      <c r="G449" s="10">
        <f>[3]Sheet1!F447</f>
        <v>5</v>
      </c>
      <c r="H449" s="10">
        <f>[3]Sheet1!G447</f>
        <v>21</v>
      </c>
      <c r="I449" s="10">
        <f>[3]Sheet1!H447</f>
        <v>13</v>
      </c>
      <c r="J449" s="10">
        <f>[3]Sheet1!I447</f>
        <v>-2</v>
      </c>
      <c r="K449" s="10">
        <f>[3]Sheet1!J447</f>
        <v>48</v>
      </c>
      <c r="L449" s="10">
        <f>[3]Sheet1!K447</f>
        <v>-11</v>
      </c>
      <c r="M449" s="10">
        <f>[3]Sheet1!L447</f>
        <v>-10</v>
      </c>
      <c r="N449" s="10">
        <f>[3]Sheet1!M447</f>
        <v>38</v>
      </c>
    </row>
    <row r="450" spans="2:15" ht="14.45" customHeight="1" thickBot="1" x14ac:dyDescent="0.3">
      <c r="B450" s="5" t="str">
        <f>[3]Sheet1!A448</f>
        <v>TURQUIA</v>
      </c>
      <c r="C450" s="9">
        <f>[3]Sheet1!B448</f>
        <v>-5</v>
      </c>
      <c r="D450" s="9">
        <f>[3]Sheet1!C448</f>
        <v>-6</v>
      </c>
      <c r="E450" s="9">
        <f>[3]Sheet1!D448</f>
        <v>5</v>
      </c>
      <c r="F450" s="9">
        <f>[3]Sheet1!E448</f>
        <v>9</v>
      </c>
      <c r="G450" s="9">
        <f>[3]Sheet1!F448</f>
        <v>5</v>
      </c>
      <c r="H450" s="9">
        <f>[3]Sheet1!G448</f>
        <v>-4</v>
      </c>
      <c r="I450" s="9">
        <f>[3]Sheet1!H448</f>
        <v>4</v>
      </c>
      <c r="J450" s="9">
        <f>[3]Sheet1!I448</f>
        <v>17</v>
      </c>
      <c r="K450" s="9">
        <f>[3]Sheet1!J448</f>
        <v>2</v>
      </c>
      <c r="L450" s="9">
        <f>[3]Sheet1!K448</f>
        <v>13</v>
      </c>
      <c r="M450" s="9">
        <f>[3]Sheet1!L448</f>
        <v>7</v>
      </c>
      <c r="N450" s="9">
        <f>[3]Sheet1!M448</f>
        <v>38</v>
      </c>
      <c r="O450" s="1"/>
    </row>
    <row r="451" spans="2:15" ht="14.45" customHeight="1" thickBot="1" x14ac:dyDescent="0.3">
      <c r="B451" s="4" t="str">
        <f>[3]Sheet1!A449</f>
        <v>BUTÃO</v>
      </c>
      <c r="C451" s="8">
        <f>[3]Sheet1!B449</f>
        <v>1</v>
      </c>
      <c r="D451" s="8">
        <f>[3]Sheet1!C449</f>
        <v>-1</v>
      </c>
      <c r="E451" s="8">
        <f>[3]Sheet1!D449</f>
        <v>1</v>
      </c>
      <c r="F451" s="8">
        <f>[3]Sheet1!E449</f>
        <v>6</v>
      </c>
      <c r="G451" s="8">
        <f>[3]Sheet1!F449</f>
        <v>11</v>
      </c>
      <c r="H451" s="8">
        <f>[3]Sheet1!G449</f>
        <v>19</v>
      </c>
      <c r="I451" s="8">
        <f>[3]Sheet1!H449</f>
        <v>9</v>
      </c>
      <c r="J451" s="8">
        <f>[3]Sheet1!I449</f>
        <v>7</v>
      </c>
      <c r="K451" s="8">
        <f>[3]Sheet1!J449</f>
        <v>11</v>
      </c>
      <c r="L451" s="8">
        <f>[3]Sheet1!K449</f>
        <v>35</v>
      </c>
      <c r="M451" s="8">
        <f>[3]Sheet1!L449</f>
        <v>12</v>
      </c>
      <c r="N451" s="8">
        <f>[3]Sheet1!M449</f>
        <v>37</v>
      </c>
      <c r="O451" s="1"/>
    </row>
    <row r="452" spans="2:15" ht="14.45" customHeight="1" thickBot="1" x14ac:dyDescent="0.3">
      <c r="B452" s="5" t="str">
        <f>[3]Sheet1!A450</f>
        <v>BRUNEI</v>
      </c>
      <c r="C452" s="9">
        <f>[3]Sheet1!B450</f>
        <v>-2</v>
      </c>
      <c r="D452" s="9">
        <f>[3]Sheet1!C450</f>
        <v>2</v>
      </c>
      <c r="E452" s="9">
        <f>[3]Sheet1!D450</f>
        <v>0</v>
      </c>
      <c r="F452" s="9">
        <f>[3]Sheet1!E450</f>
        <v>24</v>
      </c>
      <c r="G452" s="9">
        <f>[3]Sheet1!F450</f>
        <v>27</v>
      </c>
      <c r="H452" s="9">
        <f>[3]Sheet1!G450</f>
        <v>21</v>
      </c>
      <c r="I452" s="9">
        <f>[3]Sheet1!H450</f>
        <v>14</v>
      </c>
      <c r="J452" s="9">
        <f>[3]Sheet1!I450</f>
        <v>6</v>
      </c>
      <c r="K452" s="9">
        <f>[3]Sheet1!J450</f>
        <v>44</v>
      </c>
      <c r="L452" s="9">
        <f>[3]Sheet1!K450</f>
        <v>32</v>
      </c>
      <c r="M452" s="9">
        <f>[3]Sheet1!L450</f>
        <v>20</v>
      </c>
      <c r="N452" s="9">
        <f>[3]Sheet1!M450</f>
        <v>32</v>
      </c>
      <c r="O452" s="1"/>
    </row>
    <row r="453" spans="2:15" ht="14.45" customHeight="1" thickBot="1" x14ac:dyDescent="0.3">
      <c r="B453" s="6" t="str">
        <f>[3]Sheet1!A451</f>
        <v>DOMINICA</v>
      </c>
      <c r="C453" s="10">
        <f>[3]Sheet1!B451</f>
        <v>0</v>
      </c>
      <c r="D453" s="10">
        <f>[3]Sheet1!C451</f>
        <v>-1</v>
      </c>
      <c r="E453" s="10">
        <f>[3]Sheet1!D451</f>
        <v>0</v>
      </c>
      <c r="F453" s="10">
        <f>[3]Sheet1!E451</f>
        <v>5</v>
      </c>
      <c r="G453" s="10">
        <f>[3]Sheet1!F451</f>
        <v>7</v>
      </c>
      <c r="H453" s="10">
        <f>[3]Sheet1!G451</f>
        <v>6</v>
      </c>
      <c r="I453" s="10">
        <f>[3]Sheet1!H451</f>
        <v>14</v>
      </c>
      <c r="J453" s="10">
        <f>[3]Sheet1!I451</f>
        <v>8</v>
      </c>
      <c r="K453" s="10">
        <f>[3]Sheet1!J451</f>
        <v>26</v>
      </c>
      <c r="L453" s="10">
        <f>[3]Sheet1!K451</f>
        <v>42</v>
      </c>
      <c r="M453" s="10">
        <f>[3]Sheet1!L451</f>
        <v>18</v>
      </c>
      <c r="N453" s="10">
        <f>[3]Sheet1!M451</f>
        <v>30</v>
      </c>
    </row>
    <row r="454" spans="2:15" ht="14.45" customHeight="1" thickBot="1" x14ac:dyDescent="0.3">
      <c r="B454" s="5" t="str">
        <f>[3]Sheet1!A452</f>
        <v>ÍNDIA</v>
      </c>
      <c r="C454" s="9">
        <f>[3]Sheet1!B452</f>
        <v>-15</v>
      </c>
      <c r="D454" s="9">
        <f>[3]Sheet1!C452</f>
        <v>-21</v>
      </c>
      <c r="E454" s="9">
        <f>[3]Sheet1!D452</f>
        <v>-19</v>
      </c>
      <c r="F454" s="9">
        <f>[3]Sheet1!E452</f>
        <v>15</v>
      </c>
      <c r="G454" s="9">
        <f>[3]Sheet1!F452</f>
        <v>18</v>
      </c>
      <c r="H454" s="9">
        <f>[3]Sheet1!G452</f>
        <v>5</v>
      </c>
      <c r="I454" s="9">
        <f>[3]Sheet1!H452</f>
        <v>8</v>
      </c>
      <c r="J454" s="9">
        <f>[3]Sheet1!I452</f>
        <v>0</v>
      </c>
      <c r="K454" s="9">
        <f>[3]Sheet1!J452</f>
        <v>-11</v>
      </c>
      <c r="L454" s="9">
        <f>[3]Sheet1!K452</f>
        <v>11</v>
      </c>
      <c r="M454" s="9">
        <f>[3]Sheet1!L452</f>
        <v>33</v>
      </c>
      <c r="N454" s="9">
        <f>[3]Sheet1!M452</f>
        <v>28</v>
      </c>
      <c r="O454" s="1"/>
    </row>
    <row r="455" spans="2:15" ht="14.45" customHeight="1" thickBot="1" x14ac:dyDescent="0.3">
      <c r="B455" s="6" t="str">
        <f>[3]Sheet1!A453</f>
        <v>NORUEGA</v>
      </c>
      <c r="C455" s="10">
        <f>[3]Sheet1!B453</f>
        <v>-21</v>
      </c>
      <c r="D455" s="10">
        <f>[3]Sheet1!C453</f>
        <v>-12</v>
      </c>
      <c r="E455" s="10">
        <f>[3]Sheet1!D453</f>
        <v>-8</v>
      </c>
      <c r="F455" s="10">
        <f>[3]Sheet1!E453</f>
        <v>12</v>
      </c>
      <c r="G455" s="10">
        <f>[3]Sheet1!F453</f>
        <v>32</v>
      </c>
      <c r="H455" s="10">
        <f>[3]Sheet1!G453</f>
        <v>4</v>
      </c>
      <c r="I455" s="10">
        <f>[3]Sheet1!H453</f>
        <v>16</v>
      </c>
      <c r="J455" s="10">
        <f>[3]Sheet1!I453</f>
        <v>-3</v>
      </c>
      <c r="K455" s="10">
        <f>[3]Sheet1!J453</f>
        <v>14</v>
      </c>
      <c r="L455" s="10">
        <f>[3]Sheet1!K453</f>
        <v>56</v>
      </c>
      <c r="M455" s="10">
        <f>[3]Sheet1!L453</f>
        <v>20</v>
      </c>
      <c r="N455" s="10">
        <f>[3]Sheet1!M453</f>
        <v>26</v>
      </c>
    </row>
    <row r="456" spans="2:15" ht="14.45" customHeight="1" thickBot="1" x14ac:dyDescent="0.3">
      <c r="B456" s="5" t="str">
        <f>[3]Sheet1!A454</f>
        <v>IRÃ</v>
      </c>
      <c r="C456" s="9">
        <f>[3]Sheet1!B454</f>
        <v>-5</v>
      </c>
      <c r="D456" s="9">
        <f>[3]Sheet1!C454</f>
        <v>-2</v>
      </c>
      <c r="E456" s="9">
        <f>[3]Sheet1!D454</f>
        <v>9</v>
      </c>
      <c r="F456" s="9">
        <f>[3]Sheet1!E454</f>
        <v>4</v>
      </c>
      <c r="G456" s="9">
        <f>[3]Sheet1!F454</f>
        <v>0</v>
      </c>
      <c r="H456" s="9">
        <f>[3]Sheet1!G454</f>
        <v>12</v>
      </c>
      <c r="I456" s="9">
        <f>[3]Sheet1!H454</f>
        <v>0</v>
      </c>
      <c r="J456" s="9">
        <f>[3]Sheet1!I454</f>
        <v>21</v>
      </c>
      <c r="K456" s="9">
        <f>[3]Sheet1!J454</f>
        <v>18</v>
      </c>
      <c r="L456" s="9">
        <f>[3]Sheet1!K454</f>
        <v>2</v>
      </c>
      <c r="M456" s="9">
        <f>[3]Sheet1!L454</f>
        <v>0</v>
      </c>
      <c r="N456" s="9">
        <f>[3]Sheet1!M454</f>
        <v>22</v>
      </c>
      <c r="O456" s="1"/>
    </row>
    <row r="457" spans="2:15" ht="14.45" customHeight="1" thickBot="1" x14ac:dyDescent="0.3">
      <c r="B457" s="4" t="str">
        <f>[3]Sheet1!A455</f>
        <v>MALI</v>
      </c>
      <c r="C457" s="8">
        <f>[3]Sheet1!B455</f>
        <v>-13</v>
      </c>
      <c r="D457" s="8">
        <f>[3]Sheet1!C455</f>
        <v>-9</v>
      </c>
      <c r="E457" s="8">
        <f>[3]Sheet1!D455</f>
        <v>-2</v>
      </c>
      <c r="F457" s="8">
        <f>[3]Sheet1!E455</f>
        <v>-30</v>
      </c>
      <c r="G457" s="8">
        <f>[3]Sheet1!F455</f>
        <v>-15</v>
      </c>
      <c r="H457" s="8">
        <f>[3]Sheet1!G455</f>
        <v>-5</v>
      </c>
      <c r="I457" s="8">
        <f>[3]Sheet1!H455</f>
        <v>-15</v>
      </c>
      <c r="J457" s="8">
        <f>[3]Sheet1!I455</f>
        <v>3</v>
      </c>
      <c r="K457" s="8">
        <f>[3]Sheet1!J455</f>
        <v>-12</v>
      </c>
      <c r="L457" s="8">
        <f>[3]Sheet1!K455</f>
        <v>0</v>
      </c>
      <c r="M457" s="8">
        <f>[3]Sheet1!L455</f>
        <v>4</v>
      </c>
      <c r="N457" s="8">
        <f>[3]Sheet1!M455</f>
        <v>22</v>
      </c>
      <c r="O457" s="1"/>
    </row>
    <row r="458" spans="2:15" ht="14.45" customHeight="1" thickBot="1" x14ac:dyDescent="0.3">
      <c r="B458" s="5" t="str">
        <f>[3]Sheet1!A456</f>
        <v>MOÇAMBIQUE</v>
      </c>
      <c r="C458" s="9">
        <f>[3]Sheet1!B456</f>
        <v>10</v>
      </c>
      <c r="D458" s="9">
        <f>[3]Sheet1!C456</f>
        <v>23</v>
      </c>
      <c r="E458" s="9">
        <f>[3]Sheet1!D456</f>
        <v>5</v>
      </c>
      <c r="F458" s="9">
        <f>[3]Sheet1!E456</f>
        <v>14</v>
      </c>
      <c r="G458" s="9">
        <f>[3]Sheet1!F456</f>
        <v>18</v>
      </c>
      <c r="H458" s="9">
        <f>[3]Sheet1!G456</f>
        <v>17</v>
      </c>
      <c r="I458" s="9">
        <f>[3]Sheet1!H456</f>
        <v>19</v>
      </c>
      <c r="J458" s="9">
        <f>[3]Sheet1!I456</f>
        <v>18</v>
      </c>
      <c r="K458" s="9">
        <f>[3]Sheet1!J456</f>
        <v>36</v>
      </c>
      <c r="L458" s="9">
        <f>[3]Sheet1!K456</f>
        <v>35</v>
      </c>
      <c r="M458" s="9">
        <f>[3]Sheet1!L456</f>
        <v>19</v>
      </c>
      <c r="N458" s="9">
        <f>[3]Sheet1!M456</f>
        <v>21</v>
      </c>
      <c r="O458" s="1"/>
    </row>
    <row r="459" spans="2:15" ht="14.45" customHeight="1" thickBot="1" x14ac:dyDescent="0.3">
      <c r="B459" s="6" t="str">
        <f>[3]Sheet1!A457</f>
        <v>NAURU</v>
      </c>
      <c r="C459" s="10">
        <f>[3]Sheet1!B457</f>
        <v>-1</v>
      </c>
      <c r="D459" s="10">
        <f>[3]Sheet1!C457</f>
        <v>-1</v>
      </c>
      <c r="E459" s="10">
        <f>[3]Sheet1!D457</f>
        <v>0</v>
      </c>
      <c r="F459" s="10">
        <f>[3]Sheet1!E457</f>
        <v>3</v>
      </c>
      <c r="G459" s="10">
        <f>[3]Sheet1!F457</f>
        <v>4</v>
      </c>
      <c r="H459" s="10">
        <f>[3]Sheet1!G457</f>
        <v>4</v>
      </c>
      <c r="I459" s="10">
        <f>[3]Sheet1!H457</f>
        <v>18</v>
      </c>
      <c r="J459" s="10">
        <f>[3]Sheet1!I457</f>
        <v>0</v>
      </c>
      <c r="K459" s="10">
        <f>[3]Sheet1!J457</f>
        <v>16</v>
      </c>
      <c r="L459" s="10">
        <f>[3]Sheet1!K457</f>
        <v>-6</v>
      </c>
      <c r="M459" s="10">
        <f>[3]Sheet1!L457</f>
        <v>0</v>
      </c>
      <c r="N459" s="10">
        <f>[3]Sheet1!M457</f>
        <v>19</v>
      </c>
    </row>
    <row r="460" spans="2:15" ht="14.45" customHeight="1" thickBot="1" x14ac:dyDescent="0.3">
      <c r="B460" s="5" t="str">
        <f>[3]Sheet1!A458</f>
        <v>CABO VERDE</v>
      </c>
      <c r="C460" s="9">
        <f>[3]Sheet1!B458</f>
        <v>-8</v>
      </c>
      <c r="D460" s="9">
        <f>[3]Sheet1!C458</f>
        <v>12</v>
      </c>
      <c r="E460" s="9">
        <f>[3]Sheet1!D458</f>
        <v>1</v>
      </c>
      <c r="F460" s="9">
        <f>[3]Sheet1!E458</f>
        <v>15</v>
      </c>
      <c r="G460" s="9">
        <f>[3]Sheet1!F458</f>
        <v>10</v>
      </c>
      <c r="H460" s="9">
        <f>[3]Sheet1!G458</f>
        <v>21</v>
      </c>
      <c r="I460" s="9">
        <f>[3]Sheet1!H458</f>
        <v>10</v>
      </c>
      <c r="J460" s="9">
        <f>[3]Sheet1!I458</f>
        <v>33</v>
      </c>
      <c r="K460" s="9">
        <f>[3]Sheet1!J458</f>
        <v>9</v>
      </c>
      <c r="L460" s="9">
        <f>[3]Sheet1!K458</f>
        <v>21</v>
      </c>
      <c r="M460" s="9">
        <f>[3]Sheet1!L458</f>
        <v>0</v>
      </c>
      <c r="N460" s="9">
        <f>[3]Sheet1!M458</f>
        <v>13</v>
      </c>
      <c r="O460" s="1"/>
    </row>
    <row r="461" spans="2:15" ht="14.45" customHeight="1" thickBot="1" x14ac:dyDescent="0.3">
      <c r="B461" s="6" t="str">
        <f>[3]Sheet1!A459</f>
        <v>SÍRIA</v>
      </c>
      <c r="C461" s="10">
        <f>[3]Sheet1!B459</f>
        <v>-43</v>
      </c>
      <c r="D461" s="10">
        <f>[3]Sheet1!C459</f>
        <v>23</v>
      </c>
      <c r="E461" s="10">
        <f>[3]Sheet1!D459</f>
        <v>3</v>
      </c>
      <c r="F461" s="10">
        <f>[3]Sheet1!E459</f>
        <v>25</v>
      </c>
      <c r="G461" s="10">
        <f>[3]Sheet1!F459</f>
        <v>4</v>
      </c>
      <c r="H461" s="10">
        <f>[3]Sheet1!G459</f>
        <v>-10</v>
      </c>
      <c r="I461" s="10">
        <f>[3]Sheet1!H459</f>
        <v>-13</v>
      </c>
      <c r="J461" s="10">
        <f>[3]Sheet1!I459</f>
        <v>12</v>
      </c>
      <c r="K461" s="10">
        <f>[3]Sheet1!J459</f>
        <v>9</v>
      </c>
      <c r="L461" s="10">
        <f>[3]Sheet1!K459</f>
        <v>12</v>
      </c>
      <c r="M461" s="10">
        <f>[3]Sheet1!L459</f>
        <v>-5</v>
      </c>
      <c r="N461" s="10">
        <f>[3]Sheet1!M459</f>
        <v>13</v>
      </c>
    </row>
    <row r="462" spans="2:15" ht="14.45" customHeight="1" thickBot="1" x14ac:dyDescent="0.3">
      <c r="B462" s="5" t="str">
        <f>[3]Sheet1!A460</f>
        <v>CINGAPURA-SINGAPURA</v>
      </c>
      <c r="C462" s="9">
        <f>[3]Sheet1!B460</f>
        <v>0</v>
      </c>
      <c r="D462" s="9">
        <f>[3]Sheet1!C460</f>
        <v>0</v>
      </c>
      <c r="E462" s="9">
        <f>[3]Sheet1!D460</f>
        <v>3</v>
      </c>
      <c r="F462" s="9">
        <f>[3]Sheet1!E460</f>
        <v>2</v>
      </c>
      <c r="G462" s="9">
        <f>[3]Sheet1!F460</f>
        <v>14</v>
      </c>
      <c r="H462" s="9">
        <f>[3]Sheet1!G460</f>
        <v>9</v>
      </c>
      <c r="I462" s="9">
        <f>[3]Sheet1!H460</f>
        <v>-1</v>
      </c>
      <c r="J462" s="9">
        <f>[3]Sheet1!I460</f>
        <v>1</v>
      </c>
      <c r="K462" s="9">
        <f>[3]Sheet1!J460</f>
        <v>5</v>
      </c>
      <c r="L462" s="9">
        <f>[3]Sheet1!K460</f>
        <v>17</v>
      </c>
      <c r="M462" s="9">
        <f>[3]Sheet1!L460</f>
        <v>18</v>
      </c>
      <c r="N462" s="9">
        <f>[3]Sheet1!M460</f>
        <v>12</v>
      </c>
      <c r="O462" s="1"/>
    </row>
    <row r="463" spans="2:15" ht="14.45" customHeight="1" thickBot="1" x14ac:dyDescent="0.3">
      <c r="B463" s="4" t="str">
        <f>[3]Sheet1!A461</f>
        <v>NOVA ZELÂNDIA</v>
      </c>
      <c r="C463" s="8">
        <f>[3]Sheet1!B461</f>
        <v>-2</v>
      </c>
      <c r="D463" s="8">
        <f>[3]Sheet1!C461</f>
        <v>3</v>
      </c>
      <c r="E463" s="8">
        <f>[3]Sheet1!D461</f>
        <v>-6</v>
      </c>
      <c r="F463" s="8">
        <f>[3]Sheet1!E461</f>
        <v>4</v>
      </c>
      <c r="G463" s="8">
        <f>[3]Sheet1!F461</f>
        <v>4</v>
      </c>
      <c r="H463" s="8">
        <f>[3]Sheet1!G461</f>
        <v>5</v>
      </c>
      <c r="I463" s="8">
        <f>[3]Sheet1!H461</f>
        <v>0</v>
      </c>
      <c r="J463" s="8">
        <f>[3]Sheet1!I461</f>
        <v>7</v>
      </c>
      <c r="K463" s="8">
        <f>[3]Sheet1!J461</f>
        <v>7</v>
      </c>
      <c r="L463" s="8">
        <f>[3]Sheet1!K461</f>
        <v>3</v>
      </c>
      <c r="M463" s="8">
        <f>[3]Sheet1!L461</f>
        <v>-2</v>
      </c>
      <c r="N463" s="8">
        <f>[3]Sheet1!M461</f>
        <v>12</v>
      </c>
      <c r="O463" s="1"/>
    </row>
    <row r="464" spans="2:15" ht="14.45" customHeight="1" thickBot="1" x14ac:dyDescent="0.3">
      <c r="B464" s="5" t="str">
        <f>[3]Sheet1!A462</f>
        <v>QUÊNIA</v>
      </c>
      <c r="C464" s="9">
        <f>[3]Sheet1!B462</f>
        <v>1</v>
      </c>
      <c r="D464" s="9">
        <f>[3]Sheet1!C462</f>
        <v>4</v>
      </c>
      <c r="E464" s="9">
        <f>[3]Sheet1!D462</f>
        <v>5</v>
      </c>
      <c r="F464" s="9">
        <f>[3]Sheet1!E462</f>
        <v>-6</v>
      </c>
      <c r="G464" s="9">
        <f>[3]Sheet1!F462</f>
        <v>2</v>
      </c>
      <c r="H464" s="9">
        <f>[3]Sheet1!G462</f>
        <v>0</v>
      </c>
      <c r="I464" s="9">
        <f>[3]Sheet1!H462</f>
        <v>8</v>
      </c>
      <c r="J464" s="9">
        <f>[3]Sheet1!I462</f>
        <v>2</v>
      </c>
      <c r="K464" s="9">
        <f>[3]Sheet1!J462</f>
        <v>3</v>
      </c>
      <c r="L464" s="9">
        <f>[3]Sheet1!K462</f>
        <v>-8</v>
      </c>
      <c r="M464" s="9">
        <f>[3]Sheet1!L462</f>
        <v>9</v>
      </c>
      <c r="N464" s="9">
        <f>[3]Sheet1!M462</f>
        <v>12</v>
      </c>
      <c r="O464" s="1"/>
    </row>
    <row r="465" spans="2:15" ht="14.45" customHeight="1" thickBot="1" x14ac:dyDescent="0.3">
      <c r="B465" s="6" t="str">
        <f>[3]Sheet1!A463</f>
        <v>RÚSSIA</v>
      </c>
      <c r="C465" s="10">
        <f>[3]Sheet1!B463</f>
        <v>-17</v>
      </c>
      <c r="D465" s="10">
        <f>[3]Sheet1!C463</f>
        <v>-5</v>
      </c>
      <c r="E465" s="10">
        <f>[3]Sheet1!D463</f>
        <v>4</v>
      </c>
      <c r="F465" s="10">
        <f>[3]Sheet1!E463</f>
        <v>14</v>
      </c>
      <c r="G465" s="10">
        <f>[3]Sheet1!F463</f>
        <v>1</v>
      </c>
      <c r="H465" s="10">
        <f>[3]Sheet1!G463</f>
        <v>41</v>
      </c>
      <c r="I465" s="10">
        <f>[3]Sheet1!H463</f>
        <v>25</v>
      </c>
      <c r="J465" s="10">
        <f>[3]Sheet1!I463</f>
        <v>19</v>
      </c>
      <c r="K465" s="10">
        <f>[3]Sheet1!J463</f>
        <v>17</v>
      </c>
      <c r="L465" s="10">
        <f>[3]Sheet1!K463</f>
        <v>21</v>
      </c>
      <c r="M465" s="10">
        <f>[3]Sheet1!L463</f>
        <v>-1</v>
      </c>
      <c r="N465" s="10">
        <f>[3]Sheet1!M463</f>
        <v>12</v>
      </c>
    </row>
    <row r="466" spans="2:15" ht="14.45" customHeight="1" thickBot="1" x14ac:dyDescent="0.3">
      <c r="B466" s="5" t="str">
        <f>[3]Sheet1!A464</f>
        <v>GÂMBIA</v>
      </c>
      <c r="C466" s="9">
        <f>[3]Sheet1!B464</f>
        <v>-10</v>
      </c>
      <c r="D466" s="9">
        <f>[3]Sheet1!C464</f>
        <v>0</v>
      </c>
      <c r="E466" s="9">
        <f>[3]Sheet1!D464</f>
        <v>-5</v>
      </c>
      <c r="F466" s="9">
        <f>[3]Sheet1!E464</f>
        <v>-4</v>
      </c>
      <c r="G466" s="9">
        <f>[3]Sheet1!F464</f>
        <v>-10</v>
      </c>
      <c r="H466" s="9">
        <f>[3]Sheet1!G464</f>
        <v>-15</v>
      </c>
      <c r="I466" s="9">
        <f>[3]Sheet1!H464</f>
        <v>1</v>
      </c>
      <c r="J466" s="9">
        <f>[3]Sheet1!I464</f>
        <v>0</v>
      </c>
      <c r="K466" s="9">
        <f>[3]Sheet1!J464</f>
        <v>-1</v>
      </c>
      <c r="L466" s="9">
        <f>[3]Sheet1!K464</f>
        <v>10</v>
      </c>
      <c r="M466" s="9">
        <f>[3]Sheet1!L464</f>
        <v>24</v>
      </c>
      <c r="N466" s="9">
        <f>[3]Sheet1!M464</f>
        <v>11</v>
      </c>
      <c r="O466" s="1"/>
    </row>
    <row r="467" spans="2:15" ht="14.45" customHeight="1" thickBot="1" x14ac:dyDescent="0.3">
      <c r="B467" s="6" t="str">
        <f>[3]Sheet1!A465</f>
        <v>MADAGASCAR</v>
      </c>
      <c r="C467" s="10">
        <f>[3]Sheet1!B465</f>
        <v>-1</v>
      </c>
      <c r="D467" s="10">
        <f>[3]Sheet1!C465</f>
        <v>1</v>
      </c>
      <c r="E467" s="10">
        <f>[3]Sheet1!D465</f>
        <v>-2</v>
      </c>
      <c r="F467" s="10">
        <f>[3]Sheet1!E465</f>
        <v>0</v>
      </c>
      <c r="G467" s="10">
        <f>[3]Sheet1!F465</f>
        <v>1</v>
      </c>
      <c r="H467" s="10">
        <f>[3]Sheet1!G465</f>
        <v>-1</v>
      </c>
      <c r="I467" s="10">
        <f>[3]Sheet1!H465</f>
        <v>6</v>
      </c>
      <c r="J467" s="10">
        <f>[3]Sheet1!I465</f>
        <v>6</v>
      </c>
      <c r="K467" s="10">
        <f>[3]Sheet1!J465</f>
        <v>0</v>
      </c>
      <c r="L467" s="10">
        <f>[3]Sheet1!K465</f>
        <v>11</v>
      </c>
      <c r="M467" s="10">
        <f>[3]Sheet1!L465</f>
        <v>9</v>
      </c>
      <c r="N467" s="10">
        <f>[3]Sheet1!M465</f>
        <v>11</v>
      </c>
    </row>
    <row r="468" spans="2:15" ht="14.45" customHeight="1" thickBot="1" x14ac:dyDescent="0.3">
      <c r="B468" s="5" t="str">
        <f>[3]Sheet1!A466</f>
        <v>EGITO</v>
      </c>
      <c r="C468" s="9">
        <f>[3]Sheet1!B466</f>
        <v>-5</v>
      </c>
      <c r="D468" s="9">
        <f>[3]Sheet1!C466</f>
        <v>35</v>
      </c>
      <c r="E468" s="9">
        <f>[3]Sheet1!D466</f>
        <v>-7</v>
      </c>
      <c r="F468" s="9">
        <f>[3]Sheet1!E466</f>
        <v>7</v>
      </c>
      <c r="G468" s="9">
        <f>[3]Sheet1!F466</f>
        <v>3</v>
      </c>
      <c r="H468" s="9">
        <f>[3]Sheet1!G466</f>
        <v>-3</v>
      </c>
      <c r="I468" s="9">
        <f>[3]Sheet1!H466</f>
        <v>9</v>
      </c>
      <c r="J468" s="9">
        <f>[3]Sheet1!I466</f>
        <v>6</v>
      </c>
      <c r="K468" s="9">
        <f>[3]Sheet1!J466</f>
        <v>15</v>
      </c>
      <c r="L468" s="9">
        <f>[3]Sheet1!K466</f>
        <v>34</v>
      </c>
      <c r="M468" s="9">
        <f>[3]Sheet1!L466</f>
        <v>-14</v>
      </c>
      <c r="N468" s="9">
        <f>[3]Sheet1!M466</f>
        <v>10</v>
      </c>
      <c r="O468" s="1"/>
    </row>
    <row r="469" spans="2:15" ht="14.45" customHeight="1" thickBot="1" x14ac:dyDescent="0.3">
      <c r="B469" s="4" t="str">
        <f>[3]Sheet1!A467</f>
        <v>CANADÁ</v>
      </c>
      <c r="C469" s="8">
        <f>[3]Sheet1!B467</f>
        <v>-16</v>
      </c>
      <c r="D469" s="8">
        <f>[3]Sheet1!C467</f>
        <v>-12</v>
      </c>
      <c r="E469" s="8">
        <f>[3]Sheet1!D467</f>
        <v>-11</v>
      </c>
      <c r="F469" s="8">
        <f>[3]Sheet1!E467</f>
        <v>13</v>
      </c>
      <c r="G469" s="8">
        <f>[3]Sheet1!F467</f>
        <v>-6</v>
      </c>
      <c r="H469" s="8">
        <f>[3]Sheet1!G467</f>
        <v>11</v>
      </c>
      <c r="I469" s="8">
        <f>[3]Sheet1!H467</f>
        <v>-1</v>
      </c>
      <c r="J469" s="8">
        <f>[3]Sheet1!I467</f>
        <v>31</v>
      </c>
      <c r="K469" s="8">
        <f>[3]Sheet1!J467</f>
        <v>-16</v>
      </c>
      <c r="L469" s="8">
        <f>[3]Sheet1!K467</f>
        <v>0</v>
      </c>
      <c r="M469" s="8">
        <f>[3]Sheet1!L467</f>
        <v>-4</v>
      </c>
      <c r="N469" s="8">
        <f>[3]Sheet1!M467</f>
        <v>9</v>
      </c>
      <c r="O469" s="1"/>
    </row>
    <row r="470" spans="2:15" ht="14.45" customHeight="1" thickBot="1" x14ac:dyDescent="0.3">
      <c r="B470" s="5" t="str">
        <f>[3]Sheet1!A468</f>
        <v>PAQUISTÃO</v>
      </c>
      <c r="C470" s="9">
        <f>[3]Sheet1!B468</f>
        <v>-8</v>
      </c>
      <c r="D470" s="9">
        <f>[3]Sheet1!C468</f>
        <v>4</v>
      </c>
      <c r="E470" s="9">
        <f>[3]Sheet1!D468</f>
        <v>-9</v>
      </c>
      <c r="F470" s="9">
        <f>[3]Sheet1!E468</f>
        <v>-16</v>
      </c>
      <c r="G470" s="9">
        <f>[3]Sheet1!F468</f>
        <v>-10</v>
      </c>
      <c r="H470" s="9">
        <f>[3]Sheet1!G468</f>
        <v>-3</v>
      </c>
      <c r="I470" s="9">
        <f>[3]Sheet1!H468</f>
        <v>-2</v>
      </c>
      <c r="J470" s="9">
        <f>[3]Sheet1!I468</f>
        <v>1</v>
      </c>
      <c r="K470" s="9">
        <f>[3]Sheet1!J468</f>
        <v>-12</v>
      </c>
      <c r="L470" s="9">
        <f>[3]Sheet1!K468</f>
        <v>-3</v>
      </c>
      <c r="M470" s="9">
        <f>[3]Sheet1!L468</f>
        <v>11</v>
      </c>
      <c r="N470" s="9">
        <f>[3]Sheet1!M468</f>
        <v>9</v>
      </c>
      <c r="O470" s="1"/>
    </row>
    <row r="471" spans="2:15" ht="14.45" customHeight="1" thickBot="1" x14ac:dyDescent="0.3">
      <c r="B471" s="4" t="str">
        <f>[3]Sheet1!A469</f>
        <v>BAREIN</v>
      </c>
      <c r="C471" s="8">
        <f>[3]Sheet1!B469</f>
        <v>-1</v>
      </c>
      <c r="D471" s="8">
        <f>[3]Sheet1!C469</f>
        <v>0</v>
      </c>
      <c r="E471" s="8">
        <f>[3]Sheet1!D469</f>
        <v>-1</v>
      </c>
      <c r="F471" s="8">
        <f>[3]Sheet1!E469</f>
        <v>3</v>
      </c>
      <c r="G471" s="8">
        <f>[3]Sheet1!F469</f>
        <v>-1</v>
      </c>
      <c r="H471" s="8">
        <f>[3]Sheet1!G469</f>
        <v>1</v>
      </c>
      <c r="I471" s="8">
        <f>[3]Sheet1!H469</f>
        <v>9</v>
      </c>
      <c r="J471" s="8">
        <f>[3]Sheet1!I469</f>
        <v>1</v>
      </c>
      <c r="K471" s="8">
        <f>[3]Sheet1!J469</f>
        <v>0</v>
      </c>
      <c r="L471" s="8">
        <f>[3]Sheet1!K469</f>
        <v>-2</v>
      </c>
      <c r="M471" s="8">
        <f>[3]Sheet1!L469</f>
        <v>1</v>
      </c>
      <c r="N471" s="8">
        <f>[3]Sheet1!M469</f>
        <v>8</v>
      </c>
      <c r="O471" s="1"/>
    </row>
    <row r="472" spans="2:15" ht="14.45" customHeight="1" thickBot="1" x14ac:dyDescent="0.3">
      <c r="B472" s="5" t="str">
        <f>[3]Sheet1!A470</f>
        <v>IRLANDA</v>
      </c>
      <c r="C472" s="9">
        <f>[3]Sheet1!B470</f>
        <v>-4</v>
      </c>
      <c r="D472" s="9">
        <f>[3]Sheet1!C470</f>
        <v>-3</v>
      </c>
      <c r="E472" s="9">
        <f>[3]Sheet1!D470</f>
        <v>2</v>
      </c>
      <c r="F472" s="9">
        <f>[3]Sheet1!E470</f>
        <v>-2</v>
      </c>
      <c r="G472" s="9">
        <f>[3]Sheet1!F470</f>
        <v>-3</v>
      </c>
      <c r="H472" s="9">
        <f>[3]Sheet1!G470</f>
        <v>6</v>
      </c>
      <c r="I472" s="9">
        <f>[3]Sheet1!H470</f>
        <v>-3</v>
      </c>
      <c r="J472" s="9">
        <f>[3]Sheet1!I470</f>
        <v>11</v>
      </c>
      <c r="K472" s="9">
        <f>[3]Sheet1!J470</f>
        <v>7</v>
      </c>
      <c r="L472" s="9">
        <f>[3]Sheet1!K470</f>
        <v>13</v>
      </c>
      <c r="M472" s="9">
        <f>[3]Sheet1!L470</f>
        <v>0</v>
      </c>
      <c r="N472" s="9">
        <f>[3]Sheet1!M470</f>
        <v>8</v>
      </c>
      <c r="O472" s="1"/>
    </row>
    <row r="473" spans="2:15" ht="14.45" customHeight="1" thickBot="1" x14ac:dyDescent="0.3">
      <c r="B473" s="6" t="str">
        <f>[3]Sheet1!A471</f>
        <v>PANAMÁ</v>
      </c>
      <c r="C473" s="10">
        <f>[3]Sheet1!B471</f>
        <v>-10</v>
      </c>
      <c r="D473" s="10">
        <f>[3]Sheet1!C471</f>
        <v>-8</v>
      </c>
      <c r="E473" s="10">
        <f>[3]Sheet1!D471</f>
        <v>3</v>
      </c>
      <c r="F473" s="10">
        <f>[3]Sheet1!E471</f>
        <v>9</v>
      </c>
      <c r="G473" s="10">
        <f>[3]Sheet1!F471</f>
        <v>-1</v>
      </c>
      <c r="H473" s="10">
        <f>[3]Sheet1!G471</f>
        <v>4</v>
      </c>
      <c r="I473" s="10">
        <f>[3]Sheet1!H471</f>
        <v>2</v>
      </c>
      <c r="J473" s="10">
        <f>[3]Sheet1!I471</f>
        <v>-5</v>
      </c>
      <c r="K473" s="10">
        <f>[3]Sheet1!J471</f>
        <v>4</v>
      </c>
      <c r="L473" s="10">
        <f>[3]Sheet1!K471</f>
        <v>-3</v>
      </c>
      <c r="M473" s="10">
        <f>[3]Sheet1!L471</f>
        <v>1</v>
      </c>
      <c r="N473" s="10">
        <f>[3]Sheet1!M471</f>
        <v>8</v>
      </c>
    </row>
    <row r="474" spans="2:15" ht="14.45" customHeight="1" thickBot="1" x14ac:dyDescent="0.3">
      <c r="B474" s="5" t="str">
        <f>[3]Sheet1!A472</f>
        <v>ESTADO DA PALESTINA</v>
      </c>
      <c r="C474" s="9">
        <f>[3]Sheet1!B472</f>
        <v>-4</v>
      </c>
      <c r="D474" s="9">
        <f>[3]Sheet1!C472</f>
        <v>-2</v>
      </c>
      <c r="E474" s="9">
        <f>[3]Sheet1!D472</f>
        <v>1</v>
      </c>
      <c r="F474" s="9">
        <f>[3]Sheet1!E472</f>
        <v>4</v>
      </c>
      <c r="G474" s="9">
        <f>[3]Sheet1!F472</f>
        <v>-2</v>
      </c>
      <c r="H474" s="9">
        <f>[3]Sheet1!G472</f>
        <v>-3</v>
      </c>
      <c r="I474" s="9">
        <f>[3]Sheet1!H472</f>
        <v>8</v>
      </c>
      <c r="J474" s="9">
        <f>[3]Sheet1!I472</f>
        <v>4</v>
      </c>
      <c r="K474" s="9">
        <f>[3]Sheet1!J472</f>
        <v>9</v>
      </c>
      <c r="L474" s="9">
        <f>[3]Sheet1!K472</f>
        <v>1</v>
      </c>
      <c r="M474" s="9">
        <f>[3]Sheet1!L472</f>
        <v>-4</v>
      </c>
      <c r="N474" s="9">
        <f>[3]Sheet1!M472</f>
        <v>7</v>
      </c>
      <c r="O474" s="1"/>
    </row>
    <row r="475" spans="2:15" ht="14.45" customHeight="1" thickBot="1" x14ac:dyDescent="0.3">
      <c r="B475" s="6" t="str">
        <f>[3]Sheet1!A473</f>
        <v>GRÉCIA</v>
      </c>
      <c r="C475" s="10">
        <f>[3]Sheet1!B473</f>
        <v>-8</v>
      </c>
      <c r="D475" s="10">
        <f>[3]Sheet1!C473</f>
        <v>-1</v>
      </c>
      <c r="E475" s="10">
        <f>[3]Sheet1!D473</f>
        <v>2</v>
      </c>
      <c r="F475" s="10">
        <f>[3]Sheet1!E473</f>
        <v>0</v>
      </c>
      <c r="G475" s="10">
        <f>[3]Sheet1!F473</f>
        <v>-1</v>
      </c>
      <c r="H475" s="10">
        <f>[3]Sheet1!G473</f>
        <v>-2</v>
      </c>
      <c r="I475" s="10">
        <f>[3]Sheet1!H473</f>
        <v>8</v>
      </c>
      <c r="J475" s="10">
        <f>[3]Sheet1!I473</f>
        <v>-4</v>
      </c>
      <c r="K475" s="10">
        <f>[3]Sheet1!J473</f>
        <v>4</v>
      </c>
      <c r="L475" s="10">
        <f>[3]Sheet1!K473</f>
        <v>-1</v>
      </c>
      <c r="M475" s="10">
        <f>[3]Sheet1!L473</f>
        <v>2</v>
      </c>
      <c r="N475" s="10">
        <f>[3]Sheet1!M473</f>
        <v>7</v>
      </c>
    </row>
    <row r="476" spans="2:15" ht="14.45" customHeight="1" thickBot="1" x14ac:dyDescent="0.3">
      <c r="B476" s="5" t="str">
        <f>[3]Sheet1!A474</f>
        <v>SÃO TOMÉ E PRÍNCIPE</v>
      </c>
      <c r="C476" s="9">
        <f>[3]Sheet1!B474</f>
        <v>1</v>
      </c>
      <c r="D476" s="9">
        <f>[3]Sheet1!C474</f>
        <v>3</v>
      </c>
      <c r="E476" s="9">
        <f>[3]Sheet1!D474</f>
        <v>1</v>
      </c>
      <c r="F476" s="9">
        <f>[3]Sheet1!E474</f>
        <v>4</v>
      </c>
      <c r="G476" s="9">
        <f>[3]Sheet1!F474</f>
        <v>5</v>
      </c>
      <c r="H476" s="9">
        <f>[3]Sheet1!G474</f>
        <v>6</v>
      </c>
      <c r="I476" s="9">
        <f>[3]Sheet1!H474</f>
        <v>0</v>
      </c>
      <c r="J476" s="9">
        <f>[3]Sheet1!I474</f>
        <v>3</v>
      </c>
      <c r="K476" s="9">
        <f>[3]Sheet1!J474</f>
        <v>16</v>
      </c>
      <c r="L476" s="9">
        <f>[3]Sheet1!K474</f>
        <v>10</v>
      </c>
      <c r="M476" s="9">
        <f>[3]Sheet1!L474</f>
        <v>5</v>
      </c>
      <c r="N476" s="9">
        <f>[3]Sheet1!M474</f>
        <v>7</v>
      </c>
      <c r="O476" s="1"/>
    </row>
    <row r="477" spans="2:15" ht="14.45" customHeight="1" thickBot="1" x14ac:dyDescent="0.3">
      <c r="B477" s="4" t="str">
        <f>[3]Sheet1!A475</f>
        <v>COSTA RICA</v>
      </c>
      <c r="C477" s="8">
        <f>[3]Sheet1!B475</f>
        <v>-7</v>
      </c>
      <c r="D477" s="8">
        <f>[3]Sheet1!C475</f>
        <v>-8</v>
      </c>
      <c r="E477" s="8">
        <f>[3]Sheet1!D475</f>
        <v>11</v>
      </c>
      <c r="F477" s="8">
        <f>[3]Sheet1!E475</f>
        <v>9</v>
      </c>
      <c r="G477" s="8">
        <f>[3]Sheet1!F475</f>
        <v>10</v>
      </c>
      <c r="H477" s="8">
        <f>[3]Sheet1!G475</f>
        <v>-10</v>
      </c>
      <c r="I477" s="8">
        <f>[3]Sheet1!H475</f>
        <v>28</v>
      </c>
      <c r="J477" s="8">
        <f>[3]Sheet1!I475</f>
        <v>9</v>
      </c>
      <c r="K477" s="8">
        <f>[3]Sheet1!J475</f>
        <v>28</v>
      </c>
      <c r="L477" s="8">
        <f>[3]Sheet1!K475</f>
        <v>23</v>
      </c>
      <c r="M477" s="8">
        <f>[3]Sheet1!L475</f>
        <v>7</v>
      </c>
      <c r="N477" s="8">
        <f>[3]Sheet1!M475</f>
        <v>6</v>
      </c>
      <c r="O477" s="1"/>
    </row>
    <row r="478" spans="2:15" ht="14.45" customHeight="1" thickBot="1" x14ac:dyDescent="0.3">
      <c r="B478" s="5" t="str">
        <f>[3]Sheet1!A476</f>
        <v>SERRA LEOA</v>
      </c>
      <c r="C478" s="9">
        <f>[3]Sheet1!B476</f>
        <v>-19</v>
      </c>
      <c r="D478" s="9">
        <f>[3]Sheet1!C476</f>
        <v>-8</v>
      </c>
      <c r="E478" s="9">
        <f>[3]Sheet1!D476</f>
        <v>-27</v>
      </c>
      <c r="F478" s="9">
        <f>[3]Sheet1!E476</f>
        <v>-6</v>
      </c>
      <c r="G478" s="9">
        <f>[3]Sheet1!F476</f>
        <v>-3</v>
      </c>
      <c r="H478" s="9">
        <f>[3]Sheet1!G476</f>
        <v>-6</v>
      </c>
      <c r="I478" s="9">
        <f>[3]Sheet1!H476</f>
        <v>-11</v>
      </c>
      <c r="J478" s="9">
        <f>[3]Sheet1!I476</f>
        <v>4</v>
      </c>
      <c r="K478" s="9">
        <f>[3]Sheet1!J476</f>
        <v>-2</v>
      </c>
      <c r="L478" s="9">
        <f>[3]Sheet1!K476</f>
        <v>0</v>
      </c>
      <c r="M478" s="9">
        <f>[3]Sheet1!L476</f>
        <v>4</v>
      </c>
      <c r="N478" s="9">
        <f>[3]Sheet1!M476</f>
        <v>6</v>
      </c>
      <c r="O478" s="1"/>
    </row>
    <row r="479" spans="2:15" ht="14.45" customHeight="1" thickBot="1" x14ac:dyDescent="0.3">
      <c r="B479" s="6" t="str">
        <f>[3]Sheet1!A477</f>
        <v>IÊMEN</v>
      </c>
      <c r="C479" s="10">
        <f>[3]Sheet1!B477</f>
        <v>-2</v>
      </c>
      <c r="D479" s="10">
        <f>[3]Sheet1!C477</f>
        <v>1</v>
      </c>
      <c r="E479" s="10">
        <f>[3]Sheet1!D477</f>
        <v>-1</v>
      </c>
      <c r="F479" s="10">
        <f>[3]Sheet1!E477</f>
        <v>6</v>
      </c>
      <c r="G479" s="10">
        <f>[3]Sheet1!F477</f>
        <v>0</v>
      </c>
      <c r="H479" s="10">
        <f>[3]Sheet1!G477</f>
        <v>4</v>
      </c>
      <c r="I479" s="10">
        <f>[3]Sheet1!H477</f>
        <v>-1</v>
      </c>
      <c r="J479" s="10">
        <f>[3]Sheet1!I477</f>
        <v>-4</v>
      </c>
      <c r="K479" s="10">
        <f>[3]Sheet1!J477</f>
        <v>0</v>
      </c>
      <c r="L479" s="10">
        <f>[3]Sheet1!K477</f>
        <v>-1</v>
      </c>
      <c r="M479" s="10">
        <f>[3]Sheet1!L477</f>
        <v>2</v>
      </c>
      <c r="N479" s="10">
        <f>[3]Sheet1!M477</f>
        <v>5</v>
      </c>
    </row>
    <row r="480" spans="2:15" ht="14.45" customHeight="1" thickBot="1" x14ac:dyDescent="0.3">
      <c r="B480" s="5" t="str">
        <f>[3]Sheet1!A478</f>
        <v>REPÚBLICA CENTRO AFRICANA</v>
      </c>
      <c r="C480" s="9">
        <f>[3]Sheet1!B478</f>
        <v>-3</v>
      </c>
      <c r="D480" s="9">
        <f>[3]Sheet1!C478</f>
        <v>5</v>
      </c>
      <c r="E480" s="9">
        <f>[3]Sheet1!D478</f>
        <v>6</v>
      </c>
      <c r="F480" s="9">
        <f>[3]Sheet1!E478</f>
        <v>-7</v>
      </c>
      <c r="G480" s="9">
        <f>[3]Sheet1!F478</f>
        <v>2</v>
      </c>
      <c r="H480" s="9">
        <f>[3]Sheet1!G478</f>
        <v>-3</v>
      </c>
      <c r="I480" s="9">
        <f>[3]Sheet1!H478</f>
        <v>5</v>
      </c>
      <c r="J480" s="9">
        <f>[3]Sheet1!I478</f>
        <v>6</v>
      </c>
      <c r="K480" s="9">
        <f>[3]Sheet1!J478</f>
        <v>-8</v>
      </c>
      <c r="L480" s="9">
        <f>[3]Sheet1!K478</f>
        <v>8</v>
      </c>
      <c r="M480" s="9">
        <f>[3]Sheet1!L478</f>
        <v>5</v>
      </c>
      <c r="N480" s="9">
        <f>[3]Sheet1!M478</f>
        <v>5</v>
      </c>
      <c r="O480" s="1"/>
    </row>
    <row r="481" spans="2:15" ht="14.45" customHeight="1" thickBot="1" x14ac:dyDescent="0.3">
      <c r="B481" s="6" t="str">
        <f>[3]Sheet1!A479</f>
        <v>TANZÂNIA</v>
      </c>
      <c r="C481" s="10">
        <f>[3]Sheet1!B479</f>
        <v>4</v>
      </c>
      <c r="D481" s="10">
        <f>[3]Sheet1!C479</f>
        <v>3</v>
      </c>
      <c r="E481" s="10">
        <f>[3]Sheet1!D479</f>
        <v>2</v>
      </c>
      <c r="F481" s="10">
        <f>[3]Sheet1!E479</f>
        <v>-3</v>
      </c>
      <c r="G481" s="10">
        <f>[3]Sheet1!F479</f>
        <v>2</v>
      </c>
      <c r="H481" s="10">
        <f>[3]Sheet1!G479</f>
        <v>-1</v>
      </c>
      <c r="I481" s="10">
        <f>[3]Sheet1!H479</f>
        <v>0</v>
      </c>
      <c r="J481" s="10">
        <f>[3]Sheet1!I479</f>
        <v>0</v>
      </c>
      <c r="K481" s="10">
        <f>[3]Sheet1!J479</f>
        <v>3</v>
      </c>
      <c r="L481" s="10">
        <f>[3]Sheet1!K479</f>
        <v>2</v>
      </c>
      <c r="M481" s="10">
        <f>[3]Sheet1!L479</f>
        <v>3</v>
      </c>
      <c r="N481" s="10">
        <f>[3]Sheet1!M479</f>
        <v>5</v>
      </c>
    </row>
    <row r="482" spans="2:15" ht="14.45" customHeight="1" thickBot="1" x14ac:dyDescent="0.3">
      <c r="B482" s="5" t="str">
        <f>[3]Sheet1!A480</f>
        <v>BÉLGICA</v>
      </c>
      <c r="C482" s="9">
        <f>[3]Sheet1!B480</f>
        <v>-20</v>
      </c>
      <c r="D482" s="9">
        <f>[3]Sheet1!C480</f>
        <v>0</v>
      </c>
      <c r="E482" s="9">
        <f>[3]Sheet1!D480</f>
        <v>-7</v>
      </c>
      <c r="F482" s="9">
        <f>[3]Sheet1!E480</f>
        <v>8</v>
      </c>
      <c r="G482" s="9">
        <f>[3]Sheet1!F480</f>
        <v>19</v>
      </c>
      <c r="H482" s="9">
        <f>[3]Sheet1!G480</f>
        <v>-5</v>
      </c>
      <c r="I482" s="9">
        <f>[3]Sheet1!H480</f>
        <v>5</v>
      </c>
      <c r="J482" s="9">
        <f>[3]Sheet1!I480</f>
        <v>-6</v>
      </c>
      <c r="K482" s="9">
        <f>[3]Sheet1!J480</f>
        <v>7</v>
      </c>
      <c r="L482" s="9">
        <f>[3]Sheet1!K480</f>
        <v>11</v>
      </c>
      <c r="M482" s="9">
        <f>[3]Sheet1!L480</f>
        <v>1</v>
      </c>
      <c r="N482" s="9">
        <f>[3]Sheet1!M480</f>
        <v>4</v>
      </c>
      <c r="O482" s="1"/>
    </row>
    <row r="483" spans="2:15" ht="14.45" customHeight="1" thickBot="1" x14ac:dyDescent="0.3">
      <c r="B483" s="4" t="str">
        <f>[3]Sheet1!A481</f>
        <v>BIELORRÚSSIA</v>
      </c>
      <c r="C483" s="8">
        <f>[3]Sheet1!B481</f>
        <v>0</v>
      </c>
      <c r="D483" s="8">
        <f>[3]Sheet1!C481</f>
        <v>2</v>
      </c>
      <c r="E483" s="8">
        <f>[3]Sheet1!D481</f>
        <v>3</v>
      </c>
      <c r="F483" s="8">
        <f>[3]Sheet1!E481</f>
        <v>5</v>
      </c>
      <c r="G483" s="8">
        <f>[3]Sheet1!F481</f>
        <v>1</v>
      </c>
      <c r="H483" s="8">
        <f>[3]Sheet1!G481</f>
        <v>8</v>
      </c>
      <c r="I483" s="8">
        <f>[3]Sheet1!H481</f>
        <v>4</v>
      </c>
      <c r="J483" s="8">
        <f>[3]Sheet1!I481</f>
        <v>2</v>
      </c>
      <c r="K483" s="8">
        <f>[3]Sheet1!J481</f>
        <v>-39</v>
      </c>
      <c r="L483" s="8">
        <f>[3]Sheet1!K481</f>
        <v>-16</v>
      </c>
      <c r="M483" s="8">
        <f>[3]Sheet1!L481</f>
        <v>-6</v>
      </c>
      <c r="N483" s="8">
        <f>[3]Sheet1!M481</f>
        <v>4</v>
      </c>
      <c r="O483" s="1"/>
    </row>
    <row r="484" spans="2:15" ht="14.45" customHeight="1" thickBot="1" x14ac:dyDescent="0.3">
      <c r="B484" s="5" t="str">
        <f>[3]Sheet1!A482</f>
        <v>GABÃO</v>
      </c>
      <c r="C484" s="9">
        <f>[3]Sheet1!B482</f>
        <v>1</v>
      </c>
      <c r="D484" s="9">
        <f>[3]Sheet1!C482</f>
        <v>4</v>
      </c>
      <c r="E484" s="9">
        <f>[3]Sheet1!D482</f>
        <v>-5</v>
      </c>
      <c r="F484" s="9">
        <f>[3]Sheet1!E482</f>
        <v>-9</v>
      </c>
      <c r="G484" s="9">
        <f>[3]Sheet1!F482</f>
        <v>2</v>
      </c>
      <c r="H484" s="9">
        <f>[3]Sheet1!G482</f>
        <v>-3</v>
      </c>
      <c r="I484" s="9">
        <f>[3]Sheet1!H482</f>
        <v>3</v>
      </c>
      <c r="J484" s="9">
        <f>[3]Sheet1!I482</f>
        <v>-2</v>
      </c>
      <c r="K484" s="9">
        <f>[3]Sheet1!J482</f>
        <v>1</v>
      </c>
      <c r="L484" s="9">
        <f>[3]Sheet1!K482</f>
        <v>6</v>
      </c>
      <c r="M484" s="9">
        <f>[3]Sheet1!L482</f>
        <v>-5</v>
      </c>
      <c r="N484" s="9">
        <f>[3]Sheet1!M482</f>
        <v>4</v>
      </c>
      <c r="O484" s="1"/>
    </row>
    <row r="485" spans="2:15" ht="14.45" customHeight="1" thickBot="1" x14ac:dyDescent="0.3">
      <c r="B485" s="6" t="str">
        <f>[3]Sheet1!A483</f>
        <v>JAMAICA</v>
      </c>
      <c r="C485" s="10">
        <f>[3]Sheet1!B483</f>
        <v>-2</v>
      </c>
      <c r="D485" s="10">
        <f>[3]Sheet1!C483</f>
        <v>0</v>
      </c>
      <c r="E485" s="10">
        <f>[3]Sheet1!D483</f>
        <v>0</v>
      </c>
      <c r="F485" s="10">
        <f>[3]Sheet1!E483</f>
        <v>2</v>
      </c>
      <c r="G485" s="10">
        <f>[3]Sheet1!F483</f>
        <v>2</v>
      </c>
      <c r="H485" s="10">
        <f>[3]Sheet1!G483</f>
        <v>-2</v>
      </c>
      <c r="I485" s="10">
        <f>[3]Sheet1!H483</f>
        <v>3</v>
      </c>
      <c r="J485" s="10">
        <f>[3]Sheet1!I483</f>
        <v>-2</v>
      </c>
      <c r="K485" s="10">
        <f>[3]Sheet1!J483</f>
        <v>4</v>
      </c>
      <c r="L485" s="10">
        <f>[3]Sheet1!K483</f>
        <v>1</v>
      </c>
      <c r="M485" s="10">
        <f>[3]Sheet1!L483</f>
        <v>3</v>
      </c>
      <c r="N485" s="10">
        <f>[3]Sheet1!M483</f>
        <v>4</v>
      </c>
    </row>
    <row r="486" spans="2:15" ht="14.45" customHeight="1" thickBot="1" x14ac:dyDescent="0.3">
      <c r="B486" s="5" t="str">
        <f>[3]Sheet1!A484</f>
        <v>MACEDÔNIA</v>
      </c>
      <c r="C486" s="9">
        <f>[3]Sheet1!B484</f>
        <v>-1</v>
      </c>
      <c r="D486" s="9">
        <f>[3]Sheet1!C484</f>
        <v>-1</v>
      </c>
      <c r="E486" s="9">
        <f>[3]Sheet1!D484</f>
        <v>0</v>
      </c>
      <c r="F486" s="9">
        <f>[3]Sheet1!E484</f>
        <v>-1</v>
      </c>
      <c r="G486" s="9">
        <f>[3]Sheet1!F484</f>
        <v>4</v>
      </c>
      <c r="H486" s="9">
        <f>[3]Sheet1!G484</f>
        <v>1</v>
      </c>
      <c r="I486" s="9">
        <f>[3]Sheet1!H484</f>
        <v>2</v>
      </c>
      <c r="J486" s="9">
        <f>[3]Sheet1!I484</f>
        <v>2</v>
      </c>
      <c r="K486" s="9">
        <f>[3]Sheet1!J484</f>
        <v>0</v>
      </c>
      <c r="L486" s="9">
        <f>[3]Sheet1!K484</f>
        <v>0</v>
      </c>
      <c r="M486" s="9">
        <f>[3]Sheet1!L484</f>
        <v>4</v>
      </c>
      <c r="N486" s="9">
        <f>[3]Sheet1!M484</f>
        <v>4</v>
      </c>
      <c r="O486" s="1"/>
    </row>
    <row r="487" spans="2:15" ht="14.45" customHeight="1" thickBot="1" x14ac:dyDescent="0.3">
      <c r="B487" s="6" t="str">
        <f>[3]Sheet1!A485</f>
        <v>NAMÍBIA</v>
      </c>
      <c r="C487" s="10">
        <f>[3]Sheet1!B485</f>
        <v>1</v>
      </c>
      <c r="D487" s="10">
        <f>[3]Sheet1!C485</f>
        <v>-1</v>
      </c>
      <c r="E487" s="10">
        <f>[3]Sheet1!D485</f>
        <v>-1</v>
      </c>
      <c r="F487" s="10">
        <f>[3]Sheet1!E485</f>
        <v>3</v>
      </c>
      <c r="G487" s="10">
        <f>[3]Sheet1!F485</f>
        <v>0</v>
      </c>
      <c r="H487" s="10">
        <f>[3]Sheet1!G485</f>
        <v>2</v>
      </c>
      <c r="I487" s="10">
        <f>[3]Sheet1!H485</f>
        <v>-1</v>
      </c>
      <c r="J487" s="10">
        <f>[3]Sheet1!I485</f>
        <v>3</v>
      </c>
      <c r="K487" s="10">
        <f>[3]Sheet1!J485</f>
        <v>0</v>
      </c>
      <c r="L487" s="10">
        <f>[3]Sheet1!K485</f>
        <v>4</v>
      </c>
      <c r="M487" s="10">
        <f>[3]Sheet1!L485</f>
        <v>3</v>
      </c>
      <c r="N487" s="10">
        <f>[3]Sheet1!M485</f>
        <v>4</v>
      </c>
    </row>
    <row r="488" spans="2:15" ht="14.45" customHeight="1" thickBot="1" x14ac:dyDescent="0.3">
      <c r="B488" s="5" t="str">
        <f>[3]Sheet1!A486</f>
        <v>DINAMARCA</v>
      </c>
      <c r="C488" s="9">
        <f>[3]Sheet1!B486</f>
        <v>-2</v>
      </c>
      <c r="D488" s="9">
        <f>[3]Sheet1!C486</f>
        <v>-6</v>
      </c>
      <c r="E488" s="9">
        <f>[3]Sheet1!D486</f>
        <v>0</v>
      </c>
      <c r="F488" s="9">
        <f>[3]Sheet1!E486</f>
        <v>-4</v>
      </c>
      <c r="G488" s="9">
        <f>[3]Sheet1!F486</f>
        <v>6</v>
      </c>
      <c r="H488" s="9">
        <f>[3]Sheet1!G486</f>
        <v>0</v>
      </c>
      <c r="I488" s="9">
        <f>[3]Sheet1!H486</f>
        <v>2</v>
      </c>
      <c r="J488" s="9">
        <f>[3]Sheet1!I486</f>
        <v>1</v>
      </c>
      <c r="K488" s="9">
        <f>[3]Sheet1!J486</f>
        <v>3</v>
      </c>
      <c r="L488" s="9">
        <f>[3]Sheet1!K486</f>
        <v>-1</v>
      </c>
      <c r="M488" s="9">
        <f>[3]Sheet1!L486</f>
        <v>-1</v>
      </c>
      <c r="N488" s="9">
        <f>[3]Sheet1!M486</f>
        <v>3</v>
      </c>
      <c r="O488" s="1"/>
    </row>
    <row r="489" spans="2:15" ht="14.45" customHeight="1" thickBot="1" x14ac:dyDescent="0.3">
      <c r="B489" s="4" t="str">
        <f>[3]Sheet1!A487</f>
        <v>KUWAIT</v>
      </c>
      <c r="C489" s="8">
        <f>[3]Sheet1!B487</f>
        <v>2</v>
      </c>
      <c r="D489" s="8">
        <f>[3]Sheet1!C487</f>
        <v>-2</v>
      </c>
      <c r="E489" s="8">
        <f>[3]Sheet1!D487</f>
        <v>0</v>
      </c>
      <c r="F489" s="8">
        <f>[3]Sheet1!E487</f>
        <v>0</v>
      </c>
      <c r="G489" s="8">
        <f>[3]Sheet1!F487</f>
        <v>-1</v>
      </c>
      <c r="H489" s="8">
        <f>[3]Sheet1!G487</f>
        <v>2</v>
      </c>
      <c r="I489" s="8">
        <f>[3]Sheet1!H487</f>
        <v>4</v>
      </c>
      <c r="J489" s="8">
        <f>[3]Sheet1!I487</f>
        <v>-2</v>
      </c>
      <c r="K489" s="8">
        <f>[3]Sheet1!J487</f>
        <v>-1</v>
      </c>
      <c r="L489" s="8">
        <f>[3]Sheet1!K487</f>
        <v>0</v>
      </c>
      <c r="M489" s="8">
        <f>[3]Sheet1!L487</f>
        <v>1</v>
      </c>
      <c r="N489" s="8">
        <f>[3]Sheet1!M487</f>
        <v>3</v>
      </c>
      <c r="O489" s="1"/>
    </row>
    <row r="490" spans="2:15" ht="14.45" customHeight="1" thickBot="1" x14ac:dyDescent="0.3">
      <c r="B490" s="5" t="str">
        <f>[3]Sheet1!A488</f>
        <v>MONGÓLIA</v>
      </c>
      <c r="C490" s="9">
        <f>[3]Sheet1!B488</f>
        <v>-1</v>
      </c>
      <c r="D490" s="9">
        <f>[3]Sheet1!C488</f>
        <v>0</v>
      </c>
      <c r="E490" s="9">
        <f>[3]Sheet1!D488</f>
        <v>1</v>
      </c>
      <c r="F490" s="9">
        <f>[3]Sheet1!E488</f>
        <v>1</v>
      </c>
      <c r="G490" s="9">
        <f>[3]Sheet1!F488</f>
        <v>-1</v>
      </c>
      <c r="H490" s="9">
        <f>[3]Sheet1!G488</f>
        <v>1</v>
      </c>
      <c r="I490" s="9">
        <f>[3]Sheet1!H488</f>
        <v>0</v>
      </c>
      <c r="J490" s="9">
        <f>[3]Sheet1!I488</f>
        <v>0</v>
      </c>
      <c r="K490" s="9">
        <f>[3]Sheet1!J488</f>
        <v>0</v>
      </c>
      <c r="L490" s="9">
        <f>[3]Sheet1!K488</f>
        <v>0</v>
      </c>
      <c r="M490" s="9">
        <f>[3]Sheet1!L488</f>
        <v>-1</v>
      </c>
      <c r="N490" s="9">
        <f>[3]Sheet1!M488</f>
        <v>3</v>
      </c>
      <c r="O490" s="1"/>
    </row>
    <row r="491" spans="2:15" ht="14.45" customHeight="1" thickBot="1" x14ac:dyDescent="0.3">
      <c r="B491" s="6" t="str">
        <f>[3]Sheet1!A489</f>
        <v>MYANMAR</v>
      </c>
      <c r="C491" s="10">
        <f>[3]Sheet1!B489</f>
        <v>0</v>
      </c>
      <c r="D491" s="10">
        <f>[3]Sheet1!C489</f>
        <v>0</v>
      </c>
      <c r="E491" s="10">
        <f>[3]Sheet1!D489</f>
        <v>0</v>
      </c>
      <c r="F491" s="10">
        <f>[3]Sheet1!E489</f>
        <v>0</v>
      </c>
      <c r="G491" s="10">
        <f>[3]Sheet1!F489</f>
        <v>1</v>
      </c>
      <c r="H491" s="10">
        <f>[3]Sheet1!G489</f>
        <v>1</v>
      </c>
      <c r="I491" s="10">
        <f>[3]Sheet1!H489</f>
        <v>0</v>
      </c>
      <c r="J491" s="10">
        <f>[3]Sheet1!I489</f>
        <v>-1</v>
      </c>
      <c r="K491" s="10">
        <f>[3]Sheet1!J489</f>
        <v>1</v>
      </c>
      <c r="L491" s="10">
        <f>[3]Sheet1!K489</f>
        <v>-2</v>
      </c>
      <c r="M491" s="10">
        <f>[3]Sheet1!L489</f>
        <v>1</v>
      </c>
      <c r="N491" s="10">
        <f>[3]Sheet1!M489</f>
        <v>3</v>
      </c>
    </row>
    <row r="492" spans="2:15" ht="14.45" customHeight="1" thickBot="1" x14ac:dyDescent="0.3">
      <c r="B492" s="5" t="str">
        <f>[3]Sheet1!A490</f>
        <v>NEPAL</v>
      </c>
      <c r="C492" s="9">
        <f>[3]Sheet1!B490</f>
        <v>-2</v>
      </c>
      <c r="D492" s="9">
        <f>[3]Sheet1!C490</f>
        <v>2</v>
      </c>
      <c r="E492" s="9">
        <f>[3]Sheet1!D490</f>
        <v>1</v>
      </c>
      <c r="F492" s="9">
        <f>[3]Sheet1!E490</f>
        <v>-1</v>
      </c>
      <c r="G492" s="9">
        <f>[3]Sheet1!F490</f>
        <v>-1</v>
      </c>
      <c r="H492" s="9">
        <f>[3]Sheet1!G490</f>
        <v>1</v>
      </c>
      <c r="I492" s="9">
        <f>[3]Sheet1!H490</f>
        <v>0</v>
      </c>
      <c r="J492" s="9">
        <f>[3]Sheet1!I490</f>
        <v>1</v>
      </c>
      <c r="K492" s="9">
        <f>[3]Sheet1!J490</f>
        <v>0</v>
      </c>
      <c r="L492" s="9">
        <f>[3]Sheet1!K490</f>
        <v>2</v>
      </c>
      <c r="M492" s="9">
        <f>[3]Sheet1!L490</f>
        <v>0</v>
      </c>
      <c r="N492" s="9">
        <f>[3]Sheet1!M490</f>
        <v>3</v>
      </c>
      <c r="O492" s="1"/>
    </row>
    <row r="493" spans="2:15" ht="14.45" customHeight="1" thickBot="1" x14ac:dyDescent="0.3">
      <c r="B493" s="6" t="str">
        <f>[3]Sheet1!A491</f>
        <v>SÉRVIA</v>
      </c>
      <c r="C493" s="10">
        <f>[3]Sheet1!B491</f>
        <v>-1</v>
      </c>
      <c r="D493" s="10">
        <f>[3]Sheet1!C491</f>
        <v>-3</v>
      </c>
      <c r="E493" s="10">
        <f>[3]Sheet1!D491</f>
        <v>-2</v>
      </c>
      <c r="F493" s="10">
        <f>[3]Sheet1!E491</f>
        <v>4</v>
      </c>
      <c r="G493" s="10">
        <f>[3]Sheet1!F491</f>
        <v>-4</v>
      </c>
      <c r="H493" s="10">
        <f>[3]Sheet1!G491</f>
        <v>3</v>
      </c>
      <c r="I493" s="10">
        <f>[3]Sheet1!H491</f>
        <v>0</v>
      </c>
      <c r="J493" s="10">
        <f>[3]Sheet1!I491</f>
        <v>4</v>
      </c>
      <c r="K493" s="10">
        <f>[3]Sheet1!J491</f>
        <v>-1</v>
      </c>
      <c r="L493" s="10">
        <f>[3]Sheet1!K491</f>
        <v>-2</v>
      </c>
      <c r="M493" s="10">
        <f>[3]Sheet1!L491</f>
        <v>2</v>
      </c>
      <c r="N493" s="10">
        <f>[3]Sheet1!M491</f>
        <v>3</v>
      </c>
    </row>
    <row r="494" spans="2:15" ht="14.45" customHeight="1" thickBot="1" x14ac:dyDescent="0.3">
      <c r="B494" s="5" t="str">
        <f>[3]Sheet1!A492</f>
        <v>SUDÃO</v>
      </c>
      <c r="C494" s="9">
        <f>[3]Sheet1!B492</f>
        <v>3</v>
      </c>
      <c r="D494" s="9">
        <f>[3]Sheet1!C492</f>
        <v>3</v>
      </c>
      <c r="E494" s="9">
        <f>[3]Sheet1!D492</f>
        <v>6</v>
      </c>
      <c r="F494" s="9">
        <f>[3]Sheet1!E492</f>
        <v>-7</v>
      </c>
      <c r="G494" s="9">
        <f>[3]Sheet1!F492</f>
        <v>-3</v>
      </c>
      <c r="H494" s="9">
        <f>[3]Sheet1!G492</f>
        <v>-11</v>
      </c>
      <c r="I494" s="9">
        <f>[3]Sheet1!H492</f>
        <v>3</v>
      </c>
      <c r="J494" s="9">
        <f>[3]Sheet1!I492</f>
        <v>0</v>
      </c>
      <c r="K494" s="9">
        <f>[3]Sheet1!J492</f>
        <v>-4</v>
      </c>
      <c r="L494" s="9">
        <f>[3]Sheet1!K492</f>
        <v>3</v>
      </c>
      <c r="M494" s="9">
        <f>[3]Sheet1!L492</f>
        <v>3</v>
      </c>
      <c r="N494" s="9">
        <f>[3]Sheet1!M492</f>
        <v>3</v>
      </c>
      <c r="O494" s="1"/>
    </row>
    <row r="495" spans="2:15" ht="14.45" customHeight="1" thickBot="1" x14ac:dyDescent="0.3">
      <c r="B495" s="4" t="str">
        <f>[3]Sheet1!A493</f>
        <v>ZIMBABWE</v>
      </c>
      <c r="C495" s="8">
        <f>[3]Sheet1!B493</f>
        <v>1</v>
      </c>
      <c r="D495" s="8">
        <f>[3]Sheet1!C493</f>
        <v>1</v>
      </c>
      <c r="E495" s="8">
        <f>[3]Sheet1!D493</f>
        <v>0</v>
      </c>
      <c r="F495" s="8">
        <f>[3]Sheet1!E493</f>
        <v>4</v>
      </c>
      <c r="G495" s="8">
        <f>[3]Sheet1!F493</f>
        <v>-1</v>
      </c>
      <c r="H495" s="8">
        <f>[3]Sheet1!G493</f>
        <v>-1</v>
      </c>
      <c r="I495" s="8">
        <f>[3]Sheet1!H493</f>
        <v>1</v>
      </c>
      <c r="J495" s="8">
        <f>[3]Sheet1!I493</f>
        <v>-1</v>
      </c>
      <c r="K495" s="8">
        <f>[3]Sheet1!J493</f>
        <v>2</v>
      </c>
      <c r="L495" s="8">
        <f>[3]Sheet1!K493</f>
        <v>0</v>
      </c>
      <c r="M495" s="8">
        <f>[3]Sheet1!L493</f>
        <v>0</v>
      </c>
      <c r="N495" s="8">
        <f>[3]Sheet1!M493</f>
        <v>3</v>
      </c>
      <c r="O495" s="1"/>
    </row>
    <row r="496" spans="2:15" ht="14.45" customHeight="1" thickBot="1" x14ac:dyDescent="0.3">
      <c r="B496" s="5" t="str">
        <f>[3]Sheet1!A494</f>
        <v>ANTÍGUA E BARBUDA</v>
      </c>
      <c r="C496" s="9">
        <f>[3]Sheet1!B494</f>
        <v>0</v>
      </c>
      <c r="D496" s="9">
        <f>[3]Sheet1!C494</f>
        <v>-2</v>
      </c>
      <c r="E496" s="9">
        <f>[3]Sheet1!D494</f>
        <v>0</v>
      </c>
      <c r="F496" s="9">
        <f>[3]Sheet1!E494</f>
        <v>2</v>
      </c>
      <c r="G496" s="9">
        <f>[3]Sheet1!F494</f>
        <v>1</v>
      </c>
      <c r="H496" s="9">
        <f>[3]Sheet1!G494</f>
        <v>0</v>
      </c>
      <c r="I496" s="9">
        <f>[3]Sheet1!H494</f>
        <v>1</v>
      </c>
      <c r="J496" s="9">
        <f>[3]Sheet1!I494</f>
        <v>-1</v>
      </c>
      <c r="K496" s="9">
        <f>[3]Sheet1!J494</f>
        <v>2</v>
      </c>
      <c r="L496" s="9">
        <f>[3]Sheet1!K494</f>
        <v>-2</v>
      </c>
      <c r="M496" s="9">
        <f>[3]Sheet1!L494</f>
        <v>1</v>
      </c>
      <c r="N496" s="9">
        <f>[3]Sheet1!M494</f>
        <v>3</v>
      </c>
      <c r="O496" s="1"/>
    </row>
    <row r="497" spans="2:15" ht="14.45" customHeight="1" thickBot="1" x14ac:dyDescent="0.3">
      <c r="B497" s="6" t="str">
        <f>[3]Sheet1!A495</f>
        <v>AZERBAIDJÃO</v>
      </c>
      <c r="C497" s="10">
        <f>[3]Sheet1!B495</f>
        <v>1</v>
      </c>
      <c r="D497" s="10">
        <f>[3]Sheet1!C495</f>
        <v>0</v>
      </c>
      <c r="E497" s="10">
        <f>[3]Sheet1!D495</f>
        <v>1</v>
      </c>
      <c r="F497" s="10">
        <f>[3]Sheet1!E495</f>
        <v>0</v>
      </c>
      <c r="G497" s="10">
        <f>[3]Sheet1!F495</f>
        <v>-1</v>
      </c>
      <c r="H497" s="10">
        <f>[3]Sheet1!G495</f>
        <v>3</v>
      </c>
      <c r="I497" s="10">
        <f>[3]Sheet1!H495</f>
        <v>1</v>
      </c>
      <c r="J497" s="10">
        <f>[3]Sheet1!I495</f>
        <v>1</v>
      </c>
      <c r="K497" s="10">
        <f>[3]Sheet1!J495</f>
        <v>2</v>
      </c>
      <c r="L497" s="10">
        <f>[3]Sheet1!K495</f>
        <v>-1</v>
      </c>
      <c r="M497" s="10">
        <f>[3]Sheet1!L495</f>
        <v>-2</v>
      </c>
      <c r="N497" s="10">
        <f>[3]Sheet1!M495</f>
        <v>2</v>
      </c>
    </row>
    <row r="498" spans="2:15" ht="14.45" customHeight="1" thickBot="1" x14ac:dyDescent="0.3">
      <c r="B498" s="5" t="str">
        <f>[3]Sheet1!A496</f>
        <v>ESLOVÊNIA</v>
      </c>
      <c r="C498" s="9">
        <f>[3]Sheet1!B496</f>
        <v>0</v>
      </c>
      <c r="D498" s="9">
        <f>[3]Sheet1!C496</f>
        <v>1</v>
      </c>
      <c r="E498" s="9">
        <f>[3]Sheet1!D496</f>
        <v>-1</v>
      </c>
      <c r="F498" s="9">
        <f>[3]Sheet1!E496</f>
        <v>-1</v>
      </c>
      <c r="G498" s="9">
        <f>[3]Sheet1!F496</f>
        <v>0</v>
      </c>
      <c r="H498" s="9">
        <f>[3]Sheet1!G496</f>
        <v>3</v>
      </c>
      <c r="I498" s="9">
        <f>[3]Sheet1!H496</f>
        <v>0</v>
      </c>
      <c r="J498" s="9">
        <f>[3]Sheet1!I496</f>
        <v>3</v>
      </c>
      <c r="K498" s="9">
        <f>[3]Sheet1!J496</f>
        <v>0</v>
      </c>
      <c r="L498" s="9">
        <f>[3]Sheet1!K496</f>
        <v>-3</v>
      </c>
      <c r="M498" s="9">
        <f>[3]Sheet1!L496</f>
        <v>-1</v>
      </c>
      <c r="N498" s="9">
        <f>[3]Sheet1!M496</f>
        <v>2</v>
      </c>
      <c r="O498" s="1"/>
    </row>
    <row r="499" spans="2:15" ht="14.45" customHeight="1" thickBot="1" x14ac:dyDescent="0.3">
      <c r="B499" s="6" t="str">
        <f>[3]Sheet1!A497</f>
        <v>FIJI</v>
      </c>
      <c r="C499" s="10">
        <f>[3]Sheet1!B497</f>
        <v>-1</v>
      </c>
      <c r="D499" s="10">
        <f>[3]Sheet1!C497</f>
        <v>0</v>
      </c>
      <c r="E499" s="10">
        <f>[3]Sheet1!D497</f>
        <v>0</v>
      </c>
      <c r="F499" s="10">
        <f>[3]Sheet1!E497</f>
        <v>0</v>
      </c>
      <c r="G499" s="10">
        <f>[3]Sheet1!F497</f>
        <v>0</v>
      </c>
      <c r="H499" s="10">
        <f>[3]Sheet1!G497</f>
        <v>0</v>
      </c>
      <c r="I499" s="10">
        <f>[3]Sheet1!H497</f>
        <v>0</v>
      </c>
      <c r="J499" s="10">
        <f>[3]Sheet1!I497</f>
        <v>0</v>
      </c>
      <c r="K499" s="10">
        <f>[3]Sheet1!J497</f>
        <v>0</v>
      </c>
      <c r="L499" s="10">
        <f>[3]Sheet1!K497</f>
        <v>1</v>
      </c>
      <c r="M499" s="10">
        <f>[3]Sheet1!L497</f>
        <v>0</v>
      </c>
      <c r="N499" s="10">
        <f>[3]Sheet1!M497</f>
        <v>2</v>
      </c>
    </row>
    <row r="500" spans="2:15" ht="14.45" customHeight="1" thickBot="1" x14ac:dyDescent="0.3">
      <c r="B500" s="5" t="str">
        <f>[3]Sheet1!A498</f>
        <v>GUINÉ EQUATORIAL</v>
      </c>
      <c r="C500" s="9">
        <f>[3]Sheet1!B498</f>
        <v>0</v>
      </c>
      <c r="D500" s="9">
        <f>[3]Sheet1!C498</f>
        <v>1</v>
      </c>
      <c r="E500" s="9">
        <f>[3]Sheet1!D498</f>
        <v>0</v>
      </c>
      <c r="F500" s="9">
        <f>[3]Sheet1!E498</f>
        <v>-1</v>
      </c>
      <c r="G500" s="9">
        <f>[3]Sheet1!F498</f>
        <v>3</v>
      </c>
      <c r="H500" s="9">
        <f>[3]Sheet1!G498</f>
        <v>2</v>
      </c>
      <c r="I500" s="9">
        <f>[3]Sheet1!H498</f>
        <v>-1</v>
      </c>
      <c r="J500" s="9">
        <f>[3]Sheet1!I498</f>
        <v>1</v>
      </c>
      <c r="K500" s="9">
        <f>[3]Sheet1!J498</f>
        <v>2</v>
      </c>
      <c r="L500" s="9">
        <f>[3]Sheet1!K498</f>
        <v>10</v>
      </c>
      <c r="M500" s="9">
        <f>[3]Sheet1!L498</f>
        <v>5</v>
      </c>
      <c r="N500" s="9">
        <f>[3]Sheet1!M498</f>
        <v>2</v>
      </c>
      <c r="O500" s="1"/>
    </row>
    <row r="501" spans="2:15" ht="14.45" customHeight="1" thickBot="1" x14ac:dyDescent="0.3">
      <c r="B501" s="4" t="str">
        <f>[3]Sheet1!A499</f>
        <v>NÍGER</v>
      </c>
      <c r="C501" s="8">
        <f>[3]Sheet1!B499</f>
        <v>0</v>
      </c>
      <c r="D501" s="8">
        <f>[3]Sheet1!C499</f>
        <v>4</v>
      </c>
      <c r="E501" s="8">
        <f>[3]Sheet1!D499</f>
        <v>-2</v>
      </c>
      <c r="F501" s="8">
        <f>[3]Sheet1!E499</f>
        <v>-5</v>
      </c>
      <c r="G501" s="8">
        <f>[3]Sheet1!F499</f>
        <v>0</v>
      </c>
      <c r="H501" s="8">
        <f>[3]Sheet1!G499</f>
        <v>-1</v>
      </c>
      <c r="I501" s="8">
        <f>[3]Sheet1!H499</f>
        <v>2</v>
      </c>
      <c r="J501" s="8">
        <f>[3]Sheet1!I499</f>
        <v>0</v>
      </c>
      <c r="K501" s="8">
        <f>[3]Sheet1!J499</f>
        <v>0</v>
      </c>
      <c r="L501" s="8">
        <f>[3]Sheet1!K499</f>
        <v>1</v>
      </c>
      <c r="M501" s="8">
        <f>[3]Sheet1!L499</f>
        <v>2</v>
      </c>
      <c r="N501" s="8">
        <f>[3]Sheet1!M499</f>
        <v>2</v>
      </c>
      <c r="O501" s="1"/>
    </row>
    <row r="502" spans="2:15" ht="14.45" customHeight="1" thickBot="1" x14ac:dyDescent="0.3">
      <c r="B502" s="5" t="str">
        <f>[3]Sheet1!A500</f>
        <v>RUANDA</v>
      </c>
      <c r="C502" s="9">
        <f>[3]Sheet1!B500</f>
        <v>0</v>
      </c>
      <c r="D502" s="9">
        <f>[3]Sheet1!C500</f>
        <v>0</v>
      </c>
      <c r="E502" s="9">
        <f>[3]Sheet1!D500</f>
        <v>1</v>
      </c>
      <c r="F502" s="9">
        <f>[3]Sheet1!E500</f>
        <v>-1</v>
      </c>
      <c r="G502" s="9">
        <f>[3]Sheet1!F500</f>
        <v>1</v>
      </c>
      <c r="H502" s="9">
        <f>[3]Sheet1!G500</f>
        <v>0</v>
      </c>
      <c r="I502" s="9">
        <f>[3]Sheet1!H500</f>
        <v>-2</v>
      </c>
      <c r="J502" s="9">
        <f>[3]Sheet1!I500</f>
        <v>0</v>
      </c>
      <c r="K502" s="9">
        <f>[3]Sheet1!J500</f>
        <v>2</v>
      </c>
      <c r="L502" s="9">
        <f>[3]Sheet1!K500</f>
        <v>-1</v>
      </c>
      <c r="M502" s="9">
        <f>[3]Sheet1!L500</f>
        <v>1</v>
      </c>
      <c r="N502" s="9">
        <f>[3]Sheet1!M500</f>
        <v>2</v>
      </c>
      <c r="O502" s="1"/>
    </row>
    <row r="503" spans="2:15" ht="14.45" customHeight="1" thickBot="1" x14ac:dyDescent="0.3">
      <c r="B503" s="6" t="str">
        <f>[3]Sheet1!A501</f>
        <v>CATAR</v>
      </c>
      <c r="C503" s="10">
        <f>[3]Sheet1!B501</f>
        <v>-1</v>
      </c>
      <c r="D503" s="10">
        <f>[3]Sheet1!C501</f>
        <v>0</v>
      </c>
      <c r="E503" s="10">
        <f>[3]Sheet1!D501</f>
        <v>1</v>
      </c>
      <c r="F503" s="10">
        <f>[3]Sheet1!E501</f>
        <v>0</v>
      </c>
      <c r="G503" s="10">
        <f>[3]Sheet1!F501</f>
        <v>0</v>
      </c>
      <c r="H503" s="10">
        <f>[3]Sheet1!G501</f>
        <v>2</v>
      </c>
      <c r="I503" s="10">
        <f>[3]Sheet1!H501</f>
        <v>0</v>
      </c>
      <c r="J503" s="10">
        <f>[3]Sheet1!I501</f>
        <v>-1</v>
      </c>
      <c r="K503" s="10">
        <f>[3]Sheet1!J501</f>
        <v>-2</v>
      </c>
      <c r="L503" s="10">
        <f>[3]Sheet1!K501</f>
        <v>0</v>
      </c>
      <c r="M503" s="10">
        <f>[3]Sheet1!L501</f>
        <v>0</v>
      </c>
      <c r="N503" s="10">
        <f>[3]Sheet1!M501</f>
        <v>2</v>
      </c>
    </row>
    <row r="504" spans="2:15" ht="14.45" customHeight="1" thickBot="1" x14ac:dyDescent="0.3">
      <c r="B504" s="5" t="str">
        <f>[3]Sheet1!A502</f>
        <v>SÃO CRISTOVÃO E NEVIS</v>
      </c>
      <c r="C504" s="9">
        <f>[3]Sheet1!B502</f>
        <v>0</v>
      </c>
      <c r="D504" s="9">
        <f>[3]Sheet1!C502</f>
        <v>0</v>
      </c>
      <c r="E504" s="9">
        <f>[3]Sheet1!D502</f>
        <v>0</v>
      </c>
      <c r="F504" s="9">
        <f>[3]Sheet1!E502</f>
        <v>0</v>
      </c>
      <c r="G504" s="9">
        <f>[3]Sheet1!F502</f>
        <v>0</v>
      </c>
      <c r="H504" s="9">
        <f>[3]Sheet1!G502</f>
        <v>0</v>
      </c>
      <c r="I504" s="9">
        <f>[3]Sheet1!H502</f>
        <v>1</v>
      </c>
      <c r="J504" s="9">
        <f>[3]Sheet1!I502</f>
        <v>-1</v>
      </c>
      <c r="K504" s="9">
        <f>[3]Sheet1!J502</f>
        <v>-1</v>
      </c>
      <c r="L504" s="9">
        <f>[3]Sheet1!K502</f>
        <v>0</v>
      </c>
      <c r="M504" s="9">
        <f>[3]Sheet1!L502</f>
        <v>0</v>
      </c>
      <c r="N504" s="9">
        <f>[3]Sheet1!M502</f>
        <v>2</v>
      </c>
      <c r="O504" s="1"/>
    </row>
    <row r="505" spans="2:15" ht="14.45" customHeight="1" thickBot="1" x14ac:dyDescent="0.3">
      <c r="B505" s="6" t="str">
        <f>[3]Sheet1!A503</f>
        <v>NIUE</v>
      </c>
      <c r="C505" s="10">
        <f>[3]Sheet1!B503</f>
        <v>0</v>
      </c>
      <c r="D505" s="10">
        <f>[3]Sheet1!C503</f>
        <v>0</v>
      </c>
      <c r="E505" s="10">
        <f>[3]Sheet1!D503</f>
        <v>0</v>
      </c>
      <c r="F505" s="10">
        <f>[3]Sheet1!E503</f>
        <v>0</v>
      </c>
      <c r="G505" s="10">
        <f>[3]Sheet1!F503</f>
        <v>0</v>
      </c>
      <c r="H505" s="10">
        <f>[3]Sheet1!G503</f>
        <v>0</v>
      </c>
      <c r="I505" s="10">
        <f>[3]Sheet1!H503</f>
        <v>0</v>
      </c>
      <c r="J505" s="10">
        <f>[3]Sheet1!I503</f>
        <v>0</v>
      </c>
      <c r="K505" s="10">
        <f>[3]Sheet1!J503</f>
        <v>0</v>
      </c>
      <c r="L505" s="10">
        <f>[3]Sheet1!K503</f>
        <v>3</v>
      </c>
      <c r="M505" s="10">
        <f>[3]Sheet1!L503</f>
        <v>0</v>
      </c>
      <c r="N505" s="10">
        <f>[3]Sheet1!M503</f>
        <v>2</v>
      </c>
    </row>
    <row r="506" spans="2:15" ht="14.45" customHeight="1" thickBot="1" x14ac:dyDescent="0.3">
      <c r="B506" s="5" t="str">
        <f>[3]Sheet1!A504</f>
        <v>ARGÉLIA</v>
      </c>
      <c r="C506" s="9">
        <f>[3]Sheet1!B504</f>
        <v>-1</v>
      </c>
      <c r="D506" s="9">
        <f>[3]Sheet1!C504</f>
        <v>6</v>
      </c>
      <c r="E506" s="9">
        <f>[3]Sheet1!D504</f>
        <v>5</v>
      </c>
      <c r="F506" s="9">
        <f>[3]Sheet1!E504</f>
        <v>1</v>
      </c>
      <c r="G506" s="9">
        <f>[3]Sheet1!F504</f>
        <v>3</v>
      </c>
      <c r="H506" s="9">
        <f>[3]Sheet1!G504</f>
        <v>8</v>
      </c>
      <c r="I506" s="9">
        <f>[3]Sheet1!H504</f>
        <v>-1</v>
      </c>
      <c r="J506" s="9">
        <f>[3]Sheet1!I504</f>
        <v>1</v>
      </c>
      <c r="K506" s="9">
        <f>[3]Sheet1!J504</f>
        <v>-1</v>
      </c>
      <c r="L506" s="9">
        <f>[3]Sheet1!K504</f>
        <v>-3</v>
      </c>
      <c r="M506" s="9">
        <f>[3]Sheet1!L504</f>
        <v>3</v>
      </c>
      <c r="N506" s="9">
        <f>[3]Sheet1!M504</f>
        <v>1</v>
      </c>
      <c r="O506" s="1"/>
    </row>
    <row r="507" spans="2:15" ht="14.45" customHeight="1" thickBot="1" x14ac:dyDescent="0.3">
      <c r="B507" s="4" t="str">
        <f>[3]Sheet1!A505</f>
        <v>CHIPRE</v>
      </c>
      <c r="C507" s="8">
        <f>[3]Sheet1!B505</f>
        <v>1</v>
      </c>
      <c r="D507" s="8">
        <f>[3]Sheet1!C505</f>
        <v>0</v>
      </c>
      <c r="E507" s="8">
        <f>[3]Sheet1!D505</f>
        <v>0</v>
      </c>
      <c r="F507" s="8">
        <f>[3]Sheet1!E505</f>
        <v>1</v>
      </c>
      <c r="G507" s="8">
        <f>[3]Sheet1!F505</f>
        <v>-1</v>
      </c>
      <c r="H507" s="8">
        <f>[3]Sheet1!G505</f>
        <v>0</v>
      </c>
      <c r="I507" s="8">
        <f>[3]Sheet1!H505</f>
        <v>3</v>
      </c>
      <c r="J507" s="8">
        <f>[3]Sheet1!I505</f>
        <v>-4</v>
      </c>
      <c r="K507" s="8">
        <f>[3]Sheet1!J505</f>
        <v>-1</v>
      </c>
      <c r="L507" s="8">
        <f>[3]Sheet1!K505</f>
        <v>0</v>
      </c>
      <c r="M507" s="8">
        <f>[3]Sheet1!L505</f>
        <v>0</v>
      </c>
      <c r="N507" s="8">
        <f>[3]Sheet1!M505</f>
        <v>1</v>
      </c>
      <c r="O507" s="1"/>
    </row>
    <row r="508" spans="2:15" ht="14.45" customHeight="1" thickBot="1" x14ac:dyDescent="0.3">
      <c r="B508" s="5" t="str">
        <f>[3]Sheet1!A506</f>
        <v>EMIRADOS ÁRABES UNIDOS</v>
      </c>
      <c r="C508" s="9">
        <f>[3]Sheet1!B506</f>
        <v>-1</v>
      </c>
      <c r="D508" s="9">
        <f>[3]Sheet1!C506</f>
        <v>-1</v>
      </c>
      <c r="E508" s="9">
        <f>[3]Sheet1!D506</f>
        <v>-2</v>
      </c>
      <c r="F508" s="9">
        <f>[3]Sheet1!E506</f>
        <v>15</v>
      </c>
      <c r="G508" s="9">
        <f>[3]Sheet1!F506</f>
        <v>9</v>
      </c>
      <c r="H508" s="9">
        <f>[3]Sheet1!G506</f>
        <v>6</v>
      </c>
      <c r="I508" s="9">
        <f>[3]Sheet1!H506</f>
        <v>9</v>
      </c>
      <c r="J508" s="9">
        <f>[3]Sheet1!I506</f>
        <v>8</v>
      </c>
      <c r="K508" s="9">
        <f>[3]Sheet1!J506</f>
        <v>19</v>
      </c>
      <c r="L508" s="9">
        <f>[3]Sheet1!K506</f>
        <v>13</v>
      </c>
      <c r="M508" s="9">
        <f>[3]Sheet1!L506</f>
        <v>8</v>
      </c>
      <c r="N508" s="9">
        <f>[3]Sheet1!M506</f>
        <v>1</v>
      </c>
      <c r="O508" s="1"/>
    </row>
    <row r="509" spans="2:15" ht="14.45" customHeight="1" thickBot="1" x14ac:dyDescent="0.3">
      <c r="B509" s="6" t="str">
        <f>[3]Sheet1!A507</f>
        <v>ESLOVÁQUIA</v>
      </c>
      <c r="C509" s="10">
        <f>[3]Sheet1!B507</f>
        <v>0</v>
      </c>
      <c r="D509" s="10">
        <f>[3]Sheet1!C507</f>
        <v>0</v>
      </c>
      <c r="E509" s="10">
        <f>[3]Sheet1!D507</f>
        <v>1</v>
      </c>
      <c r="F509" s="10">
        <f>[3]Sheet1!E507</f>
        <v>5</v>
      </c>
      <c r="G509" s="10">
        <f>[3]Sheet1!F507</f>
        <v>-3</v>
      </c>
      <c r="H509" s="10">
        <f>[3]Sheet1!G507</f>
        <v>0</v>
      </c>
      <c r="I509" s="10">
        <f>[3]Sheet1!H507</f>
        <v>2</v>
      </c>
      <c r="J509" s="10">
        <f>[3]Sheet1!I507</f>
        <v>3</v>
      </c>
      <c r="K509" s="10">
        <f>[3]Sheet1!J507</f>
        <v>-1</v>
      </c>
      <c r="L509" s="10">
        <f>[3]Sheet1!K507</f>
        <v>0</v>
      </c>
      <c r="M509" s="10">
        <f>[3]Sheet1!L507</f>
        <v>3</v>
      </c>
      <c r="N509" s="10">
        <f>[3]Sheet1!M507</f>
        <v>1</v>
      </c>
    </row>
    <row r="510" spans="2:15" ht="14.45" customHeight="1" thickBot="1" x14ac:dyDescent="0.3">
      <c r="B510" s="5" t="str">
        <f>[3]Sheet1!A508</f>
        <v>GUIANA</v>
      </c>
      <c r="C510" s="9">
        <f>[3]Sheet1!B508</f>
        <v>-7</v>
      </c>
      <c r="D510" s="9">
        <f>[3]Sheet1!C508</f>
        <v>6</v>
      </c>
      <c r="E510" s="9">
        <f>[3]Sheet1!D508</f>
        <v>3</v>
      </c>
      <c r="F510" s="9">
        <f>[3]Sheet1!E508</f>
        <v>-4</v>
      </c>
      <c r="G510" s="9">
        <f>[3]Sheet1!F508</f>
        <v>4</v>
      </c>
      <c r="H510" s="9">
        <f>[3]Sheet1!G508</f>
        <v>8</v>
      </c>
      <c r="I510" s="9">
        <f>[3]Sheet1!H508</f>
        <v>1</v>
      </c>
      <c r="J510" s="9">
        <f>[3]Sheet1!I508</f>
        <v>-2</v>
      </c>
      <c r="K510" s="9">
        <f>[3]Sheet1!J508</f>
        <v>4</v>
      </c>
      <c r="L510" s="9">
        <f>[3]Sheet1!K508</f>
        <v>16</v>
      </c>
      <c r="M510" s="9">
        <f>[3]Sheet1!L508</f>
        <v>3</v>
      </c>
      <c r="N510" s="9">
        <f>[3]Sheet1!M508</f>
        <v>1</v>
      </c>
      <c r="O510" s="1"/>
    </row>
    <row r="511" spans="2:15" ht="14.45" customHeight="1" thickBot="1" x14ac:dyDescent="0.3">
      <c r="B511" s="6" t="str">
        <f>[3]Sheet1!A509</f>
        <v>LETÔNIA</v>
      </c>
      <c r="C511" s="10">
        <f>[3]Sheet1!B509</f>
        <v>1</v>
      </c>
      <c r="D511" s="10">
        <f>[3]Sheet1!C509</f>
        <v>-1</v>
      </c>
      <c r="E511" s="10">
        <f>[3]Sheet1!D509</f>
        <v>2</v>
      </c>
      <c r="F511" s="10">
        <f>[3]Sheet1!E509</f>
        <v>1</v>
      </c>
      <c r="G511" s="10">
        <f>[3]Sheet1!F509</f>
        <v>-2</v>
      </c>
      <c r="H511" s="10">
        <f>[3]Sheet1!G509</f>
        <v>-1</v>
      </c>
      <c r="I511" s="10">
        <f>[3]Sheet1!H509</f>
        <v>2</v>
      </c>
      <c r="J511" s="10">
        <f>[3]Sheet1!I509</f>
        <v>1</v>
      </c>
      <c r="K511" s="10">
        <f>[3]Sheet1!J509</f>
        <v>1</v>
      </c>
      <c r="L511" s="10">
        <f>[3]Sheet1!K509</f>
        <v>2</v>
      </c>
      <c r="M511" s="10">
        <f>[3]Sheet1!L509</f>
        <v>-1</v>
      </c>
      <c r="N511" s="10">
        <f>[3]Sheet1!M509</f>
        <v>1</v>
      </c>
    </row>
    <row r="512" spans="2:15" ht="14.45" customHeight="1" thickBot="1" x14ac:dyDescent="0.3">
      <c r="B512" s="5" t="str">
        <f>[3]Sheet1!A510</f>
        <v>MALTA</v>
      </c>
      <c r="C512" s="9">
        <f>[3]Sheet1!B510</f>
        <v>0</v>
      </c>
      <c r="D512" s="9">
        <f>[3]Sheet1!C510</f>
        <v>0</v>
      </c>
      <c r="E512" s="9">
        <f>[3]Sheet1!D510</f>
        <v>-1</v>
      </c>
      <c r="F512" s="9">
        <f>[3]Sheet1!E510</f>
        <v>0</v>
      </c>
      <c r="G512" s="9">
        <f>[3]Sheet1!F510</f>
        <v>0</v>
      </c>
      <c r="H512" s="9">
        <f>[3]Sheet1!G510</f>
        <v>0</v>
      </c>
      <c r="I512" s="9">
        <f>[3]Sheet1!H510</f>
        <v>1</v>
      </c>
      <c r="J512" s="9">
        <f>[3]Sheet1!I510</f>
        <v>1</v>
      </c>
      <c r="K512" s="9">
        <f>[3]Sheet1!J510</f>
        <v>0</v>
      </c>
      <c r="L512" s="9">
        <f>[3]Sheet1!K510</f>
        <v>0</v>
      </c>
      <c r="M512" s="9">
        <f>[3]Sheet1!L510</f>
        <v>3</v>
      </c>
      <c r="N512" s="9">
        <f>[3]Sheet1!M510</f>
        <v>1</v>
      </c>
      <c r="O512" s="1"/>
    </row>
    <row r="513" spans="2:15" ht="14.45" customHeight="1" thickBot="1" x14ac:dyDescent="0.3">
      <c r="B513" s="4" t="str">
        <f>[3]Sheet1!A511</f>
        <v>NICARÁGUA</v>
      </c>
      <c r="C513" s="8">
        <f>[3]Sheet1!B511</f>
        <v>-7</v>
      </c>
      <c r="D513" s="8">
        <f>[3]Sheet1!C511</f>
        <v>0</v>
      </c>
      <c r="E513" s="8">
        <f>[3]Sheet1!D511</f>
        <v>6</v>
      </c>
      <c r="F513" s="8">
        <f>[3]Sheet1!E511</f>
        <v>-4</v>
      </c>
      <c r="G513" s="8">
        <f>[3]Sheet1!F511</f>
        <v>2</v>
      </c>
      <c r="H513" s="8">
        <f>[3]Sheet1!G511</f>
        <v>2</v>
      </c>
      <c r="I513" s="8">
        <f>[3]Sheet1!H511</f>
        <v>5</v>
      </c>
      <c r="J513" s="8">
        <f>[3]Sheet1!I511</f>
        <v>8</v>
      </c>
      <c r="K513" s="8">
        <f>[3]Sheet1!J511</f>
        <v>-3</v>
      </c>
      <c r="L513" s="8">
        <f>[3]Sheet1!K511</f>
        <v>3</v>
      </c>
      <c r="M513" s="8">
        <f>[3]Sheet1!L511</f>
        <v>1</v>
      </c>
      <c r="N513" s="8">
        <f>[3]Sheet1!M511</f>
        <v>1</v>
      </c>
      <c r="O513" s="1"/>
    </row>
    <row r="514" spans="2:15" ht="14.45" customHeight="1" thickBot="1" x14ac:dyDescent="0.3">
      <c r="B514" s="5" t="str">
        <f>[3]Sheet1!A512</f>
        <v>SAN MARINO</v>
      </c>
      <c r="C514" s="9">
        <f>[3]Sheet1!B512</f>
        <v>0</v>
      </c>
      <c r="D514" s="9">
        <f>[3]Sheet1!C512</f>
        <v>0</v>
      </c>
      <c r="E514" s="9">
        <f>[3]Sheet1!D512</f>
        <v>0</v>
      </c>
      <c r="F514" s="9">
        <f>[3]Sheet1!E512</f>
        <v>0</v>
      </c>
      <c r="G514" s="9">
        <f>[3]Sheet1!F512</f>
        <v>0</v>
      </c>
      <c r="H514" s="9">
        <f>[3]Sheet1!G512</f>
        <v>1</v>
      </c>
      <c r="I514" s="9">
        <f>[3]Sheet1!H512</f>
        <v>2</v>
      </c>
      <c r="J514" s="9">
        <f>[3]Sheet1!I512</f>
        <v>0</v>
      </c>
      <c r="K514" s="9">
        <f>[3]Sheet1!J512</f>
        <v>0</v>
      </c>
      <c r="L514" s="9">
        <f>[3]Sheet1!K512</f>
        <v>3</v>
      </c>
      <c r="M514" s="9">
        <f>[3]Sheet1!L512</f>
        <v>0</v>
      </c>
      <c r="N514" s="9">
        <f>[3]Sheet1!M512</f>
        <v>1</v>
      </c>
      <c r="O514" s="1"/>
    </row>
    <row r="515" spans="2:15" ht="14.45" customHeight="1" thickBot="1" x14ac:dyDescent="0.3">
      <c r="B515" s="6" t="str">
        <f>[3]Sheet1!A513</f>
        <v>TIMOR LESTE</v>
      </c>
      <c r="C515" s="10">
        <f>[3]Sheet1!B513</f>
        <v>-1</v>
      </c>
      <c r="D515" s="10">
        <f>[3]Sheet1!C513</f>
        <v>0</v>
      </c>
      <c r="E515" s="10">
        <f>[3]Sheet1!D513</f>
        <v>1</v>
      </c>
      <c r="F515" s="10">
        <f>[3]Sheet1!E513</f>
        <v>0</v>
      </c>
      <c r="G515" s="10">
        <f>[3]Sheet1!F513</f>
        <v>0</v>
      </c>
      <c r="H515" s="10">
        <f>[3]Sheet1!G513</f>
        <v>2</v>
      </c>
      <c r="I515" s="10">
        <f>[3]Sheet1!H513</f>
        <v>-1</v>
      </c>
      <c r="J515" s="10">
        <f>[3]Sheet1!I513</f>
        <v>0</v>
      </c>
      <c r="K515" s="10">
        <f>[3]Sheet1!J513</f>
        <v>-1</v>
      </c>
      <c r="L515" s="10">
        <f>[3]Sheet1!K513</f>
        <v>1</v>
      </c>
      <c r="M515" s="10">
        <f>[3]Sheet1!L513</f>
        <v>0</v>
      </c>
      <c r="N515" s="10">
        <f>[3]Sheet1!M513</f>
        <v>1</v>
      </c>
    </row>
    <row r="516" spans="2:15" ht="14.45" customHeight="1" thickBot="1" x14ac:dyDescent="0.3">
      <c r="B516" s="5" t="str">
        <f>[3]Sheet1!A514</f>
        <v>UGANDA</v>
      </c>
      <c r="C516" s="9">
        <f>[3]Sheet1!B514</f>
        <v>0</v>
      </c>
      <c r="D516" s="9">
        <f>[3]Sheet1!C514</f>
        <v>1</v>
      </c>
      <c r="E516" s="9">
        <f>[3]Sheet1!D514</f>
        <v>0</v>
      </c>
      <c r="F516" s="9">
        <f>[3]Sheet1!E514</f>
        <v>1</v>
      </c>
      <c r="G516" s="9">
        <f>[3]Sheet1!F514</f>
        <v>2</v>
      </c>
      <c r="H516" s="9">
        <f>[3]Sheet1!G514</f>
        <v>-2</v>
      </c>
      <c r="I516" s="9">
        <f>[3]Sheet1!H514</f>
        <v>3</v>
      </c>
      <c r="J516" s="9">
        <f>[3]Sheet1!I514</f>
        <v>0</v>
      </c>
      <c r="K516" s="9">
        <f>[3]Sheet1!J514</f>
        <v>-1</v>
      </c>
      <c r="L516" s="9">
        <f>[3]Sheet1!K514</f>
        <v>1</v>
      </c>
      <c r="M516" s="9">
        <f>[3]Sheet1!L514</f>
        <v>0</v>
      </c>
      <c r="N516" s="9">
        <f>[3]Sheet1!M514</f>
        <v>1</v>
      </c>
      <c r="O516" s="1"/>
    </row>
    <row r="517" spans="2:15" ht="14.45" customHeight="1" thickBot="1" x14ac:dyDescent="0.3">
      <c r="B517" s="6" t="str">
        <f>[3]Sheet1!A515</f>
        <v>MARSHALL, ILHAS</v>
      </c>
      <c r="C517" s="10">
        <f>[3]Sheet1!B515</f>
        <v>0</v>
      </c>
      <c r="D517" s="10">
        <f>[3]Sheet1!C515</f>
        <v>1</v>
      </c>
      <c r="E517" s="10">
        <f>[3]Sheet1!D515</f>
        <v>0</v>
      </c>
      <c r="F517" s="10">
        <f>[3]Sheet1!E515</f>
        <v>0</v>
      </c>
      <c r="G517" s="10">
        <f>[3]Sheet1!F515</f>
        <v>0</v>
      </c>
      <c r="H517" s="10">
        <f>[3]Sheet1!G515</f>
        <v>1</v>
      </c>
      <c r="I517" s="10">
        <f>[3]Sheet1!H515</f>
        <v>0</v>
      </c>
      <c r="J517" s="10">
        <f>[3]Sheet1!I515</f>
        <v>0</v>
      </c>
      <c r="K517" s="10">
        <f>[3]Sheet1!J515</f>
        <v>0</v>
      </c>
      <c r="L517" s="10">
        <f>[3]Sheet1!K515</f>
        <v>0</v>
      </c>
      <c r="M517" s="10">
        <f>[3]Sheet1!L515</f>
        <v>0</v>
      </c>
      <c r="N517" s="10">
        <f>[3]Sheet1!M515</f>
        <v>1</v>
      </c>
    </row>
    <row r="518" spans="2:15" ht="14.45" customHeight="1" thickBot="1" x14ac:dyDescent="0.3">
      <c r="B518" s="5" t="str">
        <f>[3]Sheet1!A516</f>
        <v>CURAÇAO</v>
      </c>
      <c r="C518" s="9">
        <f>[3]Sheet1!B516</f>
        <v>0</v>
      </c>
      <c r="D518" s="9">
        <f>[3]Sheet1!C516</f>
        <v>0</v>
      </c>
      <c r="E518" s="9">
        <f>[3]Sheet1!D516</f>
        <v>0</v>
      </c>
      <c r="F518" s="9">
        <f>[3]Sheet1!E516</f>
        <v>0</v>
      </c>
      <c r="G518" s="9">
        <f>[3]Sheet1!F516</f>
        <v>1</v>
      </c>
      <c r="H518" s="9">
        <f>[3]Sheet1!G516</f>
        <v>0</v>
      </c>
      <c r="I518" s="9">
        <f>[3]Sheet1!H516</f>
        <v>0</v>
      </c>
      <c r="J518" s="9">
        <f>[3]Sheet1!I516</f>
        <v>0</v>
      </c>
      <c r="K518" s="9">
        <f>[3]Sheet1!J516</f>
        <v>3</v>
      </c>
      <c r="L518" s="9">
        <f>[3]Sheet1!K516</f>
        <v>1</v>
      </c>
      <c r="M518" s="9">
        <f>[3]Sheet1!L516</f>
        <v>7</v>
      </c>
      <c r="N518" s="9">
        <f>[3]Sheet1!M516</f>
        <v>1</v>
      </c>
      <c r="O518" s="1"/>
    </row>
    <row r="519" spans="2:15" ht="14.45" customHeight="1" thickBot="1" x14ac:dyDescent="0.3">
      <c r="B519" s="4" t="str">
        <f>[3]Sheet1!A517</f>
        <v>TONGA</v>
      </c>
      <c r="C519" s="8">
        <f>[3]Sheet1!B517</f>
        <v>0</v>
      </c>
      <c r="D519" s="8">
        <f>[3]Sheet1!C517</f>
        <v>0</v>
      </c>
      <c r="E519" s="8">
        <f>[3]Sheet1!D517</f>
        <v>-1</v>
      </c>
      <c r="F519" s="8">
        <f>[3]Sheet1!E517</f>
        <v>-1</v>
      </c>
      <c r="G519" s="8">
        <f>[3]Sheet1!F517</f>
        <v>0</v>
      </c>
      <c r="H519" s="8">
        <f>[3]Sheet1!G517</f>
        <v>0</v>
      </c>
      <c r="I519" s="8">
        <f>[3]Sheet1!H517</f>
        <v>0</v>
      </c>
      <c r="J519" s="8">
        <f>[3]Sheet1!I517</f>
        <v>0</v>
      </c>
      <c r="K519" s="8">
        <f>[3]Sheet1!J517</f>
        <v>0</v>
      </c>
      <c r="L519" s="8">
        <f>[3]Sheet1!K517</f>
        <v>1</v>
      </c>
      <c r="M519" s="8">
        <f>[3]Sheet1!L517</f>
        <v>-1</v>
      </c>
      <c r="N519" s="8">
        <f>[3]Sheet1!M517</f>
        <v>1</v>
      </c>
      <c r="O519" s="1"/>
    </row>
    <row r="520" spans="2:15" ht="14.45" customHeight="1" thickBot="1" x14ac:dyDescent="0.3">
      <c r="B520" s="5" t="str">
        <f>[3]Sheet1!A518</f>
        <v>MALDIVAS, ILHAS</v>
      </c>
      <c r="C520" s="9">
        <f>[3]Sheet1!B518</f>
        <v>0</v>
      </c>
      <c r="D520" s="9">
        <f>[3]Sheet1!C518</f>
        <v>0</v>
      </c>
      <c r="E520" s="9">
        <f>[3]Sheet1!D518</f>
        <v>0</v>
      </c>
      <c r="F520" s="9">
        <f>[3]Sheet1!E518</f>
        <v>0</v>
      </c>
      <c r="G520" s="9">
        <f>[3]Sheet1!F518</f>
        <v>0</v>
      </c>
      <c r="H520" s="9">
        <f>[3]Sheet1!G518</f>
        <v>0</v>
      </c>
      <c r="I520" s="9">
        <f>[3]Sheet1!H518</f>
        <v>3</v>
      </c>
      <c r="J520" s="9">
        <f>[3]Sheet1!I518</f>
        <v>-3</v>
      </c>
      <c r="K520" s="9">
        <f>[3]Sheet1!J518</f>
        <v>0</v>
      </c>
      <c r="L520" s="9">
        <f>[3]Sheet1!K518</f>
        <v>0</v>
      </c>
      <c r="M520" s="9">
        <f>[3]Sheet1!L518</f>
        <v>0</v>
      </c>
      <c r="N520" s="9">
        <f>[3]Sheet1!M518</f>
        <v>1</v>
      </c>
      <c r="O520" s="1"/>
    </row>
    <row r="521" spans="2:15" ht="14.45" customHeight="1" thickBot="1" x14ac:dyDescent="0.3">
      <c r="B521" s="6" t="str">
        <f>[3]Sheet1!A519</f>
        <v>ANDORRA</v>
      </c>
      <c r="C521" s="10">
        <f>[3]Sheet1!B519</f>
        <v>1</v>
      </c>
      <c r="D521" s="10">
        <f>[3]Sheet1!C519</f>
        <v>-1</v>
      </c>
      <c r="E521" s="10">
        <f>[3]Sheet1!D519</f>
        <v>-2</v>
      </c>
      <c r="F521" s="10">
        <f>[3]Sheet1!E519</f>
        <v>1</v>
      </c>
      <c r="G521" s="10">
        <f>[3]Sheet1!F519</f>
        <v>1</v>
      </c>
      <c r="H521" s="10">
        <f>[3]Sheet1!G519</f>
        <v>0</v>
      </c>
      <c r="I521" s="10">
        <f>[3]Sheet1!H519</f>
        <v>7</v>
      </c>
      <c r="J521" s="10">
        <f>[3]Sheet1!I519</f>
        <v>1</v>
      </c>
      <c r="K521" s="10">
        <f>[3]Sheet1!J519</f>
        <v>1</v>
      </c>
      <c r="L521" s="10">
        <f>[3]Sheet1!K519</f>
        <v>-1</v>
      </c>
      <c r="M521" s="10">
        <f>[3]Sheet1!L519</f>
        <v>0</v>
      </c>
      <c r="N521" s="10">
        <f>[3]Sheet1!M519</f>
        <v>0</v>
      </c>
    </row>
    <row r="522" spans="2:15" ht="14.45" customHeight="1" thickBot="1" x14ac:dyDescent="0.3">
      <c r="B522" s="5" t="str">
        <f>[3]Sheet1!A520</f>
        <v>ARMÊNIA</v>
      </c>
      <c r="C522" s="9">
        <f>[3]Sheet1!B520</f>
        <v>-2</v>
      </c>
      <c r="D522" s="9">
        <f>[3]Sheet1!C520</f>
        <v>1</v>
      </c>
      <c r="E522" s="9">
        <f>[3]Sheet1!D520</f>
        <v>0</v>
      </c>
      <c r="F522" s="9">
        <f>[3]Sheet1!E520</f>
        <v>5</v>
      </c>
      <c r="G522" s="9">
        <f>[3]Sheet1!F520</f>
        <v>11</v>
      </c>
      <c r="H522" s="9">
        <f>[3]Sheet1!G520</f>
        <v>-1</v>
      </c>
      <c r="I522" s="9">
        <f>[3]Sheet1!H520</f>
        <v>-4</v>
      </c>
      <c r="J522" s="9">
        <f>[3]Sheet1!I520</f>
        <v>3</v>
      </c>
      <c r="K522" s="9">
        <f>[3]Sheet1!J520</f>
        <v>-1</v>
      </c>
      <c r="L522" s="9">
        <f>[3]Sheet1!K520</f>
        <v>-4</v>
      </c>
      <c r="M522" s="9">
        <f>[3]Sheet1!L520</f>
        <v>-10</v>
      </c>
      <c r="N522" s="9">
        <f>[3]Sheet1!M520</f>
        <v>0</v>
      </c>
      <c r="O522" s="1"/>
    </row>
    <row r="523" spans="2:15" ht="14.45" customHeight="1" thickBot="1" x14ac:dyDescent="0.3">
      <c r="B523" s="6" t="str">
        <f>[3]Sheet1!A521</f>
        <v>BAHAMAS</v>
      </c>
      <c r="C523" s="10">
        <f>[3]Sheet1!B521</f>
        <v>0</v>
      </c>
      <c r="D523" s="10">
        <f>[3]Sheet1!C521</f>
        <v>0</v>
      </c>
      <c r="E523" s="10">
        <f>[3]Sheet1!D521</f>
        <v>-4</v>
      </c>
      <c r="F523" s="10">
        <f>[3]Sheet1!E521</f>
        <v>10</v>
      </c>
      <c r="G523" s="10">
        <f>[3]Sheet1!F521</f>
        <v>11</v>
      </c>
      <c r="H523" s="10">
        <f>[3]Sheet1!G521</f>
        <v>3</v>
      </c>
      <c r="I523" s="10">
        <f>[3]Sheet1!H521</f>
        <v>3</v>
      </c>
      <c r="J523" s="10">
        <f>[3]Sheet1!I521</f>
        <v>-2</v>
      </c>
      <c r="K523" s="10">
        <f>[3]Sheet1!J521</f>
        <v>8</v>
      </c>
      <c r="L523" s="10">
        <f>[3]Sheet1!K521</f>
        <v>-2</v>
      </c>
      <c r="M523" s="10">
        <f>[3]Sheet1!L521</f>
        <v>1</v>
      </c>
      <c r="N523" s="10">
        <f>[3]Sheet1!M521</f>
        <v>0</v>
      </c>
    </row>
    <row r="524" spans="2:15" ht="14.45" customHeight="1" thickBot="1" x14ac:dyDescent="0.3">
      <c r="B524" s="5" t="str">
        <f>[3]Sheet1!A522</f>
        <v>CAZAQUISTÃO</v>
      </c>
      <c r="C524" s="9">
        <f>[3]Sheet1!B522</f>
        <v>-1</v>
      </c>
      <c r="D524" s="9">
        <f>[3]Sheet1!C522</f>
        <v>-1</v>
      </c>
      <c r="E524" s="9">
        <f>[3]Sheet1!D522</f>
        <v>1</v>
      </c>
      <c r="F524" s="9">
        <f>[3]Sheet1!E522</f>
        <v>0</v>
      </c>
      <c r="G524" s="9">
        <f>[3]Sheet1!F522</f>
        <v>0</v>
      </c>
      <c r="H524" s="9">
        <f>[3]Sheet1!G522</f>
        <v>2</v>
      </c>
      <c r="I524" s="9">
        <f>[3]Sheet1!H522</f>
        <v>2</v>
      </c>
      <c r="J524" s="9">
        <f>[3]Sheet1!I522</f>
        <v>3</v>
      </c>
      <c r="K524" s="9">
        <f>[3]Sheet1!J522</f>
        <v>-2</v>
      </c>
      <c r="L524" s="9">
        <f>[3]Sheet1!K522</f>
        <v>1</v>
      </c>
      <c r="M524" s="9">
        <f>[3]Sheet1!L522</f>
        <v>2</v>
      </c>
      <c r="N524" s="9">
        <f>[3]Sheet1!M522</f>
        <v>0</v>
      </c>
      <c r="O524" s="1"/>
    </row>
    <row r="525" spans="2:15" ht="14.45" customHeight="1" thickBot="1" x14ac:dyDescent="0.3">
      <c r="B525" s="4" t="str">
        <f>[3]Sheet1!A523</f>
        <v>CORÉIA DO SUL</v>
      </c>
      <c r="C525" s="8">
        <f>[3]Sheet1!B523</f>
        <v>-28</v>
      </c>
      <c r="D525" s="8">
        <f>[3]Sheet1!C523</f>
        <v>-7</v>
      </c>
      <c r="E525" s="8">
        <f>[3]Sheet1!D523</f>
        <v>28</v>
      </c>
      <c r="F525" s="8">
        <f>[3]Sheet1!E523</f>
        <v>9</v>
      </c>
      <c r="G525" s="8">
        <f>[3]Sheet1!F523</f>
        <v>-8</v>
      </c>
      <c r="H525" s="8">
        <f>[3]Sheet1!G523</f>
        <v>-2</v>
      </c>
      <c r="I525" s="8">
        <f>[3]Sheet1!H523</f>
        <v>-11</v>
      </c>
      <c r="J525" s="8">
        <f>[3]Sheet1!I523</f>
        <v>5</v>
      </c>
      <c r="K525" s="8">
        <f>[3]Sheet1!J523</f>
        <v>3</v>
      </c>
      <c r="L525" s="8">
        <f>[3]Sheet1!K523</f>
        <v>5</v>
      </c>
      <c r="M525" s="8">
        <f>[3]Sheet1!L523</f>
        <v>1</v>
      </c>
      <c r="N525" s="8">
        <f>[3]Sheet1!M523</f>
        <v>0</v>
      </c>
      <c r="O525" s="1"/>
    </row>
    <row r="526" spans="2:15" ht="14.45" customHeight="1" thickBot="1" x14ac:dyDescent="0.3">
      <c r="B526" s="5" t="str">
        <f>[3]Sheet1!A524</f>
        <v>ESTÔNIA</v>
      </c>
      <c r="C526" s="9">
        <f>[3]Sheet1!B524</f>
        <v>1</v>
      </c>
      <c r="D526" s="9">
        <f>[3]Sheet1!C524</f>
        <v>1</v>
      </c>
      <c r="E526" s="9">
        <f>[3]Sheet1!D524</f>
        <v>0</v>
      </c>
      <c r="F526" s="9">
        <f>[3]Sheet1!E524</f>
        <v>1</v>
      </c>
      <c r="G526" s="9">
        <f>[3]Sheet1!F524</f>
        <v>1</v>
      </c>
      <c r="H526" s="9">
        <f>[3]Sheet1!G524</f>
        <v>1</v>
      </c>
      <c r="I526" s="9">
        <f>[3]Sheet1!H524</f>
        <v>0</v>
      </c>
      <c r="J526" s="9">
        <f>[3]Sheet1!I524</f>
        <v>0</v>
      </c>
      <c r="K526" s="9">
        <f>[3]Sheet1!J524</f>
        <v>2</v>
      </c>
      <c r="L526" s="9">
        <f>[3]Sheet1!K524</f>
        <v>-2</v>
      </c>
      <c r="M526" s="9">
        <f>[3]Sheet1!L524</f>
        <v>0</v>
      </c>
      <c r="N526" s="9">
        <f>[3]Sheet1!M524</f>
        <v>0</v>
      </c>
      <c r="O526" s="1"/>
    </row>
    <row r="527" spans="2:15" ht="14.45" customHeight="1" thickBot="1" x14ac:dyDescent="0.3">
      <c r="B527" s="6" t="str">
        <f>[3]Sheet1!A525</f>
        <v>HONDURAS</v>
      </c>
      <c r="C527" s="10">
        <f>[3]Sheet1!B525</f>
        <v>5</v>
      </c>
      <c r="D527" s="10">
        <f>[3]Sheet1!C525</f>
        <v>-6</v>
      </c>
      <c r="E527" s="10">
        <f>[3]Sheet1!D525</f>
        <v>0</v>
      </c>
      <c r="F527" s="10">
        <f>[3]Sheet1!E525</f>
        <v>1</v>
      </c>
      <c r="G527" s="10">
        <f>[3]Sheet1!F525</f>
        <v>-1</v>
      </c>
      <c r="H527" s="10">
        <f>[3]Sheet1!G525</f>
        <v>0</v>
      </c>
      <c r="I527" s="10">
        <f>[3]Sheet1!H525</f>
        <v>-3</v>
      </c>
      <c r="J527" s="10">
        <f>[3]Sheet1!I525</f>
        <v>-8</v>
      </c>
      <c r="K527" s="10">
        <f>[3]Sheet1!J525</f>
        <v>13</v>
      </c>
      <c r="L527" s="10">
        <f>[3]Sheet1!K525</f>
        <v>14</v>
      </c>
      <c r="M527" s="10">
        <f>[3]Sheet1!L525</f>
        <v>3</v>
      </c>
      <c r="N527" s="10">
        <f>[3]Sheet1!M525</f>
        <v>0</v>
      </c>
    </row>
    <row r="528" spans="2:15" ht="14.45" customHeight="1" thickBot="1" x14ac:dyDescent="0.3">
      <c r="B528" s="5" t="str">
        <f>[3]Sheet1!A526</f>
        <v>LITUÂNIA</v>
      </c>
      <c r="C528" s="9">
        <f>[3]Sheet1!B526</f>
        <v>0</v>
      </c>
      <c r="D528" s="9">
        <f>[3]Sheet1!C526</f>
        <v>-2</v>
      </c>
      <c r="E528" s="9">
        <f>[3]Sheet1!D526</f>
        <v>-3</v>
      </c>
      <c r="F528" s="9">
        <f>[3]Sheet1!E526</f>
        <v>0</v>
      </c>
      <c r="G528" s="9">
        <f>[3]Sheet1!F526</f>
        <v>1</v>
      </c>
      <c r="H528" s="9">
        <f>[3]Sheet1!G526</f>
        <v>1</v>
      </c>
      <c r="I528" s="9">
        <f>[3]Sheet1!H526</f>
        <v>0</v>
      </c>
      <c r="J528" s="9">
        <f>[3]Sheet1!I526</f>
        <v>-2</v>
      </c>
      <c r="K528" s="9">
        <f>[3]Sheet1!J526</f>
        <v>1</v>
      </c>
      <c r="L528" s="9">
        <f>[3]Sheet1!K526</f>
        <v>4</v>
      </c>
      <c r="M528" s="9">
        <f>[3]Sheet1!L526</f>
        <v>-3</v>
      </c>
      <c r="N528" s="9">
        <f>[3]Sheet1!M526</f>
        <v>0</v>
      </c>
      <c r="O528" s="1"/>
    </row>
    <row r="529" spans="2:15" ht="14.45" customHeight="1" thickBot="1" x14ac:dyDescent="0.3">
      <c r="B529" s="6" t="str">
        <f>[3]Sheet1!A527</f>
        <v>MOLDÁVIA</v>
      </c>
      <c r="C529" s="10">
        <f>[3]Sheet1!B527</f>
        <v>-1</v>
      </c>
      <c r="D529" s="10">
        <f>[3]Sheet1!C527</f>
        <v>1</v>
      </c>
      <c r="E529" s="10">
        <f>[3]Sheet1!D527</f>
        <v>0</v>
      </c>
      <c r="F529" s="10">
        <f>[3]Sheet1!E527</f>
        <v>0</v>
      </c>
      <c r="G529" s="10">
        <f>[3]Sheet1!F527</f>
        <v>1</v>
      </c>
      <c r="H529" s="10">
        <f>[3]Sheet1!G527</f>
        <v>0</v>
      </c>
      <c r="I529" s="10">
        <f>[3]Sheet1!H527</f>
        <v>2</v>
      </c>
      <c r="J529" s="10">
        <f>[3]Sheet1!I527</f>
        <v>-1</v>
      </c>
      <c r="K529" s="10">
        <f>[3]Sheet1!J527</f>
        <v>-3</v>
      </c>
      <c r="L529" s="10">
        <f>[3]Sheet1!K527</f>
        <v>0</v>
      </c>
      <c r="M529" s="10">
        <f>[3]Sheet1!L527</f>
        <v>3</v>
      </c>
      <c r="N529" s="10">
        <f>[3]Sheet1!M527</f>
        <v>0</v>
      </c>
    </row>
    <row r="530" spans="2:15" ht="14.45" customHeight="1" thickBot="1" x14ac:dyDescent="0.3">
      <c r="B530" s="5" t="str">
        <f>[3]Sheet1!A528</f>
        <v>MÔNACO</v>
      </c>
      <c r="C530" s="9">
        <f>[3]Sheet1!B528</f>
        <v>0</v>
      </c>
      <c r="D530" s="9">
        <f>[3]Sheet1!C528</f>
        <v>0</v>
      </c>
      <c r="E530" s="9">
        <f>[3]Sheet1!D528</f>
        <v>0</v>
      </c>
      <c r="F530" s="9">
        <f>[3]Sheet1!E528</f>
        <v>0</v>
      </c>
      <c r="G530" s="9">
        <f>[3]Sheet1!F528</f>
        <v>0</v>
      </c>
      <c r="H530" s="9">
        <f>[3]Sheet1!G528</f>
        <v>0</v>
      </c>
      <c r="I530" s="9">
        <f>[3]Sheet1!H528</f>
        <v>0</v>
      </c>
      <c r="J530" s="9">
        <f>[3]Sheet1!I528</f>
        <v>0</v>
      </c>
      <c r="K530" s="9">
        <f>[3]Sheet1!J528</f>
        <v>0</v>
      </c>
      <c r="L530" s="9">
        <f>[3]Sheet1!K528</f>
        <v>1</v>
      </c>
      <c r="M530" s="9">
        <f>[3]Sheet1!L528</f>
        <v>1</v>
      </c>
      <c r="N530" s="9">
        <f>[3]Sheet1!M528</f>
        <v>0</v>
      </c>
      <c r="O530" s="1"/>
    </row>
    <row r="531" spans="2:15" ht="14.45" customHeight="1" thickBot="1" x14ac:dyDescent="0.3">
      <c r="B531" s="4" t="str">
        <f>[3]Sheet1!A529</f>
        <v>POLÔNIA</v>
      </c>
      <c r="C531" s="8">
        <f>[3]Sheet1!B529</f>
        <v>-10</v>
      </c>
      <c r="D531" s="8">
        <f>[3]Sheet1!C529</f>
        <v>-6</v>
      </c>
      <c r="E531" s="8">
        <f>[3]Sheet1!D529</f>
        <v>-1</v>
      </c>
      <c r="F531" s="8">
        <f>[3]Sheet1!E529</f>
        <v>4</v>
      </c>
      <c r="G531" s="8">
        <f>[3]Sheet1!F529</f>
        <v>-3</v>
      </c>
      <c r="H531" s="8">
        <f>[3]Sheet1!G529</f>
        <v>4</v>
      </c>
      <c r="I531" s="8">
        <f>[3]Sheet1!H529</f>
        <v>2</v>
      </c>
      <c r="J531" s="8">
        <f>[3]Sheet1!I529</f>
        <v>0</v>
      </c>
      <c r="K531" s="8">
        <f>[3]Sheet1!J529</f>
        <v>-2</v>
      </c>
      <c r="L531" s="8">
        <f>[3]Sheet1!K529</f>
        <v>2</v>
      </c>
      <c r="M531" s="8">
        <f>[3]Sheet1!L529</f>
        <v>6</v>
      </c>
      <c r="N531" s="8">
        <f>[3]Sheet1!M529</f>
        <v>0</v>
      </c>
      <c r="O531" s="1"/>
    </row>
    <row r="532" spans="2:15" ht="14.45" customHeight="1" thickBot="1" x14ac:dyDescent="0.3">
      <c r="B532" s="5" t="str">
        <f>[3]Sheet1!A530</f>
        <v>REPÚBLICA TCHECA</v>
      </c>
      <c r="C532" s="9">
        <f>[3]Sheet1!B530</f>
        <v>-4</v>
      </c>
      <c r="D532" s="9">
        <f>[3]Sheet1!C530</f>
        <v>1</v>
      </c>
      <c r="E532" s="9">
        <f>[3]Sheet1!D530</f>
        <v>-4</v>
      </c>
      <c r="F532" s="9">
        <f>[3]Sheet1!E530</f>
        <v>2</v>
      </c>
      <c r="G532" s="9">
        <f>[3]Sheet1!F530</f>
        <v>5</v>
      </c>
      <c r="H532" s="9">
        <f>[3]Sheet1!G530</f>
        <v>-1</v>
      </c>
      <c r="I532" s="9">
        <f>[3]Sheet1!H530</f>
        <v>-2</v>
      </c>
      <c r="J532" s="9">
        <f>[3]Sheet1!I530</f>
        <v>-6</v>
      </c>
      <c r="K532" s="9">
        <f>[3]Sheet1!J530</f>
        <v>3</v>
      </c>
      <c r="L532" s="9">
        <f>[3]Sheet1!K530</f>
        <v>-5</v>
      </c>
      <c r="M532" s="9">
        <f>[3]Sheet1!L530</f>
        <v>-1</v>
      </c>
      <c r="N532" s="9">
        <f>[3]Sheet1!M530</f>
        <v>0</v>
      </c>
      <c r="O532" s="1"/>
    </row>
    <row r="533" spans="2:15" ht="14.45" customHeight="1" thickBot="1" x14ac:dyDescent="0.3">
      <c r="B533" s="6" t="str">
        <f>[3]Sheet1!A531</f>
        <v>SOMÁLIA</v>
      </c>
      <c r="C533" s="10">
        <f>[3]Sheet1!B531</f>
        <v>3</v>
      </c>
      <c r="D533" s="10">
        <f>[3]Sheet1!C531</f>
        <v>0</v>
      </c>
      <c r="E533" s="10">
        <f>[3]Sheet1!D531</f>
        <v>-11</v>
      </c>
      <c r="F533" s="10">
        <f>[3]Sheet1!E531</f>
        <v>-1</v>
      </c>
      <c r="G533" s="10">
        <f>[3]Sheet1!F531</f>
        <v>-1</v>
      </c>
      <c r="H533" s="10">
        <f>[3]Sheet1!G531</f>
        <v>0</v>
      </c>
      <c r="I533" s="10">
        <f>[3]Sheet1!H531</f>
        <v>-1</v>
      </c>
      <c r="J533" s="10">
        <f>[3]Sheet1!I531</f>
        <v>0</v>
      </c>
      <c r="K533" s="10">
        <f>[3]Sheet1!J531</f>
        <v>1</v>
      </c>
      <c r="L533" s="10">
        <f>[3]Sheet1!K531</f>
        <v>4</v>
      </c>
      <c r="M533" s="10">
        <f>[3]Sheet1!L531</f>
        <v>6</v>
      </c>
      <c r="N533" s="10">
        <f>[3]Sheet1!M531</f>
        <v>0</v>
      </c>
    </row>
    <row r="534" spans="2:15" ht="14.45" customHeight="1" thickBot="1" x14ac:dyDescent="0.3">
      <c r="B534" s="5" t="str">
        <f>[3]Sheet1!A532</f>
        <v>SUÉCIA</v>
      </c>
      <c r="C534" s="9">
        <f>[3]Sheet1!B532</f>
        <v>-9</v>
      </c>
      <c r="D534" s="9">
        <f>[3]Sheet1!C532</f>
        <v>-3</v>
      </c>
      <c r="E534" s="9">
        <f>[3]Sheet1!D532</f>
        <v>-3</v>
      </c>
      <c r="F534" s="9">
        <f>[3]Sheet1!E532</f>
        <v>3</v>
      </c>
      <c r="G534" s="9">
        <f>[3]Sheet1!F532</f>
        <v>2</v>
      </c>
      <c r="H534" s="9">
        <f>[3]Sheet1!G532</f>
        <v>1</v>
      </c>
      <c r="I534" s="9">
        <f>[3]Sheet1!H532</f>
        <v>-4</v>
      </c>
      <c r="J534" s="9">
        <f>[3]Sheet1!I532</f>
        <v>-1</v>
      </c>
      <c r="K534" s="9">
        <f>[3]Sheet1!J532</f>
        <v>-4</v>
      </c>
      <c r="L534" s="9">
        <f>[3]Sheet1!K532</f>
        <v>0</v>
      </c>
      <c r="M534" s="9">
        <f>[3]Sheet1!L532</f>
        <v>-1</v>
      </c>
      <c r="N534" s="9">
        <f>[3]Sheet1!M532</f>
        <v>0</v>
      </c>
      <c r="O534" s="1"/>
    </row>
    <row r="535" spans="2:15" ht="14.45" customHeight="1" thickBot="1" x14ac:dyDescent="0.3">
      <c r="B535" s="6" t="str">
        <f>[3]Sheet1!A533</f>
        <v>TAILÂNDIA</v>
      </c>
      <c r="C535" s="10">
        <f>[3]Sheet1!B533</f>
        <v>-3</v>
      </c>
      <c r="D535" s="10">
        <f>[3]Sheet1!C533</f>
        <v>0</v>
      </c>
      <c r="E535" s="10">
        <f>[3]Sheet1!D533</f>
        <v>-2</v>
      </c>
      <c r="F535" s="10">
        <f>[3]Sheet1!E533</f>
        <v>5</v>
      </c>
      <c r="G535" s="10">
        <f>[3]Sheet1!F533</f>
        <v>1</v>
      </c>
      <c r="H535" s="10">
        <f>[3]Sheet1!G533</f>
        <v>1</v>
      </c>
      <c r="I535" s="10">
        <f>[3]Sheet1!H533</f>
        <v>-1</v>
      </c>
      <c r="J535" s="10">
        <f>[3]Sheet1!I533</f>
        <v>8</v>
      </c>
      <c r="K535" s="10">
        <f>[3]Sheet1!J533</f>
        <v>-2</v>
      </c>
      <c r="L535" s="10">
        <f>[3]Sheet1!K533</f>
        <v>1</v>
      </c>
      <c r="M535" s="10">
        <f>[3]Sheet1!L533</f>
        <v>0</v>
      </c>
      <c r="N535" s="10">
        <f>[3]Sheet1!M533</f>
        <v>0</v>
      </c>
    </row>
    <row r="536" spans="2:15" ht="14.45" customHeight="1" thickBot="1" x14ac:dyDescent="0.3">
      <c r="B536" s="5" t="str">
        <f>[3]Sheet1!A534</f>
        <v>UCRÂNIA</v>
      </c>
      <c r="C536" s="9">
        <f>[3]Sheet1!B534</f>
        <v>-9</v>
      </c>
      <c r="D536" s="9">
        <f>[3]Sheet1!C534</f>
        <v>6</v>
      </c>
      <c r="E536" s="9">
        <f>[3]Sheet1!D534</f>
        <v>-4</v>
      </c>
      <c r="F536" s="9">
        <f>[3]Sheet1!E534</f>
        <v>5</v>
      </c>
      <c r="G536" s="9">
        <f>[3]Sheet1!F534</f>
        <v>-2</v>
      </c>
      <c r="H536" s="9">
        <f>[3]Sheet1!G534</f>
        <v>14</v>
      </c>
      <c r="I536" s="9">
        <f>[3]Sheet1!H534</f>
        <v>7</v>
      </c>
      <c r="J536" s="9">
        <f>[3]Sheet1!I534</f>
        <v>3</v>
      </c>
      <c r="K536" s="9">
        <f>[3]Sheet1!J534</f>
        <v>-6</v>
      </c>
      <c r="L536" s="9">
        <f>[3]Sheet1!K534</f>
        <v>-1</v>
      </c>
      <c r="M536" s="9">
        <f>[3]Sheet1!L534</f>
        <v>7</v>
      </c>
      <c r="N536" s="9">
        <f>[3]Sheet1!M534</f>
        <v>0</v>
      </c>
      <c r="O536" s="1"/>
    </row>
    <row r="537" spans="2:15" ht="14.45" customHeight="1" thickBot="1" x14ac:dyDescent="0.3">
      <c r="B537" s="4" t="str">
        <f>[3]Sheet1!A535</f>
        <v>VATICANO</v>
      </c>
      <c r="C537" s="8">
        <f>[3]Sheet1!B535</f>
        <v>1</v>
      </c>
      <c r="D537" s="8">
        <f>[3]Sheet1!C535</f>
        <v>0</v>
      </c>
      <c r="E537" s="8">
        <f>[3]Sheet1!D535</f>
        <v>1</v>
      </c>
      <c r="F537" s="8">
        <f>[3]Sheet1!E535</f>
        <v>1</v>
      </c>
      <c r="G537" s="8">
        <f>[3]Sheet1!F535</f>
        <v>4</v>
      </c>
      <c r="H537" s="8">
        <f>[3]Sheet1!G535</f>
        <v>3</v>
      </c>
      <c r="I537" s="8">
        <f>[3]Sheet1!H535</f>
        <v>-4</v>
      </c>
      <c r="J537" s="8">
        <f>[3]Sheet1!I535</f>
        <v>-2</v>
      </c>
      <c r="K537" s="8">
        <f>[3]Sheet1!J535</f>
        <v>0</v>
      </c>
      <c r="L537" s="8">
        <f>[3]Sheet1!K535</f>
        <v>2</v>
      </c>
      <c r="M537" s="8">
        <f>[3]Sheet1!L535</f>
        <v>-1</v>
      </c>
      <c r="N537" s="8">
        <f>[3]Sheet1!M535</f>
        <v>0</v>
      </c>
      <c r="O537" s="1"/>
    </row>
    <row r="538" spans="2:15" ht="14.45" customHeight="1" thickBot="1" x14ac:dyDescent="0.3">
      <c r="B538" s="5" t="str">
        <f>[3]Sheet1!A536</f>
        <v>KIRIBATI</v>
      </c>
      <c r="C538" s="9">
        <f>[3]Sheet1!B536</f>
        <v>-1</v>
      </c>
      <c r="D538" s="9">
        <f>[3]Sheet1!C536</f>
        <v>0</v>
      </c>
      <c r="E538" s="9">
        <f>[3]Sheet1!D536</f>
        <v>0</v>
      </c>
      <c r="F538" s="9">
        <f>[3]Sheet1!E536</f>
        <v>0</v>
      </c>
      <c r="G538" s="9">
        <f>[3]Sheet1!F536</f>
        <v>0</v>
      </c>
      <c r="H538" s="9">
        <f>[3]Sheet1!G536</f>
        <v>3</v>
      </c>
      <c r="I538" s="9">
        <f>[3]Sheet1!H536</f>
        <v>-1</v>
      </c>
      <c r="J538" s="9">
        <f>[3]Sheet1!I536</f>
        <v>0</v>
      </c>
      <c r="K538" s="9">
        <f>[3]Sheet1!J536</f>
        <v>1</v>
      </c>
      <c r="L538" s="9">
        <f>[3]Sheet1!K536</f>
        <v>0</v>
      </c>
      <c r="M538" s="9">
        <f>[3]Sheet1!L536</f>
        <v>0</v>
      </c>
      <c r="N538" s="9">
        <f>[3]Sheet1!M536</f>
        <v>0</v>
      </c>
      <c r="O538" s="1"/>
    </row>
    <row r="539" spans="2:15" ht="14.45" customHeight="1" thickBot="1" x14ac:dyDescent="0.3">
      <c r="B539" s="6" t="str">
        <f>[3]Sheet1!A537</f>
        <v>SEYCHELLES</v>
      </c>
      <c r="C539" s="10">
        <f>[3]Sheet1!B537</f>
        <v>0</v>
      </c>
      <c r="D539" s="10">
        <f>[3]Sheet1!C537</f>
        <v>0</v>
      </c>
      <c r="E539" s="10">
        <f>[3]Sheet1!D537</f>
        <v>1</v>
      </c>
      <c r="F539" s="10">
        <f>[3]Sheet1!E537</f>
        <v>-1</v>
      </c>
      <c r="G539" s="10">
        <f>[3]Sheet1!F537</f>
        <v>1</v>
      </c>
      <c r="H539" s="10">
        <f>[3]Sheet1!G537</f>
        <v>1</v>
      </c>
      <c r="I539" s="10">
        <f>[3]Sheet1!H537</f>
        <v>-1</v>
      </c>
      <c r="J539" s="10">
        <f>[3]Sheet1!I537</f>
        <v>-2</v>
      </c>
      <c r="K539" s="10">
        <f>[3]Sheet1!J537</f>
        <v>2</v>
      </c>
      <c r="L539" s="10">
        <f>[3]Sheet1!K537</f>
        <v>2</v>
      </c>
      <c r="M539" s="10">
        <f>[3]Sheet1!L537</f>
        <v>0</v>
      </c>
      <c r="N539" s="10">
        <f>[3]Sheet1!M537</f>
        <v>0</v>
      </c>
    </row>
    <row r="540" spans="2:15" ht="14.45" customHeight="1" thickBot="1" x14ac:dyDescent="0.3">
      <c r="B540" s="5" t="str">
        <f>[3]Sheet1!A538</f>
        <v>MONTENEGRO</v>
      </c>
      <c r="C540" s="9">
        <f>[3]Sheet1!B538</f>
        <v>0</v>
      </c>
      <c r="D540" s="9">
        <f>[3]Sheet1!C538</f>
        <v>0</v>
      </c>
      <c r="E540" s="9">
        <f>[3]Sheet1!D538</f>
        <v>0</v>
      </c>
      <c r="F540" s="9">
        <f>[3]Sheet1!E538</f>
        <v>0</v>
      </c>
      <c r="G540" s="9">
        <f>[3]Sheet1!F538</f>
        <v>1</v>
      </c>
      <c r="H540" s="9">
        <f>[3]Sheet1!G538</f>
        <v>0</v>
      </c>
      <c r="I540" s="9">
        <f>[3]Sheet1!H538</f>
        <v>0</v>
      </c>
      <c r="J540" s="9">
        <f>[3]Sheet1!I538</f>
        <v>0</v>
      </c>
      <c r="K540" s="9">
        <f>[3]Sheet1!J538</f>
        <v>2</v>
      </c>
      <c r="L540" s="9">
        <f>[3]Sheet1!K538</f>
        <v>0</v>
      </c>
      <c r="M540" s="9">
        <f>[3]Sheet1!L538</f>
        <v>0</v>
      </c>
      <c r="N540" s="9">
        <f>[3]Sheet1!M538</f>
        <v>0</v>
      </c>
      <c r="O540" s="1"/>
    </row>
    <row r="541" spans="2:15" ht="14.45" customHeight="1" thickBot="1" x14ac:dyDescent="0.3">
      <c r="B541" s="6" t="str">
        <f>[3]Sheet1!A539</f>
        <v>ÁUSTRIA</v>
      </c>
      <c r="C541" s="10">
        <f>[3]Sheet1!B539</f>
        <v>3</v>
      </c>
      <c r="D541" s="10">
        <f>[3]Sheet1!C539</f>
        <v>-6</v>
      </c>
      <c r="E541" s="10">
        <f>[3]Sheet1!D539</f>
        <v>4</v>
      </c>
      <c r="F541" s="10">
        <f>[3]Sheet1!E539</f>
        <v>-1</v>
      </c>
      <c r="G541" s="10">
        <f>[3]Sheet1!F539</f>
        <v>12</v>
      </c>
      <c r="H541" s="10">
        <f>[3]Sheet1!G539</f>
        <v>1</v>
      </c>
      <c r="I541" s="10">
        <f>[3]Sheet1!H539</f>
        <v>3</v>
      </c>
      <c r="J541" s="10">
        <f>[3]Sheet1!I539</f>
        <v>6</v>
      </c>
      <c r="K541" s="10">
        <f>[3]Sheet1!J539</f>
        <v>1</v>
      </c>
      <c r="L541" s="10">
        <f>[3]Sheet1!K539</f>
        <v>1</v>
      </c>
      <c r="M541" s="10">
        <f>[3]Sheet1!L539</f>
        <v>3</v>
      </c>
      <c r="N541" s="10">
        <f>[3]Sheet1!M539</f>
        <v>-1</v>
      </c>
    </row>
    <row r="542" spans="2:15" ht="14.45" customHeight="1" thickBot="1" x14ac:dyDescent="0.3">
      <c r="B542" s="5" t="str">
        <f>[3]Sheet1!A540</f>
        <v>BARBADOS</v>
      </c>
      <c r="C542" s="9">
        <f>[3]Sheet1!B540</f>
        <v>0</v>
      </c>
      <c r="D542" s="9">
        <f>[3]Sheet1!C540</f>
        <v>-1</v>
      </c>
      <c r="E542" s="9">
        <f>[3]Sheet1!D540</f>
        <v>1</v>
      </c>
      <c r="F542" s="9">
        <f>[3]Sheet1!E540</f>
        <v>0</v>
      </c>
      <c r="G542" s="9">
        <f>[3]Sheet1!F540</f>
        <v>8</v>
      </c>
      <c r="H542" s="9">
        <f>[3]Sheet1!G540</f>
        <v>3</v>
      </c>
      <c r="I542" s="9">
        <f>[3]Sheet1!H540</f>
        <v>12</v>
      </c>
      <c r="J542" s="9">
        <f>[3]Sheet1!I540</f>
        <v>-2</v>
      </c>
      <c r="K542" s="9">
        <f>[3]Sheet1!J540</f>
        <v>7</v>
      </c>
      <c r="L542" s="9">
        <f>[3]Sheet1!K540</f>
        <v>0</v>
      </c>
      <c r="M542" s="9">
        <f>[3]Sheet1!L540</f>
        <v>3</v>
      </c>
      <c r="N542" s="9">
        <f>[3]Sheet1!M540</f>
        <v>-1</v>
      </c>
      <c r="O542" s="1"/>
    </row>
    <row r="543" spans="2:15" ht="14.45" customHeight="1" thickBot="1" x14ac:dyDescent="0.3">
      <c r="B543" s="4" t="str">
        <f>[3]Sheet1!A541</f>
        <v>ETIÓPIA</v>
      </c>
      <c r="C543" s="8">
        <f>[3]Sheet1!B541</f>
        <v>-1</v>
      </c>
      <c r="D543" s="8">
        <f>[3]Sheet1!C541</f>
        <v>0</v>
      </c>
      <c r="E543" s="8">
        <f>[3]Sheet1!D541</f>
        <v>0</v>
      </c>
      <c r="F543" s="8">
        <f>[3]Sheet1!E541</f>
        <v>1</v>
      </c>
      <c r="G543" s="8">
        <f>[3]Sheet1!F541</f>
        <v>-3</v>
      </c>
      <c r="H543" s="8">
        <f>[3]Sheet1!G541</f>
        <v>-1</v>
      </c>
      <c r="I543" s="8">
        <f>[3]Sheet1!H541</f>
        <v>2</v>
      </c>
      <c r="J543" s="8">
        <f>[3]Sheet1!I541</f>
        <v>-1</v>
      </c>
      <c r="K543" s="8">
        <f>[3]Sheet1!J541</f>
        <v>1</v>
      </c>
      <c r="L543" s="8">
        <f>[3]Sheet1!K541</f>
        <v>0</v>
      </c>
      <c r="M543" s="8">
        <f>[3]Sheet1!L541</f>
        <v>2</v>
      </c>
      <c r="N543" s="8">
        <f>[3]Sheet1!M541</f>
        <v>-1</v>
      </c>
      <c r="O543" s="1"/>
    </row>
    <row r="544" spans="2:15" ht="14.45" customHeight="1" thickBot="1" x14ac:dyDescent="0.3">
      <c r="B544" s="5" t="str">
        <f>[3]Sheet1!A542</f>
        <v>FRANÇA</v>
      </c>
      <c r="C544" s="9">
        <f>[3]Sheet1!B542</f>
        <v>-81</v>
      </c>
      <c r="D544" s="9">
        <f>[3]Sheet1!C542</f>
        <v>-49</v>
      </c>
      <c r="E544" s="9">
        <f>[3]Sheet1!D542</f>
        <v>-21</v>
      </c>
      <c r="F544" s="9">
        <f>[3]Sheet1!E542</f>
        <v>-39</v>
      </c>
      <c r="G544" s="9">
        <f>[3]Sheet1!F542</f>
        <v>1</v>
      </c>
      <c r="H544" s="9">
        <f>[3]Sheet1!G542</f>
        <v>4</v>
      </c>
      <c r="I544" s="9">
        <f>[3]Sheet1!H542</f>
        <v>-30</v>
      </c>
      <c r="J544" s="9">
        <f>[3]Sheet1!I542</f>
        <v>15</v>
      </c>
      <c r="K544" s="9">
        <f>[3]Sheet1!J542</f>
        <v>-3</v>
      </c>
      <c r="L544" s="9">
        <f>[3]Sheet1!K542</f>
        <v>28</v>
      </c>
      <c r="M544" s="9">
        <f>[3]Sheet1!L542</f>
        <v>5</v>
      </c>
      <c r="N544" s="9">
        <f>[3]Sheet1!M542</f>
        <v>-1</v>
      </c>
      <c r="O544" s="1"/>
    </row>
    <row r="545" spans="2:15" ht="14.45" customHeight="1" thickBot="1" x14ac:dyDescent="0.3">
      <c r="B545" s="6" t="str">
        <f>[3]Sheet1!A543</f>
        <v>HUNGRIA</v>
      </c>
      <c r="C545" s="10">
        <f>[3]Sheet1!B543</f>
        <v>-3</v>
      </c>
      <c r="D545" s="10">
        <f>[3]Sheet1!C543</f>
        <v>1</v>
      </c>
      <c r="E545" s="10">
        <f>[3]Sheet1!D543</f>
        <v>0</v>
      </c>
      <c r="F545" s="10">
        <f>[3]Sheet1!E543</f>
        <v>-3</v>
      </c>
      <c r="G545" s="10">
        <f>[3]Sheet1!F543</f>
        <v>2</v>
      </c>
      <c r="H545" s="10">
        <f>[3]Sheet1!G543</f>
        <v>-4</v>
      </c>
      <c r="I545" s="10">
        <f>[3]Sheet1!H543</f>
        <v>-1</v>
      </c>
      <c r="J545" s="10">
        <f>[3]Sheet1!I543</f>
        <v>3</v>
      </c>
      <c r="K545" s="10">
        <f>[3]Sheet1!J543</f>
        <v>-4</v>
      </c>
      <c r="L545" s="10">
        <f>[3]Sheet1!K543</f>
        <v>-1</v>
      </c>
      <c r="M545" s="10">
        <f>[3]Sheet1!L543</f>
        <v>5</v>
      </c>
      <c r="N545" s="10">
        <f>[3]Sheet1!M543</f>
        <v>-1</v>
      </c>
    </row>
    <row r="546" spans="2:15" ht="14.45" customHeight="1" thickBot="1" x14ac:dyDescent="0.3">
      <c r="B546" s="5" t="str">
        <f>[3]Sheet1!A544</f>
        <v>LUXEMBURGO</v>
      </c>
      <c r="C546" s="9">
        <f>[3]Sheet1!B544</f>
        <v>-1</v>
      </c>
      <c r="D546" s="9">
        <f>[3]Sheet1!C544</f>
        <v>-1</v>
      </c>
      <c r="E546" s="9">
        <f>[3]Sheet1!D544</f>
        <v>-1</v>
      </c>
      <c r="F546" s="9">
        <f>[3]Sheet1!E544</f>
        <v>-1</v>
      </c>
      <c r="G546" s="9">
        <f>[3]Sheet1!F544</f>
        <v>1</v>
      </c>
      <c r="H546" s="9">
        <f>[3]Sheet1!G544</f>
        <v>0</v>
      </c>
      <c r="I546" s="9">
        <f>[3]Sheet1!H544</f>
        <v>1</v>
      </c>
      <c r="J546" s="9">
        <f>[3]Sheet1!I544</f>
        <v>1</v>
      </c>
      <c r="K546" s="9">
        <f>[3]Sheet1!J544</f>
        <v>-2</v>
      </c>
      <c r="L546" s="9">
        <f>[3]Sheet1!K544</f>
        <v>1</v>
      </c>
      <c r="M546" s="9">
        <f>[3]Sheet1!L544</f>
        <v>0</v>
      </c>
      <c r="N546" s="9">
        <f>[3]Sheet1!M544</f>
        <v>-1</v>
      </c>
      <c r="O546" s="1"/>
    </row>
    <row r="547" spans="2:15" ht="14.45" customHeight="1" thickBot="1" x14ac:dyDescent="0.3">
      <c r="B547" s="6" t="str">
        <f>[3]Sheet1!A545</f>
        <v>SANTA LÚCIA</v>
      </c>
      <c r="C547" s="10">
        <f>[3]Sheet1!B545</f>
        <v>0</v>
      </c>
      <c r="D547" s="10">
        <f>[3]Sheet1!C545</f>
        <v>0</v>
      </c>
      <c r="E547" s="10">
        <f>[3]Sheet1!D545</f>
        <v>-1</v>
      </c>
      <c r="F547" s="10">
        <f>[3]Sheet1!E545</f>
        <v>1</v>
      </c>
      <c r="G547" s="10">
        <f>[3]Sheet1!F545</f>
        <v>2</v>
      </c>
      <c r="H547" s="10">
        <f>[3]Sheet1!G545</f>
        <v>0</v>
      </c>
      <c r="I547" s="10">
        <f>[3]Sheet1!H545</f>
        <v>-1</v>
      </c>
      <c r="J547" s="10">
        <f>[3]Sheet1!I545</f>
        <v>0</v>
      </c>
      <c r="K547" s="10">
        <f>[3]Sheet1!J545</f>
        <v>0</v>
      </c>
      <c r="L547" s="10">
        <f>[3]Sheet1!K545</f>
        <v>0</v>
      </c>
      <c r="M547" s="10">
        <f>[3]Sheet1!L545</f>
        <v>0</v>
      </c>
      <c r="N547" s="10">
        <f>[3]Sheet1!M545</f>
        <v>-1</v>
      </c>
    </row>
    <row r="548" spans="2:15" ht="14.45" customHeight="1" thickBot="1" x14ac:dyDescent="0.3">
      <c r="B548" s="5" t="str">
        <f>[3]Sheet1!A546</f>
        <v>TRINIDAD E TOBAGO</v>
      </c>
      <c r="C548" s="9">
        <f>[3]Sheet1!B546</f>
        <v>0</v>
      </c>
      <c r="D548" s="9">
        <f>[3]Sheet1!C546</f>
        <v>0</v>
      </c>
      <c r="E548" s="9">
        <f>[3]Sheet1!D546</f>
        <v>-3</v>
      </c>
      <c r="F548" s="9">
        <f>[3]Sheet1!E546</f>
        <v>1</v>
      </c>
      <c r="G548" s="9">
        <f>[3]Sheet1!F546</f>
        <v>-1</v>
      </c>
      <c r="H548" s="9">
        <f>[3]Sheet1!G546</f>
        <v>3</v>
      </c>
      <c r="I548" s="9">
        <f>[3]Sheet1!H546</f>
        <v>1</v>
      </c>
      <c r="J548" s="9">
        <f>[3]Sheet1!I546</f>
        <v>2</v>
      </c>
      <c r="K548" s="9">
        <f>[3]Sheet1!J546</f>
        <v>4</v>
      </c>
      <c r="L548" s="9">
        <f>[3]Sheet1!K546</f>
        <v>1</v>
      </c>
      <c r="M548" s="9">
        <f>[3]Sheet1!L546</f>
        <v>4</v>
      </c>
      <c r="N548" s="9">
        <f>[3]Sheet1!M546</f>
        <v>-1</v>
      </c>
      <c r="O548" s="1"/>
    </row>
    <row r="549" spans="2:15" ht="14.45" customHeight="1" thickBot="1" x14ac:dyDescent="0.3">
      <c r="B549" s="4" t="str">
        <f>[3]Sheet1!A547</f>
        <v>TURCOMENISTÃO</v>
      </c>
      <c r="C549" s="8">
        <f>[3]Sheet1!B547</f>
        <v>0</v>
      </c>
      <c r="D549" s="8">
        <f>[3]Sheet1!C547</f>
        <v>0</v>
      </c>
      <c r="E549" s="8">
        <f>[3]Sheet1!D547</f>
        <v>0</v>
      </c>
      <c r="F549" s="8">
        <f>[3]Sheet1!E547</f>
        <v>0</v>
      </c>
      <c r="G549" s="8">
        <f>[3]Sheet1!F547</f>
        <v>0</v>
      </c>
      <c r="H549" s="8">
        <f>[3]Sheet1!G547</f>
        <v>0</v>
      </c>
      <c r="I549" s="8">
        <f>[3]Sheet1!H547</f>
        <v>0</v>
      </c>
      <c r="J549" s="8">
        <f>[3]Sheet1!I547</f>
        <v>1</v>
      </c>
      <c r="K549" s="8">
        <f>[3]Sheet1!J547</f>
        <v>0</v>
      </c>
      <c r="L549" s="8">
        <f>[3]Sheet1!K547</f>
        <v>0</v>
      </c>
      <c r="M549" s="8">
        <f>[3]Sheet1!L547</f>
        <v>1</v>
      </c>
      <c r="N549" s="8">
        <f>[3]Sheet1!M547</f>
        <v>-1</v>
      </c>
      <c r="O549" s="1"/>
    </row>
    <row r="550" spans="2:15" ht="14.45" customHeight="1" thickBot="1" x14ac:dyDescent="0.3">
      <c r="B550" s="5" t="str">
        <f>[3]Sheet1!A548</f>
        <v>UZBEQUISTÃO</v>
      </c>
      <c r="C550" s="9">
        <f>[3]Sheet1!B548</f>
        <v>4</v>
      </c>
      <c r="D550" s="9">
        <f>[3]Sheet1!C548</f>
        <v>4</v>
      </c>
      <c r="E550" s="9">
        <f>[3]Sheet1!D548</f>
        <v>1</v>
      </c>
      <c r="F550" s="9">
        <f>[3]Sheet1!E548</f>
        <v>3</v>
      </c>
      <c r="G550" s="9">
        <f>[3]Sheet1!F548</f>
        <v>-3</v>
      </c>
      <c r="H550" s="9">
        <f>[3]Sheet1!G548</f>
        <v>-4</v>
      </c>
      <c r="I550" s="9">
        <f>[3]Sheet1!H548</f>
        <v>-2</v>
      </c>
      <c r="J550" s="9">
        <f>[3]Sheet1!I548</f>
        <v>0</v>
      </c>
      <c r="K550" s="9">
        <f>[3]Sheet1!J548</f>
        <v>-2</v>
      </c>
      <c r="L550" s="9">
        <f>[3]Sheet1!K548</f>
        <v>2</v>
      </c>
      <c r="M550" s="9">
        <f>[3]Sheet1!L548</f>
        <v>-3</v>
      </c>
      <c r="N550" s="9">
        <f>[3]Sheet1!M548</f>
        <v>-1</v>
      </c>
      <c r="O550" s="1"/>
    </row>
    <row r="551" spans="2:15" ht="14.45" customHeight="1" thickBot="1" x14ac:dyDescent="0.3">
      <c r="B551" s="6" t="str">
        <f>[3]Sheet1!A549</f>
        <v>ZÂMBIA</v>
      </c>
      <c r="C551" s="10">
        <f>[3]Sheet1!B549</f>
        <v>-2</v>
      </c>
      <c r="D551" s="10">
        <f>[3]Sheet1!C549</f>
        <v>0</v>
      </c>
      <c r="E551" s="10">
        <f>[3]Sheet1!D549</f>
        <v>0</v>
      </c>
      <c r="F551" s="10">
        <f>[3]Sheet1!E549</f>
        <v>-3</v>
      </c>
      <c r="G551" s="10">
        <f>[3]Sheet1!F549</f>
        <v>1</v>
      </c>
      <c r="H551" s="10">
        <f>[3]Sheet1!G549</f>
        <v>-1</v>
      </c>
      <c r="I551" s="10">
        <f>[3]Sheet1!H549</f>
        <v>1</v>
      </c>
      <c r="J551" s="10">
        <f>[3]Sheet1!I549</f>
        <v>0</v>
      </c>
      <c r="K551" s="10">
        <f>[3]Sheet1!J549</f>
        <v>0</v>
      </c>
      <c r="L551" s="10">
        <f>[3]Sheet1!K549</f>
        <v>2</v>
      </c>
      <c r="M551" s="10">
        <f>[3]Sheet1!L549</f>
        <v>2</v>
      </c>
      <c r="N551" s="10">
        <f>[3]Sheet1!M549</f>
        <v>-1</v>
      </c>
    </row>
    <row r="552" spans="2:15" ht="14.45" customHeight="1" thickBot="1" x14ac:dyDescent="0.3">
      <c r="B552" s="5" t="str">
        <f>[3]Sheet1!A550</f>
        <v>LAOS</v>
      </c>
      <c r="C552" s="9">
        <f>[3]Sheet1!B550</f>
        <v>-1</v>
      </c>
      <c r="D552" s="9">
        <f>[3]Sheet1!C550</f>
        <v>1</v>
      </c>
      <c r="E552" s="9">
        <f>[3]Sheet1!D550</f>
        <v>0</v>
      </c>
      <c r="F552" s="9">
        <f>[3]Sheet1!E550</f>
        <v>0</v>
      </c>
      <c r="G552" s="9">
        <f>[3]Sheet1!F550</f>
        <v>3</v>
      </c>
      <c r="H552" s="9">
        <f>[3]Sheet1!G550</f>
        <v>0</v>
      </c>
      <c r="I552" s="9">
        <f>[3]Sheet1!H550</f>
        <v>2</v>
      </c>
      <c r="J552" s="9">
        <f>[3]Sheet1!I550</f>
        <v>0</v>
      </c>
      <c r="K552" s="9">
        <f>[3]Sheet1!J550</f>
        <v>0</v>
      </c>
      <c r="L552" s="9">
        <f>[3]Sheet1!K550</f>
        <v>0</v>
      </c>
      <c r="M552" s="9">
        <f>[3]Sheet1!L550</f>
        <v>0</v>
      </c>
      <c r="N552" s="9">
        <f>[3]Sheet1!M550</f>
        <v>-1</v>
      </c>
      <c r="O552" s="1"/>
    </row>
    <row r="553" spans="2:15" ht="14.45" customHeight="1" thickBot="1" x14ac:dyDescent="0.3">
      <c r="B553" s="6" t="str">
        <f>[3]Sheet1!A551</f>
        <v>COMORES, ILHAS</v>
      </c>
      <c r="C553" s="10">
        <f>[3]Sheet1!B551</f>
        <v>-1</v>
      </c>
      <c r="D553" s="10">
        <f>[3]Sheet1!C551</f>
        <v>2</v>
      </c>
      <c r="E553" s="10">
        <f>[3]Sheet1!D551</f>
        <v>-1</v>
      </c>
      <c r="F553" s="10">
        <f>[3]Sheet1!E551</f>
        <v>3</v>
      </c>
      <c r="G553" s="10">
        <f>[3]Sheet1!F551</f>
        <v>5</v>
      </c>
      <c r="H553" s="10">
        <f>[3]Sheet1!G551</f>
        <v>2</v>
      </c>
      <c r="I553" s="10">
        <f>[3]Sheet1!H551</f>
        <v>0</v>
      </c>
      <c r="J553" s="10">
        <f>[3]Sheet1!I551</f>
        <v>3</v>
      </c>
      <c r="K553" s="10">
        <f>[3]Sheet1!J551</f>
        <v>2</v>
      </c>
      <c r="L553" s="10">
        <f>[3]Sheet1!K551</f>
        <v>290</v>
      </c>
      <c r="M553" s="10">
        <f>[3]Sheet1!L551</f>
        <v>-21</v>
      </c>
      <c r="N553" s="10">
        <f>[3]Sheet1!M551</f>
        <v>-1</v>
      </c>
    </row>
    <row r="554" spans="2:15" ht="14.45" customHeight="1" thickBot="1" x14ac:dyDescent="0.3">
      <c r="B554" s="5" t="str">
        <f>[3]Sheet1!A552</f>
        <v>PALAU</v>
      </c>
      <c r="C554" s="9">
        <f>[3]Sheet1!B552</f>
        <v>0</v>
      </c>
      <c r="D554" s="9">
        <f>[3]Sheet1!C552</f>
        <v>2</v>
      </c>
      <c r="E554" s="9">
        <f>[3]Sheet1!D552</f>
        <v>0</v>
      </c>
      <c r="F554" s="9">
        <f>[3]Sheet1!E552</f>
        <v>0</v>
      </c>
      <c r="G554" s="9">
        <f>[3]Sheet1!F552</f>
        <v>0</v>
      </c>
      <c r="H554" s="9">
        <f>[3]Sheet1!G552</f>
        <v>-3</v>
      </c>
      <c r="I554" s="9">
        <f>[3]Sheet1!H552</f>
        <v>0</v>
      </c>
      <c r="J554" s="9">
        <f>[3]Sheet1!I552</f>
        <v>-2</v>
      </c>
      <c r="K554" s="9">
        <f>[3]Sheet1!J552</f>
        <v>0</v>
      </c>
      <c r="L554" s="9">
        <f>[3]Sheet1!K552</f>
        <v>0</v>
      </c>
      <c r="M554" s="9">
        <f>[3]Sheet1!L552</f>
        <v>0</v>
      </c>
      <c r="N554" s="9">
        <f>[3]Sheet1!M552</f>
        <v>-1</v>
      </c>
      <c r="O554" s="1"/>
    </row>
    <row r="555" spans="2:15" ht="14.45" customHeight="1" thickBot="1" x14ac:dyDescent="0.3">
      <c r="B555" s="4" t="str">
        <f>[3]Sheet1!A553</f>
        <v>BOTSWANA</v>
      </c>
      <c r="C555" s="8">
        <f>[3]Sheet1!B553</f>
        <v>0</v>
      </c>
      <c r="D555" s="8">
        <f>[3]Sheet1!C553</f>
        <v>1</v>
      </c>
      <c r="E555" s="8">
        <f>[3]Sheet1!D553</f>
        <v>1</v>
      </c>
      <c r="F555" s="8">
        <f>[3]Sheet1!E553</f>
        <v>5</v>
      </c>
      <c r="G555" s="8">
        <f>[3]Sheet1!F553</f>
        <v>16</v>
      </c>
      <c r="H555" s="8">
        <f>[3]Sheet1!G553</f>
        <v>0</v>
      </c>
      <c r="I555" s="8">
        <f>[3]Sheet1!H553</f>
        <v>8</v>
      </c>
      <c r="J555" s="8">
        <f>[3]Sheet1!I553</f>
        <v>8</v>
      </c>
      <c r="K555" s="8">
        <f>[3]Sheet1!J553</f>
        <v>19</v>
      </c>
      <c r="L555" s="8">
        <f>[3]Sheet1!K553</f>
        <v>24</v>
      </c>
      <c r="M555" s="8">
        <f>[3]Sheet1!L553</f>
        <v>6</v>
      </c>
      <c r="N555" s="8">
        <f>[3]Sheet1!M553</f>
        <v>-2</v>
      </c>
      <c r="O555" s="1"/>
    </row>
    <row r="556" spans="2:15" ht="14.45" customHeight="1" thickBot="1" x14ac:dyDescent="0.3">
      <c r="B556" s="5" t="str">
        <f>[3]Sheet1!A554</f>
        <v>BURKINA FASO</v>
      </c>
      <c r="C556" s="9">
        <f>[3]Sheet1!B554</f>
        <v>-13</v>
      </c>
      <c r="D556" s="9">
        <f>[3]Sheet1!C554</f>
        <v>-3</v>
      </c>
      <c r="E556" s="9">
        <f>[3]Sheet1!D554</f>
        <v>-22</v>
      </c>
      <c r="F556" s="9">
        <f>[3]Sheet1!E554</f>
        <v>4</v>
      </c>
      <c r="G556" s="9">
        <f>[3]Sheet1!F554</f>
        <v>24</v>
      </c>
      <c r="H556" s="9">
        <f>[3]Sheet1!G554</f>
        <v>7</v>
      </c>
      <c r="I556" s="9">
        <f>[3]Sheet1!H554</f>
        <v>-1</v>
      </c>
      <c r="J556" s="9">
        <f>[3]Sheet1!I554</f>
        <v>6</v>
      </c>
      <c r="K556" s="9">
        <f>[3]Sheet1!J554</f>
        <v>21</v>
      </c>
      <c r="L556" s="9">
        <f>[3]Sheet1!K554</f>
        <v>1</v>
      </c>
      <c r="M556" s="9">
        <f>[3]Sheet1!L554</f>
        <v>5</v>
      </c>
      <c r="N556" s="9">
        <f>[3]Sheet1!M554</f>
        <v>-2</v>
      </c>
      <c r="O556" s="1"/>
    </row>
    <row r="557" spans="2:15" ht="14.45" customHeight="1" thickBot="1" x14ac:dyDescent="0.3">
      <c r="B557" s="6" t="str">
        <f>[3]Sheet1!A555</f>
        <v>EL SALVADOR</v>
      </c>
      <c r="C557" s="10">
        <f>[3]Sheet1!B555</f>
        <v>3</v>
      </c>
      <c r="D557" s="10">
        <f>[3]Sheet1!C555</f>
        <v>10</v>
      </c>
      <c r="E557" s="10">
        <f>[3]Sheet1!D555</f>
        <v>-2</v>
      </c>
      <c r="F557" s="10">
        <f>[3]Sheet1!E555</f>
        <v>7</v>
      </c>
      <c r="G557" s="10">
        <f>[3]Sheet1!F555</f>
        <v>1</v>
      </c>
      <c r="H557" s="10">
        <f>[3]Sheet1!G555</f>
        <v>14</v>
      </c>
      <c r="I557" s="10">
        <f>[3]Sheet1!H555</f>
        <v>-1</v>
      </c>
      <c r="J557" s="10">
        <f>[3]Sheet1!I555</f>
        <v>-8</v>
      </c>
      <c r="K557" s="10">
        <f>[3]Sheet1!J555</f>
        <v>8</v>
      </c>
      <c r="L557" s="10">
        <f>[3]Sheet1!K555</f>
        <v>7</v>
      </c>
      <c r="M557" s="10">
        <f>[3]Sheet1!L555</f>
        <v>8</v>
      </c>
      <c r="N557" s="10">
        <f>[3]Sheet1!M555</f>
        <v>-2</v>
      </c>
    </row>
    <row r="558" spans="2:15" ht="14.45" customHeight="1" thickBot="1" x14ac:dyDescent="0.3">
      <c r="B558" s="5" t="str">
        <f>[3]Sheet1!A556</f>
        <v>INDONÉSIA</v>
      </c>
      <c r="C558" s="9">
        <f>[3]Sheet1!B556</f>
        <v>0</v>
      </c>
      <c r="D558" s="9">
        <f>[3]Sheet1!C556</f>
        <v>-2</v>
      </c>
      <c r="E558" s="9">
        <f>[3]Sheet1!D556</f>
        <v>-7</v>
      </c>
      <c r="F558" s="9">
        <f>[3]Sheet1!E556</f>
        <v>4</v>
      </c>
      <c r="G558" s="9">
        <f>[3]Sheet1!F556</f>
        <v>0</v>
      </c>
      <c r="H558" s="9">
        <f>[3]Sheet1!G556</f>
        <v>1</v>
      </c>
      <c r="I558" s="9">
        <f>[3]Sheet1!H556</f>
        <v>0</v>
      </c>
      <c r="J558" s="9">
        <f>[3]Sheet1!I556</f>
        <v>1</v>
      </c>
      <c r="K558" s="9">
        <f>[3]Sheet1!J556</f>
        <v>1</v>
      </c>
      <c r="L558" s="9">
        <f>[3]Sheet1!K556</f>
        <v>-7</v>
      </c>
      <c r="M558" s="9">
        <f>[3]Sheet1!L556</f>
        <v>-2</v>
      </c>
      <c r="N558" s="9">
        <f>[3]Sheet1!M556</f>
        <v>-2</v>
      </c>
      <c r="O558" s="1"/>
    </row>
    <row r="559" spans="2:15" ht="14.45" customHeight="1" thickBot="1" x14ac:dyDescent="0.3">
      <c r="B559" s="6" t="str">
        <f>[3]Sheet1!A557</f>
        <v>ISRAEL</v>
      </c>
      <c r="C559" s="10">
        <f>[3]Sheet1!B557</f>
        <v>-3</v>
      </c>
      <c r="D559" s="10">
        <f>[3]Sheet1!C557</f>
        <v>-1</v>
      </c>
      <c r="E559" s="10">
        <f>[3]Sheet1!D557</f>
        <v>1</v>
      </c>
      <c r="F559" s="10">
        <f>[3]Sheet1!E557</f>
        <v>0</v>
      </c>
      <c r="G559" s="10">
        <f>[3]Sheet1!F557</f>
        <v>9</v>
      </c>
      <c r="H559" s="10">
        <f>[3]Sheet1!G557</f>
        <v>12</v>
      </c>
      <c r="I559" s="10">
        <f>[3]Sheet1!H557</f>
        <v>1</v>
      </c>
      <c r="J559" s="10">
        <f>[3]Sheet1!I557</f>
        <v>-9</v>
      </c>
      <c r="K559" s="10">
        <f>[3]Sheet1!J557</f>
        <v>-4</v>
      </c>
      <c r="L559" s="10">
        <f>[3]Sheet1!K557</f>
        <v>13</v>
      </c>
      <c r="M559" s="10">
        <f>[3]Sheet1!L557</f>
        <v>-9</v>
      </c>
      <c r="N559" s="10">
        <f>[3]Sheet1!M557</f>
        <v>-2</v>
      </c>
    </row>
    <row r="560" spans="2:15" ht="14.45" customHeight="1" thickBot="1" x14ac:dyDescent="0.3">
      <c r="B560" s="5" t="str">
        <f>[3]Sheet1!A558</f>
        <v>LIBÉRIA</v>
      </c>
      <c r="C560" s="9">
        <f>[3]Sheet1!B558</f>
        <v>-1</v>
      </c>
      <c r="D560" s="9">
        <f>[3]Sheet1!C558</f>
        <v>2</v>
      </c>
      <c r="E560" s="9">
        <f>[3]Sheet1!D558</f>
        <v>3</v>
      </c>
      <c r="F560" s="9">
        <f>[3]Sheet1!E558</f>
        <v>0</v>
      </c>
      <c r="G560" s="9">
        <f>[3]Sheet1!F558</f>
        <v>-1</v>
      </c>
      <c r="H560" s="9">
        <f>[3]Sheet1!G558</f>
        <v>-1</v>
      </c>
      <c r="I560" s="9">
        <f>[3]Sheet1!H558</f>
        <v>-3</v>
      </c>
      <c r="J560" s="9">
        <f>[3]Sheet1!I558</f>
        <v>1</v>
      </c>
      <c r="K560" s="9">
        <f>[3]Sheet1!J558</f>
        <v>4</v>
      </c>
      <c r="L560" s="9">
        <f>[3]Sheet1!K558</f>
        <v>4</v>
      </c>
      <c r="M560" s="9">
        <f>[3]Sheet1!L558</f>
        <v>-3</v>
      </c>
      <c r="N560" s="9">
        <f>[3]Sheet1!M558</f>
        <v>-2</v>
      </c>
      <c r="O560" s="1"/>
    </row>
    <row r="561" spans="2:15" ht="14.45" customHeight="1" thickBot="1" x14ac:dyDescent="0.3">
      <c r="B561" s="4" t="str">
        <f>[3]Sheet1!A559</f>
        <v>SAMOA</v>
      </c>
      <c r="C561" s="8">
        <f>[3]Sheet1!B559</f>
        <v>0</v>
      </c>
      <c r="D561" s="8">
        <f>[3]Sheet1!C559</f>
        <v>0</v>
      </c>
      <c r="E561" s="8">
        <f>[3]Sheet1!D559</f>
        <v>0</v>
      </c>
      <c r="F561" s="8">
        <f>[3]Sheet1!E559</f>
        <v>-1</v>
      </c>
      <c r="G561" s="8">
        <f>[3]Sheet1!F559</f>
        <v>1</v>
      </c>
      <c r="H561" s="8">
        <f>[3]Sheet1!G559</f>
        <v>-1</v>
      </c>
      <c r="I561" s="8">
        <f>[3]Sheet1!H559</f>
        <v>-1</v>
      </c>
      <c r="J561" s="8">
        <f>[3]Sheet1!I559</f>
        <v>0</v>
      </c>
      <c r="K561" s="8">
        <f>[3]Sheet1!J559</f>
        <v>2</v>
      </c>
      <c r="L561" s="8">
        <f>[3]Sheet1!K559</f>
        <v>0</v>
      </c>
      <c r="M561" s="8">
        <f>[3]Sheet1!L559</f>
        <v>0</v>
      </c>
      <c r="N561" s="8">
        <f>[3]Sheet1!M559</f>
        <v>-2</v>
      </c>
      <c r="O561" s="1"/>
    </row>
    <row r="562" spans="2:15" ht="14.45" customHeight="1" thickBot="1" x14ac:dyDescent="0.3">
      <c r="B562" s="5" t="str">
        <f>[3]Sheet1!A560</f>
        <v>SRI LANKA</v>
      </c>
      <c r="C562" s="9">
        <f>[3]Sheet1!B560</f>
        <v>1</v>
      </c>
      <c r="D562" s="9">
        <f>[3]Sheet1!C560</f>
        <v>0</v>
      </c>
      <c r="E562" s="9">
        <f>[3]Sheet1!D560</f>
        <v>1</v>
      </c>
      <c r="F562" s="9">
        <f>[3]Sheet1!E560</f>
        <v>-1</v>
      </c>
      <c r="G562" s="9">
        <f>[3]Sheet1!F560</f>
        <v>2</v>
      </c>
      <c r="H562" s="9">
        <f>[3]Sheet1!G560</f>
        <v>-2</v>
      </c>
      <c r="I562" s="9">
        <f>[3]Sheet1!H560</f>
        <v>1</v>
      </c>
      <c r="J562" s="9">
        <f>[3]Sheet1!I560</f>
        <v>4</v>
      </c>
      <c r="K562" s="9">
        <f>[3]Sheet1!J560</f>
        <v>-2</v>
      </c>
      <c r="L562" s="9">
        <f>[3]Sheet1!K560</f>
        <v>2</v>
      </c>
      <c r="M562" s="9">
        <f>[3]Sheet1!L560</f>
        <v>-2</v>
      </c>
      <c r="N562" s="9">
        <f>[3]Sheet1!M560</f>
        <v>-2</v>
      </c>
      <c r="O562" s="1"/>
    </row>
    <row r="563" spans="2:15" ht="14.45" customHeight="1" thickBot="1" x14ac:dyDescent="0.3">
      <c r="B563" s="6" t="str">
        <f>[3]Sheet1!A561</f>
        <v>SUÍÇA</v>
      </c>
      <c r="C563" s="10">
        <f>[3]Sheet1!B561</f>
        <v>-14</v>
      </c>
      <c r="D563" s="10">
        <f>[3]Sheet1!C561</f>
        <v>-9</v>
      </c>
      <c r="E563" s="10">
        <f>[3]Sheet1!D561</f>
        <v>-2</v>
      </c>
      <c r="F563" s="10">
        <f>[3]Sheet1!E561</f>
        <v>10</v>
      </c>
      <c r="G563" s="10">
        <f>[3]Sheet1!F561</f>
        <v>6</v>
      </c>
      <c r="H563" s="10">
        <f>[3]Sheet1!G561</f>
        <v>-7</v>
      </c>
      <c r="I563" s="10">
        <f>[3]Sheet1!H561</f>
        <v>1</v>
      </c>
      <c r="J563" s="10">
        <f>[3]Sheet1!I561</f>
        <v>4</v>
      </c>
      <c r="K563" s="10">
        <f>[3]Sheet1!J561</f>
        <v>4</v>
      </c>
      <c r="L563" s="10">
        <f>[3]Sheet1!K561</f>
        <v>-8</v>
      </c>
      <c r="M563" s="10">
        <f>[3]Sheet1!L561</f>
        <v>-12</v>
      </c>
      <c r="N563" s="10">
        <f>[3]Sheet1!M561</f>
        <v>-2</v>
      </c>
    </row>
    <row r="564" spans="2:15" ht="14.45" customHeight="1" thickBot="1" x14ac:dyDescent="0.3">
      <c r="B564" s="5" t="str">
        <f>[3]Sheet1!A562</f>
        <v>CROÁCIA</v>
      </c>
      <c r="C564" s="9">
        <f>[3]Sheet1!B562</f>
        <v>-7</v>
      </c>
      <c r="D564" s="9">
        <f>[3]Sheet1!C562</f>
        <v>1</v>
      </c>
      <c r="E564" s="9">
        <f>[3]Sheet1!D562</f>
        <v>0</v>
      </c>
      <c r="F564" s="9">
        <f>[3]Sheet1!E562</f>
        <v>-1</v>
      </c>
      <c r="G564" s="9">
        <f>[3]Sheet1!F562</f>
        <v>0</v>
      </c>
      <c r="H564" s="9">
        <f>[3]Sheet1!G562</f>
        <v>0</v>
      </c>
      <c r="I564" s="9">
        <f>[3]Sheet1!H562</f>
        <v>0</v>
      </c>
      <c r="J564" s="9">
        <f>[3]Sheet1!I562</f>
        <v>2</v>
      </c>
      <c r="K564" s="9">
        <f>[3]Sheet1!J562</f>
        <v>6</v>
      </c>
      <c r="L564" s="9">
        <f>[3]Sheet1!K562</f>
        <v>1</v>
      </c>
      <c r="M564" s="9">
        <f>[3]Sheet1!L562</f>
        <v>1</v>
      </c>
      <c r="N564" s="9">
        <f>[3]Sheet1!M562</f>
        <v>-3</v>
      </c>
      <c r="O564" s="1"/>
    </row>
    <row r="565" spans="2:15" ht="14.45" customHeight="1" thickBot="1" x14ac:dyDescent="0.3">
      <c r="B565" s="6" t="str">
        <f>[3]Sheet1!A563</f>
        <v>FINLÂNDIA</v>
      </c>
      <c r="C565" s="10">
        <f>[3]Sheet1!B563</f>
        <v>-1</v>
      </c>
      <c r="D565" s="10">
        <f>[3]Sheet1!C563</f>
        <v>0</v>
      </c>
      <c r="E565" s="10">
        <f>[3]Sheet1!D563</f>
        <v>1</v>
      </c>
      <c r="F565" s="10">
        <f>[3]Sheet1!E563</f>
        <v>1</v>
      </c>
      <c r="G565" s="10">
        <f>[3]Sheet1!F563</f>
        <v>-1</v>
      </c>
      <c r="H565" s="10">
        <f>[3]Sheet1!G563</f>
        <v>11</v>
      </c>
      <c r="I565" s="10">
        <f>[3]Sheet1!H563</f>
        <v>-7</v>
      </c>
      <c r="J565" s="10">
        <f>[3]Sheet1!I563</f>
        <v>-1</v>
      </c>
      <c r="K565" s="10">
        <f>[3]Sheet1!J563</f>
        <v>1</v>
      </c>
      <c r="L565" s="10">
        <f>[3]Sheet1!K563</f>
        <v>-6</v>
      </c>
      <c r="M565" s="10">
        <f>[3]Sheet1!L563</f>
        <v>-1</v>
      </c>
      <c r="N565" s="10">
        <f>[3]Sheet1!M563</f>
        <v>-3</v>
      </c>
    </row>
    <row r="566" spans="2:15" ht="14.45" customHeight="1" thickBot="1" x14ac:dyDescent="0.3">
      <c r="B566" s="5" t="str">
        <f>[3]Sheet1!A564</f>
        <v>LÍBIA</v>
      </c>
      <c r="C566" s="9">
        <f>[3]Sheet1!B564</f>
        <v>-1</v>
      </c>
      <c r="D566" s="9">
        <f>[3]Sheet1!C564</f>
        <v>0</v>
      </c>
      <c r="E566" s="9">
        <f>[3]Sheet1!D564</f>
        <v>-2</v>
      </c>
      <c r="F566" s="9">
        <f>[3]Sheet1!E564</f>
        <v>1</v>
      </c>
      <c r="G566" s="9">
        <f>[3]Sheet1!F564</f>
        <v>1</v>
      </c>
      <c r="H566" s="9">
        <f>[3]Sheet1!G564</f>
        <v>3</v>
      </c>
      <c r="I566" s="9">
        <f>[3]Sheet1!H564</f>
        <v>-1</v>
      </c>
      <c r="J566" s="9">
        <f>[3]Sheet1!I564</f>
        <v>-3</v>
      </c>
      <c r="K566" s="9">
        <f>[3]Sheet1!J564</f>
        <v>0</v>
      </c>
      <c r="L566" s="9">
        <f>[3]Sheet1!K564</f>
        <v>2</v>
      </c>
      <c r="M566" s="9">
        <f>[3]Sheet1!L564</f>
        <v>3</v>
      </c>
      <c r="N566" s="9">
        <f>[3]Sheet1!M564</f>
        <v>-3</v>
      </c>
      <c r="O566" s="1"/>
    </row>
    <row r="567" spans="2:15" ht="14.45" customHeight="1" thickBot="1" x14ac:dyDescent="0.3">
      <c r="B567" s="4" t="str">
        <f>[3]Sheet1!A565</f>
        <v>AUSTRÁLIA</v>
      </c>
      <c r="C567" s="8">
        <f>[3]Sheet1!B565</f>
        <v>-7</v>
      </c>
      <c r="D567" s="8">
        <f>[3]Sheet1!C565</f>
        <v>-7</v>
      </c>
      <c r="E567" s="8">
        <f>[3]Sheet1!D565</f>
        <v>3</v>
      </c>
      <c r="F567" s="8">
        <f>[3]Sheet1!E565</f>
        <v>8</v>
      </c>
      <c r="G567" s="8">
        <f>[3]Sheet1!F565</f>
        <v>12</v>
      </c>
      <c r="H567" s="8">
        <f>[3]Sheet1!G565</f>
        <v>2</v>
      </c>
      <c r="I567" s="8">
        <f>[3]Sheet1!H565</f>
        <v>-1</v>
      </c>
      <c r="J567" s="8">
        <f>[3]Sheet1!I565</f>
        <v>0</v>
      </c>
      <c r="K567" s="8">
        <f>[3]Sheet1!J565</f>
        <v>-9</v>
      </c>
      <c r="L567" s="8">
        <f>[3]Sheet1!K565</f>
        <v>1</v>
      </c>
      <c r="M567" s="8">
        <f>[3]Sheet1!L565</f>
        <v>-2</v>
      </c>
      <c r="N567" s="8">
        <f>[3]Sheet1!M565</f>
        <v>-4</v>
      </c>
      <c r="O567" s="1"/>
    </row>
    <row r="568" spans="2:15" ht="14.45" customHeight="1" thickBot="1" x14ac:dyDescent="0.3">
      <c r="B568" s="5" t="str">
        <f>[3]Sheet1!A566</f>
        <v>CHADE</v>
      </c>
      <c r="C568" s="9">
        <f>[3]Sheet1!B566</f>
        <v>0</v>
      </c>
      <c r="D568" s="9">
        <f>[3]Sheet1!C566</f>
        <v>-1</v>
      </c>
      <c r="E568" s="9">
        <f>[3]Sheet1!D566</f>
        <v>0</v>
      </c>
      <c r="F568" s="9">
        <f>[3]Sheet1!E566</f>
        <v>1</v>
      </c>
      <c r="G568" s="9">
        <f>[3]Sheet1!F566</f>
        <v>0</v>
      </c>
      <c r="H568" s="9">
        <f>[3]Sheet1!G566</f>
        <v>1</v>
      </c>
      <c r="I568" s="9">
        <f>[3]Sheet1!H566</f>
        <v>0</v>
      </c>
      <c r="J568" s="9">
        <f>[3]Sheet1!I566</f>
        <v>1</v>
      </c>
      <c r="K568" s="9">
        <f>[3]Sheet1!J566</f>
        <v>2</v>
      </c>
      <c r="L568" s="9">
        <f>[3]Sheet1!K566</f>
        <v>-5</v>
      </c>
      <c r="M568" s="9">
        <f>[3]Sheet1!L566</f>
        <v>3</v>
      </c>
      <c r="N568" s="9">
        <f>[3]Sheet1!M566</f>
        <v>-4</v>
      </c>
      <c r="O568" s="1"/>
    </row>
    <row r="569" spans="2:15" ht="14.45" customHeight="1" thickBot="1" x14ac:dyDescent="0.3">
      <c r="B569" s="6" t="str">
        <f>[3]Sheet1!A567</f>
        <v>GEÓRGIA</v>
      </c>
      <c r="C569" s="10">
        <f>[3]Sheet1!B567</f>
        <v>-2</v>
      </c>
      <c r="D569" s="10">
        <f>[3]Sheet1!C567</f>
        <v>-2</v>
      </c>
      <c r="E569" s="10">
        <f>[3]Sheet1!D567</f>
        <v>0</v>
      </c>
      <c r="F569" s="10">
        <f>[3]Sheet1!E567</f>
        <v>3</v>
      </c>
      <c r="G569" s="10">
        <f>[3]Sheet1!F567</f>
        <v>0</v>
      </c>
      <c r="H569" s="10">
        <f>[3]Sheet1!G567</f>
        <v>4</v>
      </c>
      <c r="I569" s="10">
        <f>[3]Sheet1!H567</f>
        <v>0</v>
      </c>
      <c r="J569" s="10">
        <f>[3]Sheet1!I567</f>
        <v>-2</v>
      </c>
      <c r="K569" s="10">
        <f>[3]Sheet1!J567</f>
        <v>4</v>
      </c>
      <c r="L569" s="10">
        <f>[3]Sheet1!K567</f>
        <v>2</v>
      </c>
      <c r="M569" s="10">
        <f>[3]Sheet1!L567</f>
        <v>1</v>
      </c>
      <c r="N569" s="10">
        <f>[3]Sheet1!M567</f>
        <v>-4</v>
      </c>
    </row>
    <row r="570" spans="2:15" ht="14.45" customHeight="1" thickBot="1" x14ac:dyDescent="0.3">
      <c r="B570" s="5" t="str">
        <f>[3]Sheet1!A568</f>
        <v>GUATEMALA</v>
      </c>
      <c r="C570" s="9">
        <f>[3]Sheet1!B568</f>
        <v>0</v>
      </c>
      <c r="D570" s="9">
        <f>[3]Sheet1!C568</f>
        <v>-2</v>
      </c>
      <c r="E570" s="9">
        <f>[3]Sheet1!D568</f>
        <v>-7</v>
      </c>
      <c r="F570" s="9">
        <f>[3]Sheet1!E568</f>
        <v>4</v>
      </c>
      <c r="G570" s="9">
        <f>[3]Sheet1!F568</f>
        <v>-5</v>
      </c>
      <c r="H570" s="9">
        <f>[3]Sheet1!G568</f>
        <v>5</v>
      </c>
      <c r="I570" s="9">
        <f>[3]Sheet1!H568</f>
        <v>13</v>
      </c>
      <c r="J570" s="9">
        <f>[3]Sheet1!I568</f>
        <v>-12</v>
      </c>
      <c r="K570" s="9">
        <f>[3]Sheet1!J568</f>
        <v>5</v>
      </c>
      <c r="L570" s="9">
        <f>[3]Sheet1!K568</f>
        <v>5</v>
      </c>
      <c r="M570" s="9">
        <f>[3]Sheet1!L568</f>
        <v>-2</v>
      </c>
      <c r="N570" s="9">
        <f>[3]Sheet1!M568</f>
        <v>-4</v>
      </c>
      <c r="O570" s="1"/>
    </row>
    <row r="571" spans="2:15" ht="14.45" customHeight="1" thickBot="1" x14ac:dyDescent="0.3">
      <c r="B571" s="6" t="str">
        <f>[3]Sheet1!A569</f>
        <v>ARUBA</v>
      </c>
      <c r="C571" s="10">
        <f>[3]Sheet1!B569</f>
        <v>0</v>
      </c>
      <c r="D571" s="10">
        <f>[3]Sheet1!C569</f>
        <v>0</v>
      </c>
      <c r="E571" s="10">
        <f>[3]Sheet1!D569</f>
        <v>-1</v>
      </c>
      <c r="F571" s="10">
        <f>[3]Sheet1!E569</f>
        <v>3</v>
      </c>
      <c r="G571" s="10">
        <f>[3]Sheet1!F569</f>
        <v>3</v>
      </c>
      <c r="H571" s="10">
        <f>[3]Sheet1!G569</f>
        <v>4</v>
      </c>
      <c r="I571" s="10">
        <f>[3]Sheet1!H569</f>
        <v>-1</v>
      </c>
      <c r="J571" s="10">
        <f>[3]Sheet1!I569</f>
        <v>2</v>
      </c>
      <c r="K571" s="10">
        <f>[3]Sheet1!J569</f>
        <v>2</v>
      </c>
      <c r="L571" s="10">
        <f>[3]Sheet1!K569</f>
        <v>-1</v>
      </c>
      <c r="M571" s="10">
        <f>[3]Sheet1!L569</f>
        <v>-1</v>
      </c>
      <c r="N571" s="10">
        <f>[3]Sheet1!M569</f>
        <v>-4</v>
      </c>
    </row>
    <row r="572" spans="2:15" ht="14.45" customHeight="1" thickBot="1" x14ac:dyDescent="0.3">
      <c r="B572" s="5" t="str">
        <f>[3]Sheet1!A570</f>
        <v>IRAQUE</v>
      </c>
      <c r="C572" s="9">
        <f>[3]Sheet1!B570</f>
        <v>-4</v>
      </c>
      <c r="D572" s="9">
        <f>[3]Sheet1!C570</f>
        <v>0</v>
      </c>
      <c r="E572" s="9">
        <f>[3]Sheet1!D570</f>
        <v>-5</v>
      </c>
      <c r="F572" s="9">
        <f>[3]Sheet1!E570</f>
        <v>-2</v>
      </c>
      <c r="G572" s="9">
        <f>[3]Sheet1!F570</f>
        <v>2</v>
      </c>
      <c r="H572" s="9">
        <f>[3]Sheet1!G570</f>
        <v>6</v>
      </c>
      <c r="I572" s="9">
        <f>[3]Sheet1!H570</f>
        <v>1</v>
      </c>
      <c r="J572" s="9">
        <f>[3]Sheet1!I570</f>
        <v>5</v>
      </c>
      <c r="K572" s="9">
        <f>[3]Sheet1!J570</f>
        <v>-2</v>
      </c>
      <c r="L572" s="9">
        <f>[3]Sheet1!K570</f>
        <v>-1</v>
      </c>
      <c r="M572" s="9">
        <f>[3]Sheet1!L570</f>
        <v>1</v>
      </c>
      <c r="N572" s="9">
        <f>[3]Sheet1!M570</f>
        <v>-5</v>
      </c>
      <c r="O572" s="1"/>
    </row>
    <row r="573" spans="2:15" ht="14.45" customHeight="1" thickBot="1" x14ac:dyDescent="0.3">
      <c r="B573" s="4" t="str">
        <f>[3]Sheet1!A571</f>
        <v>LÍBANO</v>
      </c>
      <c r="C573" s="8">
        <f>[3]Sheet1!B571</f>
        <v>7</v>
      </c>
      <c r="D573" s="8">
        <f>[3]Sheet1!C571</f>
        <v>0</v>
      </c>
      <c r="E573" s="8">
        <f>[3]Sheet1!D571</f>
        <v>11</v>
      </c>
      <c r="F573" s="8">
        <f>[3]Sheet1!E571</f>
        <v>14</v>
      </c>
      <c r="G573" s="8">
        <f>[3]Sheet1!F571</f>
        <v>33</v>
      </c>
      <c r="H573" s="8">
        <f>[3]Sheet1!G571</f>
        <v>7</v>
      </c>
      <c r="I573" s="8">
        <f>[3]Sheet1!H571</f>
        <v>19</v>
      </c>
      <c r="J573" s="8">
        <f>[3]Sheet1!I571</f>
        <v>18</v>
      </c>
      <c r="K573" s="8">
        <f>[3]Sheet1!J571</f>
        <v>26</v>
      </c>
      <c r="L573" s="8">
        <f>[3]Sheet1!K571</f>
        <v>13</v>
      </c>
      <c r="M573" s="8">
        <f>[3]Sheet1!L571</f>
        <v>16</v>
      </c>
      <c r="N573" s="8">
        <f>[3]Sheet1!M571</f>
        <v>-5</v>
      </c>
      <c r="O573" s="1"/>
    </row>
    <row r="574" spans="2:15" ht="14.45" customHeight="1" thickBot="1" x14ac:dyDescent="0.3">
      <c r="B574" s="5" t="str">
        <f>[3]Sheet1!A572</f>
        <v>MALÁSIA</v>
      </c>
      <c r="C574" s="9">
        <f>[3]Sheet1!B572</f>
        <v>-3</v>
      </c>
      <c r="D574" s="9">
        <f>[3]Sheet1!C572</f>
        <v>0</v>
      </c>
      <c r="E574" s="9">
        <f>[3]Sheet1!D572</f>
        <v>-2</v>
      </c>
      <c r="F574" s="9">
        <f>[3]Sheet1!E572</f>
        <v>2</v>
      </c>
      <c r="G574" s="9">
        <f>[3]Sheet1!F572</f>
        <v>0</v>
      </c>
      <c r="H574" s="9">
        <f>[3]Sheet1!G572</f>
        <v>5</v>
      </c>
      <c r="I574" s="9">
        <f>[3]Sheet1!H572</f>
        <v>-1</v>
      </c>
      <c r="J574" s="9">
        <f>[3]Sheet1!I572</f>
        <v>6</v>
      </c>
      <c r="K574" s="9">
        <f>[3]Sheet1!J572</f>
        <v>-2</v>
      </c>
      <c r="L574" s="9">
        <f>[3]Sheet1!K572</f>
        <v>3</v>
      </c>
      <c r="M574" s="9">
        <f>[3]Sheet1!L572</f>
        <v>-1</v>
      </c>
      <c r="N574" s="9">
        <f>[3]Sheet1!M572</f>
        <v>-5</v>
      </c>
      <c r="O574" s="1"/>
    </row>
    <row r="575" spans="2:15" ht="14.45" customHeight="1" thickBot="1" x14ac:dyDescent="0.3">
      <c r="B575" s="6" t="str">
        <f>[3]Sheet1!A573</f>
        <v>CAMBOJA</v>
      </c>
      <c r="C575" s="10">
        <f>[3]Sheet1!B573</f>
        <v>-1</v>
      </c>
      <c r="D575" s="10">
        <f>[3]Sheet1!C573</f>
        <v>-1</v>
      </c>
      <c r="E575" s="10">
        <f>[3]Sheet1!D573</f>
        <v>-2</v>
      </c>
      <c r="F575" s="10">
        <f>[3]Sheet1!E573</f>
        <v>4</v>
      </c>
      <c r="G575" s="10">
        <f>[3]Sheet1!F573</f>
        <v>11</v>
      </c>
      <c r="H575" s="10">
        <f>[3]Sheet1!G573</f>
        <v>4</v>
      </c>
      <c r="I575" s="10">
        <f>[3]Sheet1!H573</f>
        <v>2</v>
      </c>
      <c r="J575" s="10">
        <f>[3]Sheet1!I573</f>
        <v>3</v>
      </c>
      <c r="K575" s="10">
        <f>[3]Sheet1!J573</f>
        <v>7</v>
      </c>
      <c r="L575" s="10">
        <f>[3]Sheet1!K573</f>
        <v>-3</v>
      </c>
      <c r="M575" s="10">
        <f>[3]Sheet1!L573</f>
        <v>5</v>
      </c>
      <c r="N575" s="10">
        <f>[3]Sheet1!M573</f>
        <v>-5</v>
      </c>
    </row>
    <row r="576" spans="2:15" ht="14.45" customHeight="1" thickBot="1" x14ac:dyDescent="0.3">
      <c r="B576" s="5" t="str">
        <f>[3]Sheet1!A574</f>
        <v>BÓSNIA-HERZEGOVINA</v>
      </c>
      <c r="C576" s="9">
        <f>[3]Sheet1!B574</f>
        <v>-1</v>
      </c>
      <c r="D576" s="9">
        <f>[3]Sheet1!C574</f>
        <v>-5</v>
      </c>
      <c r="E576" s="9">
        <f>[3]Sheet1!D574</f>
        <v>1</v>
      </c>
      <c r="F576" s="9">
        <f>[3]Sheet1!E574</f>
        <v>-2</v>
      </c>
      <c r="G576" s="9">
        <f>[3]Sheet1!F574</f>
        <v>5</v>
      </c>
      <c r="H576" s="9">
        <f>[3]Sheet1!G574</f>
        <v>4</v>
      </c>
      <c r="I576" s="9">
        <f>[3]Sheet1!H574</f>
        <v>0</v>
      </c>
      <c r="J576" s="9">
        <f>[3]Sheet1!I574</f>
        <v>-2</v>
      </c>
      <c r="K576" s="9">
        <f>[3]Sheet1!J574</f>
        <v>4</v>
      </c>
      <c r="L576" s="9">
        <f>[3]Sheet1!K574</f>
        <v>4</v>
      </c>
      <c r="M576" s="9">
        <f>[3]Sheet1!L574</f>
        <v>3</v>
      </c>
      <c r="N576" s="9">
        <f>[3]Sheet1!M574</f>
        <v>-6</v>
      </c>
      <c r="O576" s="1"/>
    </row>
    <row r="577" spans="2:15" ht="14.45" customHeight="1" thickBot="1" x14ac:dyDescent="0.3">
      <c r="B577" s="6" t="str">
        <f>[3]Sheet1!A575</f>
        <v>CHILE</v>
      </c>
      <c r="C577" s="10">
        <f>[3]Sheet1!B575</f>
        <v>-193</v>
      </c>
      <c r="D577" s="10">
        <f>[3]Sheet1!C575</f>
        <v>-13</v>
      </c>
      <c r="E577" s="10">
        <f>[3]Sheet1!D575</f>
        <v>12</v>
      </c>
      <c r="F577" s="10">
        <f>[3]Sheet1!E575</f>
        <v>13</v>
      </c>
      <c r="G577" s="10">
        <f>[3]Sheet1!F575</f>
        <v>37</v>
      </c>
      <c r="H577" s="10">
        <f>[3]Sheet1!G575</f>
        <v>12</v>
      </c>
      <c r="I577" s="10">
        <f>[3]Sheet1!H575</f>
        <v>92</v>
      </c>
      <c r="J577" s="10">
        <f>[3]Sheet1!I575</f>
        <v>-74</v>
      </c>
      <c r="K577" s="10">
        <f>[3]Sheet1!J575</f>
        <v>49</v>
      </c>
      <c r="L577" s="10">
        <f>[3]Sheet1!K575</f>
        <v>-6</v>
      </c>
      <c r="M577" s="10">
        <f>[3]Sheet1!L575</f>
        <v>70</v>
      </c>
      <c r="N577" s="10">
        <f>[3]Sheet1!M575</f>
        <v>-6</v>
      </c>
    </row>
    <row r="578" spans="2:15" ht="14.45" customHeight="1" thickBot="1" x14ac:dyDescent="0.3">
      <c r="B578" s="5" t="str">
        <f>[3]Sheet1!A576</f>
        <v>BULGÁRIA</v>
      </c>
      <c r="C578" s="9">
        <f>[3]Sheet1!B576</f>
        <v>-5</v>
      </c>
      <c r="D578" s="9">
        <f>[3]Sheet1!C576</f>
        <v>1</v>
      </c>
      <c r="E578" s="9">
        <f>[3]Sheet1!D576</f>
        <v>-6</v>
      </c>
      <c r="F578" s="9">
        <f>[3]Sheet1!E576</f>
        <v>15</v>
      </c>
      <c r="G578" s="9">
        <f>[3]Sheet1!F576</f>
        <v>10</v>
      </c>
      <c r="H578" s="9">
        <f>[3]Sheet1!G576</f>
        <v>10</v>
      </c>
      <c r="I578" s="9">
        <f>[3]Sheet1!H576</f>
        <v>19</v>
      </c>
      <c r="J578" s="9">
        <f>[3]Sheet1!I576</f>
        <v>2</v>
      </c>
      <c r="K578" s="9">
        <f>[3]Sheet1!J576</f>
        <v>40</v>
      </c>
      <c r="L578" s="9">
        <f>[3]Sheet1!K576</f>
        <v>8</v>
      </c>
      <c r="M578" s="9">
        <f>[3]Sheet1!L576</f>
        <v>15</v>
      </c>
      <c r="N578" s="9">
        <f>[3]Sheet1!M576</f>
        <v>-8</v>
      </c>
      <c r="O578" s="1"/>
    </row>
    <row r="579" spans="2:15" ht="14.45" customHeight="1" thickBot="1" x14ac:dyDescent="0.3">
      <c r="B579" s="4" t="str">
        <f>[3]Sheet1!A577</f>
        <v>JORDÂNIA</v>
      </c>
      <c r="C579" s="8">
        <f>[3]Sheet1!B577</f>
        <v>3</v>
      </c>
      <c r="D579" s="8">
        <f>[3]Sheet1!C577</f>
        <v>10</v>
      </c>
      <c r="E579" s="8">
        <f>[3]Sheet1!D577</f>
        <v>9</v>
      </c>
      <c r="F579" s="8">
        <f>[3]Sheet1!E577</f>
        <v>3</v>
      </c>
      <c r="G579" s="8">
        <f>[3]Sheet1!F577</f>
        <v>5</v>
      </c>
      <c r="H579" s="8">
        <f>[3]Sheet1!G577</f>
        <v>-5</v>
      </c>
      <c r="I579" s="8">
        <f>[3]Sheet1!H577</f>
        <v>-1</v>
      </c>
      <c r="J579" s="8">
        <f>[3]Sheet1!I577</f>
        <v>-5</v>
      </c>
      <c r="K579" s="8">
        <f>[3]Sheet1!J577</f>
        <v>-4</v>
      </c>
      <c r="L579" s="8">
        <f>[3]Sheet1!K577</f>
        <v>7</v>
      </c>
      <c r="M579" s="8">
        <f>[3]Sheet1!L577</f>
        <v>1</v>
      </c>
      <c r="N579" s="8">
        <f>[3]Sheet1!M577</f>
        <v>-8</v>
      </c>
      <c r="O579" s="1"/>
    </row>
    <row r="580" spans="2:15" ht="14.45" customHeight="1" thickBot="1" x14ac:dyDescent="0.3">
      <c r="B580" s="5" t="str">
        <f>[3]Sheet1!A578</f>
        <v>ROMÊNIA</v>
      </c>
      <c r="C580" s="9">
        <f>[3]Sheet1!B578</f>
        <v>-2</v>
      </c>
      <c r="D580" s="9">
        <f>[3]Sheet1!C578</f>
        <v>-12</v>
      </c>
      <c r="E580" s="9">
        <f>[3]Sheet1!D578</f>
        <v>-2</v>
      </c>
      <c r="F580" s="9">
        <f>[3]Sheet1!E578</f>
        <v>-5</v>
      </c>
      <c r="G580" s="9">
        <f>[3]Sheet1!F578</f>
        <v>-7</v>
      </c>
      <c r="H580" s="9">
        <f>[3]Sheet1!G578</f>
        <v>-2</v>
      </c>
      <c r="I580" s="9">
        <f>[3]Sheet1!H578</f>
        <v>8</v>
      </c>
      <c r="J580" s="9">
        <f>[3]Sheet1!I578</f>
        <v>5</v>
      </c>
      <c r="K580" s="9">
        <f>[3]Sheet1!J578</f>
        <v>1</v>
      </c>
      <c r="L580" s="9">
        <f>[3]Sheet1!K578</f>
        <v>1</v>
      </c>
      <c r="M580" s="9">
        <f>[3]Sheet1!L578</f>
        <v>-4</v>
      </c>
      <c r="N580" s="9">
        <f>[3]Sheet1!M578</f>
        <v>-10</v>
      </c>
      <c r="O580" s="1"/>
    </row>
    <row r="581" spans="2:15" ht="14.45" customHeight="1" thickBot="1" x14ac:dyDescent="0.3">
      <c r="B581" s="6" t="str">
        <f>[3]Sheet1!A579</f>
        <v>MÉXICO</v>
      </c>
      <c r="C581" s="10">
        <f>[3]Sheet1!B579</f>
        <v>-21</v>
      </c>
      <c r="D581" s="10">
        <f>[3]Sheet1!C579</f>
        <v>-8</v>
      </c>
      <c r="E581" s="10">
        <f>[3]Sheet1!D579</f>
        <v>19</v>
      </c>
      <c r="F581" s="10">
        <f>[3]Sheet1!E579</f>
        <v>13</v>
      </c>
      <c r="G581" s="10">
        <f>[3]Sheet1!F579</f>
        <v>53</v>
      </c>
      <c r="H581" s="10">
        <f>[3]Sheet1!G579</f>
        <v>21</v>
      </c>
      <c r="I581" s="10">
        <f>[3]Sheet1!H579</f>
        <v>20</v>
      </c>
      <c r="J581" s="10">
        <f>[3]Sheet1!I579</f>
        <v>25</v>
      </c>
      <c r="K581" s="10">
        <f>[3]Sheet1!J579</f>
        <v>11</v>
      </c>
      <c r="L581" s="10">
        <f>[3]Sheet1!K579</f>
        <v>21</v>
      </c>
      <c r="M581" s="10">
        <f>[3]Sheet1!L579</f>
        <v>13</v>
      </c>
      <c r="N581" s="10">
        <f>[3]Sheet1!M579</f>
        <v>-11</v>
      </c>
    </row>
    <row r="582" spans="2:15" ht="14.45" customHeight="1" thickBot="1" x14ac:dyDescent="0.3">
      <c r="B582" s="5" t="str">
        <f>[3]Sheet1!A580</f>
        <v>ITÁLIA</v>
      </c>
      <c r="C582" s="9">
        <f>[3]Sheet1!B580</f>
        <v>-137</v>
      </c>
      <c r="D582" s="9">
        <f>[3]Sheet1!C580</f>
        <v>-66</v>
      </c>
      <c r="E582" s="9">
        <f>[3]Sheet1!D580</f>
        <v>-21</v>
      </c>
      <c r="F582" s="9">
        <f>[3]Sheet1!E580</f>
        <v>-22</v>
      </c>
      <c r="G582" s="9">
        <f>[3]Sheet1!F580</f>
        <v>5</v>
      </c>
      <c r="H582" s="9">
        <f>[3]Sheet1!G580</f>
        <v>13</v>
      </c>
      <c r="I582" s="9">
        <f>[3]Sheet1!H580</f>
        <v>-13</v>
      </c>
      <c r="J582" s="9">
        <f>[3]Sheet1!I580</f>
        <v>13</v>
      </c>
      <c r="K582" s="9">
        <f>[3]Sheet1!J580</f>
        <v>31</v>
      </c>
      <c r="L582" s="9">
        <f>[3]Sheet1!K580</f>
        <v>6</v>
      </c>
      <c r="M582" s="9">
        <f>[3]Sheet1!L580</f>
        <v>-2</v>
      </c>
      <c r="N582" s="9">
        <f>[3]Sheet1!M580</f>
        <v>-13</v>
      </c>
      <c r="O582" s="1"/>
    </row>
    <row r="583" spans="2:15" ht="14.45" customHeight="1" thickBot="1" x14ac:dyDescent="0.3">
      <c r="B583" s="6" t="str">
        <f>[3]Sheet1!A581</f>
        <v>ALEMANHA</v>
      </c>
      <c r="C583" s="10">
        <f>[3]Sheet1!B581</f>
        <v>-51</v>
      </c>
      <c r="D583" s="10">
        <f>[3]Sheet1!C581</f>
        <v>-78</v>
      </c>
      <c r="E583" s="10">
        <f>[3]Sheet1!D581</f>
        <v>-26</v>
      </c>
      <c r="F583" s="10">
        <f>[3]Sheet1!E581</f>
        <v>-9</v>
      </c>
      <c r="G583" s="10">
        <f>[3]Sheet1!F581</f>
        <v>36</v>
      </c>
      <c r="H583" s="10">
        <f>[3]Sheet1!G581</f>
        <v>-5</v>
      </c>
      <c r="I583" s="10">
        <f>[3]Sheet1!H581</f>
        <v>-26</v>
      </c>
      <c r="J583" s="10">
        <f>[3]Sheet1!I581</f>
        <v>-23</v>
      </c>
      <c r="K583" s="10">
        <f>[3]Sheet1!J581</f>
        <v>21</v>
      </c>
      <c r="L583" s="10">
        <f>[3]Sheet1!K581</f>
        <v>-14</v>
      </c>
      <c r="M583" s="10">
        <f>[3]Sheet1!L581</f>
        <v>-14</v>
      </c>
      <c r="N583" s="10">
        <f>[3]Sheet1!M581</f>
        <v>-18</v>
      </c>
    </row>
    <row r="584" spans="2:15" ht="14.45" customHeight="1" thickBot="1" x14ac:dyDescent="0.3">
      <c r="B584" s="5" t="str">
        <f>[3]Sheet1!A582</f>
        <v>ARÁBIA SAUDITA</v>
      </c>
      <c r="C584" s="9">
        <f>[3]Sheet1!B582</f>
        <v>-4</v>
      </c>
      <c r="D584" s="9">
        <f>[3]Sheet1!C582</f>
        <v>5</v>
      </c>
      <c r="E584" s="9">
        <f>[3]Sheet1!D582</f>
        <v>2</v>
      </c>
      <c r="F584" s="9">
        <f>[3]Sheet1!E582</f>
        <v>113</v>
      </c>
      <c r="G584" s="9">
        <f>[3]Sheet1!F582</f>
        <v>153</v>
      </c>
      <c r="H584" s="9">
        <f>[3]Sheet1!G582</f>
        <v>110</v>
      </c>
      <c r="I584" s="9">
        <f>[3]Sheet1!H582</f>
        <v>-209</v>
      </c>
      <c r="J584" s="9">
        <f>[3]Sheet1!I582</f>
        <v>-82</v>
      </c>
      <c r="K584" s="9">
        <f>[3]Sheet1!J582</f>
        <v>19</v>
      </c>
      <c r="L584" s="9">
        <f>[3]Sheet1!K582</f>
        <v>-44</v>
      </c>
      <c r="M584" s="9">
        <f>[3]Sheet1!L582</f>
        <v>63</v>
      </c>
      <c r="N584" s="9">
        <f>[3]Sheet1!M582</f>
        <v>-18</v>
      </c>
      <c r="O584" s="1"/>
    </row>
    <row r="585" spans="2:15" ht="14.45" customHeight="1" thickBot="1" x14ac:dyDescent="0.3">
      <c r="B585" s="4" t="str">
        <f>[3]Sheet1!A583</f>
        <v>VANUATU</v>
      </c>
      <c r="C585" s="8">
        <f>[3]Sheet1!B583</f>
        <v>-1</v>
      </c>
      <c r="D585" s="8">
        <f>[3]Sheet1!C583</f>
        <v>-1</v>
      </c>
      <c r="E585" s="8">
        <f>[3]Sheet1!D583</f>
        <v>1</v>
      </c>
      <c r="F585" s="8">
        <f>[3]Sheet1!E583</f>
        <v>-1</v>
      </c>
      <c r="G585" s="8">
        <f>[3]Sheet1!F583</f>
        <v>-7</v>
      </c>
      <c r="H585" s="8">
        <f>[3]Sheet1!G583</f>
        <v>-9</v>
      </c>
      <c r="I585" s="8">
        <f>[3]Sheet1!H583</f>
        <v>-10</v>
      </c>
      <c r="J585" s="8">
        <f>[3]Sheet1!I583</f>
        <v>-18</v>
      </c>
      <c r="K585" s="8">
        <f>[3]Sheet1!J583</f>
        <v>-20</v>
      </c>
      <c r="L585" s="8">
        <f>[3]Sheet1!K583</f>
        <v>-15</v>
      </c>
      <c r="M585" s="8">
        <f>[3]Sheet1!L583</f>
        <v>-16</v>
      </c>
      <c r="N585" s="8">
        <f>[3]Sheet1!M583</f>
        <v>-18</v>
      </c>
      <c r="O585" s="1"/>
    </row>
    <row r="586" spans="2:15" ht="14.45" customHeight="1" thickBot="1" x14ac:dyDescent="0.3">
      <c r="B586" s="5" t="str">
        <f>[3]Sheet1!A584</f>
        <v>CORÉIA DO NORTE</v>
      </c>
      <c r="C586" s="9">
        <f>[3]Sheet1!B584</f>
        <v>-5</v>
      </c>
      <c r="D586" s="9">
        <f>[3]Sheet1!C584</f>
        <v>0</v>
      </c>
      <c r="E586" s="9">
        <f>[3]Sheet1!D584</f>
        <v>-5</v>
      </c>
      <c r="F586" s="9">
        <f>[3]Sheet1!E584</f>
        <v>1</v>
      </c>
      <c r="G586" s="9">
        <f>[3]Sheet1!F584</f>
        <v>-2</v>
      </c>
      <c r="H586" s="9">
        <f>[3]Sheet1!G584</f>
        <v>-1</v>
      </c>
      <c r="I586" s="9">
        <f>[3]Sheet1!H584</f>
        <v>1</v>
      </c>
      <c r="J586" s="9">
        <f>[3]Sheet1!I584</f>
        <v>-12</v>
      </c>
      <c r="K586" s="9">
        <f>[3]Sheet1!J584</f>
        <v>-16</v>
      </c>
      <c r="L586" s="9">
        <f>[3]Sheet1!K584</f>
        <v>-18</v>
      </c>
      <c r="M586" s="9">
        <f>[3]Sheet1!L584</f>
        <v>-40</v>
      </c>
      <c r="N586" s="9">
        <f>[3]Sheet1!M584</f>
        <v>-31</v>
      </c>
      <c r="O586" s="1"/>
    </row>
    <row r="587" spans="2:15" ht="14.45" customHeight="1" thickBot="1" x14ac:dyDescent="0.3">
      <c r="B587" s="6" t="str">
        <f>[3]Sheet1!A585</f>
        <v>SENEGAL</v>
      </c>
      <c r="C587" s="10">
        <f>[3]Sheet1!B585</f>
        <v>-43</v>
      </c>
      <c r="D587" s="10">
        <f>[3]Sheet1!C585</f>
        <v>-75</v>
      </c>
      <c r="E587" s="10">
        <f>[3]Sheet1!D585</f>
        <v>-28</v>
      </c>
      <c r="F587" s="10">
        <f>[3]Sheet1!E585</f>
        <v>-231</v>
      </c>
      <c r="G587" s="10">
        <f>[3]Sheet1!F585</f>
        <v>-352</v>
      </c>
      <c r="H587" s="10">
        <f>[3]Sheet1!G585</f>
        <v>-269</v>
      </c>
      <c r="I587" s="10">
        <f>[3]Sheet1!H585</f>
        <v>-60</v>
      </c>
      <c r="J587" s="10">
        <f>[3]Sheet1!I585</f>
        <v>4</v>
      </c>
      <c r="K587" s="10">
        <f>[3]Sheet1!J585</f>
        <v>145</v>
      </c>
      <c r="L587" s="10">
        <f>[3]Sheet1!K585</f>
        <v>45</v>
      </c>
      <c r="M587" s="10">
        <f>[3]Sheet1!L585</f>
        <v>51</v>
      </c>
      <c r="N587" s="10">
        <f>[3]Sheet1!M585</f>
        <v>-33</v>
      </c>
    </row>
    <row r="588" spans="2:15" ht="14.45" customHeight="1" thickBot="1" x14ac:dyDescent="0.3">
      <c r="B588" s="5" t="str">
        <f>[3]Sheet1!A586</f>
        <v>PARAGUAI</v>
      </c>
      <c r="C588" s="9">
        <f>[3]Sheet1!B586</f>
        <v>-191</v>
      </c>
      <c r="D588" s="9">
        <f>[3]Sheet1!C586</f>
        <v>136</v>
      </c>
      <c r="E588" s="9">
        <f>[3]Sheet1!D586</f>
        <v>521</v>
      </c>
      <c r="F588" s="9">
        <f>[3]Sheet1!E586</f>
        <v>492</v>
      </c>
      <c r="G588" s="9">
        <f>[3]Sheet1!F586</f>
        <v>1033</v>
      </c>
      <c r="H588" s="9">
        <f>[3]Sheet1!G586</f>
        <v>705</v>
      </c>
      <c r="I588" s="9">
        <f>[3]Sheet1!H586</f>
        <v>1022</v>
      </c>
      <c r="J588" s="9">
        <f>[3]Sheet1!I586</f>
        <v>621</v>
      </c>
      <c r="K588" s="9">
        <f>[3]Sheet1!J586</f>
        <v>1482</v>
      </c>
      <c r="L588" s="9">
        <f>[3]Sheet1!K586</f>
        <v>603</v>
      </c>
      <c r="M588" s="9">
        <f>[3]Sheet1!L586</f>
        <v>2204</v>
      </c>
      <c r="N588" s="9">
        <f>[3]Sheet1!M586</f>
        <v>-262</v>
      </c>
      <c r="O588" s="1"/>
    </row>
    <row r="589" spans="2:15" ht="14.45" customHeight="1" thickBot="1" x14ac:dyDescent="0.3">
      <c r="B589" s="4" t="str">
        <f>[3]Sheet1!A587</f>
        <v>MAURÍCIO, ILHAS</v>
      </c>
      <c r="C589" s="8">
        <f>[3]Sheet1!B587</f>
        <v>0</v>
      </c>
      <c r="D589" s="8">
        <f>[3]Sheet1!C587</f>
        <v>-1</v>
      </c>
      <c r="E589" s="8">
        <f>[3]Sheet1!D587</f>
        <v>0</v>
      </c>
      <c r="F589" s="8">
        <f>[3]Sheet1!E587</f>
        <v>0</v>
      </c>
      <c r="G589" s="8">
        <f>[3]Sheet1!F587</f>
        <v>2</v>
      </c>
      <c r="H589" s="8">
        <f>[3]Sheet1!G587</f>
        <v>0</v>
      </c>
      <c r="I589" s="8">
        <f>[3]Sheet1!H587</f>
        <v>0</v>
      </c>
      <c r="J589" s="8">
        <f>[3]Sheet1!I587</f>
        <v>0</v>
      </c>
      <c r="K589" s="8">
        <f>[3]Sheet1!J587</f>
        <v>2</v>
      </c>
      <c r="L589" s="8">
        <f>[3]Sheet1!K587</f>
        <v>1</v>
      </c>
      <c r="M589" s="8">
        <f>[3]Sheet1!L587</f>
        <v>2</v>
      </c>
      <c r="N589" s="8">
        <f>[3]Sheet1!M587</f>
        <v>0</v>
      </c>
      <c r="O589" s="1"/>
    </row>
    <row r="590" spans="2:15" ht="14.45" customHeight="1" thickBot="1" x14ac:dyDescent="0.3">
      <c r="B590" s="5" t="str">
        <f>[3]Sheet1!A588</f>
        <v>BELIZE</v>
      </c>
      <c r="C590" s="9">
        <f>[3]Sheet1!B588</f>
        <v>0</v>
      </c>
      <c r="D590" s="9">
        <f>[3]Sheet1!C588</f>
        <v>0</v>
      </c>
      <c r="E590" s="9">
        <f>[3]Sheet1!D588</f>
        <v>0</v>
      </c>
      <c r="F590" s="9">
        <f>[3]Sheet1!E588</f>
        <v>0</v>
      </c>
      <c r="G590" s="9">
        <f>[3]Sheet1!F588</f>
        <v>1</v>
      </c>
      <c r="H590" s="9">
        <f>[3]Sheet1!G588</f>
        <v>0</v>
      </c>
      <c r="I590" s="9">
        <f>[3]Sheet1!H588</f>
        <v>1</v>
      </c>
      <c r="J590" s="9">
        <f>[3]Sheet1!I588</f>
        <v>0</v>
      </c>
      <c r="K590" s="9">
        <f>[3]Sheet1!J588</f>
        <v>0</v>
      </c>
      <c r="L590" s="9">
        <f>[3]Sheet1!K588</f>
        <v>2</v>
      </c>
      <c r="M590" s="9">
        <f>[3]Sheet1!L588</f>
        <v>0</v>
      </c>
      <c r="N590" s="9">
        <f>[3]Sheet1!M588</f>
        <v>0</v>
      </c>
      <c r="O590" s="1"/>
    </row>
    <row r="591" spans="2:15" ht="14.45" customHeight="1" thickBot="1" x14ac:dyDescent="0.3">
      <c r="B591" s="4" t="str">
        <f>[3]Sheet1!A589</f>
        <v>ERITRÉIA</v>
      </c>
      <c r="C591" s="8">
        <f>[3]Sheet1!B589</f>
        <v>1</v>
      </c>
      <c r="D591" s="8">
        <f>[3]Sheet1!C589</f>
        <v>0</v>
      </c>
      <c r="E591" s="8">
        <f>[3]Sheet1!D589</f>
        <v>0</v>
      </c>
      <c r="F591" s="8">
        <f>[3]Sheet1!E589</f>
        <v>0</v>
      </c>
      <c r="G591" s="8">
        <f>[3]Sheet1!F589</f>
        <v>1</v>
      </c>
      <c r="H591" s="8">
        <f>[3]Sheet1!G589</f>
        <v>0</v>
      </c>
      <c r="I591" s="8">
        <f>[3]Sheet1!H589</f>
        <v>0</v>
      </c>
      <c r="J591" s="8">
        <f>[3]Sheet1!I589</f>
        <v>0</v>
      </c>
      <c r="K591" s="8">
        <f>[3]Sheet1!J589</f>
        <v>1</v>
      </c>
      <c r="L591" s="8">
        <f>[3]Sheet1!K589</f>
        <v>0</v>
      </c>
      <c r="M591" s="8">
        <f>[3]Sheet1!L589</f>
        <v>1</v>
      </c>
      <c r="N591" s="8">
        <f>[3]Sheet1!M589</f>
        <v>0</v>
      </c>
      <c r="O591" s="1"/>
    </row>
    <row r="592" spans="2:15" ht="14.45" customHeight="1" thickBot="1" x14ac:dyDescent="0.3">
      <c r="B592" s="5" t="str">
        <f>[3]Sheet1!A590</f>
        <v>ILHAS COOK</v>
      </c>
      <c r="C592" s="9">
        <f>[3]Sheet1!B590</f>
        <v>0</v>
      </c>
      <c r="D592" s="9">
        <f>[3]Sheet1!C590</f>
        <v>0</v>
      </c>
      <c r="E592" s="9">
        <f>[3]Sheet1!D590</f>
        <v>0</v>
      </c>
      <c r="F592" s="9">
        <f>[3]Sheet1!E590</f>
        <v>0</v>
      </c>
      <c r="G592" s="9">
        <f>[3]Sheet1!F590</f>
        <v>0</v>
      </c>
      <c r="H592" s="9">
        <f>[3]Sheet1!G590</f>
        <v>2</v>
      </c>
      <c r="I592" s="9">
        <f>[3]Sheet1!H590</f>
        <v>0</v>
      </c>
      <c r="J592" s="9">
        <f>[3]Sheet1!I590</f>
        <v>1</v>
      </c>
      <c r="K592" s="9">
        <f>[3]Sheet1!J590</f>
        <v>1</v>
      </c>
      <c r="L592" s="9">
        <f>[3]Sheet1!K590</f>
        <v>1</v>
      </c>
      <c r="M592" s="9">
        <f>[3]Sheet1!L590</f>
        <v>-1</v>
      </c>
      <c r="N592" s="9">
        <f>[3]Sheet1!M590</f>
        <v>0</v>
      </c>
      <c r="O592" s="1"/>
    </row>
    <row r="593" spans="2:15" ht="14.45" customHeight="1" thickBot="1" x14ac:dyDescent="0.3">
      <c r="B593" s="6" t="str">
        <f>[3]Sheet1!A591</f>
        <v>TADJIQUISTÃO</v>
      </c>
      <c r="C593" s="10">
        <f>[3]Sheet1!B591</f>
        <v>0</v>
      </c>
      <c r="D593" s="10">
        <f>[3]Sheet1!C591</f>
        <v>0</v>
      </c>
      <c r="E593" s="10">
        <f>[3]Sheet1!D591</f>
        <v>0</v>
      </c>
      <c r="F593" s="10">
        <f>[3]Sheet1!E591</f>
        <v>1</v>
      </c>
      <c r="G593" s="10">
        <f>[3]Sheet1!F591</f>
        <v>-2</v>
      </c>
      <c r="H593" s="10">
        <f>[3]Sheet1!G591</f>
        <v>0</v>
      </c>
      <c r="I593" s="10">
        <f>[3]Sheet1!H591</f>
        <v>2</v>
      </c>
      <c r="J593" s="10">
        <f>[3]Sheet1!I591</f>
        <v>0</v>
      </c>
      <c r="K593" s="10">
        <f>[3]Sheet1!J591</f>
        <v>0</v>
      </c>
      <c r="L593" s="10">
        <f>[3]Sheet1!K591</f>
        <v>2</v>
      </c>
      <c r="M593" s="10">
        <f>[3]Sheet1!L591</f>
        <v>0</v>
      </c>
      <c r="N593" s="10">
        <f>[3]Sheet1!M591</f>
        <v>0</v>
      </c>
    </row>
    <row r="594" spans="2:15" ht="14.45" customHeight="1" thickBot="1" x14ac:dyDescent="0.3">
      <c r="B594" s="5" t="str">
        <f>[3]Sheet1!A592</f>
        <v>SÃO VICENTE E GRANADINAS</v>
      </c>
      <c r="C594" s="9">
        <f>[3]Sheet1!B592</f>
        <v>0</v>
      </c>
      <c r="D594" s="9">
        <f>[3]Sheet1!C592</f>
        <v>0</v>
      </c>
      <c r="E594" s="9">
        <f>[3]Sheet1!D592</f>
        <v>0</v>
      </c>
      <c r="F594" s="9">
        <f>[3]Sheet1!E592</f>
        <v>0</v>
      </c>
      <c r="G594" s="9">
        <f>[3]Sheet1!F592</f>
        <v>2</v>
      </c>
      <c r="H594" s="9">
        <f>[3]Sheet1!G592</f>
        <v>-1</v>
      </c>
      <c r="I594" s="9">
        <f>[3]Sheet1!H592</f>
        <v>1</v>
      </c>
      <c r="J594" s="9">
        <f>[3]Sheet1!I592</f>
        <v>-1</v>
      </c>
      <c r="K594" s="9">
        <f>[3]Sheet1!J592</f>
        <v>0</v>
      </c>
      <c r="L594" s="9">
        <f>[3]Sheet1!K592</f>
        <v>0</v>
      </c>
      <c r="M594" s="9">
        <f>[3]Sheet1!L592</f>
        <v>1</v>
      </c>
      <c r="N594" s="9">
        <f>[3]Sheet1!M592</f>
        <v>0</v>
      </c>
      <c r="O594" s="1"/>
    </row>
    <row r="595" spans="2:15" ht="14.45" customHeight="1" thickBot="1" x14ac:dyDescent="0.3">
      <c r="B595" s="6" t="str">
        <f>[3]Sheet1!A593</f>
        <v>SUDÃO DO SUL</v>
      </c>
      <c r="C595" s="10">
        <f>[3]Sheet1!B593</f>
        <v>0</v>
      </c>
      <c r="D595" s="10">
        <f>[3]Sheet1!C593</f>
        <v>0</v>
      </c>
      <c r="E595" s="10">
        <f>[3]Sheet1!D593</f>
        <v>0</v>
      </c>
      <c r="F595" s="10">
        <f>[3]Sheet1!E593</f>
        <v>0</v>
      </c>
      <c r="G595" s="10">
        <f>[3]Sheet1!F593</f>
        <v>0</v>
      </c>
      <c r="H595" s="10">
        <f>[3]Sheet1!G593</f>
        <v>0</v>
      </c>
      <c r="I595" s="10">
        <f>[3]Sheet1!H593</f>
        <v>0</v>
      </c>
      <c r="J595" s="10">
        <f>[3]Sheet1!I593</f>
        <v>1</v>
      </c>
      <c r="K595" s="10">
        <f>[3]Sheet1!J593</f>
        <v>0</v>
      </c>
      <c r="L595" s="10">
        <f>[3]Sheet1!K593</f>
        <v>0</v>
      </c>
      <c r="M595" s="10">
        <f>[3]Sheet1!L593</f>
        <v>1</v>
      </c>
      <c r="N595" s="10">
        <f>[3]Sheet1!M593</f>
        <v>0</v>
      </c>
    </row>
    <row r="596" spans="2:15" ht="14.45" customHeight="1" thickBot="1" x14ac:dyDescent="0.3">
      <c r="B596" s="5" t="str">
        <f>[3]Sheet1!A594</f>
        <v>TCHECOSLOVÁQUIA</v>
      </c>
      <c r="C596" s="9">
        <f>[3]Sheet1!B594</f>
        <v>0</v>
      </c>
      <c r="D596" s="9">
        <f>[3]Sheet1!C594</f>
        <v>0</v>
      </c>
      <c r="E596" s="9">
        <f>[3]Sheet1!D594</f>
        <v>0</v>
      </c>
      <c r="F596" s="9">
        <f>[3]Sheet1!E594</f>
        <v>0</v>
      </c>
      <c r="G596" s="9">
        <f>[3]Sheet1!F594</f>
        <v>1</v>
      </c>
      <c r="H596" s="9">
        <f>[3]Sheet1!G594</f>
        <v>0</v>
      </c>
      <c r="I596" s="9">
        <f>[3]Sheet1!H594</f>
        <v>0</v>
      </c>
      <c r="J596" s="9">
        <f>[3]Sheet1!I594</f>
        <v>0</v>
      </c>
      <c r="K596" s="9">
        <f>[3]Sheet1!J594</f>
        <v>0</v>
      </c>
      <c r="L596" s="9">
        <f>[3]Sheet1!K594</f>
        <v>0</v>
      </c>
      <c r="M596" s="9">
        <f>[3]Sheet1!L594</f>
        <v>0</v>
      </c>
      <c r="N596" s="9">
        <f>[3]Sheet1!M594</f>
        <v>0</v>
      </c>
      <c r="O596" s="1"/>
    </row>
    <row r="597" spans="2:15" ht="14.45" customHeight="1" thickBot="1" x14ac:dyDescent="0.3">
      <c r="B597" s="4" t="str">
        <f>[3]Sheet1!A595</f>
        <v>ILHAS SALOMÃO</v>
      </c>
      <c r="C597" s="8">
        <f>[3]Sheet1!B595</f>
        <v>1</v>
      </c>
      <c r="D597" s="8">
        <f>[3]Sheet1!C595</f>
        <v>1</v>
      </c>
      <c r="E597" s="8">
        <f>[3]Sheet1!D595</f>
        <v>-1</v>
      </c>
      <c r="F597" s="8">
        <f>[3]Sheet1!E595</f>
        <v>0</v>
      </c>
      <c r="G597" s="8">
        <f>[3]Sheet1!F595</f>
        <v>0</v>
      </c>
      <c r="H597" s="8">
        <f>[3]Sheet1!G595</f>
        <v>-1</v>
      </c>
      <c r="I597" s="8">
        <f>[3]Sheet1!H595</f>
        <v>0</v>
      </c>
      <c r="J597" s="8">
        <f>[3]Sheet1!I595</f>
        <v>0</v>
      </c>
      <c r="K597" s="8">
        <f>[3]Sheet1!J595</f>
        <v>0</v>
      </c>
      <c r="L597" s="8">
        <f>[3]Sheet1!K595</f>
        <v>0</v>
      </c>
      <c r="M597" s="8">
        <f>[3]Sheet1!L595</f>
        <v>1</v>
      </c>
      <c r="N597" s="8">
        <f>[3]Sheet1!M595</f>
        <v>0</v>
      </c>
      <c r="O597" s="1"/>
    </row>
    <row r="598" spans="2:15" ht="14.45" customHeight="1" thickBot="1" x14ac:dyDescent="0.3">
      <c r="B598" s="5" t="str">
        <f>[3]Sheet1!A596</f>
        <v>SUAZILÂNDIA</v>
      </c>
      <c r="C598" s="9">
        <f>[3]Sheet1!B596</f>
        <v>0</v>
      </c>
      <c r="D598" s="9">
        <f>[3]Sheet1!C596</f>
        <v>0</v>
      </c>
      <c r="E598" s="9">
        <f>[3]Sheet1!D596</f>
        <v>0</v>
      </c>
      <c r="F598" s="9">
        <f>[3]Sheet1!E596</f>
        <v>0</v>
      </c>
      <c r="G598" s="9">
        <f>[3]Sheet1!F596</f>
        <v>0</v>
      </c>
      <c r="H598" s="9">
        <f>[3]Sheet1!G596</f>
        <v>0</v>
      </c>
      <c r="I598" s="9">
        <f>[3]Sheet1!H596</f>
        <v>1</v>
      </c>
      <c r="J598" s="9">
        <f>[3]Sheet1!I596</f>
        <v>-1</v>
      </c>
      <c r="K598" s="9">
        <f>[3]Sheet1!J596</f>
        <v>1</v>
      </c>
      <c r="L598" s="9">
        <f>[3]Sheet1!K596</f>
        <v>1</v>
      </c>
      <c r="M598" s="9">
        <f>[3]Sheet1!L596</f>
        <v>-1</v>
      </c>
      <c r="N598" s="9">
        <f>[3]Sheet1!M596</f>
        <v>0</v>
      </c>
      <c r="O598" s="1"/>
    </row>
    <row r="599" spans="2:15" ht="14.45" customHeight="1" thickBot="1" x14ac:dyDescent="0.3">
      <c r="B599" s="6" t="str">
        <f>[3]Sheet1!A597</f>
        <v>DJIBUTI</v>
      </c>
      <c r="C599" s="10">
        <f>[3]Sheet1!B597</f>
        <v>0</v>
      </c>
      <c r="D599" s="10">
        <f>[3]Sheet1!C597</f>
        <v>0</v>
      </c>
      <c r="E599" s="10">
        <f>[3]Sheet1!D597</f>
        <v>0</v>
      </c>
      <c r="F599" s="10">
        <f>[3]Sheet1!E597</f>
        <v>0</v>
      </c>
      <c r="G599" s="10">
        <f>[3]Sheet1!F597</f>
        <v>0</v>
      </c>
      <c r="H599" s="10">
        <f>[3]Sheet1!G597</f>
        <v>0</v>
      </c>
      <c r="I599" s="10">
        <f>[3]Sheet1!H597</f>
        <v>0</v>
      </c>
      <c r="J599" s="10">
        <f>[3]Sheet1!I597</f>
        <v>0</v>
      </c>
      <c r="K599" s="10">
        <f>[3]Sheet1!J597</f>
        <v>0</v>
      </c>
      <c r="L599" s="10">
        <f>[3]Sheet1!K597</f>
        <v>1</v>
      </c>
      <c r="M599" s="10">
        <f>[3]Sheet1!L597</f>
        <v>0</v>
      </c>
      <c r="N599" s="10">
        <f>[3]Sheet1!M597</f>
        <v>0</v>
      </c>
    </row>
    <row r="600" spans="2:15" ht="14.45" customHeight="1" thickBot="1" x14ac:dyDescent="0.3">
      <c r="B600" s="5" t="str">
        <f>[3]Sheet1!A598</f>
        <v>QUIRGUISTÃO</v>
      </c>
      <c r="C600" s="9">
        <f>[3]Sheet1!B598</f>
        <v>-1</v>
      </c>
      <c r="D600" s="9">
        <f>[3]Sheet1!C598</f>
        <v>0</v>
      </c>
      <c r="E600" s="9">
        <f>[3]Sheet1!D598</f>
        <v>0</v>
      </c>
      <c r="F600" s="9">
        <f>[3]Sheet1!E598</f>
        <v>0</v>
      </c>
      <c r="G600" s="9">
        <f>[3]Sheet1!F598</f>
        <v>1</v>
      </c>
      <c r="H600" s="9">
        <f>[3]Sheet1!G598</f>
        <v>0</v>
      </c>
      <c r="I600" s="9">
        <f>[3]Sheet1!H598</f>
        <v>-1</v>
      </c>
      <c r="J600" s="9">
        <f>[3]Sheet1!I598</f>
        <v>0</v>
      </c>
      <c r="K600" s="9">
        <f>[3]Sheet1!J598</f>
        <v>0</v>
      </c>
      <c r="L600" s="9">
        <f>[3]Sheet1!K598</f>
        <v>1</v>
      </c>
      <c r="M600" s="9">
        <f>[3]Sheet1!L598</f>
        <v>0</v>
      </c>
      <c r="N600" s="9">
        <f>[3]Sheet1!M598</f>
        <v>0</v>
      </c>
      <c r="O600" s="1"/>
    </row>
    <row r="601" spans="2:15" ht="14.45" customHeight="1" thickBot="1" x14ac:dyDescent="0.3">
      <c r="B601" s="6" t="str">
        <f>[3]Sheet1!A599</f>
        <v>TUVALU</v>
      </c>
      <c r="C601" s="10">
        <f>[3]Sheet1!B599</f>
        <v>2</v>
      </c>
      <c r="D601" s="10">
        <f>[3]Sheet1!C599</f>
        <v>-1</v>
      </c>
      <c r="E601" s="10">
        <f>[3]Sheet1!D599</f>
        <v>0</v>
      </c>
      <c r="F601" s="10">
        <f>[3]Sheet1!E599</f>
        <v>0</v>
      </c>
      <c r="G601" s="10">
        <f>[3]Sheet1!F599</f>
        <v>0</v>
      </c>
      <c r="H601" s="10">
        <f>[3]Sheet1!G599</f>
        <v>-1</v>
      </c>
      <c r="I601" s="10">
        <f>[3]Sheet1!H599</f>
        <v>0</v>
      </c>
      <c r="J601" s="10">
        <f>[3]Sheet1!I599</f>
        <v>0</v>
      </c>
      <c r="K601" s="10">
        <f>[3]Sheet1!J599</f>
        <v>0</v>
      </c>
      <c r="L601" s="10">
        <f>[3]Sheet1!K599</f>
        <v>0</v>
      </c>
      <c r="M601" s="10">
        <f>[3]Sheet1!L599</f>
        <v>0</v>
      </c>
      <c r="N601" s="10">
        <f>[3]Sheet1!M599</f>
        <v>0</v>
      </c>
    </row>
    <row r="602" spans="2:15" ht="14.45" customHeight="1" thickBot="1" x14ac:dyDescent="0.3">
      <c r="B602" s="5" t="str">
        <f>[3]Sheet1!A600</f>
        <v>PAPUA-NOVA GUINÉ</v>
      </c>
      <c r="C602" s="9">
        <f>[3]Sheet1!B600</f>
        <v>0</v>
      </c>
      <c r="D602" s="9">
        <f>[3]Sheet1!C600</f>
        <v>0</v>
      </c>
      <c r="E602" s="9">
        <f>[3]Sheet1!D600</f>
        <v>0</v>
      </c>
      <c r="F602" s="9">
        <f>[3]Sheet1!E600</f>
        <v>0</v>
      </c>
      <c r="G602" s="9">
        <f>[3]Sheet1!F600</f>
        <v>0</v>
      </c>
      <c r="H602" s="9">
        <f>[3]Sheet1!G600</f>
        <v>0</v>
      </c>
      <c r="I602" s="9">
        <f>[3]Sheet1!H600</f>
        <v>0</v>
      </c>
      <c r="J602" s="9">
        <f>[3]Sheet1!I600</f>
        <v>0</v>
      </c>
      <c r="K602" s="9">
        <f>[3]Sheet1!J600</f>
        <v>0</v>
      </c>
      <c r="L602" s="9">
        <f>[3]Sheet1!K600</f>
        <v>0</v>
      </c>
      <c r="M602" s="9">
        <f>[3]Sheet1!L600</f>
        <v>0</v>
      </c>
      <c r="N602" s="9">
        <f>[3]Sheet1!M600</f>
        <v>0</v>
      </c>
      <c r="O602" s="1"/>
    </row>
    <row r="603" spans="2:15" ht="14.45" customHeight="1" thickBot="1" x14ac:dyDescent="0.3">
      <c r="B603" s="4" t="str">
        <f>[3]Sheet1!A601</f>
        <v>LESOTO</v>
      </c>
      <c r="C603" s="8">
        <f>[3]Sheet1!B601</f>
        <v>0</v>
      </c>
      <c r="D603" s="8">
        <f>[3]Sheet1!C601</f>
        <v>0</v>
      </c>
      <c r="E603" s="8">
        <f>[3]Sheet1!D601</f>
        <v>0</v>
      </c>
      <c r="F603" s="8">
        <f>[3]Sheet1!E601</f>
        <v>0</v>
      </c>
      <c r="G603" s="8">
        <f>[3]Sheet1!F601</f>
        <v>0</v>
      </c>
      <c r="H603" s="8">
        <f>[3]Sheet1!G601</f>
        <v>0</v>
      </c>
      <c r="I603" s="8">
        <f>[3]Sheet1!H601</f>
        <v>0</v>
      </c>
      <c r="J603" s="8">
        <f>[3]Sheet1!I601</f>
        <v>0</v>
      </c>
      <c r="K603" s="8">
        <f>[3]Sheet1!J601</f>
        <v>0</v>
      </c>
      <c r="L603" s="8">
        <f>[3]Sheet1!K601</f>
        <v>0</v>
      </c>
      <c r="M603" s="8">
        <f>[3]Sheet1!L601</f>
        <v>0</v>
      </c>
      <c r="N603" s="8">
        <f>[3]Sheet1!M601</f>
        <v>0</v>
      </c>
      <c r="O603" s="1"/>
    </row>
    <row r="604" spans="2:15" ht="14.45" customHeight="1" thickBot="1" x14ac:dyDescent="0.3">
      <c r="B604" s="5" t="str">
        <f>[3]Sheet1!A602</f>
        <v>IUGOSLÁVIA</v>
      </c>
      <c r="C604" s="9">
        <f>[3]Sheet1!B602</f>
        <v>0</v>
      </c>
      <c r="D604" s="9">
        <f>[3]Sheet1!C602</f>
        <v>1</v>
      </c>
      <c r="E604" s="9">
        <f>[3]Sheet1!D602</f>
        <v>-1</v>
      </c>
      <c r="F604" s="9">
        <f>[3]Sheet1!E602</f>
        <v>1</v>
      </c>
      <c r="G604" s="9">
        <f>[3]Sheet1!F602</f>
        <v>-2</v>
      </c>
      <c r="H604" s="9">
        <f>[3]Sheet1!G602</f>
        <v>0</v>
      </c>
      <c r="I604" s="9">
        <f>[3]Sheet1!H602</f>
        <v>0</v>
      </c>
      <c r="J604" s="9">
        <f>[3]Sheet1!I602</f>
        <v>0</v>
      </c>
      <c r="K604" s="9">
        <f>[3]Sheet1!J602</f>
        <v>0</v>
      </c>
      <c r="L604" s="9">
        <f>[3]Sheet1!K602</f>
        <v>0</v>
      </c>
      <c r="M604" s="9">
        <f>[3]Sheet1!L602</f>
        <v>0</v>
      </c>
      <c r="N604" s="9">
        <f>[3]Sheet1!M602</f>
        <v>0</v>
      </c>
      <c r="O604" s="1"/>
    </row>
    <row r="605" spans="2:15" ht="14.45" customHeight="1" thickBot="1" x14ac:dyDescent="0.3">
      <c r="B605" s="6" t="str">
        <f>[3]Sheet1!A603</f>
        <v>MALAWI</v>
      </c>
      <c r="C605" s="10">
        <f>[3]Sheet1!B603</f>
        <v>-1</v>
      </c>
      <c r="D605" s="10">
        <f>[3]Sheet1!C603</f>
        <v>1</v>
      </c>
      <c r="E605" s="10">
        <f>[3]Sheet1!D603</f>
        <v>-1</v>
      </c>
      <c r="F605" s="10">
        <f>[3]Sheet1!E603</f>
        <v>0</v>
      </c>
      <c r="G605" s="10">
        <f>[3]Sheet1!F603</f>
        <v>1</v>
      </c>
      <c r="H605" s="10">
        <f>[3]Sheet1!G603</f>
        <v>0</v>
      </c>
      <c r="I605" s="10">
        <f>[3]Sheet1!H603</f>
        <v>-1</v>
      </c>
      <c r="J605" s="10">
        <f>[3]Sheet1!I603</f>
        <v>0</v>
      </c>
      <c r="K605" s="10">
        <f>[3]Sheet1!J603</f>
        <v>0</v>
      </c>
      <c r="L605" s="10">
        <f>[3]Sheet1!K603</f>
        <v>0</v>
      </c>
      <c r="M605" s="10">
        <f>[3]Sheet1!L603</f>
        <v>0</v>
      </c>
      <c r="N605" s="10">
        <f>[3]Sheet1!M603</f>
        <v>0</v>
      </c>
    </row>
    <row r="606" spans="2:15" ht="14.45" customHeight="1" thickBot="1" x14ac:dyDescent="0.3">
      <c r="B606" s="5" t="str">
        <f>[3]Sheet1!A604</f>
        <v>UNIÃO SOVIÉTICA</v>
      </c>
      <c r="C606" s="9">
        <f>[3]Sheet1!B604</f>
        <v>0</v>
      </c>
      <c r="D606" s="9">
        <f>[3]Sheet1!C604</f>
        <v>0</v>
      </c>
      <c r="E606" s="9">
        <f>[3]Sheet1!D604</f>
        <v>0</v>
      </c>
      <c r="F606" s="9">
        <f>[3]Sheet1!E604</f>
        <v>0</v>
      </c>
      <c r="G606" s="9">
        <f>[3]Sheet1!F604</f>
        <v>-1</v>
      </c>
      <c r="H606" s="9">
        <f>[3]Sheet1!G604</f>
        <v>0</v>
      </c>
      <c r="I606" s="9">
        <f>[3]Sheet1!H604</f>
        <v>0</v>
      </c>
      <c r="J606" s="9">
        <f>[3]Sheet1!I604</f>
        <v>0</v>
      </c>
      <c r="K606" s="9">
        <f>[3]Sheet1!J604</f>
        <v>0</v>
      </c>
      <c r="L606" s="9">
        <f>[3]Sheet1!K604</f>
        <v>0</v>
      </c>
      <c r="M606" s="9">
        <f>[3]Sheet1!L604</f>
        <v>0</v>
      </c>
      <c r="N606" s="9">
        <f>[3]Sheet1!M604</f>
        <v>0</v>
      </c>
      <c r="O606" s="1"/>
    </row>
    <row r="607" spans="2:15" ht="14.45" customHeight="1" thickBot="1" x14ac:dyDescent="0.3">
      <c r="B607" s="6" t="str">
        <f>[3]Sheet1!A605</f>
        <v>ESTADOS FEDERADOS DA MICRONÉSIA</v>
      </c>
      <c r="C607" s="10">
        <f>[3]Sheet1!B605</f>
        <v>0</v>
      </c>
      <c r="D607" s="10">
        <f>[3]Sheet1!C605</f>
        <v>0</v>
      </c>
      <c r="E607" s="10">
        <f>[3]Sheet1!D605</f>
        <v>0</v>
      </c>
      <c r="F607" s="10">
        <f>[3]Sheet1!E605</f>
        <v>-1</v>
      </c>
      <c r="G607" s="10">
        <f>[3]Sheet1!F605</f>
        <v>1</v>
      </c>
      <c r="H607" s="10">
        <f>[3]Sheet1!G605</f>
        <v>-1</v>
      </c>
      <c r="I607" s="10">
        <f>[3]Sheet1!H605</f>
        <v>0</v>
      </c>
      <c r="J607" s="10">
        <f>[3]Sheet1!I605</f>
        <v>0</v>
      </c>
      <c r="K607" s="10">
        <f>[3]Sheet1!J605</f>
        <v>0</v>
      </c>
      <c r="L607" s="10">
        <f>[3]Sheet1!K605</f>
        <v>0</v>
      </c>
      <c r="M607" s="10">
        <f>[3]Sheet1!L605</f>
        <v>0</v>
      </c>
      <c r="N607" s="10">
        <f>[3]Sheet1!M605</f>
        <v>0</v>
      </c>
    </row>
    <row r="608" spans="2:15" ht="14.45" customHeight="1" thickBot="1" x14ac:dyDescent="0.3">
      <c r="B608" s="5" t="str">
        <f>[3]Sheet1!A606</f>
        <v>ISLÂNDIA</v>
      </c>
      <c r="C608" s="9">
        <f>[3]Sheet1!B606</f>
        <v>-1</v>
      </c>
      <c r="D608" s="9">
        <f>[3]Sheet1!C606</f>
        <v>0</v>
      </c>
      <c r="E608" s="9">
        <f>[3]Sheet1!D606</f>
        <v>0</v>
      </c>
      <c r="F608" s="9">
        <f>[3]Sheet1!E606</f>
        <v>0</v>
      </c>
      <c r="G608" s="9">
        <f>[3]Sheet1!F606</f>
        <v>-2</v>
      </c>
      <c r="H608" s="9">
        <f>[3]Sheet1!G606</f>
        <v>2</v>
      </c>
      <c r="I608" s="9">
        <f>[3]Sheet1!H606</f>
        <v>-1</v>
      </c>
      <c r="J608" s="9">
        <f>[3]Sheet1!I606</f>
        <v>1</v>
      </c>
      <c r="K608" s="9">
        <f>[3]Sheet1!J606</f>
        <v>-2</v>
      </c>
      <c r="L608" s="9">
        <f>[3]Sheet1!K606</f>
        <v>1</v>
      </c>
      <c r="M608" s="9">
        <f>[3]Sheet1!L606</f>
        <v>0</v>
      </c>
      <c r="N608" s="9">
        <f>[3]Sheet1!M606</f>
        <v>0</v>
      </c>
      <c r="O608" s="1"/>
    </row>
    <row r="609" spans="2:15" ht="14.45" customHeight="1" thickBot="1" x14ac:dyDescent="0.3">
      <c r="B609" s="4" t="str">
        <f>[3]Sheet1!A607</f>
        <v>LIECHTENSTEIN</v>
      </c>
      <c r="C609" s="8">
        <f>[3]Sheet1!B607</f>
        <v>0</v>
      </c>
      <c r="D609" s="8">
        <f>[3]Sheet1!C607</f>
        <v>0</v>
      </c>
      <c r="E609" s="8">
        <f>[3]Sheet1!D607</f>
        <v>-1</v>
      </c>
      <c r="F609" s="8">
        <f>[3]Sheet1!E607</f>
        <v>0</v>
      </c>
      <c r="G609" s="8">
        <f>[3]Sheet1!F607</f>
        <v>0</v>
      </c>
      <c r="H609" s="8">
        <f>[3]Sheet1!G607</f>
        <v>0</v>
      </c>
      <c r="I609" s="8">
        <f>[3]Sheet1!H607</f>
        <v>0</v>
      </c>
      <c r="J609" s="8">
        <f>[3]Sheet1!I607</f>
        <v>0</v>
      </c>
      <c r="K609" s="8">
        <f>[3]Sheet1!J607</f>
        <v>0</v>
      </c>
      <c r="L609" s="8">
        <f>[3]Sheet1!K607</f>
        <v>-1</v>
      </c>
      <c r="M609" s="8">
        <f>[3]Sheet1!L607</f>
        <v>0</v>
      </c>
      <c r="N609" s="8">
        <f>[3]Sheet1!M607</f>
        <v>0</v>
      </c>
      <c r="O609" s="1"/>
    </row>
    <row r="610" spans="2:15" ht="14.45" customHeight="1" thickBot="1" x14ac:dyDescent="0.3">
      <c r="B610" s="5" t="str">
        <f>[3]Sheet1!A608</f>
        <v>OMÃ</v>
      </c>
      <c r="C610" s="9">
        <f>[3]Sheet1!B608</f>
        <v>0</v>
      </c>
      <c r="D610" s="9">
        <f>[3]Sheet1!C608</f>
        <v>0</v>
      </c>
      <c r="E610" s="9">
        <f>[3]Sheet1!D608</f>
        <v>-2</v>
      </c>
      <c r="F610" s="9">
        <f>[3]Sheet1!E608</f>
        <v>0</v>
      </c>
      <c r="G610" s="9">
        <f>[3]Sheet1!F608</f>
        <v>0</v>
      </c>
      <c r="H610" s="9">
        <f>[3]Sheet1!G608</f>
        <v>1</v>
      </c>
      <c r="I610" s="9">
        <f>[3]Sheet1!H608</f>
        <v>0</v>
      </c>
      <c r="J610" s="9">
        <f>[3]Sheet1!I608</f>
        <v>-1</v>
      </c>
      <c r="K610" s="9">
        <f>[3]Sheet1!J608</f>
        <v>1</v>
      </c>
      <c r="L610" s="9">
        <f>[3]Sheet1!K608</f>
        <v>0</v>
      </c>
      <c r="M610" s="9">
        <f>[3]Sheet1!L608</f>
        <v>-1</v>
      </c>
      <c r="N610" s="9">
        <f>[3]Sheet1!M608</f>
        <v>0</v>
      </c>
      <c r="O610" s="1"/>
    </row>
    <row r="611" spans="2:15" ht="14.45" customHeight="1" thickBot="1" x14ac:dyDescent="0.3">
      <c r="B611" s="6" t="str">
        <f>[3]Sheet1!A609</f>
        <v>NÃO ESPECIFICADO</v>
      </c>
      <c r="C611" s="10">
        <f>[3]Sheet1!B609</f>
        <v>-4</v>
      </c>
      <c r="D611" s="10">
        <f>[3]Sheet1!C609</f>
        <v>-2</v>
      </c>
      <c r="E611" s="10">
        <f>[3]Sheet1!D609</f>
        <v>-12</v>
      </c>
      <c r="F611" s="10">
        <f>[3]Sheet1!E609</f>
        <v>-3</v>
      </c>
      <c r="G611" s="10">
        <f>[3]Sheet1!F609</f>
        <v>-8</v>
      </c>
      <c r="H611" s="10">
        <f>[3]Sheet1!G609</f>
        <v>-7</v>
      </c>
      <c r="I611" s="10">
        <f>[3]Sheet1!H609</f>
        <v>0</v>
      </c>
      <c r="J611" s="10">
        <f>[3]Sheet1!I609</f>
        <v>-3</v>
      </c>
      <c r="K611" s="10">
        <f>[3]Sheet1!J609</f>
        <v>0</v>
      </c>
      <c r="L611" s="10">
        <f>[3]Sheet1!K609</f>
        <v>2</v>
      </c>
      <c r="M611" s="10">
        <f>[3]Sheet1!L609</f>
        <v>0</v>
      </c>
      <c r="N611" s="10">
        <f>[3]Sheet1!M609</f>
        <v>3</v>
      </c>
    </row>
    <row r="612" spans="2:15" ht="20.100000000000001" customHeight="1" x14ac:dyDescent="0.25">
      <c r="B612" s="30" t="s">
        <v>126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</sheetData>
  <mergeCells count="2">
    <mergeCell ref="B2:N2"/>
    <mergeCell ref="B612:N612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10BC5-A6ED-40E2-890E-D0BF8D7FD206}">
  <dimension ref="A1:O59"/>
  <sheetViews>
    <sheetView workbookViewId="0">
      <pane xSplit="1" topLeftCell="J1" activePane="topRight" state="frozen"/>
      <selection activeCell="K13" sqref="K13"/>
      <selection pane="topRight" activeCell="K13" sqref="K13"/>
    </sheetView>
  </sheetViews>
  <sheetFormatPr defaultColWidth="8.5703125" defaultRowHeight="15" x14ac:dyDescent="0.25"/>
  <cols>
    <col min="1" max="1" width="45" customWidth="1"/>
    <col min="2" max="10" width="18.85546875" bestFit="1" customWidth="1"/>
    <col min="11" max="11" width="21.5703125" bestFit="1" customWidth="1"/>
    <col min="12" max="12" width="21.42578125" customWidth="1"/>
    <col min="13" max="13" width="22" customWidth="1"/>
    <col min="14" max="15" width="21.5703125" bestFit="1" customWidth="1"/>
  </cols>
  <sheetData>
    <row r="1" spans="1:15" ht="120.95" customHeight="1" x14ac:dyDescent="0.25">
      <c r="A1" s="47" t="s">
        <v>559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</row>
    <row r="2" spans="1:15" ht="18" x14ac:dyDescent="0.25">
      <c r="A2" s="139" t="s">
        <v>142</v>
      </c>
      <c r="B2" s="53" t="s">
        <v>159</v>
      </c>
      <c r="C2" s="53" t="s">
        <v>160</v>
      </c>
      <c r="D2" s="53" t="s">
        <v>108</v>
      </c>
      <c r="E2" s="53" t="s">
        <v>109</v>
      </c>
      <c r="F2" s="53" t="s">
        <v>110</v>
      </c>
      <c r="G2" s="53" t="s">
        <v>111</v>
      </c>
      <c r="H2" s="53" t="s">
        <v>112</v>
      </c>
      <c r="I2" s="53" t="s">
        <v>113</v>
      </c>
      <c r="J2" s="53" t="s">
        <v>114</v>
      </c>
      <c r="K2" s="53" t="s">
        <v>115</v>
      </c>
      <c r="L2" s="53" t="s">
        <v>116</v>
      </c>
      <c r="M2" s="53" t="s">
        <v>117</v>
      </c>
      <c r="N2" s="53" t="s">
        <v>118</v>
      </c>
      <c r="O2" s="53" t="s">
        <v>138</v>
      </c>
    </row>
    <row r="3" spans="1:15" x14ac:dyDescent="0.25">
      <c r="A3" s="140" t="s">
        <v>161</v>
      </c>
      <c r="B3" s="141">
        <v>1717035.4275955651</v>
      </c>
      <c r="C3" s="141">
        <v>5340842.3012257246</v>
      </c>
      <c r="D3" s="141">
        <v>6447746.6600014782</v>
      </c>
      <c r="E3" s="141">
        <v>13465027.860297861</v>
      </c>
      <c r="F3" s="141">
        <v>28649169.546306193</v>
      </c>
      <c r="G3" s="141">
        <v>88826049.642389476</v>
      </c>
      <c r="H3" s="141">
        <v>122871080.1786627</v>
      </c>
      <c r="I3" s="141">
        <v>94316957.623039559</v>
      </c>
      <c r="J3" s="141">
        <v>127322100.49065116</v>
      </c>
      <c r="K3" s="141">
        <v>133398163.54931393</v>
      </c>
      <c r="L3" s="141">
        <v>171683518.37557521</v>
      </c>
      <c r="M3" s="141">
        <v>179284628.15499336</v>
      </c>
      <c r="N3" s="141">
        <v>170397875.72789776</v>
      </c>
      <c r="O3" s="141">
        <v>220208216.32000005</v>
      </c>
    </row>
    <row r="4" spans="1:15" ht="17.25" x14ac:dyDescent="0.25">
      <c r="A4" s="142" t="s">
        <v>177</v>
      </c>
      <c r="B4" s="143"/>
      <c r="C4" s="143">
        <v>565350.61948623403</v>
      </c>
      <c r="D4" s="143"/>
      <c r="E4" s="143">
        <v>4888045.7345347274</v>
      </c>
      <c r="F4" s="143">
        <v>5885565.6560071371</v>
      </c>
      <c r="G4" s="143">
        <v>15305222.22031603</v>
      </c>
      <c r="H4" s="143">
        <v>15434553.148392763</v>
      </c>
      <c r="I4" s="143">
        <v>17240576.709185183</v>
      </c>
      <c r="J4" s="143">
        <v>13506330.501596633</v>
      </c>
      <c r="K4" s="143">
        <v>12519789.316095805</v>
      </c>
      <c r="L4" s="143">
        <v>28734196.899365351</v>
      </c>
      <c r="M4" s="143">
        <v>17945698.653944843</v>
      </c>
      <c r="N4" s="143">
        <v>12265159.677625939</v>
      </c>
      <c r="O4" s="143">
        <v>41957974.219999999</v>
      </c>
    </row>
    <row r="5" spans="1:15" ht="17.25" x14ac:dyDescent="0.25">
      <c r="A5" s="144" t="s">
        <v>166</v>
      </c>
      <c r="B5" s="145">
        <v>771288.64127287397</v>
      </c>
      <c r="C5" s="145">
        <v>2305210.8692815681</v>
      </c>
      <c r="D5" s="145">
        <v>785886.45077293098</v>
      </c>
      <c r="E5" s="145">
        <v>3678606.1795037659</v>
      </c>
      <c r="F5" s="145">
        <v>9122089.2815199718</v>
      </c>
      <c r="G5" s="145">
        <v>21303839.884527646</v>
      </c>
      <c r="H5" s="145">
        <v>19158314.285201304</v>
      </c>
      <c r="I5" s="145">
        <v>23142262.239182778</v>
      </c>
      <c r="J5" s="145">
        <v>21014899.732064731</v>
      </c>
      <c r="K5" s="145">
        <v>43012857.942636162</v>
      </c>
      <c r="L5" s="145">
        <v>40516358.695781209</v>
      </c>
      <c r="M5" s="145">
        <v>36156239.501968138</v>
      </c>
      <c r="N5" s="145">
        <v>22947078.309230775</v>
      </c>
      <c r="O5" s="145">
        <v>39858434.120000005</v>
      </c>
    </row>
    <row r="6" spans="1:15" ht="17.25" x14ac:dyDescent="0.25">
      <c r="A6" s="142" t="s">
        <v>175</v>
      </c>
      <c r="B6" s="143">
        <v>945746.78632269101</v>
      </c>
      <c r="C6" s="143">
        <v>439717.148489293</v>
      </c>
      <c r="D6" s="143">
        <v>1309810.751288218</v>
      </c>
      <c r="E6" s="143">
        <v>1748262.7976359469</v>
      </c>
      <c r="F6" s="143">
        <v>1903318.8501519361</v>
      </c>
      <c r="G6" s="143">
        <v>8171816.4939330155</v>
      </c>
      <c r="H6" s="143">
        <v>22401292.954888277</v>
      </c>
      <c r="I6" s="143">
        <v>11335510.335257921</v>
      </c>
      <c r="J6" s="143">
        <v>17863772.089561787</v>
      </c>
      <c r="K6" s="143">
        <v>16197521.0061698</v>
      </c>
      <c r="L6" s="143">
        <v>22206431.081906885</v>
      </c>
      <c r="M6" s="143">
        <v>18261696.748846348</v>
      </c>
      <c r="N6" s="143">
        <v>22945439.971450504</v>
      </c>
      <c r="O6" s="143">
        <v>24504091.539999999</v>
      </c>
    </row>
    <row r="7" spans="1:15" ht="17.25" x14ac:dyDescent="0.25">
      <c r="A7" s="144" t="s">
        <v>170</v>
      </c>
      <c r="B7" s="145"/>
      <c r="C7" s="145">
        <v>668397.35329362599</v>
      </c>
      <c r="D7" s="145"/>
      <c r="E7" s="145">
        <v>0</v>
      </c>
      <c r="F7" s="145"/>
      <c r="G7" s="145">
        <v>4059692.3530128892</v>
      </c>
      <c r="H7" s="145">
        <v>14737887.058566039</v>
      </c>
      <c r="I7" s="145">
        <v>3156191.9871233632</v>
      </c>
      <c r="J7" s="145">
        <v>10480112.511520313</v>
      </c>
      <c r="K7" s="145">
        <v>8736082.7578342482</v>
      </c>
      <c r="L7" s="145">
        <v>6361734.0260194093</v>
      </c>
      <c r="M7" s="145">
        <v>5506583.4102440365</v>
      </c>
      <c r="N7" s="145">
        <v>19880184.756313533</v>
      </c>
      <c r="O7" s="145">
        <v>18700000</v>
      </c>
    </row>
    <row r="8" spans="1:15" ht="17.25" x14ac:dyDescent="0.25">
      <c r="A8" s="142" t="s">
        <v>172</v>
      </c>
      <c r="B8" s="143"/>
      <c r="C8" s="143"/>
      <c r="D8" s="143"/>
      <c r="E8" s="143">
        <v>519598.112444536</v>
      </c>
      <c r="F8" s="143">
        <v>3024620.2014200361</v>
      </c>
      <c r="G8" s="143">
        <v>4687969.9058230873</v>
      </c>
      <c r="H8" s="143">
        <v>4770781.8734202515</v>
      </c>
      <c r="I8" s="143">
        <v>9042531.5980209056</v>
      </c>
      <c r="J8" s="143">
        <v>9775899.8268174939</v>
      </c>
      <c r="K8" s="143">
        <v>13409914.174415642</v>
      </c>
      <c r="L8" s="143">
        <v>12630630.58374808</v>
      </c>
      <c r="M8" s="143">
        <v>27645540.958622579</v>
      </c>
      <c r="N8" s="143">
        <v>13818720.602530817</v>
      </c>
      <c r="O8" s="143">
        <v>11537714.08</v>
      </c>
    </row>
    <row r="9" spans="1:15" ht="17.25" x14ac:dyDescent="0.25">
      <c r="A9" s="144" t="s">
        <v>162</v>
      </c>
      <c r="B9" s="145"/>
      <c r="C9" s="145"/>
      <c r="D9" s="145"/>
      <c r="E9" s="145"/>
      <c r="F9" s="145"/>
      <c r="G9" s="145"/>
      <c r="H9" s="145">
        <v>1002695.81133463</v>
      </c>
      <c r="I9" s="145">
        <v>2476874.0638663298</v>
      </c>
      <c r="J9" s="145"/>
      <c r="K9" s="145">
        <v>946922.42692001304</v>
      </c>
      <c r="L9" s="145">
        <v>968502.79202086502</v>
      </c>
      <c r="M9" s="145">
        <v>4684335.3750382196</v>
      </c>
      <c r="N9" s="145">
        <v>3941788.7532918798</v>
      </c>
      <c r="O9" s="145">
        <v>10045000.73</v>
      </c>
    </row>
    <row r="10" spans="1:15" ht="17.25" x14ac:dyDescent="0.25">
      <c r="A10" s="142" t="s">
        <v>211</v>
      </c>
      <c r="B10" s="143"/>
      <c r="C10" s="143"/>
      <c r="D10" s="143">
        <v>1834043.0799978869</v>
      </c>
      <c r="E10" s="143"/>
      <c r="F10" s="143"/>
      <c r="G10" s="143">
        <v>6646735.4052192392</v>
      </c>
      <c r="H10" s="143">
        <v>822267.72878599598</v>
      </c>
      <c r="I10" s="143">
        <v>3917852.0232492285</v>
      </c>
      <c r="J10" s="143">
        <v>3674984.923007383</v>
      </c>
      <c r="K10" s="143">
        <v>2465748.4489947204</v>
      </c>
      <c r="L10" s="143">
        <v>11310009.440524954</v>
      </c>
      <c r="M10" s="143">
        <v>6873970.4323231922</v>
      </c>
      <c r="N10" s="143">
        <v>5449242.8501580292</v>
      </c>
      <c r="O10" s="143">
        <v>7903982.5</v>
      </c>
    </row>
    <row r="11" spans="1:15" ht="17.25" x14ac:dyDescent="0.25">
      <c r="A11" s="144" t="s">
        <v>182</v>
      </c>
      <c r="B11" s="145"/>
      <c r="C11" s="145">
        <v>0.628167354984705</v>
      </c>
      <c r="D11" s="145">
        <v>1258350.2515862309</v>
      </c>
      <c r="E11" s="145">
        <v>742283.01777790894</v>
      </c>
      <c r="F11" s="145">
        <v>604268.61020784802</v>
      </c>
      <c r="G11" s="145">
        <v>1698901.447897847</v>
      </c>
      <c r="H11" s="145">
        <v>3698969.8760873331</v>
      </c>
      <c r="I11" s="145">
        <v>4552478.4197974121</v>
      </c>
      <c r="J11" s="145">
        <v>1066704.0063350601</v>
      </c>
      <c r="K11" s="145">
        <v>1671177.4183775999</v>
      </c>
      <c r="L11" s="145">
        <v>3524986.9744089376</v>
      </c>
      <c r="M11" s="145">
        <v>6812108.4287608452</v>
      </c>
      <c r="N11" s="145">
        <v>8281146.1470872601</v>
      </c>
      <c r="O11" s="145">
        <v>7624270.5500000007</v>
      </c>
    </row>
    <row r="12" spans="1:15" ht="17.25" x14ac:dyDescent="0.25">
      <c r="A12" s="142" t="s">
        <v>198</v>
      </c>
      <c r="B12" s="143"/>
      <c r="C12" s="143"/>
      <c r="D12" s="143"/>
      <c r="E12" s="143"/>
      <c r="F12" s="143"/>
      <c r="G12" s="143">
        <v>714089.73990455095</v>
      </c>
      <c r="H12" s="143">
        <v>1105914.4977955499</v>
      </c>
      <c r="I12" s="143"/>
      <c r="J12" s="143">
        <v>2438873.25084789</v>
      </c>
      <c r="K12" s="143">
        <v>5408764.9176642001</v>
      </c>
      <c r="L12" s="143">
        <v>6604665.5563280806</v>
      </c>
      <c r="M12" s="143">
        <v>4207387.1950863786</v>
      </c>
      <c r="N12" s="143">
        <v>4199098.4255656097</v>
      </c>
      <c r="O12" s="143">
        <v>7541708.8200000003</v>
      </c>
    </row>
    <row r="13" spans="1:15" ht="17.25" x14ac:dyDescent="0.25">
      <c r="A13" s="144" t="s">
        <v>213</v>
      </c>
      <c r="B13" s="145"/>
      <c r="C13" s="145"/>
      <c r="D13" s="145"/>
      <c r="E13" s="145"/>
      <c r="F13" s="145"/>
      <c r="G13" s="145"/>
      <c r="H13" s="145">
        <v>1336604.1922703511</v>
      </c>
      <c r="I13" s="145"/>
      <c r="J13" s="145">
        <v>1309136.73504758</v>
      </c>
      <c r="K13" s="145">
        <v>2672008.7755265902</v>
      </c>
      <c r="L13" s="145">
        <v>1210628.49002608</v>
      </c>
      <c r="M13" s="145">
        <v>3920049.0770056695</v>
      </c>
      <c r="N13" s="145">
        <v>5165077.5673980918</v>
      </c>
      <c r="O13" s="145">
        <v>6368267.9699999997</v>
      </c>
    </row>
    <row r="14" spans="1:15" ht="17.25" x14ac:dyDescent="0.25">
      <c r="A14" s="142" t="s">
        <v>185</v>
      </c>
      <c r="B14" s="143"/>
      <c r="C14" s="143"/>
      <c r="D14" s="143"/>
      <c r="E14" s="143"/>
      <c r="F14" s="143"/>
      <c r="G14" s="143">
        <v>925691.26415560895</v>
      </c>
      <c r="H14" s="143"/>
      <c r="I14" s="143"/>
      <c r="J14" s="143"/>
      <c r="K14" s="143"/>
      <c r="L14" s="143">
        <v>1015978.41908071</v>
      </c>
      <c r="M14" s="143">
        <v>11844337.183245899</v>
      </c>
      <c r="N14" s="143">
        <v>6198218.2708662599</v>
      </c>
      <c r="O14" s="143">
        <v>4896535.78</v>
      </c>
    </row>
    <row r="15" spans="1:15" ht="17.25" x14ac:dyDescent="0.25">
      <c r="A15" s="144" t="s">
        <v>186</v>
      </c>
      <c r="B15" s="145"/>
      <c r="C15" s="145"/>
      <c r="D15" s="145"/>
      <c r="E15" s="145"/>
      <c r="F15" s="145">
        <v>1786806.7820110158</v>
      </c>
      <c r="G15" s="145"/>
      <c r="H15" s="145">
        <v>3218230.1415019557</v>
      </c>
      <c r="I15" s="145">
        <v>2275448.9285523882</v>
      </c>
      <c r="J15" s="145">
        <v>8300896.6311164843</v>
      </c>
      <c r="K15" s="145">
        <v>806290.36735188495</v>
      </c>
      <c r="L15" s="145">
        <v>6815110.8253670195</v>
      </c>
      <c r="M15" s="145">
        <v>3665191.3810600601</v>
      </c>
      <c r="N15" s="145">
        <v>12142731.803334445</v>
      </c>
      <c r="O15" s="145">
        <v>4713000</v>
      </c>
    </row>
    <row r="16" spans="1:15" ht="17.25" x14ac:dyDescent="0.25">
      <c r="A16" s="142" t="s">
        <v>188</v>
      </c>
      <c r="B16" s="143"/>
      <c r="C16" s="143">
        <v>630672.819325082</v>
      </c>
      <c r="D16" s="143"/>
      <c r="E16" s="143"/>
      <c r="F16" s="143">
        <v>1627900.1938152551</v>
      </c>
      <c r="G16" s="143">
        <v>5632384.8979992932</v>
      </c>
      <c r="H16" s="143">
        <v>17382870.489901029</v>
      </c>
      <c r="I16" s="143">
        <v>8180224.4282971062</v>
      </c>
      <c r="J16" s="143">
        <v>21518941.007400408</v>
      </c>
      <c r="K16" s="143">
        <v>4350503.7383859167</v>
      </c>
      <c r="L16" s="143">
        <v>4554464.7842001058</v>
      </c>
      <c r="M16" s="143">
        <v>7662586.4976940984</v>
      </c>
      <c r="N16" s="143">
        <v>7201699.21403406</v>
      </c>
      <c r="O16" s="143">
        <v>4640000</v>
      </c>
    </row>
    <row r="17" spans="1:15" ht="17.25" x14ac:dyDescent="0.25">
      <c r="A17" s="144" t="s">
        <v>228</v>
      </c>
      <c r="B17" s="145"/>
      <c r="C17" s="145"/>
      <c r="D17" s="145"/>
      <c r="E17" s="145"/>
      <c r="F17" s="145"/>
      <c r="G17" s="145">
        <v>1166561.70873368</v>
      </c>
      <c r="H17" s="145">
        <v>1671159.68555772</v>
      </c>
      <c r="I17" s="145"/>
      <c r="J17" s="145"/>
      <c r="K17" s="145">
        <v>3079841.6938964399</v>
      </c>
      <c r="L17" s="145">
        <v>1091939.4223764699</v>
      </c>
      <c r="M17" s="145">
        <v>2196401.9988589599</v>
      </c>
      <c r="N17" s="145"/>
      <c r="O17" s="145">
        <v>2978344.8</v>
      </c>
    </row>
    <row r="18" spans="1:15" ht="17.25" x14ac:dyDescent="0.25">
      <c r="A18" s="142" t="s">
        <v>189</v>
      </c>
      <c r="B18" s="143"/>
      <c r="C18" s="143"/>
      <c r="D18" s="143"/>
      <c r="E18" s="143"/>
      <c r="F18" s="143"/>
      <c r="G18" s="143"/>
      <c r="H18" s="143">
        <v>796258.43841279601</v>
      </c>
      <c r="I18" s="143">
        <v>1481725.5099823701</v>
      </c>
      <c r="J18" s="143"/>
      <c r="K18" s="143">
        <v>839629.53649494599</v>
      </c>
      <c r="L18" s="143"/>
      <c r="M18" s="143"/>
      <c r="N18" s="143"/>
      <c r="O18" s="143">
        <v>2673807.37</v>
      </c>
    </row>
    <row r="19" spans="1:15" ht="17.25" x14ac:dyDescent="0.25">
      <c r="A19" s="144" t="s">
        <v>204</v>
      </c>
      <c r="B19" s="145"/>
      <c r="C19" s="145"/>
      <c r="D19" s="145"/>
      <c r="E19" s="145"/>
      <c r="F19" s="145"/>
      <c r="G19" s="145">
        <v>2374348.8461831142</v>
      </c>
      <c r="H19" s="145">
        <v>4038777.2049542991</v>
      </c>
      <c r="I19" s="145"/>
      <c r="J19" s="145">
        <v>5195915.2148580849</v>
      </c>
      <c r="K19" s="145">
        <v>3828539.0496988734</v>
      </c>
      <c r="L19" s="145">
        <v>5354575.8947973931</v>
      </c>
      <c r="M19" s="145">
        <v>3206383.8174521402</v>
      </c>
      <c r="N19" s="145">
        <v>3200182.4506376591</v>
      </c>
      <c r="O19" s="145">
        <v>2635000</v>
      </c>
    </row>
    <row r="20" spans="1:15" ht="17.25" x14ac:dyDescent="0.25">
      <c r="A20" s="142" t="s">
        <v>246</v>
      </c>
      <c r="B20" s="143"/>
      <c r="C20" s="143"/>
      <c r="D20" s="143"/>
      <c r="E20" s="143"/>
      <c r="F20" s="143"/>
      <c r="G20" s="143"/>
      <c r="H20" s="143">
        <v>1714267.6232000201</v>
      </c>
      <c r="I20" s="143"/>
      <c r="J20" s="143"/>
      <c r="K20" s="143"/>
      <c r="L20" s="143"/>
      <c r="M20" s="143"/>
      <c r="N20" s="143">
        <v>754403.36567653099</v>
      </c>
      <c r="O20" s="143">
        <v>2475000</v>
      </c>
    </row>
    <row r="21" spans="1:15" ht="17.25" x14ac:dyDescent="0.25">
      <c r="A21" s="144" t="s">
        <v>180</v>
      </c>
      <c r="B21" s="145"/>
      <c r="C21" s="145"/>
      <c r="D21" s="145"/>
      <c r="E21" s="145">
        <v>0</v>
      </c>
      <c r="F21" s="145">
        <v>690873.90056781704</v>
      </c>
      <c r="G21" s="145">
        <v>3457503.5824946002</v>
      </c>
      <c r="H21" s="145"/>
      <c r="I21" s="145">
        <v>743758.28021682403</v>
      </c>
      <c r="J21" s="145">
        <v>3207869.8663239898</v>
      </c>
      <c r="K21" s="145">
        <v>4219619.9074929859</v>
      </c>
      <c r="L21" s="145">
        <v>750114.90754557203</v>
      </c>
      <c r="M21" s="145"/>
      <c r="N21" s="145"/>
      <c r="O21" s="145">
        <v>1980000</v>
      </c>
    </row>
    <row r="22" spans="1:15" ht="17.25" x14ac:dyDescent="0.25">
      <c r="A22" s="142" t="s">
        <v>297</v>
      </c>
      <c r="B22" s="143"/>
      <c r="C22" s="143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>
        <v>1965747.21</v>
      </c>
    </row>
    <row r="23" spans="1:15" ht="17.25" x14ac:dyDescent="0.25">
      <c r="A23" s="144" t="s">
        <v>226</v>
      </c>
      <c r="B23" s="145"/>
      <c r="C23" s="145">
        <v>731492.86318256601</v>
      </c>
      <c r="D23" s="145">
        <v>591652.64319921995</v>
      </c>
      <c r="E23" s="145"/>
      <c r="F23" s="145">
        <v>776872.51391783298</v>
      </c>
      <c r="G23" s="145">
        <v>1719059.0072641149</v>
      </c>
      <c r="H23" s="145"/>
      <c r="I23" s="145"/>
      <c r="J23" s="145">
        <v>872757.82336505095</v>
      </c>
      <c r="K23" s="145"/>
      <c r="L23" s="145">
        <v>2625688.06514053</v>
      </c>
      <c r="M23" s="145">
        <v>5464253.5467612389</v>
      </c>
      <c r="N23" s="145">
        <v>1018550.0654501</v>
      </c>
      <c r="O23" s="145">
        <v>1600000</v>
      </c>
    </row>
    <row r="24" spans="1:15" ht="17.25" x14ac:dyDescent="0.25">
      <c r="A24" s="142" t="s">
        <v>265</v>
      </c>
      <c r="B24" s="143"/>
      <c r="C24" s="143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3">
        <v>1550000</v>
      </c>
    </row>
    <row r="25" spans="1:15" ht="17.25" x14ac:dyDescent="0.25">
      <c r="A25" s="144" t="s">
        <v>199</v>
      </c>
      <c r="B25" s="145"/>
      <c r="C25" s="145"/>
      <c r="D25" s="145">
        <v>668003.48315699096</v>
      </c>
      <c r="E25" s="145"/>
      <c r="F25" s="145"/>
      <c r="G25" s="145"/>
      <c r="H25" s="145">
        <v>1966070.218303202</v>
      </c>
      <c r="I25" s="145">
        <v>1188899.55065584</v>
      </c>
      <c r="J25" s="145">
        <v>1163677.097820068</v>
      </c>
      <c r="K25" s="145">
        <v>4722049.1087505557</v>
      </c>
      <c r="L25" s="145">
        <v>1683783.5311604501</v>
      </c>
      <c r="M25" s="145">
        <v>352943.80302775401</v>
      </c>
      <c r="N25" s="145"/>
      <c r="O25" s="145">
        <v>1325000</v>
      </c>
    </row>
    <row r="26" spans="1:15" ht="17.25" x14ac:dyDescent="0.25">
      <c r="A26" s="142" t="s">
        <v>179</v>
      </c>
      <c r="B26" s="143"/>
      <c r="C26" s="143"/>
      <c r="D26" s="143"/>
      <c r="E26" s="143"/>
      <c r="F26" s="143">
        <v>870209.94842165895</v>
      </c>
      <c r="G26" s="143">
        <v>964332.33341357799</v>
      </c>
      <c r="H26" s="143"/>
      <c r="I26" s="143"/>
      <c r="J26" s="143"/>
      <c r="K26" s="143"/>
      <c r="L26" s="143"/>
      <c r="M26" s="143"/>
      <c r="N26" s="143"/>
      <c r="O26" s="143">
        <v>1259826.82</v>
      </c>
    </row>
    <row r="27" spans="1:15" ht="17.25" x14ac:dyDescent="0.25">
      <c r="A27" s="144" t="s">
        <v>187</v>
      </c>
      <c r="B27" s="145"/>
      <c r="C27" s="145"/>
      <c r="D27" s="145"/>
      <c r="E27" s="145"/>
      <c r="F27" s="145"/>
      <c r="G27" s="145"/>
      <c r="H27" s="145"/>
      <c r="I27" s="145">
        <v>1002130.86187</v>
      </c>
      <c r="J27" s="145">
        <v>713207.22016003903</v>
      </c>
      <c r="K27" s="145">
        <v>993799.75510813703</v>
      </c>
      <c r="L27" s="145"/>
      <c r="M27" s="145">
        <v>2514748.4644942</v>
      </c>
      <c r="N27" s="145">
        <v>5070179.2578001199</v>
      </c>
      <c r="O27" s="145">
        <v>1093710.1000000001</v>
      </c>
    </row>
    <row r="28" spans="1:15" ht="17.25" x14ac:dyDescent="0.25">
      <c r="A28" s="142" t="s">
        <v>176</v>
      </c>
      <c r="B28" s="143"/>
      <c r="C28" s="143"/>
      <c r="D28" s="143"/>
      <c r="E28" s="143"/>
      <c r="F28" s="143"/>
      <c r="G28" s="143"/>
      <c r="H28" s="143"/>
      <c r="I28" s="143">
        <v>1293582.69109588</v>
      </c>
      <c r="J28" s="143"/>
      <c r="K28" s="143"/>
      <c r="L28" s="143">
        <v>1557200.5675629601</v>
      </c>
      <c r="M28" s="143"/>
      <c r="N28" s="143"/>
      <c r="O28" s="143">
        <v>1050000</v>
      </c>
    </row>
    <row r="29" spans="1:15" ht="17.25" x14ac:dyDescent="0.25">
      <c r="A29" s="144" t="s">
        <v>295</v>
      </c>
      <c r="B29" s="145"/>
      <c r="C29" s="145"/>
      <c r="D29" s="145"/>
      <c r="E29" s="145"/>
      <c r="F29" s="145"/>
      <c r="G29" s="145"/>
      <c r="H29" s="145"/>
      <c r="I29" s="145"/>
      <c r="J29" s="145"/>
      <c r="K29" s="145"/>
      <c r="L29" s="145"/>
      <c r="M29" s="145"/>
      <c r="N29" s="145"/>
      <c r="O29" s="145">
        <v>1020836.25</v>
      </c>
    </row>
    <row r="30" spans="1:15" ht="17.25" x14ac:dyDescent="0.25">
      <c r="A30" s="142" t="s">
        <v>209</v>
      </c>
      <c r="B30" s="143"/>
      <c r="C30" s="143"/>
      <c r="D30" s="143"/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143">
        <v>1009555.41</v>
      </c>
    </row>
    <row r="31" spans="1:15" ht="17.25" x14ac:dyDescent="0.25">
      <c r="A31" s="144" t="s">
        <v>218</v>
      </c>
      <c r="B31" s="145"/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>
        <v>1000000</v>
      </c>
    </row>
    <row r="32" spans="1:15" ht="17.25" x14ac:dyDescent="0.25">
      <c r="A32" s="142" t="s">
        <v>241</v>
      </c>
      <c r="B32" s="143"/>
      <c r="C32" s="143"/>
      <c r="D32" s="143"/>
      <c r="E32" s="143"/>
      <c r="F32" s="143"/>
      <c r="G32" s="143">
        <v>1047444.53291034</v>
      </c>
      <c r="H32" s="143"/>
      <c r="I32" s="143"/>
      <c r="J32" s="143"/>
      <c r="K32" s="143"/>
      <c r="L32" s="143">
        <v>2918265.2669560802</v>
      </c>
      <c r="M32" s="143">
        <v>990880.17386547301</v>
      </c>
      <c r="N32" s="143"/>
      <c r="O32" s="143">
        <v>1000000</v>
      </c>
    </row>
    <row r="33" spans="1:15" ht="17.25" x14ac:dyDescent="0.25">
      <c r="A33" s="144" t="s">
        <v>191</v>
      </c>
      <c r="B33" s="145"/>
      <c r="C33" s="145"/>
      <c r="D33" s="145"/>
      <c r="E33" s="145"/>
      <c r="F33" s="145"/>
      <c r="G33" s="145"/>
      <c r="H33" s="145"/>
      <c r="I33" s="145"/>
      <c r="J33" s="145"/>
      <c r="K33" s="145"/>
      <c r="L33" s="145"/>
      <c r="M33" s="145"/>
      <c r="N33" s="145"/>
      <c r="O33" s="145">
        <v>1000000</v>
      </c>
    </row>
    <row r="34" spans="1:15" ht="17.25" x14ac:dyDescent="0.25">
      <c r="A34" s="142" t="s">
        <v>227</v>
      </c>
      <c r="B34" s="143"/>
      <c r="C34" s="143"/>
      <c r="D34" s="143"/>
      <c r="E34" s="143"/>
      <c r="F34" s="143"/>
      <c r="G34" s="143">
        <v>2191596.2708239099</v>
      </c>
      <c r="H34" s="143">
        <v>806088.78950431198</v>
      </c>
      <c r="I34" s="143"/>
      <c r="J34" s="143"/>
      <c r="K34" s="143"/>
      <c r="L34" s="143">
        <v>1899025.08239385</v>
      </c>
      <c r="M34" s="143"/>
      <c r="N34" s="143"/>
      <c r="O34" s="143">
        <v>800000</v>
      </c>
    </row>
    <row r="35" spans="1:15" ht="17.25" x14ac:dyDescent="0.25">
      <c r="A35" s="144" t="s">
        <v>293</v>
      </c>
      <c r="B35" s="145"/>
      <c r="C35" s="145"/>
      <c r="D35" s="145"/>
      <c r="E35" s="145"/>
      <c r="F35" s="145"/>
      <c r="G35" s="145"/>
      <c r="H35" s="145"/>
      <c r="I35" s="145"/>
      <c r="J35" s="145"/>
      <c r="K35" s="145"/>
      <c r="L35" s="145"/>
      <c r="M35" s="145"/>
      <c r="N35" s="145"/>
      <c r="O35" s="145">
        <v>796400</v>
      </c>
    </row>
    <row r="36" spans="1:15" ht="15" customHeight="1" x14ac:dyDescent="0.25">
      <c r="A36" s="142" t="s">
        <v>229</v>
      </c>
      <c r="B36" s="143"/>
      <c r="C36" s="143"/>
      <c r="D36" s="143"/>
      <c r="E36" s="143"/>
      <c r="F36" s="143"/>
      <c r="G36" s="143">
        <v>675666.34585212602</v>
      </c>
      <c r="H36" s="143"/>
      <c r="I36" s="143"/>
      <c r="J36" s="143"/>
      <c r="K36" s="143"/>
      <c r="L36" s="143">
        <v>769105.15836951102</v>
      </c>
      <c r="M36" s="143"/>
      <c r="N36" s="143">
        <v>3007566.5154170268</v>
      </c>
      <c r="O36" s="143">
        <v>704008.05</v>
      </c>
    </row>
    <row r="37" spans="1:15" ht="33.75" customHeight="1" x14ac:dyDescent="0.25">
      <c r="A37" s="144" t="s">
        <v>322</v>
      </c>
      <c r="B37" s="145"/>
      <c r="C37" s="145"/>
      <c r="D37" s="145"/>
      <c r="E37" s="145"/>
      <c r="F37" s="145"/>
      <c r="G37" s="145"/>
      <c r="H37" s="145">
        <v>1239428.9304106699</v>
      </c>
      <c r="I37" s="145"/>
      <c r="J37" s="145"/>
      <c r="K37" s="145"/>
      <c r="L37" s="145"/>
      <c r="M37" s="145"/>
      <c r="N37" s="145"/>
      <c r="O37" s="145"/>
    </row>
    <row r="38" spans="1:15" ht="17.25" x14ac:dyDescent="0.25">
      <c r="A38" s="142" t="s">
        <v>236</v>
      </c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>
        <v>1738954.50983823</v>
      </c>
      <c r="N38" s="143"/>
      <c r="O38" s="143"/>
    </row>
    <row r="39" spans="1:15" ht="17.25" x14ac:dyDescent="0.25">
      <c r="A39" s="144" t="s">
        <v>219</v>
      </c>
      <c r="B39" s="145"/>
      <c r="C39" s="145"/>
      <c r="D39" s="145"/>
      <c r="E39" s="145"/>
      <c r="F39" s="145"/>
      <c r="G39" s="145"/>
      <c r="H39" s="145"/>
      <c r="I39" s="145">
        <v>1436586.9570424701</v>
      </c>
      <c r="J39" s="145"/>
      <c r="K39" s="145"/>
      <c r="L39" s="145"/>
      <c r="M39" s="145"/>
      <c r="N39" s="145"/>
      <c r="O39" s="145"/>
    </row>
    <row r="40" spans="1:15" ht="17.25" x14ac:dyDescent="0.25">
      <c r="A40" s="142" t="s">
        <v>233</v>
      </c>
      <c r="B40" s="143"/>
      <c r="C40" s="143"/>
      <c r="D40" s="143"/>
      <c r="E40" s="143"/>
      <c r="F40" s="143"/>
      <c r="G40" s="143"/>
      <c r="H40" s="143"/>
      <c r="I40" s="143"/>
      <c r="J40" s="143">
        <v>0</v>
      </c>
      <c r="K40" s="143"/>
      <c r="L40" s="143"/>
      <c r="M40" s="143"/>
      <c r="N40" s="143"/>
      <c r="O40" s="143"/>
    </row>
    <row r="41" spans="1:15" ht="17.25" x14ac:dyDescent="0.25">
      <c r="A41" s="144" t="s">
        <v>217</v>
      </c>
      <c r="B41" s="145"/>
      <c r="C41" s="145"/>
      <c r="D41" s="145"/>
      <c r="E41" s="145"/>
      <c r="F41" s="145"/>
      <c r="G41" s="145"/>
      <c r="H41" s="145"/>
      <c r="I41" s="145"/>
      <c r="J41" s="145"/>
      <c r="K41" s="145"/>
      <c r="L41" s="145">
        <v>693144.155073756</v>
      </c>
      <c r="M41" s="145"/>
      <c r="N41" s="145"/>
      <c r="O41" s="145"/>
    </row>
    <row r="42" spans="1:15" ht="17.25" x14ac:dyDescent="0.25">
      <c r="A42" s="142" t="s">
        <v>210</v>
      </c>
      <c r="B42" s="143"/>
      <c r="C42" s="143"/>
      <c r="D42" s="143"/>
      <c r="E42" s="143">
        <v>933656.05753858294</v>
      </c>
      <c r="F42" s="143"/>
      <c r="G42" s="143">
        <v>2358309.5423839698</v>
      </c>
      <c r="H42" s="143"/>
      <c r="I42" s="143"/>
      <c r="J42" s="143"/>
      <c r="K42" s="143"/>
      <c r="L42" s="143">
        <v>2563683.8612317001</v>
      </c>
      <c r="M42" s="143">
        <v>2165991.8064156612</v>
      </c>
      <c r="N42" s="143"/>
      <c r="O42" s="143"/>
    </row>
    <row r="43" spans="1:15" ht="17.25" x14ac:dyDescent="0.25">
      <c r="A43" s="144" t="s">
        <v>280</v>
      </c>
      <c r="B43" s="145"/>
      <c r="C43" s="145"/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>
        <v>1144474.6628582701</v>
      </c>
      <c r="O43" s="145"/>
    </row>
    <row r="44" spans="1:15" ht="17.25" x14ac:dyDescent="0.25">
      <c r="A44" s="142" t="s">
        <v>224</v>
      </c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>
        <v>1110219.57134061</v>
      </c>
      <c r="O44" s="143"/>
    </row>
    <row r="45" spans="1:15" ht="17.25" x14ac:dyDescent="0.25">
      <c r="A45" s="144" t="s">
        <v>231</v>
      </c>
      <c r="B45" s="145"/>
      <c r="C45" s="145"/>
      <c r="D45" s="145"/>
      <c r="E45" s="145"/>
      <c r="F45" s="145"/>
      <c r="G45" s="145">
        <v>1327681.375677926</v>
      </c>
      <c r="H45" s="145"/>
      <c r="I45" s="145"/>
      <c r="J45" s="145">
        <v>698206.25869204104</v>
      </c>
      <c r="K45" s="145"/>
      <c r="L45" s="145"/>
      <c r="M45" s="145"/>
      <c r="N45" s="145"/>
      <c r="O45" s="145"/>
    </row>
    <row r="46" spans="1:15" ht="17.25" x14ac:dyDescent="0.25">
      <c r="A46" s="142" t="s">
        <v>202</v>
      </c>
      <c r="B46" s="143"/>
      <c r="C46" s="143"/>
      <c r="D46" s="143"/>
      <c r="E46" s="143"/>
      <c r="F46" s="143"/>
      <c r="G46" s="143"/>
      <c r="H46" s="143"/>
      <c r="I46" s="143"/>
      <c r="J46" s="143">
        <v>1939461.82970011</v>
      </c>
      <c r="K46" s="143"/>
      <c r="L46" s="143">
        <v>1899025.08239385</v>
      </c>
      <c r="M46" s="143"/>
      <c r="N46" s="143"/>
      <c r="O46" s="143"/>
    </row>
    <row r="47" spans="1:15" ht="17.25" x14ac:dyDescent="0.25">
      <c r="A47" s="144" t="s">
        <v>212</v>
      </c>
      <c r="B47" s="145"/>
      <c r="C47" s="145"/>
      <c r="D47" s="145"/>
      <c r="E47" s="145"/>
      <c r="F47" s="145">
        <v>1169755.04533566</v>
      </c>
      <c r="G47" s="145"/>
      <c r="H47" s="145"/>
      <c r="I47" s="145"/>
      <c r="J47" s="145"/>
      <c r="K47" s="145"/>
      <c r="L47" s="145"/>
      <c r="M47" s="145"/>
      <c r="N47" s="145"/>
      <c r="O47" s="145"/>
    </row>
    <row r="48" spans="1:15" ht="17.25" x14ac:dyDescent="0.25">
      <c r="A48" s="142" t="s">
        <v>222</v>
      </c>
      <c r="B48" s="143"/>
      <c r="C48" s="143"/>
      <c r="D48" s="143"/>
      <c r="E48" s="143">
        <v>954575.96086239105</v>
      </c>
      <c r="F48" s="143"/>
      <c r="G48" s="143"/>
      <c r="H48" s="143"/>
      <c r="I48" s="143"/>
      <c r="J48" s="143">
        <v>1247073.95649717</v>
      </c>
      <c r="K48" s="143">
        <v>1876396.0646321999</v>
      </c>
      <c r="L48" s="143"/>
      <c r="M48" s="143"/>
      <c r="N48" s="143"/>
      <c r="O48" s="143"/>
    </row>
    <row r="49" spans="1:15" ht="17.25" x14ac:dyDescent="0.25">
      <c r="A49" s="144" t="s">
        <v>207</v>
      </c>
      <c r="B49" s="145"/>
      <c r="C49" s="145"/>
      <c r="D49" s="145"/>
      <c r="E49" s="145"/>
      <c r="F49" s="145"/>
      <c r="G49" s="145"/>
      <c r="H49" s="145"/>
      <c r="I49" s="145"/>
      <c r="J49" s="145"/>
      <c r="K49" s="145"/>
      <c r="L49" s="145"/>
      <c r="M49" s="145"/>
      <c r="N49" s="145">
        <v>6744861.9600620503</v>
      </c>
      <c r="O49" s="145"/>
    </row>
    <row r="50" spans="1:15" ht="17.25" x14ac:dyDescent="0.25">
      <c r="A50" s="142" t="s">
        <v>309</v>
      </c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>
        <v>1424268.81179539</v>
      </c>
      <c r="M50" s="143"/>
      <c r="N50" s="143">
        <v>1527825.0981751501</v>
      </c>
      <c r="O50" s="143"/>
    </row>
    <row r="51" spans="1:15" ht="17.25" x14ac:dyDescent="0.25">
      <c r="A51" s="144" t="s">
        <v>254</v>
      </c>
      <c r="B51" s="145"/>
      <c r="C51" s="145"/>
      <c r="D51" s="145"/>
      <c r="E51" s="145"/>
      <c r="F51" s="145">
        <v>1186888.56293002</v>
      </c>
      <c r="G51" s="145"/>
      <c r="H51" s="145"/>
      <c r="I51" s="145"/>
      <c r="J51" s="145">
        <v>1333380.00791883</v>
      </c>
      <c r="K51" s="145"/>
      <c r="L51" s="145"/>
      <c r="M51" s="145"/>
      <c r="N51" s="145"/>
      <c r="O51" s="145"/>
    </row>
    <row r="52" spans="1:15" ht="17.25" x14ac:dyDescent="0.25">
      <c r="A52" s="142" t="s">
        <v>178</v>
      </c>
      <c r="B52" s="143"/>
      <c r="C52" s="143"/>
      <c r="D52" s="143"/>
      <c r="E52" s="143"/>
      <c r="F52" s="143"/>
      <c r="G52" s="143"/>
      <c r="H52" s="143">
        <v>2998257.0829123799</v>
      </c>
      <c r="I52" s="143">
        <v>739860.24516758497</v>
      </c>
      <c r="J52" s="143"/>
      <c r="K52" s="143"/>
      <c r="L52" s="143"/>
      <c r="M52" s="143">
        <v>1395438.8538271701</v>
      </c>
      <c r="N52" s="143"/>
      <c r="O52" s="143"/>
    </row>
    <row r="53" spans="1:15" ht="30.6" customHeight="1" x14ac:dyDescent="0.25">
      <c r="A53" s="85" t="s">
        <v>267</v>
      </c>
      <c r="B53" s="147"/>
      <c r="C53" s="147"/>
      <c r="D53" s="147"/>
      <c r="E53" s="147"/>
      <c r="F53" s="147"/>
      <c r="G53" s="147"/>
      <c r="H53" s="147"/>
      <c r="I53" s="147"/>
      <c r="J53" s="147"/>
      <c r="K53" s="147"/>
      <c r="L53" s="146"/>
      <c r="M53" s="146">
        <v>1676498.9763294701</v>
      </c>
      <c r="N53" s="146"/>
      <c r="O53" s="146"/>
    </row>
    <row r="54" spans="1:15" x14ac:dyDescent="0.25">
      <c r="A54" t="s">
        <v>342</v>
      </c>
      <c r="G54">
        <v>2397202.4838629202</v>
      </c>
    </row>
    <row r="55" spans="1:15" ht="42.6" customHeight="1" x14ac:dyDescent="0.25">
      <c r="A55" s="160" t="s">
        <v>243</v>
      </c>
      <c r="I55">
        <v>1110462.7944759801</v>
      </c>
    </row>
    <row r="56" spans="1:15" x14ac:dyDescent="0.25">
      <c r="A56" t="s">
        <v>184</v>
      </c>
      <c r="H56">
        <v>1081338.6200667601</v>
      </c>
      <c r="M56">
        <v>2396407.3602827098</v>
      </c>
      <c r="N56">
        <v>2384026.43159302</v>
      </c>
    </row>
    <row r="57" spans="1:15" x14ac:dyDescent="0.25">
      <c r="A57" t="s">
        <v>248</v>
      </c>
      <c r="K57">
        <v>937546.93878126098</v>
      </c>
    </row>
    <row r="58" spans="1:15" ht="15.75" customHeight="1" x14ac:dyDescent="0.25">
      <c r="A58" t="s">
        <v>249</v>
      </c>
      <c r="K58">
        <v>703160.20408594597</v>
      </c>
    </row>
    <row r="59" spans="1:15" x14ac:dyDescent="0.25">
      <c r="A59" t="s">
        <v>193</v>
      </c>
      <c r="H59">
        <v>1489051.52719509</v>
      </c>
    </row>
  </sheetData>
  <pageMargins left="0.511811024" right="0.511811024" top="0.78740157499999996" bottom="0.78740157499999996" header="0.31496062000000002" footer="0.3149606200000000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9EA96-0773-4E1C-A8E0-A4A9FD7552F9}">
  <dimension ref="A2:Z33"/>
  <sheetViews>
    <sheetView workbookViewId="0">
      <pane xSplit="2" topLeftCell="O1" activePane="topRight" state="frozen"/>
      <selection activeCell="K13" sqref="K13"/>
      <selection pane="topRight" activeCell="K13" sqref="K13"/>
    </sheetView>
  </sheetViews>
  <sheetFormatPr defaultRowHeight="15" x14ac:dyDescent="0.25"/>
  <cols>
    <col min="1" max="1" width="9.140625" style="155"/>
    <col min="2" max="2" width="53.5703125" style="155" bestFit="1" customWidth="1"/>
    <col min="3" max="13" width="21.42578125" style="155" bestFit="1" customWidth="1"/>
    <col min="14" max="14" width="21.85546875" style="155" customWidth="1"/>
    <col min="15" max="15" width="22.42578125" style="155" customWidth="1"/>
    <col min="16" max="16" width="21.42578125" style="155" bestFit="1" customWidth="1"/>
    <col min="17" max="26" width="9.140625" style="155"/>
  </cols>
  <sheetData>
    <row r="2" spans="1:26" s="51" customFormat="1" ht="27.95" customHeight="1" x14ac:dyDescent="0.3">
      <c r="A2" s="46"/>
      <c r="B2" s="148" t="s">
        <v>560</v>
      </c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9"/>
      <c r="O2" s="149"/>
      <c r="P2" s="149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spans="1:26" s="51" customFormat="1" ht="36" x14ac:dyDescent="0.3">
      <c r="A3" s="46"/>
      <c r="B3" s="139" t="s">
        <v>376</v>
      </c>
      <c r="C3" s="53" t="s">
        <v>159</v>
      </c>
      <c r="D3" s="53" t="s">
        <v>160</v>
      </c>
      <c r="E3" s="53" t="s">
        <v>108</v>
      </c>
      <c r="F3" s="53" t="s">
        <v>109</v>
      </c>
      <c r="G3" s="53" t="s">
        <v>110</v>
      </c>
      <c r="H3" s="53" t="s">
        <v>111</v>
      </c>
      <c r="I3" s="53" t="s">
        <v>112</v>
      </c>
      <c r="J3" s="53" t="s">
        <v>113</v>
      </c>
      <c r="K3" s="53" t="s">
        <v>114</v>
      </c>
      <c r="L3" s="53" t="s">
        <v>115</v>
      </c>
      <c r="M3" s="53" t="s">
        <v>116</v>
      </c>
      <c r="N3" s="53" t="s">
        <v>117</v>
      </c>
      <c r="O3" s="53" t="s">
        <v>118</v>
      </c>
      <c r="P3" s="53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spans="1:26" s="151" customFormat="1" ht="16.5" x14ac:dyDescent="0.3">
      <c r="A4" s="150"/>
      <c r="B4" s="140" t="s">
        <v>553</v>
      </c>
      <c r="C4" s="141">
        <v>2805000</v>
      </c>
      <c r="D4" s="141">
        <v>8502260.2000000011</v>
      </c>
      <c r="E4" s="141">
        <v>9845310.3300000001</v>
      </c>
      <c r="F4" s="141">
        <v>18140018.75</v>
      </c>
      <c r="G4" s="141">
        <v>33189811.880000003</v>
      </c>
      <c r="H4" s="141">
        <v>96340518.010000005</v>
      </c>
      <c r="I4" s="141">
        <v>124991548.15000001</v>
      </c>
      <c r="J4" s="141">
        <v>95197570.799999997</v>
      </c>
      <c r="K4" s="141">
        <v>131296319.97999999</v>
      </c>
      <c r="L4" s="141">
        <v>142284250.56</v>
      </c>
      <c r="M4" s="141">
        <v>180812270.43000001</v>
      </c>
      <c r="N4" s="141">
        <v>181797825.21000004</v>
      </c>
      <c r="O4" s="141">
        <v>167294550.85999998</v>
      </c>
      <c r="P4" s="141">
        <v>220208216.31999999</v>
      </c>
      <c r="Q4" s="150"/>
      <c r="R4" s="150"/>
      <c r="S4" s="150"/>
      <c r="T4" s="150"/>
      <c r="U4" s="150"/>
      <c r="V4" s="150"/>
      <c r="W4" s="150"/>
      <c r="X4" s="150"/>
      <c r="Y4" s="150"/>
      <c r="Z4" s="150"/>
    </row>
    <row r="5" spans="1:26" s="51" customFormat="1" ht="16.5" x14ac:dyDescent="0.3">
      <c r="A5" s="46"/>
      <c r="B5" s="152" t="s">
        <v>377</v>
      </c>
      <c r="C5" s="153">
        <v>0</v>
      </c>
      <c r="D5" s="153">
        <v>0</v>
      </c>
      <c r="E5" s="153">
        <v>0</v>
      </c>
      <c r="F5" s="153">
        <v>0</v>
      </c>
      <c r="G5" s="153">
        <v>0</v>
      </c>
      <c r="H5" s="153">
        <v>0</v>
      </c>
      <c r="I5" s="153">
        <v>0</v>
      </c>
      <c r="J5" s="153">
        <v>0</v>
      </c>
      <c r="K5" s="153">
        <v>1808199.35</v>
      </c>
      <c r="L5" s="153">
        <v>0</v>
      </c>
      <c r="M5" s="153">
        <v>804000</v>
      </c>
      <c r="N5" s="153">
        <v>0</v>
      </c>
      <c r="O5" s="153">
        <v>791010</v>
      </c>
      <c r="P5" s="153">
        <v>2008750</v>
      </c>
      <c r="Q5" s="46"/>
      <c r="R5" s="46"/>
      <c r="S5" s="46"/>
      <c r="T5" s="46"/>
      <c r="U5" s="46"/>
      <c r="V5" s="46"/>
      <c r="W5" s="46"/>
      <c r="X5" s="46"/>
      <c r="Y5" s="46"/>
      <c r="Z5" s="46"/>
    </row>
    <row r="6" spans="1:26" s="51" customFormat="1" ht="17.25" x14ac:dyDescent="0.3">
      <c r="A6" s="46"/>
      <c r="B6" s="144" t="s">
        <v>13</v>
      </c>
      <c r="C6" s="145">
        <v>0</v>
      </c>
      <c r="D6" s="145">
        <v>0</v>
      </c>
      <c r="E6" s="145">
        <v>0</v>
      </c>
      <c r="F6" s="145">
        <v>0</v>
      </c>
      <c r="G6" s="145">
        <v>0</v>
      </c>
      <c r="H6" s="145">
        <v>0</v>
      </c>
      <c r="I6" s="145">
        <v>0</v>
      </c>
      <c r="J6" s="145">
        <v>0</v>
      </c>
      <c r="K6" s="145">
        <v>1808199.35</v>
      </c>
      <c r="L6" s="145">
        <v>0</v>
      </c>
      <c r="M6" s="145">
        <v>804000</v>
      </c>
      <c r="N6" s="145">
        <v>0</v>
      </c>
      <c r="O6" s="145">
        <v>0</v>
      </c>
      <c r="P6" s="145">
        <v>0</v>
      </c>
      <c r="Q6" s="46"/>
      <c r="R6" s="46"/>
      <c r="S6" s="46"/>
      <c r="T6" s="46"/>
      <c r="U6" s="46"/>
      <c r="V6" s="46"/>
      <c r="W6" s="46"/>
      <c r="X6" s="46"/>
      <c r="Y6" s="46"/>
      <c r="Z6" s="46"/>
    </row>
    <row r="7" spans="1:26" s="51" customFormat="1" ht="17.25" x14ac:dyDescent="0.3">
      <c r="A7" s="46"/>
      <c r="B7" s="142" t="s">
        <v>15</v>
      </c>
      <c r="C7" s="143">
        <v>0</v>
      </c>
      <c r="D7" s="143">
        <v>0</v>
      </c>
      <c r="E7" s="143">
        <v>0</v>
      </c>
      <c r="F7" s="143">
        <v>0</v>
      </c>
      <c r="G7" s="143">
        <v>0</v>
      </c>
      <c r="H7" s="143">
        <v>0</v>
      </c>
      <c r="I7" s="143">
        <v>0</v>
      </c>
      <c r="J7" s="143">
        <v>0</v>
      </c>
      <c r="K7" s="143">
        <v>0</v>
      </c>
      <c r="L7" s="143">
        <v>0</v>
      </c>
      <c r="M7" s="143">
        <v>0</v>
      </c>
      <c r="N7" s="143">
        <v>0</v>
      </c>
      <c r="O7" s="143">
        <v>791010</v>
      </c>
      <c r="P7" s="143">
        <v>708750</v>
      </c>
      <c r="Q7" s="46"/>
      <c r="R7" s="46"/>
      <c r="S7" s="46"/>
      <c r="T7" s="46"/>
      <c r="U7" s="46"/>
      <c r="V7" s="46"/>
      <c r="W7" s="46"/>
      <c r="X7" s="46"/>
      <c r="Y7" s="46"/>
      <c r="Z7" s="46"/>
    </row>
    <row r="8" spans="1:26" s="51" customFormat="1" ht="17.25" x14ac:dyDescent="0.3">
      <c r="A8" s="46"/>
      <c r="B8" s="144" t="s">
        <v>16</v>
      </c>
      <c r="C8" s="145">
        <v>0</v>
      </c>
      <c r="D8" s="145">
        <v>0</v>
      </c>
      <c r="E8" s="145">
        <v>0</v>
      </c>
      <c r="F8" s="145">
        <v>0</v>
      </c>
      <c r="G8" s="145">
        <v>0</v>
      </c>
      <c r="H8" s="145">
        <v>0</v>
      </c>
      <c r="I8" s="145">
        <v>0</v>
      </c>
      <c r="J8" s="145">
        <v>0</v>
      </c>
      <c r="K8" s="145">
        <v>0</v>
      </c>
      <c r="L8" s="145">
        <v>0</v>
      </c>
      <c r="M8" s="145">
        <v>0</v>
      </c>
      <c r="N8" s="145">
        <v>0</v>
      </c>
      <c r="O8" s="145">
        <v>0</v>
      </c>
      <c r="P8" s="145">
        <v>1300000</v>
      </c>
      <c r="Q8" s="46"/>
      <c r="R8" s="46"/>
      <c r="S8" s="46"/>
      <c r="T8" s="46"/>
      <c r="U8" s="46"/>
      <c r="V8" s="46"/>
      <c r="W8" s="46"/>
      <c r="X8" s="46"/>
      <c r="Y8" s="46"/>
      <c r="Z8" s="46"/>
    </row>
    <row r="9" spans="1:26" s="51" customFormat="1" ht="16.5" x14ac:dyDescent="0.3">
      <c r="A9" s="46"/>
      <c r="B9" s="152" t="s">
        <v>378</v>
      </c>
      <c r="C9" s="153">
        <v>0</v>
      </c>
      <c r="D9" s="153">
        <v>1600000</v>
      </c>
      <c r="E9" s="153">
        <v>2844839.99</v>
      </c>
      <c r="F9" s="153">
        <v>3200000</v>
      </c>
      <c r="G9" s="153">
        <v>9861452.0999999996</v>
      </c>
      <c r="H9" s="153">
        <v>28018443.52</v>
      </c>
      <c r="I9" s="153">
        <v>33951856.409999996</v>
      </c>
      <c r="J9" s="153">
        <v>24601919.969999999</v>
      </c>
      <c r="K9" s="153">
        <v>44193728.900000006</v>
      </c>
      <c r="L9" s="153">
        <v>37519217.799999997</v>
      </c>
      <c r="M9" s="153">
        <v>40038218.980000004</v>
      </c>
      <c r="N9" s="153">
        <v>27573221.949999999</v>
      </c>
      <c r="O9" s="153">
        <v>41866562.890000001</v>
      </c>
      <c r="P9" s="153">
        <v>43941786.160000004</v>
      </c>
      <c r="Q9" s="46"/>
      <c r="R9" s="46"/>
      <c r="S9" s="46"/>
      <c r="T9" s="46"/>
      <c r="U9" s="46"/>
      <c r="V9" s="46"/>
      <c r="W9" s="46"/>
      <c r="X9" s="46"/>
      <c r="Y9" s="46"/>
      <c r="Z9" s="46"/>
    </row>
    <row r="10" spans="1:26" s="51" customFormat="1" ht="17.25" x14ac:dyDescent="0.3">
      <c r="A10" s="46"/>
      <c r="B10" s="142" t="s">
        <v>20</v>
      </c>
      <c r="C10" s="143">
        <v>0</v>
      </c>
      <c r="D10" s="143">
        <v>0</v>
      </c>
      <c r="E10" s="143">
        <v>1923416.99</v>
      </c>
      <c r="F10" s="143">
        <v>1800000</v>
      </c>
      <c r="G10" s="143">
        <v>5992275.4699999997</v>
      </c>
      <c r="H10" s="143">
        <v>5172826.08</v>
      </c>
      <c r="I10" s="143">
        <v>7087341.29</v>
      </c>
      <c r="J10" s="143">
        <v>13873722.899999999</v>
      </c>
      <c r="K10" s="143">
        <v>14286625.01</v>
      </c>
      <c r="L10" s="143">
        <v>12416262.560000001</v>
      </c>
      <c r="M10" s="143">
        <v>11531020.940000001</v>
      </c>
      <c r="N10" s="143">
        <v>9382876.0999999996</v>
      </c>
      <c r="O10" s="143">
        <v>15093079.899999999</v>
      </c>
      <c r="P10" s="143">
        <v>19904254.710000001</v>
      </c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spans="1:26" s="51" customFormat="1" ht="17.25" x14ac:dyDescent="0.3">
      <c r="A11" s="46"/>
      <c r="B11" s="144" t="s">
        <v>21</v>
      </c>
      <c r="C11" s="145">
        <v>0</v>
      </c>
      <c r="D11" s="145">
        <v>0</v>
      </c>
      <c r="E11" s="145">
        <v>0</v>
      </c>
      <c r="F11" s="145">
        <v>0</v>
      </c>
      <c r="G11" s="145">
        <v>0</v>
      </c>
      <c r="H11" s="145">
        <v>836458.15</v>
      </c>
      <c r="I11" s="145">
        <v>2321342.5699999998</v>
      </c>
      <c r="J11" s="145">
        <v>3092303.74</v>
      </c>
      <c r="K11" s="145">
        <v>3435469.2</v>
      </c>
      <c r="L11" s="145">
        <v>1560000</v>
      </c>
      <c r="M11" s="145">
        <v>3390000</v>
      </c>
      <c r="N11" s="145">
        <v>3807930.15</v>
      </c>
      <c r="O11" s="145">
        <v>5398744.0299999993</v>
      </c>
      <c r="P11" s="145">
        <v>8923257.4100000001</v>
      </c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spans="1:26" s="51" customFormat="1" ht="17.25" x14ac:dyDescent="0.3">
      <c r="A12" s="46"/>
      <c r="B12" s="142" t="s">
        <v>22</v>
      </c>
      <c r="C12" s="143">
        <v>0</v>
      </c>
      <c r="D12" s="143">
        <v>0</v>
      </c>
      <c r="E12" s="143">
        <v>0</v>
      </c>
      <c r="F12" s="143">
        <v>0</v>
      </c>
      <c r="G12" s="143">
        <v>0</v>
      </c>
      <c r="H12" s="143">
        <v>830000</v>
      </c>
      <c r="I12" s="143">
        <v>3125000</v>
      </c>
      <c r="J12" s="143">
        <v>1965005.75</v>
      </c>
      <c r="K12" s="143">
        <v>4865000</v>
      </c>
      <c r="L12" s="143">
        <v>3992630.25</v>
      </c>
      <c r="M12" s="143">
        <v>4545000</v>
      </c>
      <c r="N12" s="143">
        <v>1180000</v>
      </c>
      <c r="O12" s="143">
        <v>4449000</v>
      </c>
      <c r="P12" s="143">
        <v>2586400</v>
      </c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spans="1:26" s="51" customFormat="1" ht="17.25" x14ac:dyDescent="0.3">
      <c r="A13" s="46"/>
      <c r="B13" s="144" t="s">
        <v>23</v>
      </c>
      <c r="C13" s="145">
        <v>0</v>
      </c>
      <c r="D13" s="145">
        <v>700000</v>
      </c>
      <c r="E13" s="145">
        <v>0</v>
      </c>
      <c r="F13" s="145">
        <v>700000</v>
      </c>
      <c r="G13" s="145">
        <v>752760.5</v>
      </c>
      <c r="H13" s="145">
        <v>0</v>
      </c>
      <c r="I13" s="145">
        <v>2218562.25</v>
      </c>
      <c r="J13" s="145">
        <v>758202</v>
      </c>
      <c r="K13" s="145">
        <v>1900000</v>
      </c>
      <c r="L13" s="145">
        <v>1854741.31</v>
      </c>
      <c r="M13" s="145">
        <v>1900000</v>
      </c>
      <c r="N13" s="145">
        <v>3720000</v>
      </c>
      <c r="O13" s="145">
        <v>0</v>
      </c>
      <c r="P13" s="145">
        <v>0</v>
      </c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spans="1:26" s="51" customFormat="1" ht="17.25" x14ac:dyDescent="0.3">
      <c r="A14" s="46"/>
      <c r="B14" s="142" t="s">
        <v>24</v>
      </c>
      <c r="C14" s="143">
        <v>0</v>
      </c>
      <c r="D14" s="143">
        <v>0</v>
      </c>
      <c r="E14" s="143">
        <v>0</v>
      </c>
      <c r="F14" s="143">
        <v>0</v>
      </c>
      <c r="G14" s="143">
        <v>810000</v>
      </c>
      <c r="H14" s="143">
        <v>2696215</v>
      </c>
      <c r="I14" s="143">
        <v>0</v>
      </c>
      <c r="J14" s="143">
        <v>3332685.58</v>
      </c>
      <c r="K14" s="143">
        <v>1412421.35</v>
      </c>
      <c r="L14" s="143">
        <v>6447563.6799999997</v>
      </c>
      <c r="M14" s="143">
        <v>2882563.68</v>
      </c>
      <c r="N14" s="143">
        <v>0</v>
      </c>
      <c r="O14" s="143">
        <v>4430060</v>
      </c>
      <c r="P14" s="143">
        <v>1500000</v>
      </c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spans="1:26" s="51" customFormat="1" ht="17.25" x14ac:dyDescent="0.3">
      <c r="A15" s="46"/>
      <c r="B15" s="144" t="s">
        <v>26</v>
      </c>
      <c r="C15" s="145">
        <v>0</v>
      </c>
      <c r="D15" s="145">
        <v>900000</v>
      </c>
      <c r="E15" s="145">
        <v>921423</v>
      </c>
      <c r="F15" s="145">
        <v>700000</v>
      </c>
      <c r="G15" s="145">
        <v>2306416.13</v>
      </c>
      <c r="H15" s="145">
        <v>18482944.289999999</v>
      </c>
      <c r="I15" s="145">
        <v>19199610.299999997</v>
      </c>
      <c r="J15" s="145">
        <v>1580000</v>
      </c>
      <c r="K15" s="145">
        <v>18294213.34</v>
      </c>
      <c r="L15" s="145">
        <v>11248020</v>
      </c>
      <c r="M15" s="145">
        <v>15789634.359999999</v>
      </c>
      <c r="N15" s="145">
        <v>9482415.6999999993</v>
      </c>
      <c r="O15" s="145">
        <v>12495678.959999999</v>
      </c>
      <c r="P15" s="145">
        <v>11027874.040000001</v>
      </c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spans="1:26" s="51" customFormat="1" ht="16.5" x14ac:dyDescent="0.3">
      <c r="A16" s="46"/>
      <c r="B16" s="152" t="s">
        <v>379</v>
      </c>
      <c r="C16" s="153">
        <v>1260000</v>
      </c>
      <c r="D16" s="153">
        <v>5737771.9700000007</v>
      </c>
      <c r="E16" s="153">
        <v>7000470.3399999999</v>
      </c>
      <c r="F16" s="153">
        <v>8998967.7800000012</v>
      </c>
      <c r="G16" s="153">
        <v>17608381.57</v>
      </c>
      <c r="H16" s="153">
        <v>57481922.899999999</v>
      </c>
      <c r="I16" s="153">
        <v>77027280.199999988</v>
      </c>
      <c r="J16" s="153">
        <v>53644724.359999999</v>
      </c>
      <c r="K16" s="153">
        <v>58838067.969999999</v>
      </c>
      <c r="L16" s="153">
        <v>94366832.569999993</v>
      </c>
      <c r="M16" s="153">
        <v>128526209.13999999</v>
      </c>
      <c r="N16" s="153">
        <v>121845159.53</v>
      </c>
      <c r="O16" s="153">
        <v>93794128.340000004</v>
      </c>
      <c r="P16" s="153">
        <v>146198400.24000001</v>
      </c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spans="1:26" s="51" customFormat="1" ht="17.25" x14ac:dyDescent="0.3">
      <c r="A17" s="46"/>
      <c r="B17" s="144" t="s">
        <v>27</v>
      </c>
      <c r="C17" s="145">
        <v>0</v>
      </c>
      <c r="D17" s="145">
        <v>0</v>
      </c>
      <c r="E17" s="145">
        <v>0</v>
      </c>
      <c r="F17" s="145">
        <v>0</v>
      </c>
      <c r="G17" s="145">
        <v>1050000</v>
      </c>
      <c r="H17" s="145">
        <v>0</v>
      </c>
      <c r="I17" s="145">
        <v>0</v>
      </c>
      <c r="J17" s="145">
        <v>2111487.5</v>
      </c>
      <c r="K17" s="145">
        <v>3227044.19</v>
      </c>
      <c r="L17" s="145">
        <v>2285000</v>
      </c>
      <c r="M17" s="145">
        <v>10596385</v>
      </c>
      <c r="N17" s="145">
        <v>1700000</v>
      </c>
      <c r="O17" s="145">
        <v>1225000</v>
      </c>
      <c r="P17" s="145">
        <v>0</v>
      </c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spans="1:26" s="51" customFormat="1" ht="17.25" x14ac:dyDescent="0.3">
      <c r="A18" s="46"/>
      <c r="B18" s="142" t="s">
        <v>28</v>
      </c>
      <c r="C18" s="143">
        <v>0</v>
      </c>
      <c r="D18" s="143">
        <v>0</v>
      </c>
      <c r="E18" s="143">
        <v>0</v>
      </c>
      <c r="F18" s="143">
        <v>0</v>
      </c>
      <c r="G18" s="143">
        <v>1014000</v>
      </c>
      <c r="H18" s="143">
        <v>0</v>
      </c>
      <c r="I18" s="143">
        <v>4732000</v>
      </c>
      <c r="J18" s="143">
        <v>0</v>
      </c>
      <c r="K18" s="143">
        <v>6443447.8399999999</v>
      </c>
      <c r="L18" s="143">
        <v>0</v>
      </c>
      <c r="M18" s="143">
        <v>5120000</v>
      </c>
      <c r="N18" s="143">
        <v>1075000</v>
      </c>
      <c r="O18" s="143">
        <v>0</v>
      </c>
      <c r="P18" s="143">
        <v>0</v>
      </c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spans="1:26" s="51" customFormat="1" ht="17.25" x14ac:dyDescent="0.3">
      <c r="A19" s="46"/>
      <c r="B19" s="144" t="s">
        <v>29</v>
      </c>
      <c r="C19" s="145">
        <v>0</v>
      </c>
      <c r="D19" s="145">
        <v>2019740</v>
      </c>
      <c r="E19" s="145">
        <v>5413070.3399999999</v>
      </c>
      <c r="F19" s="145">
        <v>5100000</v>
      </c>
      <c r="G19" s="145">
        <v>10211250.969999999</v>
      </c>
      <c r="H19" s="145">
        <v>39637867.729999997</v>
      </c>
      <c r="I19" s="145">
        <v>44009204.659999989</v>
      </c>
      <c r="J19" s="145">
        <v>36325441.229999997</v>
      </c>
      <c r="K19" s="145">
        <v>36331306.82</v>
      </c>
      <c r="L19" s="145">
        <v>59150916.879999995</v>
      </c>
      <c r="M19" s="145">
        <v>74676456.929999992</v>
      </c>
      <c r="N19" s="145">
        <v>90776474.260000005</v>
      </c>
      <c r="O19" s="145">
        <v>73430551.5</v>
      </c>
      <c r="P19" s="145">
        <v>102217058.11999999</v>
      </c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spans="1:26" s="51" customFormat="1" ht="17.25" x14ac:dyDescent="0.3">
      <c r="A20" s="46"/>
      <c r="B20" s="142" t="s">
        <v>30</v>
      </c>
      <c r="C20" s="143">
        <v>1260000</v>
      </c>
      <c r="D20" s="143">
        <v>3718031.97</v>
      </c>
      <c r="E20" s="143">
        <v>1587400</v>
      </c>
      <c r="F20" s="143">
        <v>3898967.7800000003</v>
      </c>
      <c r="G20" s="143">
        <v>5333130.5999999996</v>
      </c>
      <c r="H20" s="143">
        <v>17844055.170000002</v>
      </c>
      <c r="I20" s="143">
        <v>28286075.540000003</v>
      </c>
      <c r="J20" s="143">
        <v>15207795.630000001</v>
      </c>
      <c r="K20" s="143">
        <v>12836269.120000001</v>
      </c>
      <c r="L20" s="143">
        <v>32930915.689999998</v>
      </c>
      <c r="M20" s="143">
        <v>38133367.210000001</v>
      </c>
      <c r="N20" s="143">
        <v>28293685.27</v>
      </c>
      <c r="O20" s="143">
        <v>19138576.84</v>
      </c>
      <c r="P20" s="143">
        <v>43981342.120000005</v>
      </c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spans="1:26" s="51" customFormat="1" ht="16.5" x14ac:dyDescent="0.3">
      <c r="A21" s="46"/>
      <c r="B21" s="152" t="s">
        <v>380</v>
      </c>
      <c r="C21" s="153">
        <v>1545000</v>
      </c>
      <c r="D21" s="153">
        <v>1164487.23</v>
      </c>
      <c r="E21" s="153">
        <v>0</v>
      </c>
      <c r="F21" s="153">
        <v>5941050.9699999997</v>
      </c>
      <c r="G21" s="153">
        <v>5719978.21</v>
      </c>
      <c r="H21" s="153">
        <v>8160642.8699999992</v>
      </c>
      <c r="I21" s="153">
        <v>14012411.540000001</v>
      </c>
      <c r="J21" s="153">
        <v>14950926.469999999</v>
      </c>
      <c r="K21" s="153">
        <v>23335608.050000001</v>
      </c>
      <c r="L21" s="153">
        <v>8798200.1900000013</v>
      </c>
      <c r="M21" s="153">
        <v>11443842.309999999</v>
      </c>
      <c r="N21" s="153">
        <v>31665252.890000004</v>
      </c>
      <c r="O21" s="153">
        <v>27892849.629999999</v>
      </c>
      <c r="P21" s="153">
        <v>28059279.919999998</v>
      </c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spans="1:26" s="51" customFormat="1" ht="17.25" x14ac:dyDescent="0.3">
      <c r="A22" s="46"/>
      <c r="B22" s="142" t="s">
        <v>31</v>
      </c>
      <c r="C22" s="143">
        <v>0</v>
      </c>
      <c r="D22" s="143">
        <v>0</v>
      </c>
      <c r="E22" s="143">
        <v>0</v>
      </c>
      <c r="F22" s="143">
        <v>1355150.97</v>
      </c>
      <c r="G22" s="143">
        <v>0</v>
      </c>
      <c r="H22" s="143">
        <v>1000000</v>
      </c>
      <c r="I22" s="143">
        <v>1342500</v>
      </c>
      <c r="J22" s="143">
        <v>3531031</v>
      </c>
      <c r="K22" s="143">
        <v>1070000</v>
      </c>
      <c r="L22" s="143">
        <v>0</v>
      </c>
      <c r="M22" s="143">
        <v>1000000</v>
      </c>
      <c r="N22" s="143">
        <v>3150000</v>
      </c>
      <c r="O22" s="143">
        <v>1250000</v>
      </c>
      <c r="P22" s="143">
        <v>2640000</v>
      </c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spans="1:26" s="51" customFormat="1" ht="17.25" x14ac:dyDescent="0.3">
      <c r="A23" s="46"/>
      <c r="B23" s="144" t="s">
        <v>32</v>
      </c>
      <c r="C23" s="145">
        <v>1545000</v>
      </c>
      <c r="D23" s="145">
        <v>1164487.23</v>
      </c>
      <c r="E23" s="145">
        <v>0</v>
      </c>
      <c r="F23" s="145">
        <v>4585900</v>
      </c>
      <c r="G23" s="145">
        <v>5719978.21</v>
      </c>
      <c r="H23" s="145">
        <v>7160642.8699999992</v>
      </c>
      <c r="I23" s="145">
        <v>12669911.540000001</v>
      </c>
      <c r="J23" s="145">
        <v>11419895.469999999</v>
      </c>
      <c r="K23" s="145">
        <v>20215608.050000001</v>
      </c>
      <c r="L23" s="145">
        <v>8798200.1900000013</v>
      </c>
      <c r="M23" s="145">
        <v>10443842.309999999</v>
      </c>
      <c r="N23" s="145">
        <v>28515252.890000004</v>
      </c>
      <c r="O23" s="145">
        <v>26642849.629999999</v>
      </c>
      <c r="P23" s="145">
        <v>25419279.919999998</v>
      </c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spans="1:26" s="51" customFormat="1" ht="17.25" x14ac:dyDescent="0.3">
      <c r="A24" s="46"/>
      <c r="B24" s="142" t="s">
        <v>33</v>
      </c>
      <c r="C24" s="143">
        <v>0</v>
      </c>
      <c r="D24" s="143">
        <v>0</v>
      </c>
      <c r="E24" s="143">
        <v>0</v>
      </c>
      <c r="F24" s="143">
        <v>0</v>
      </c>
      <c r="G24" s="143">
        <v>0</v>
      </c>
      <c r="H24" s="143">
        <v>0</v>
      </c>
      <c r="I24" s="143">
        <v>0</v>
      </c>
      <c r="J24" s="143">
        <v>0</v>
      </c>
      <c r="K24" s="143">
        <v>2050000</v>
      </c>
      <c r="L24" s="143">
        <v>0</v>
      </c>
      <c r="M24" s="143">
        <v>0</v>
      </c>
      <c r="N24" s="143">
        <v>0</v>
      </c>
      <c r="O24" s="143">
        <v>0</v>
      </c>
      <c r="P24" s="143">
        <v>0</v>
      </c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spans="1:26" s="51" customFormat="1" ht="16.5" x14ac:dyDescent="0.3">
      <c r="A25" s="46"/>
      <c r="B25" s="152" t="s">
        <v>381</v>
      </c>
      <c r="C25" s="153">
        <v>0</v>
      </c>
      <c r="D25" s="153">
        <v>1</v>
      </c>
      <c r="E25" s="153">
        <v>0</v>
      </c>
      <c r="F25" s="153">
        <v>0</v>
      </c>
      <c r="G25" s="153">
        <v>0</v>
      </c>
      <c r="H25" s="153">
        <v>2679508.7199999997</v>
      </c>
      <c r="I25" s="153">
        <v>0</v>
      </c>
      <c r="J25" s="153">
        <v>2000000</v>
      </c>
      <c r="K25" s="153">
        <v>3120715.71</v>
      </c>
      <c r="L25" s="153">
        <v>1600000</v>
      </c>
      <c r="M25" s="153">
        <v>0</v>
      </c>
      <c r="N25" s="153">
        <v>714190.84</v>
      </c>
      <c r="O25" s="153">
        <v>2950000</v>
      </c>
      <c r="P25" s="153">
        <v>0</v>
      </c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spans="1:26" s="51" customFormat="1" ht="17.25" x14ac:dyDescent="0.3">
      <c r="A26" s="46"/>
      <c r="B26" s="142" t="s">
        <v>35</v>
      </c>
      <c r="C26" s="143">
        <v>0</v>
      </c>
      <c r="D26" s="143">
        <v>0</v>
      </c>
      <c r="E26" s="143">
        <v>0</v>
      </c>
      <c r="F26" s="143">
        <v>0</v>
      </c>
      <c r="G26" s="143">
        <v>0</v>
      </c>
      <c r="H26" s="143">
        <v>0</v>
      </c>
      <c r="I26" s="143">
        <v>0</v>
      </c>
      <c r="J26" s="143">
        <v>0</v>
      </c>
      <c r="K26" s="143">
        <v>1037723.71</v>
      </c>
      <c r="L26" s="143">
        <v>0</v>
      </c>
      <c r="M26" s="143">
        <v>0</v>
      </c>
      <c r="N26" s="143">
        <v>0</v>
      </c>
      <c r="O26" s="143">
        <v>0</v>
      </c>
      <c r="P26" s="143">
        <v>0</v>
      </c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spans="1:26" s="51" customFormat="1" ht="17.25" x14ac:dyDescent="0.3">
      <c r="A27" s="46"/>
      <c r="B27" s="144" t="s">
        <v>36</v>
      </c>
      <c r="C27" s="145">
        <v>0</v>
      </c>
      <c r="D27" s="145">
        <v>0</v>
      </c>
      <c r="E27" s="145">
        <v>0</v>
      </c>
      <c r="F27" s="145">
        <v>0</v>
      </c>
      <c r="G27" s="145">
        <v>0</v>
      </c>
      <c r="H27" s="145">
        <v>1606376.24</v>
      </c>
      <c r="I27" s="145">
        <v>0</v>
      </c>
      <c r="J27" s="145">
        <v>0</v>
      </c>
      <c r="K27" s="145">
        <v>1012992</v>
      </c>
      <c r="L27" s="145">
        <v>1600000</v>
      </c>
      <c r="M27" s="145">
        <v>0</v>
      </c>
      <c r="N27" s="145">
        <v>714190.84</v>
      </c>
      <c r="O27" s="145">
        <v>0</v>
      </c>
      <c r="P27" s="145">
        <v>0</v>
      </c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spans="1:26" s="51" customFormat="1" ht="17.25" x14ac:dyDescent="0.3">
      <c r="A28" s="46"/>
      <c r="B28" s="142" t="s">
        <v>37</v>
      </c>
      <c r="C28" s="143">
        <v>0</v>
      </c>
      <c r="D28" s="143">
        <v>1</v>
      </c>
      <c r="E28" s="143">
        <v>0</v>
      </c>
      <c r="F28" s="143">
        <v>0</v>
      </c>
      <c r="G28" s="143">
        <v>0</v>
      </c>
      <c r="H28" s="143">
        <v>1073132.48</v>
      </c>
      <c r="I28" s="143">
        <v>0</v>
      </c>
      <c r="J28" s="143">
        <v>2000000</v>
      </c>
      <c r="K28" s="143">
        <v>1070000</v>
      </c>
      <c r="L28" s="143">
        <v>0</v>
      </c>
      <c r="M28" s="143">
        <v>0</v>
      </c>
      <c r="N28" s="143">
        <v>0</v>
      </c>
      <c r="O28" s="143">
        <v>2950000</v>
      </c>
      <c r="P28" s="143">
        <v>0</v>
      </c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spans="1:26" s="51" customFormat="1" ht="33.950000000000003" customHeight="1" x14ac:dyDescent="0.3">
      <c r="A29" s="46"/>
      <c r="B29" s="85" t="s">
        <v>358</v>
      </c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119"/>
      <c r="O29" s="85"/>
      <c r="P29" s="8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spans="1:26" s="51" customFormat="1" ht="27" customHeight="1" x14ac:dyDescent="0.3">
      <c r="A30" s="46"/>
      <c r="B30" s="154" t="s">
        <v>548</v>
      </c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spans="1:26" s="51" customFormat="1" ht="16.5" x14ac:dyDescent="0.3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spans="1:26" s="51" customFormat="1" ht="16.5" x14ac:dyDescent="0.3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spans="1:26" s="51" customFormat="1" ht="16.5" x14ac:dyDescent="0.3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</sheetData>
  <mergeCells count="2">
    <mergeCell ref="B2:M2"/>
    <mergeCell ref="B30:M30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CAC4B-681B-435E-9F79-C5B26FF12C56}">
  <dimension ref="A1:P30"/>
  <sheetViews>
    <sheetView workbookViewId="0">
      <selection activeCell="K13" sqref="K13"/>
    </sheetView>
  </sheetViews>
  <sheetFormatPr defaultRowHeight="15" x14ac:dyDescent="0.25"/>
  <cols>
    <col min="2" max="2" width="34.42578125" customWidth="1"/>
    <col min="3" max="12" width="21" bestFit="1" customWidth="1"/>
    <col min="13" max="14" width="22.140625" bestFit="1" customWidth="1"/>
    <col min="15" max="15" width="21" bestFit="1" customWidth="1"/>
    <col min="16" max="16" width="22.140625" bestFit="1" customWidth="1"/>
  </cols>
  <sheetData>
    <row r="1" spans="1:16" x14ac:dyDescent="0.25">
      <c r="A1" s="155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</row>
    <row r="2" spans="1:16" ht="17.45" customHeight="1" x14ac:dyDescent="0.3">
      <c r="A2" s="46"/>
      <c r="B2" s="148" t="s">
        <v>561</v>
      </c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56"/>
      <c r="O2" s="156"/>
      <c r="P2" s="156"/>
    </row>
    <row r="3" spans="1:16" ht="36.950000000000003" customHeight="1" x14ac:dyDescent="0.3">
      <c r="A3" s="46"/>
      <c r="B3" s="139" t="s">
        <v>376</v>
      </c>
      <c r="C3" s="53" t="s">
        <v>159</v>
      </c>
      <c r="D3" s="53" t="s">
        <v>160</v>
      </c>
      <c r="E3" s="53" t="s">
        <v>108</v>
      </c>
      <c r="F3" s="53" t="s">
        <v>109</v>
      </c>
      <c r="G3" s="53" t="s">
        <v>110</v>
      </c>
      <c r="H3" s="53" t="s">
        <v>111</v>
      </c>
      <c r="I3" s="53" t="s">
        <v>112</v>
      </c>
      <c r="J3" s="53" t="s">
        <v>113</v>
      </c>
      <c r="K3" s="53" t="s">
        <v>114</v>
      </c>
      <c r="L3" s="53" t="s">
        <v>115</v>
      </c>
      <c r="M3" s="53" t="s">
        <v>116</v>
      </c>
      <c r="N3" s="53" t="s">
        <v>117</v>
      </c>
      <c r="O3" s="53" t="s">
        <v>118</v>
      </c>
      <c r="P3" s="53" t="s">
        <v>138</v>
      </c>
    </row>
    <row r="4" spans="1:16" ht="16.5" x14ac:dyDescent="0.3">
      <c r="A4" s="150"/>
      <c r="B4" s="140" t="s">
        <v>553</v>
      </c>
      <c r="C4" s="141">
        <v>1717035.4275955651</v>
      </c>
      <c r="D4" s="141">
        <v>5340842.3012257246</v>
      </c>
      <c r="E4" s="141">
        <v>6447746.6600014782</v>
      </c>
      <c r="F4" s="141">
        <v>13465027.860297861</v>
      </c>
      <c r="G4" s="141">
        <v>28649169.546306189</v>
      </c>
      <c r="H4" s="141">
        <v>88826049.642389476</v>
      </c>
      <c r="I4" s="141">
        <v>122871080.17866272</v>
      </c>
      <c r="J4" s="141">
        <v>94316957.623039559</v>
      </c>
      <c r="K4" s="141">
        <v>127322100.49065119</v>
      </c>
      <c r="L4" s="141">
        <v>133398163.54931392</v>
      </c>
      <c r="M4" s="141">
        <v>171683518.37557518</v>
      </c>
      <c r="N4" s="141">
        <v>179284628.15499333</v>
      </c>
      <c r="O4" s="141">
        <v>170397875.72789776</v>
      </c>
      <c r="P4" s="141">
        <v>220208216.31999999</v>
      </c>
    </row>
    <row r="5" spans="1:16" ht="16.5" x14ac:dyDescent="0.3">
      <c r="A5" s="46"/>
      <c r="B5" s="152" t="s">
        <v>377</v>
      </c>
      <c r="C5" s="153">
        <v>0</v>
      </c>
      <c r="D5" s="153">
        <v>0</v>
      </c>
      <c r="E5" s="153">
        <v>0</v>
      </c>
      <c r="F5" s="153">
        <v>0</v>
      </c>
      <c r="G5" s="153">
        <v>0</v>
      </c>
      <c r="H5" s="153">
        <v>0</v>
      </c>
      <c r="I5" s="153">
        <v>0</v>
      </c>
      <c r="J5" s="153">
        <v>0</v>
      </c>
      <c r="K5" s="153">
        <v>1753466.809906777</v>
      </c>
      <c r="L5" s="153">
        <v>0</v>
      </c>
      <c r="M5" s="153">
        <v>763408.08312232897</v>
      </c>
      <c r="N5" s="153">
        <v>0</v>
      </c>
      <c r="O5" s="153">
        <v>805683.28727168206</v>
      </c>
      <c r="P5" s="153">
        <v>2008750</v>
      </c>
    </row>
    <row r="6" spans="1:16" ht="17.25" x14ac:dyDescent="0.3">
      <c r="A6" s="46"/>
      <c r="B6" s="144" t="s">
        <v>13</v>
      </c>
      <c r="C6" s="145">
        <v>0</v>
      </c>
      <c r="D6" s="145">
        <v>0</v>
      </c>
      <c r="E6" s="145">
        <v>0</v>
      </c>
      <c r="F6" s="145">
        <v>0</v>
      </c>
      <c r="G6" s="145">
        <v>0</v>
      </c>
      <c r="H6" s="145">
        <v>0</v>
      </c>
      <c r="I6" s="145">
        <v>0</v>
      </c>
      <c r="J6" s="145">
        <v>0</v>
      </c>
      <c r="K6" s="145">
        <v>1753466.809906777</v>
      </c>
      <c r="L6" s="145">
        <v>0</v>
      </c>
      <c r="M6" s="145">
        <v>763408.08312232897</v>
      </c>
      <c r="N6" s="145">
        <v>0</v>
      </c>
      <c r="O6" s="145">
        <v>0</v>
      </c>
      <c r="P6" s="145">
        <v>0</v>
      </c>
    </row>
    <row r="7" spans="1:16" ht="17.25" x14ac:dyDescent="0.3">
      <c r="A7" s="46"/>
      <c r="B7" s="142" t="s">
        <v>15</v>
      </c>
      <c r="C7" s="143">
        <v>0</v>
      </c>
      <c r="D7" s="143">
        <v>0</v>
      </c>
      <c r="E7" s="143">
        <v>0</v>
      </c>
      <c r="F7" s="143">
        <v>0</v>
      </c>
      <c r="G7" s="143">
        <v>0</v>
      </c>
      <c r="H7" s="143">
        <v>0</v>
      </c>
      <c r="I7" s="143">
        <v>0</v>
      </c>
      <c r="J7" s="143">
        <v>0</v>
      </c>
      <c r="K7" s="143">
        <v>0</v>
      </c>
      <c r="L7" s="143">
        <v>0</v>
      </c>
      <c r="M7" s="143">
        <v>0</v>
      </c>
      <c r="N7" s="143">
        <v>0</v>
      </c>
      <c r="O7" s="143">
        <v>805683.28727168206</v>
      </c>
      <c r="P7" s="143">
        <v>708750</v>
      </c>
    </row>
    <row r="8" spans="1:16" ht="17.25" x14ac:dyDescent="0.3">
      <c r="A8" s="46"/>
      <c r="B8" s="144" t="s">
        <v>16</v>
      </c>
      <c r="C8" s="145">
        <v>0</v>
      </c>
      <c r="D8" s="145">
        <v>0</v>
      </c>
      <c r="E8" s="145">
        <v>0</v>
      </c>
      <c r="F8" s="145">
        <v>0</v>
      </c>
      <c r="G8" s="145">
        <v>0</v>
      </c>
      <c r="H8" s="145">
        <v>0</v>
      </c>
      <c r="I8" s="145">
        <v>0</v>
      </c>
      <c r="J8" s="145">
        <v>0</v>
      </c>
      <c r="K8" s="145">
        <v>0</v>
      </c>
      <c r="L8" s="145">
        <v>0</v>
      </c>
      <c r="M8" s="145">
        <v>0</v>
      </c>
      <c r="N8" s="145">
        <v>0</v>
      </c>
      <c r="O8" s="145">
        <v>0</v>
      </c>
      <c r="P8" s="145">
        <v>1300000</v>
      </c>
    </row>
    <row r="9" spans="1:16" ht="16.5" x14ac:dyDescent="0.3">
      <c r="A9" s="46"/>
      <c r="B9" s="152" t="s">
        <v>378</v>
      </c>
      <c r="C9" s="153">
        <v>0</v>
      </c>
      <c r="D9" s="153">
        <v>1005067.7679755271</v>
      </c>
      <c r="E9" s="153">
        <v>1863101.002298333</v>
      </c>
      <c r="F9" s="153">
        <v>2375305.6568893092</v>
      </c>
      <c r="G9" s="153">
        <v>8512323.4264525492</v>
      </c>
      <c r="H9" s="153">
        <v>25833031.69235269</v>
      </c>
      <c r="I9" s="153">
        <v>33375866.871903807</v>
      </c>
      <c r="J9" s="153">
        <v>24374342.998003259</v>
      </c>
      <c r="K9" s="153">
        <v>42856025.15683239</v>
      </c>
      <c r="L9" s="153">
        <v>35176027.793857403</v>
      </c>
      <c r="M9" s="153">
        <v>38016791.04869882</v>
      </c>
      <c r="N9" s="153">
        <v>27192046.101929538</v>
      </c>
      <c r="O9" s="153">
        <v>42643190.37178015</v>
      </c>
      <c r="P9" s="153">
        <v>43941786.160000004</v>
      </c>
    </row>
    <row r="10" spans="1:16" ht="17.25" x14ac:dyDescent="0.3">
      <c r="A10" s="46"/>
      <c r="B10" s="142" t="s">
        <v>20</v>
      </c>
      <c r="C10" s="143">
        <v>0</v>
      </c>
      <c r="D10" s="143">
        <v>0</v>
      </c>
      <c r="E10" s="143">
        <v>1259656.126356211</v>
      </c>
      <c r="F10" s="143">
        <v>1336109.4320002371</v>
      </c>
      <c r="G10" s="143">
        <v>5172482.3427411839</v>
      </c>
      <c r="H10" s="143">
        <v>4769350.587525731</v>
      </c>
      <c r="I10" s="143">
        <v>6967105.3186097937</v>
      </c>
      <c r="J10" s="143">
        <v>13745385.76811135</v>
      </c>
      <c r="K10" s="143">
        <v>13854181.94106701</v>
      </c>
      <c r="L10" s="143">
        <v>11640828.954232393</v>
      </c>
      <c r="M10" s="143">
        <v>10948848.995334374</v>
      </c>
      <c r="N10" s="143">
        <v>9253165.9862801358</v>
      </c>
      <c r="O10" s="143">
        <v>15373057.519988563</v>
      </c>
      <c r="P10" s="143">
        <v>19904254.710000001</v>
      </c>
    </row>
    <row r="11" spans="1:16" ht="17.25" x14ac:dyDescent="0.3">
      <c r="A11" s="46"/>
      <c r="B11" s="144" t="s">
        <v>21</v>
      </c>
      <c r="C11" s="145">
        <v>0</v>
      </c>
      <c r="D11" s="145">
        <v>0</v>
      </c>
      <c r="E11" s="145">
        <v>0</v>
      </c>
      <c r="F11" s="145">
        <v>0</v>
      </c>
      <c r="G11" s="145">
        <v>0</v>
      </c>
      <c r="H11" s="145">
        <v>771215.21339514805</v>
      </c>
      <c r="I11" s="145">
        <v>2281961.2466782061</v>
      </c>
      <c r="J11" s="145">
        <v>3063698.7724811435</v>
      </c>
      <c r="K11" s="145">
        <v>3331480.6902551893</v>
      </c>
      <c r="L11" s="145">
        <v>1462573.2244987679</v>
      </c>
      <c r="M11" s="145">
        <v>3218847.5146575789</v>
      </c>
      <c r="N11" s="145">
        <v>3755288.8225935963</v>
      </c>
      <c r="O11" s="145">
        <v>5498891.0851048287</v>
      </c>
      <c r="P11" s="145">
        <v>8923257.4100000001</v>
      </c>
    </row>
    <row r="12" spans="1:16" ht="17.25" x14ac:dyDescent="0.3">
      <c r="A12" s="46"/>
      <c r="B12" s="142" t="s">
        <v>22</v>
      </c>
      <c r="C12" s="143">
        <v>0</v>
      </c>
      <c r="D12" s="143">
        <v>0</v>
      </c>
      <c r="E12" s="143">
        <v>0</v>
      </c>
      <c r="F12" s="143">
        <v>0</v>
      </c>
      <c r="G12" s="143">
        <v>0</v>
      </c>
      <c r="H12" s="143">
        <v>765260.79292547097</v>
      </c>
      <c r="I12" s="143">
        <v>3071984.71609875</v>
      </c>
      <c r="J12" s="143">
        <v>1946828.711009287</v>
      </c>
      <c r="K12" s="143">
        <v>4717740.9007455269</v>
      </c>
      <c r="L12" s="143">
        <v>3743278.2685729559</v>
      </c>
      <c r="M12" s="143">
        <v>4315534.4997400278</v>
      </c>
      <c r="N12" s="143">
        <v>1163687.52474634</v>
      </c>
      <c r="O12" s="143">
        <v>4531529.2411874803</v>
      </c>
      <c r="P12" s="143">
        <v>2586400</v>
      </c>
    </row>
    <row r="13" spans="1:16" ht="17.25" x14ac:dyDescent="0.3">
      <c r="A13" s="46"/>
      <c r="B13" s="144" t="s">
        <v>23</v>
      </c>
      <c r="C13" s="145">
        <v>0</v>
      </c>
      <c r="D13" s="145">
        <v>439717.148489293</v>
      </c>
      <c r="E13" s="145">
        <v>0</v>
      </c>
      <c r="F13" s="145">
        <v>519598.112444536</v>
      </c>
      <c r="G13" s="145">
        <v>649776.60223671701</v>
      </c>
      <c r="H13" s="145">
        <v>0</v>
      </c>
      <c r="I13" s="145">
        <v>2180924.5835883752</v>
      </c>
      <c r="J13" s="145">
        <v>751188.34758863202</v>
      </c>
      <c r="K13" s="145">
        <v>1842488.73821511</v>
      </c>
      <c r="L13" s="145">
        <v>1738907.0374216489</v>
      </c>
      <c r="M13" s="145">
        <v>1804073.8282741592</v>
      </c>
      <c r="N13" s="145">
        <v>3668574.230556244</v>
      </c>
      <c r="O13" s="145">
        <v>0</v>
      </c>
      <c r="P13" s="145">
        <v>0</v>
      </c>
    </row>
    <row r="14" spans="1:16" ht="17.25" x14ac:dyDescent="0.3">
      <c r="A14" s="46"/>
      <c r="B14" s="142" t="s">
        <v>24</v>
      </c>
      <c r="C14" s="143">
        <v>0</v>
      </c>
      <c r="D14" s="143">
        <v>0</v>
      </c>
      <c r="E14" s="143">
        <v>0</v>
      </c>
      <c r="F14" s="143">
        <v>0</v>
      </c>
      <c r="G14" s="143">
        <v>699185.26252604998</v>
      </c>
      <c r="H14" s="143">
        <v>2485912.8057801821</v>
      </c>
      <c r="I14" s="143">
        <v>0</v>
      </c>
      <c r="J14" s="143">
        <v>3301856.990449328</v>
      </c>
      <c r="K14" s="143">
        <v>1369668.64788925</v>
      </c>
      <c r="L14" s="143">
        <v>6044893.5907812398</v>
      </c>
      <c r="M14" s="143">
        <v>2737030.364958765</v>
      </c>
      <c r="N14" s="143">
        <v>0</v>
      </c>
      <c r="O14" s="143">
        <v>4512237.9029478673</v>
      </c>
      <c r="P14" s="143">
        <v>1500000</v>
      </c>
    </row>
    <row r="15" spans="1:16" ht="17.25" x14ac:dyDescent="0.3">
      <c r="A15" s="46"/>
      <c r="B15" s="144" t="s">
        <v>26</v>
      </c>
      <c r="C15" s="145">
        <v>0</v>
      </c>
      <c r="D15" s="145">
        <v>565350.61948623403</v>
      </c>
      <c r="E15" s="145">
        <v>603444.87594212196</v>
      </c>
      <c r="F15" s="145">
        <v>519598.112444536</v>
      </c>
      <c r="G15" s="145">
        <v>1990879.218948598</v>
      </c>
      <c r="H15" s="145">
        <v>17041292.292726159</v>
      </c>
      <c r="I15" s="145">
        <v>18873891.006928682</v>
      </c>
      <c r="J15" s="145">
        <v>1565384.408363522</v>
      </c>
      <c r="K15" s="145">
        <v>17740464.238660306</v>
      </c>
      <c r="L15" s="145">
        <v>10545546.718350405</v>
      </c>
      <c r="M15" s="145">
        <v>14992455.845733911</v>
      </c>
      <c r="N15" s="145">
        <v>9351329.5377532244</v>
      </c>
      <c r="O15" s="145">
        <v>12727474.622551413</v>
      </c>
      <c r="P15" s="145">
        <v>11027874.040000001</v>
      </c>
    </row>
    <row r="16" spans="1:16" ht="16.5" x14ac:dyDescent="0.3">
      <c r="A16" s="46"/>
      <c r="B16" s="152" t="s">
        <v>379</v>
      </c>
      <c r="C16" s="153">
        <v>771288.64127287397</v>
      </c>
      <c r="D16" s="153">
        <v>3604281.0419002762</v>
      </c>
      <c r="E16" s="153">
        <v>4584645.6577031454</v>
      </c>
      <c r="F16" s="153">
        <v>6679780.9606245738</v>
      </c>
      <c r="G16" s="153">
        <v>15199408.507011499</v>
      </c>
      <c r="H16" s="153">
        <v>52998387.828114249</v>
      </c>
      <c r="I16" s="153">
        <v>75720520.799057886</v>
      </c>
      <c r="J16" s="153">
        <v>53148490.572216988</v>
      </c>
      <c r="K16" s="153">
        <v>57057093.480557904</v>
      </c>
      <c r="L16" s="153">
        <v>88473334.998487294</v>
      </c>
      <c r="M16" s="153">
        <v>122037247.45092905</v>
      </c>
      <c r="N16" s="153">
        <v>120160756.01337993</v>
      </c>
      <c r="O16" s="153">
        <v>95534015.559541881</v>
      </c>
      <c r="P16" s="153">
        <v>146198400.24000001</v>
      </c>
    </row>
    <row r="17" spans="1:16" ht="17.25" x14ac:dyDescent="0.3">
      <c r="A17" s="46"/>
      <c r="B17" s="144" t="s">
        <v>27</v>
      </c>
      <c r="C17" s="145">
        <v>0</v>
      </c>
      <c r="D17" s="145">
        <v>0</v>
      </c>
      <c r="E17" s="145">
        <v>0</v>
      </c>
      <c r="F17" s="145">
        <v>0</v>
      </c>
      <c r="G17" s="145">
        <v>906351.26623747195</v>
      </c>
      <c r="H17" s="145">
        <v>0</v>
      </c>
      <c r="I17" s="145">
        <v>0</v>
      </c>
      <c r="J17" s="145">
        <v>2091955.4499711902</v>
      </c>
      <c r="K17" s="145">
        <v>3129364.5146302576</v>
      </c>
      <c r="L17" s="145">
        <v>2142294.7551151873</v>
      </c>
      <c r="M17" s="145">
        <v>10061400.448850993</v>
      </c>
      <c r="N17" s="145">
        <v>1676498.9763294701</v>
      </c>
      <c r="O17" s="145">
        <v>1247723.83017637</v>
      </c>
      <c r="P17" s="145">
        <v>0</v>
      </c>
    </row>
    <row r="18" spans="1:16" ht="17.25" x14ac:dyDescent="0.3">
      <c r="A18" s="46"/>
      <c r="B18" s="142" t="s">
        <v>28</v>
      </c>
      <c r="C18" s="143">
        <v>0</v>
      </c>
      <c r="D18" s="143">
        <v>0</v>
      </c>
      <c r="E18" s="143">
        <v>0</v>
      </c>
      <c r="F18" s="143">
        <v>0</v>
      </c>
      <c r="G18" s="143">
        <v>875276.36568075803</v>
      </c>
      <c r="H18" s="143">
        <v>0</v>
      </c>
      <c r="I18" s="143">
        <v>4651722.13650537</v>
      </c>
      <c r="J18" s="143">
        <v>0</v>
      </c>
      <c r="K18" s="143">
        <v>6248410.5686718151</v>
      </c>
      <c r="L18" s="143">
        <v>0</v>
      </c>
      <c r="M18" s="143">
        <v>4861504.2109282603</v>
      </c>
      <c r="N18" s="143">
        <v>1060139.0585612799</v>
      </c>
      <c r="O18" s="143">
        <v>0</v>
      </c>
      <c r="P18" s="143">
        <v>0</v>
      </c>
    </row>
    <row r="19" spans="1:16" ht="17.25" x14ac:dyDescent="0.3">
      <c r="A19" s="46"/>
      <c r="B19" s="144" t="s">
        <v>29</v>
      </c>
      <c r="C19" s="145">
        <v>0</v>
      </c>
      <c r="D19" s="145">
        <v>1268734.733556808</v>
      </c>
      <c r="E19" s="145">
        <v>3545048.8644056851</v>
      </c>
      <c r="F19" s="145">
        <v>3785643.3906673398</v>
      </c>
      <c r="G19" s="145">
        <v>8814266.9014553521</v>
      </c>
      <c r="H19" s="145">
        <v>36546151.914379239</v>
      </c>
      <c r="I19" s="145">
        <v>43262593.306618214</v>
      </c>
      <c r="J19" s="145">
        <v>35989417.296435095</v>
      </c>
      <c r="K19" s="145">
        <v>35231591.400256701</v>
      </c>
      <c r="L19" s="145">
        <v>55456761.046948813</v>
      </c>
      <c r="M19" s="145">
        <v>70906232.387187138</v>
      </c>
      <c r="N19" s="145">
        <v>89521568.336287305</v>
      </c>
      <c r="O19" s="145">
        <v>74792693.036361784</v>
      </c>
      <c r="P19" s="145">
        <v>102217058.11999999</v>
      </c>
    </row>
    <row r="20" spans="1:16" ht="17.25" x14ac:dyDescent="0.3">
      <c r="A20" s="46"/>
      <c r="B20" s="142" t="s">
        <v>30</v>
      </c>
      <c r="C20" s="143">
        <v>771288.64127287397</v>
      </c>
      <c r="D20" s="143">
        <v>2335546.3083434682</v>
      </c>
      <c r="E20" s="143">
        <v>1039596.79329746</v>
      </c>
      <c r="F20" s="143">
        <v>2894137.569957234</v>
      </c>
      <c r="G20" s="143">
        <v>4603513.9736379171</v>
      </c>
      <c r="H20" s="143">
        <v>16452235.913735012</v>
      </c>
      <c r="I20" s="143">
        <v>27806205.3559343</v>
      </c>
      <c r="J20" s="143">
        <v>15067117.825810703</v>
      </c>
      <c r="K20" s="143">
        <v>12447726.99699913</v>
      </c>
      <c r="L20" s="143">
        <v>30874279.1964233</v>
      </c>
      <c r="M20" s="143">
        <v>36208110.403962649</v>
      </c>
      <c r="N20" s="143">
        <v>27902549.642201863</v>
      </c>
      <c r="O20" s="143">
        <v>19493598.693003729</v>
      </c>
      <c r="P20" s="143">
        <v>43981342.120000005</v>
      </c>
    </row>
    <row r="21" spans="1:16" ht="16.5" x14ac:dyDescent="0.3">
      <c r="A21" s="46"/>
      <c r="B21" s="152" t="s">
        <v>380</v>
      </c>
      <c r="C21" s="153">
        <v>945746.78632269101</v>
      </c>
      <c r="D21" s="153">
        <v>731492.86318256601</v>
      </c>
      <c r="E21" s="153">
        <v>0</v>
      </c>
      <c r="F21" s="153">
        <v>4409941.2427839767</v>
      </c>
      <c r="G21" s="153">
        <v>4937437.6128421417</v>
      </c>
      <c r="H21" s="153">
        <v>7524120.5222624093</v>
      </c>
      <c r="I21" s="153">
        <v>13774692.507701041</v>
      </c>
      <c r="J21" s="153">
        <v>14812624.801726237</v>
      </c>
      <c r="K21" s="153">
        <v>22629260.542908851</v>
      </c>
      <c r="L21" s="153">
        <v>8248725.6549192145</v>
      </c>
      <c r="M21" s="153">
        <v>10866071.792825008</v>
      </c>
      <c r="N21" s="153">
        <v>31227508.267822783</v>
      </c>
      <c r="O21" s="153">
        <v>28410263.816226248</v>
      </c>
      <c r="P21" s="153">
        <v>28059279.919999998</v>
      </c>
    </row>
    <row r="22" spans="1:16" ht="17.25" x14ac:dyDescent="0.3">
      <c r="A22" s="46"/>
      <c r="B22" s="142" t="s">
        <v>31</v>
      </c>
      <c r="C22" s="143">
        <v>0</v>
      </c>
      <c r="D22" s="143">
        <v>0</v>
      </c>
      <c r="E22" s="143">
        <v>0</v>
      </c>
      <c r="F22" s="143">
        <v>1005905.55155626</v>
      </c>
      <c r="G22" s="143">
        <v>0</v>
      </c>
      <c r="H22" s="143">
        <v>922000.95533189306</v>
      </c>
      <c r="I22" s="143">
        <v>1319724.6340360199</v>
      </c>
      <c r="J22" s="143">
        <v>3498367.6410432002</v>
      </c>
      <c r="K22" s="143">
        <v>1037612.07888956</v>
      </c>
      <c r="L22" s="143">
        <v>0</v>
      </c>
      <c r="M22" s="143">
        <v>949512.54119692696</v>
      </c>
      <c r="N22" s="143">
        <v>3106453.9855516599</v>
      </c>
      <c r="O22" s="143">
        <v>1273187.5818126199</v>
      </c>
      <c r="P22" s="143">
        <v>2640000</v>
      </c>
    </row>
    <row r="23" spans="1:16" ht="17.25" x14ac:dyDescent="0.3">
      <c r="A23" s="46"/>
      <c r="B23" s="144" t="s">
        <v>32</v>
      </c>
      <c r="C23" s="145">
        <v>945746.78632269101</v>
      </c>
      <c r="D23" s="145">
        <v>731492.86318256601</v>
      </c>
      <c r="E23" s="145">
        <v>0</v>
      </c>
      <c r="F23" s="145">
        <v>3404035.6912277169</v>
      </c>
      <c r="G23" s="145">
        <v>4937437.6128421417</v>
      </c>
      <c r="H23" s="145">
        <v>6602119.5669305166</v>
      </c>
      <c r="I23" s="145">
        <v>12454967.873665022</v>
      </c>
      <c r="J23" s="145">
        <v>11314257.160683038</v>
      </c>
      <c r="K23" s="145">
        <v>19603700.088576671</v>
      </c>
      <c r="L23" s="145">
        <v>8248725.6549192145</v>
      </c>
      <c r="M23" s="145">
        <v>9916559.2516280804</v>
      </c>
      <c r="N23" s="145">
        <v>28121054.282271124</v>
      </c>
      <c r="O23" s="145">
        <v>27137076.234413628</v>
      </c>
      <c r="P23" s="145">
        <v>25419279.919999998</v>
      </c>
    </row>
    <row r="24" spans="1:16" ht="17.25" x14ac:dyDescent="0.3">
      <c r="A24" s="46"/>
      <c r="B24" s="142" t="s">
        <v>33</v>
      </c>
      <c r="C24" s="143">
        <v>0</v>
      </c>
      <c r="D24" s="143">
        <v>0</v>
      </c>
      <c r="E24" s="143">
        <v>0</v>
      </c>
      <c r="F24" s="143">
        <v>0</v>
      </c>
      <c r="G24" s="143">
        <v>0</v>
      </c>
      <c r="H24" s="143">
        <v>0</v>
      </c>
      <c r="I24" s="143">
        <v>0</v>
      </c>
      <c r="J24" s="143">
        <v>0</v>
      </c>
      <c r="K24" s="143">
        <v>1987948.3754426199</v>
      </c>
      <c r="L24" s="143">
        <v>0</v>
      </c>
      <c r="M24" s="143">
        <v>0</v>
      </c>
      <c r="N24" s="143">
        <v>0</v>
      </c>
      <c r="O24" s="143">
        <v>0</v>
      </c>
      <c r="P24" s="143">
        <v>0</v>
      </c>
    </row>
    <row r="25" spans="1:16" ht="16.5" x14ac:dyDescent="0.3">
      <c r="A25" s="46"/>
      <c r="B25" s="152" t="s">
        <v>381</v>
      </c>
      <c r="C25" s="153">
        <v>0</v>
      </c>
      <c r="D25" s="153">
        <v>0.628167354984705</v>
      </c>
      <c r="E25" s="153">
        <v>0</v>
      </c>
      <c r="F25" s="153">
        <v>0</v>
      </c>
      <c r="G25" s="153">
        <v>0</v>
      </c>
      <c r="H25" s="153">
        <v>2470509.5996601339</v>
      </c>
      <c r="I25" s="153">
        <v>0</v>
      </c>
      <c r="J25" s="153">
        <v>1981499.25109307</v>
      </c>
      <c r="K25" s="153">
        <v>3026254.5004452378</v>
      </c>
      <c r="L25" s="153">
        <v>1500075.1020500199</v>
      </c>
      <c r="M25" s="153">
        <v>0</v>
      </c>
      <c r="N25" s="153">
        <v>704317.77186110802</v>
      </c>
      <c r="O25" s="153">
        <v>3004722.6930777901</v>
      </c>
      <c r="P25" s="153">
        <v>0</v>
      </c>
    </row>
    <row r="26" spans="1:16" ht="17.25" x14ac:dyDescent="0.3">
      <c r="A26" s="46"/>
      <c r="B26" s="142" t="s">
        <v>35</v>
      </c>
      <c r="C26" s="143">
        <v>0</v>
      </c>
      <c r="D26" s="143">
        <v>0</v>
      </c>
      <c r="E26" s="143">
        <v>0</v>
      </c>
      <c r="F26" s="143">
        <v>0</v>
      </c>
      <c r="G26" s="143">
        <v>0</v>
      </c>
      <c r="H26" s="143">
        <v>0</v>
      </c>
      <c r="I26" s="143">
        <v>0</v>
      </c>
      <c r="J26" s="143">
        <v>0</v>
      </c>
      <c r="K26" s="143">
        <v>1006312.76265989</v>
      </c>
      <c r="L26" s="143">
        <v>0</v>
      </c>
      <c r="M26" s="143">
        <v>0</v>
      </c>
      <c r="N26" s="143">
        <v>0</v>
      </c>
      <c r="O26" s="143">
        <v>0</v>
      </c>
      <c r="P26" s="143">
        <v>0</v>
      </c>
    </row>
    <row r="27" spans="1:16" ht="17.25" x14ac:dyDescent="0.3">
      <c r="A27" s="46"/>
      <c r="B27" s="144" t="s">
        <v>36</v>
      </c>
      <c r="C27" s="145">
        <v>0</v>
      </c>
      <c r="D27" s="145">
        <v>0</v>
      </c>
      <c r="E27" s="145">
        <v>0</v>
      </c>
      <c r="F27" s="145">
        <v>0</v>
      </c>
      <c r="G27" s="145">
        <v>0</v>
      </c>
      <c r="H27" s="145">
        <v>1481080.4279024501</v>
      </c>
      <c r="I27" s="145">
        <v>0</v>
      </c>
      <c r="J27" s="145">
        <v>0</v>
      </c>
      <c r="K27" s="145">
        <v>982329.65889578802</v>
      </c>
      <c r="L27" s="145">
        <v>1500075.1020500199</v>
      </c>
      <c r="M27" s="145">
        <v>0</v>
      </c>
      <c r="N27" s="145">
        <v>704317.77186110802</v>
      </c>
      <c r="O27" s="145">
        <v>0</v>
      </c>
      <c r="P27" s="145">
        <v>0</v>
      </c>
    </row>
    <row r="28" spans="1:16" ht="17.25" x14ac:dyDescent="0.3">
      <c r="A28" s="46"/>
      <c r="B28" s="142" t="s">
        <v>37</v>
      </c>
      <c r="C28" s="143">
        <v>0</v>
      </c>
      <c r="D28" s="143">
        <v>0.628167354984705</v>
      </c>
      <c r="E28" s="143">
        <v>0</v>
      </c>
      <c r="F28" s="143">
        <v>0</v>
      </c>
      <c r="G28" s="143">
        <v>0</v>
      </c>
      <c r="H28" s="143">
        <v>989429.17175768397</v>
      </c>
      <c r="I28" s="143">
        <v>0</v>
      </c>
      <c r="J28" s="143">
        <v>1981499.25109307</v>
      </c>
      <c r="K28" s="143">
        <v>1037612.07888956</v>
      </c>
      <c r="L28" s="143">
        <v>0</v>
      </c>
      <c r="M28" s="143">
        <v>0</v>
      </c>
      <c r="N28" s="143">
        <v>0</v>
      </c>
      <c r="O28" s="143">
        <v>3004722.6930777901</v>
      </c>
      <c r="P28" s="143">
        <v>0</v>
      </c>
    </row>
    <row r="29" spans="1:16" ht="63.75" x14ac:dyDescent="0.3">
      <c r="A29" s="46"/>
      <c r="B29" s="85" t="s">
        <v>382</v>
      </c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</row>
    <row r="30" spans="1:16" ht="118.35" customHeight="1" x14ac:dyDescent="0.3">
      <c r="A30" s="46"/>
      <c r="B30" s="159" t="s">
        <v>548</v>
      </c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</row>
  </sheetData>
  <mergeCells count="1">
    <mergeCell ref="B2:M2"/>
  </mergeCells>
  <pageMargins left="0.511811024" right="0.511811024" top="0.78740157499999996" bottom="0.78740157499999996" header="0.31496062000000002" footer="0.3149606200000000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7DA8F-BB01-41F8-9BC4-D179FF1A9F14}">
  <dimension ref="A2:V197"/>
  <sheetViews>
    <sheetView topLeftCell="B1" zoomScaleNormal="100" workbookViewId="0">
      <pane xSplit="1" topLeftCell="C1" activePane="topRight" state="frozen"/>
      <selection activeCell="B98" sqref="B98:B194"/>
      <selection pane="topRight" activeCell="B98" sqref="B98:B194"/>
    </sheetView>
  </sheetViews>
  <sheetFormatPr defaultRowHeight="15" x14ac:dyDescent="0.25"/>
  <cols>
    <col min="2" max="2" width="56.5703125" customWidth="1"/>
    <col min="3" max="3" width="9.85546875" customWidth="1"/>
    <col min="4" max="4" width="10" customWidth="1"/>
    <col min="5" max="5" width="10.140625" customWidth="1"/>
    <col min="6" max="6" width="11.42578125" customWidth="1"/>
    <col min="7" max="7" width="10.42578125" bestFit="1" customWidth="1"/>
    <col min="8" max="8" width="10.5703125" customWidth="1"/>
    <col min="9" max="9" width="13.140625" customWidth="1"/>
    <col min="10" max="10" width="11.140625" customWidth="1"/>
    <col min="11" max="11" width="12.140625" bestFit="1" customWidth="1"/>
  </cols>
  <sheetData>
    <row r="2" spans="1:22" s="51" customFormat="1" ht="51.75" customHeight="1" x14ac:dyDescent="0.3">
      <c r="A2" s="46"/>
      <c r="B2" s="47" t="s">
        <v>562</v>
      </c>
      <c r="C2" s="48"/>
      <c r="D2" s="48"/>
      <c r="E2" s="48"/>
      <c r="F2" s="48"/>
      <c r="G2" s="48"/>
      <c r="H2" s="49"/>
      <c r="I2" s="49"/>
      <c r="J2" s="49"/>
      <c r="K2" s="49"/>
      <c r="L2" s="50"/>
      <c r="M2" s="46"/>
      <c r="N2" s="46"/>
      <c r="O2" s="46"/>
      <c r="P2" s="46"/>
      <c r="Q2" s="46"/>
      <c r="R2" s="46"/>
      <c r="S2" s="46"/>
      <c r="T2" s="46"/>
      <c r="U2" s="46"/>
      <c r="V2" s="46"/>
    </row>
    <row r="3" spans="1:22" s="55" customFormat="1" ht="30.75" customHeight="1" x14ac:dyDescent="0.3">
      <c r="A3" s="52"/>
      <c r="B3" s="53" t="s">
        <v>142</v>
      </c>
      <c r="C3" s="53" t="s">
        <v>112</v>
      </c>
      <c r="D3" s="53" t="s">
        <v>113</v>
      </c>
      <c r="E3" s="53" t="s">
        <v>114</v>
      </c>
      <c r="F3" s="53" t="s">
        <v>115</v>
      </c>
      <c r="G3" s="53" t="s">
        <v>116</v>
      </c>
      <c r="H3" s="53" t="s">
        <v>117</v>
      </c>
      <c r="I3" s="53" t="s">
        <v>118</v>
      </c>
      <c r="J3" s="53" t="s">
        <v>138</v>
      </c>
      <c r="K3" s="53" t="s">
        <v>563</v>
      </c>
      <c r="L3" s="54"/>
      <c r="M3" s="52"/>
      <c r="N3" s="52"/>
      <c r="O3" s="52"/>
      <c r="P3" s="52"/>
      <c r="Q3" s="52"/>
      <c r="R3" s="52"/>
      <c r="S3" s="52"/>
      <c r="T3" s="52"/>
      <c r="U3" s="52"/>
      <c r="V3" s="52"/>
    </row>
    <row r="4" spans="1:22" s="51" customFormat="1" ht="16.5" x14ac:dyDescent="0.3">
      <c r="A4" s="46"/>
      <c r="B4" s="56" t="s">
        <v>161</v>
      </c>
      <c r="C4" s="57">
        <v>27</v>
      </c>
      <c r="D4" s="57">
        <v>117</v>
      </c>
      <c r="E4" s="57">
        <v>207</v>
      </c>
      <c r="F4" s="57">
        <v>237</v>
      </c>
      <c r="G4" s="57">
        <v>386</v>
      </c>
      <c r="H4" s="57">
        <v>461</v>
      </c>
      <c r="I4" s="57">
        <v>442</v>
      </c>
      <c r="J4" s="57">
        <v>608</v>
      </c>
      <c r="K4" s="57"/>
      <c r="L4" s="50"/>
      <c r="M4" s="46"/>
      <c r="N4" s="46"/>
      <c r="O4" s="46"/>
      <c r="P4" s="46"/>
      <c r="Q4" s="46"/>
      <c r="R4" s="46"/>
      <c r="S4" s="46"/>
      <c r="T4" s="46"/>
      <c r="U4" s="46"/>
      <c r="V4" s="46"/>
    </row>
    <row r="5" spans="1:22" s="51" customFormat="1" ht="17.25" x14ac:dyDescent="0.3">
      <c r="A5" s="46"/>
      <c r="B5" s="58" t="s">
        <v>166</v>
      </c>
      <c r="C5" s="59">
        <v>6</v>
      </c>
      <c r="D5" s="59">
        <v>18</v>
      </c>
      <c r="E5" s="59">
        <v>36</v>
      </c>
      <c r="F5" s="59">
        <v>63</v>
      </c>
      <c r="G5" s="59">
        <v>102</v>
      </c>
      <c r="H5" s="59">
        <v>127</v>
      </c>
      <c r="I5" s="59">
        <v>141</v>
      </c>
      <c r="J5" s="59">
        <v>181</v>
      </c>
      <c r="K5" s="59"/>
      <c r="L5" s="50"/>
      <c r="M5" s="46"/>
      <c r="N5" s="46"/>
      <c r="O5" s="46"/>
      <c r="P5" s="46"/>
      <c r="Q5" s="46"/>
      <c r="R5" s="46"/>
      <c r="S5" s="46"/>
      <c r="T5" s="46"/>
      <c r="U5" s="46"/>
      <c r="V5" s="46"/>
    </row>
    <row r="6" spans="1:22" s="51" customFormat="1" ht="17.25" x14ac:dyDescent="0.3">
      <c r="A6" s="46"/>
      <c r="B6" s="60" t="s">
        <v>170</v>
      </c>
      <c r="C6" s="61">
        <v>3</v>
      </c>
      <c r="D6" s="61">
        <v>9</v>
      </c>
      <c r="E6" s="61">
        <v>9</v>
      </c>
      <c r="F6" s="61">
        <v>11</v>
      </c>
      <c r="G6" s="61">
        <v>26</v>
      </c>
      <c r="H6" s="61">
        <v>32</v>
      </c>
      <c r="I6" s="61">
        <v>26</v>
      </c>
      <c r="J6" s="61">
        <v>64</v>
      </c>
      <c r="K6" s="61"/>
      <c r="L6" s="50"/>
      <c r="M6" s="46"/>
      <c r="N6" s="46"/>
      <c r="O6" s="46"/>
      <c r="P6" s="46"/>
      <c r="Q6" s="46"/>
      <c r="R6" s="46"/>
      <c r="S6" s="46"/>
      <c r="T6" s="46"/>
      <c r="U6" s="46"/>
      <c r="V6" s="46"/>
    </row>
    <row r="7" spans="1:22" s="51" customFormat="1" ht="17.25" x14ac:dyDescent="0.3">
      <c r="A7" s="46"/>
      <c r="B7" s="58" t="s">
        <v>185</v>
      </c>
      <c r="C7" s="59">
        <v>3</v>
      </c>
      <c r="D7" s="59">
        <v>29</v>
      </c>
      <c r="E7" s="59">
        <v>55</v>
      </c>
      <c r="F7" s="59">
        <v>35</v>
      </c>
      <c r="G7" s="59">
        <v>58</v>
      </c>
      <c r="H7" s="59">
        <v>52</v>
      </c>
      <c r="I7" s="59">
        <v>46</v>
      </c>
      <c r="J7" s="59">
        <v>64</v>
      </c>
      <c r="K7" s="59"/>
      <c r="L7" s="50"/>
      <c r="M7" s="46"/>
      <c r="N7" s="46"/>
      <c r="O7" s="46"/>
      <c r="P7" s="46"/>
      <c r="Q7" s="46"/>
      <c r="R7" s="46"/>
      <c r="S7" s="46"/>
      <c r="T7" s="46"/>
      <c r="U7" s="46"/>
      <c r="V7" s="46"/>
    </row>
    <row r="8" spans="1:22" s="51" customFormat="1" ht="17.25" x14ac:dyDescent="0.3">
      <c r="A8" s="46"/>
      <c r="B8" s="60" t="s">
        <v>177</v>
      </c>
      <c r="C8" s="61">
        <v>2</v>
      </c>
      <c r="D8" s="61">
        <v>11</v>
      </c>
      <c r="E8" s="61">
        <v>18</v>
      </c>
      <c r="F8" s="61">
        <v>11</v>
      </c>
      <c r="G8" s="61">
        <v>35</v>
      </c>
      <c r="H8" s="61">
        <v>41</v>
      </c>
      <c r="I8" s="61">
        <v>52</v>
      </c>
      <c r="J8" s="61">
        <v>48</v>
      </c>
      <c r="K8" s="61"/>
      <c r="L8" s="50"/>
      <c r="M8" s="46"/>
      <c r="N8" s="46"/>
      <c r="O8" s="46"/>
      <c r="P8" s="46"/>
      <c r="Q8" s="46"/>
      <c r="R8" s="46"/>
      <c r="S8" s="46"/>
      <c r="T8" s="46"/>
      <c r="U8" s="46"/>
      <c r="V8" s="46"/>
    </row>
    <row r="9" spans="1:22" s="51" customFormat="1" ht="17.25" x14ac:dyDescent="0.3">
      <c r="A9" s="46"/>
      <c r="B9" s="58" t="s">
        <v>175</v>
      </c>
      <c r="C9" s="59">
        <v>2</v>
      </c>
      <c r="D9" s="59">
        <v>8</v>
      </c>
      <c r="E9" s="59">
        <v>18</v>
      </c>
      <c r="F9" s="59">
        <v>22</v>
      </c>
      <c r="G9" s="59">
        <v>27</v>
      </c>
      <c r="H9" s="59">
        <v>35</v>
      </c>
      <c r="I9" s="59">
        <v>26</v>
      </c>
      <c r="J9" s="59">
        <v>45</v>
      </c>
      <c r="K9" s="59"/>
      <c r="L9" s="50"/>
      <c r="M9" s="46"/>
      <c r="N9" s="46"/>
      <c r="O9" s="46"/>
      <c r="P9" s="46"/>
      <c r="Q9" s="46"/>
      <c r="R9" s="46"/>
      <c r="S9" s="46"/>
      <c r="T9" s="46"/>
      <c r="U9" s="46"/>
      <c r="V9" s="46"/>
    </row>
    <row r="10" spans="1:22" s="51" customFormat="1" ht="17.25" x14ac:dyDescent="0.3">
      <c r="A10" s="46"/>
      <c r="B10" s="60" t="s">
        <v>172</v>
      </c>
      <c r="C10" s="61"/>
      <c r="D10" s="61">
        <v>8</v>
      </c>
      <c r="E10" s="61">
        <v>8</v>
      </c>
      <c r="F10" s="61">
        <v>6</v>
      </c>
      <c r="G10" s="61">
        <v>11</v>
      </c>
      <c r="H10" s="61">
        <v>16</v>
      </c>
      <c r="I10" s="61">
        <v>14</v>
      </c>
      <c r="J10" s="61">
        <v>24</v>
      </c>
      <c r="K10" s="61"/>
      <c r="L10" s="50"/>
      <c r="M10" s="46"/>
      <c r="N10" s="46"/>
      <c r="O10" s="46"/>
      <c r="P10" s="46"/>
      <c r="Q10" s="46"/>
      <c r="R10" s="46"/>
      <c r="S10" s="46"/>
      <c r="T10" s="46"/>
      <c r="U10" s="46"/>
      <c r="V10" s="46"/>
    </row>
    <row r="11" spans="1:22" s="51" customFormat="1" ht="17.25" x14ac:dyDescent="0.3">
      <c r="A11" s="46"/>
      <c r="B11" s="58" t="s">
        <v>186</v>
      </c>
      <c r="C11" s="59"/>
      <c r="D11" s="59">
        <v>2</v>
      </c>
      <c r="E11" s="59">
        <v>3</v>
      </c>
      <c r="F11" s="59">
        <v>7</v>
      </c>
      <c r="G11" s="59">
        <v>9</v>
      </c>
      <c r="H11" s="59">
        <v>10</v>
      </c>
      <c r="I11" s="59">
        <v>10</v>
      </c>
      <c r="J11" s="59">
        <v>15</v>
      </c>
      <c r="K11" s="59"/>
      <c r="L11" s="50"/>
      <c r="M11" s="46"/>
      <c r="N11" s="46"/>
      <c r="O11" s="46"/>
      <c r="P11" s="46"/>
      <c r="Q11" s="46"/>
      <c r="R11" s="46"/>
      <c r="S11" s="46"/>
      <c r="T11" s="46"/>
      <c r="U11" s="46"/>
      <c r="V11" s="46"/>
    </row>
    <row r="12" spans="1:22" s="51" customFormat="1" ht="17.25" x14ac:dyDescent="0.3">
      <c r="A12" s="46"/>
      <c r="B12" s="60" t="s">
        <v>162</v>
      </c>
      <c r="C12" s="61"/>
      <c r="D12" s="61"/>
      <c r="E12" s="61">
        <v>2</v>
      </c>
      <c r="F12" s="61">
        <v>2</v>
      </c>
      <c r="G12" s="61">
        <v>6</v>
      </c>
      <c r="H12" s="61">
        <v>2</v>
      </c>
      <c r="I12" s="61">
        <v>6</v>
      </c>
      <c r="J12" s="61">
        <v>14</v>
      </c>
      <c r="K12" s="61"/>
      <c r="L12" s="50"/>
      <c r="M12" s="46"/>
      <c r="N12" s="46"/>
      <c r="O12" s="46"/>
      <c r="P12" s="46"/>
      <c r="Q12" s="46"/>
      <c r="R12" s="46"/>
      <c r="S12" s="46"/>
      <c r="T12" s="46"/>
      <c r="U12" s="46"/>
      <c r="V12" s="46"/>
    </row>
    <row r="13" spans="1:22" s="51" customFormat="1" ht="17.25" x14ac:dyDescent="0.3">
      <c r="A13" s="46"/>
      <c r="B13" s="58" t="s">
        <v>182</v>
      </c>
      <c r="C13" s="59">
        <v>1</v>
      </c>
      <c r="D13" s="59">
        <v>2</v>
      </c>
      <c r="E13" s="59">
        <v>5</v>
      </c>
      <c r="F13" s="59">
        <v>7</v>
      </c>
      <c r="G13" s="59">
        <v>9</v>
      </c>
      <c r="H13" s="59">
        <v>15</v>
      </c>
      <c r="I13" s="59">
        <v>10</v>
      </c>
      <c r="J13" s="59">
        <v>14</v>
      </c>
      <c r="K13" s="59"/>
      <c r="L13" s="50"/>
      <c r="M13" s="46"/>
      <c r="N13" s="46"/>
      <c r="O13" s="46"/>
      <c r="P13" s="46"/>
      <c r="Q13" s="46"/>
      <c r="R13" s="46"/>
      <c r="S13" s="46"/>
      <c r="T13" s="46"/>
      <c r="U13" s="46"/>
      <c r="V13" s="46"/>
    </row>
    <row r="14" spans="1:22" s="51" customFormat="1" ht="17.25" x14ac:dyDescent="0.3">
      <c r="A14" s="46"/>
      <c r="B14" s="60" t="s">
        <v>198</v>
      </c>
      <c r="C14" s="61"/>
      <c r="D14" s="61">
        <v>2</v>
      </c>
      <c r="E14" s="61">
        <v>2</v>
      </c>
      <c r="F14" s="61">
        <v>5</v>
      </c>
      <c r="G14" s="61">
        <v>17</v>
      </c>
      <c r="H14" s="61">
        <v>13</v>
      </c>
      <c r="I14" s="61">
        <v>12</v>
      </c>
      <c r="J14" s="61">
        <v>12</v>
      </c>
      <c r="K14" s="61"/>
      <c r="L14" s="50"/>
      <c r="M14" s="46"/>
      <c r="N14" s="46"/>
      <c r="O14" s="46"/>
      <c r="P14" s="46"/>
      <c r="Q14" s="46"/>
      <c r="R14" s="46"/>
      <c r="S14" s="46"/>
      <c r="T14" s="46"/>
      <c r="U14" s="46"/>
      <c r="V14" s="46"/>
    </row>
    <row r="15" spans="1:22" s="51" customFormat="1" ht="17.25" x14ac:dyDescent="0.3">
      <c r="A15" s="46"/>
      <c r="B15" s="58" t="s">
        <v>213</v>
      </c>
      <c r="C15" s="59"/>
      <c r="D15" s="59">
        <v>4</v>
      </c>
      <c r="E15" s="59">
        <v>1</v>
      </c>
      <c r="F15" s="59">
        <v>4</v>
      </c>
      <c r="G15" s="59">
        <v>5</v>
      </c>
      <c r="H15" s="59">
        <v>6</v>
      </c>
      <c r="I15" s="59">
        <v>4</v>
      </c>
      <c r="J15" s="59">
        <v>11</v>
      </c>
      <c r="K15" s="59"/>
      <c r="L15" s="50"/>
      <c r="M15" s="46"/>
      <c r="N15" s="46"/>
      <c r="O15" s="46"/>
      <c r="P15" s="46"/>
      <c r="Q15" s="46"/>
      <c r="R15" s="46"/>
      <c r="S15" s="46"/>
      <c r="T15" s="46"/>
      <c r="U15" s="46"/>
      <c r="V15" s="46"/>
    </row>
    <row r="16" spans="1:22" s="51" customFormat="1" ht="17.25" x14ac:dyDescent="0.3">
      <c r="A16" s="46"/>
      <c r="B16" s="60" t="s">
        <v>211</v>
      </c>
      <c r="C16" s="61">
        <v>1</v>
      </c>
      <c r="D16" s="61">
        <v>1</v>
      </c>
      <c r="E16" s="61">
        <v>4</v>
      </c>
      <c r="F16" s="61">
        <v>2</v>
      </c>
      <c r="G16" s="61">
        <v>8</v>
      </c>
      <c r="H16" s="61">
        <v>8</v>
      </c>
      <c r="I16" s="61">
        <v>2</v>
      </c>
      <c r="J16" s="61">
        <v>10</v>
      </c>
      <c r="K16" s="61"/>
      <c r="L16" s="50"/>
      <c r="M16" s="46"/>
      <c r="N16" s="46"/>
      <c r="O16" s="46"/>
      <c r="P16" s="46"/>
      <c r="Q16" s="46"/>
      <c r="R16" s="46"/>
      <c r="S16" s="46"/>
      <c r="T16" s="46"/>
      <c r="U16" s="46"/>
      <c r="V16" s="46"/>
    </row>
    <row r="17" spans="1:22" s="51" customFormat="1" ht="17.25" x14ac:dyDescent="0.3">
      <c r="A17" s="46"/>
      <c r="B17" s="58" t="s">
        <v>184</v>
      </c>
      <c r="C17" s="59">
        <v>1</v>
      </c>
      <c r="D17" s="59">
        <v>1</v>
      </c>
      <c r="E17" s="59">
        <v>2</v>
      </c>
      <c r="F17" s="59">
        <v>2</v>
      </c>
      <c r="G17" s="59">
        <v>5</v>
      </c>
      <c r="H17" s="59">
        <v>5</v>
      </c>
      <c r="I17" s="59">
        <v>3</v>
      </c>
      <c r="J17" s="59">
        <v>9</v>
      </c>
      <c r="K17" s="59"/>
      <c r="L17" s="50"/>
      <c r="M17" s="46"/>
      <c r="N17" s="46"/>
      <c r="O17" s="46"/>
      <c r="P17" s="46"/>
      <c r="Q17" s="46"/>
      <c r="R17" s="46"/>
      <c r="S17" s="46"/>
      <c r="T17" s="46"/>
      <c r="U17" s="46"/>
      <c r="V17" s="46"/>
    </row>
    <row r="18" spans="1:22" s="51" customFormat="1" ht="17.25" x14ac:dyDescent="0.3">
      <c r="A18" s="46"/>
      <c r="B18" s="60" t="s">
        <v>178</v>
      </c>
      <c r="C18" s="61">
        <v>1</v>
      </c>
      <c r="D18" s="61"/>
      <c r="E18" s="61">
        <v>5</v>
      </c>
      <c r="F18" s="61">
        <v>7</v>
      </c>
      <c r="G18" s="61">
        <v>6</v>
      </c>
      <c r="H18" s="61">
        <v>11</v>
      </c>
      <c r="I18" s="61">
        <v>11</v>
      </c>
      <c r="J18" s="61">
        <v>8</v>
      </c>
      <c r="K18" s="61"/>
      <c r="L18" s="50"/>
      <c r="M18" s="46"/>
      <c r="N18" s="46"/>
      <c r="O18" s="46"/>
      <c r="P18" s="46"/>
      <c r="Q18" s="46"/>
      <c r="R18" s="46"/>
      <c r="S18" s="46"/>
      <c r="T18" s="46"/>
      <c r="U18" s="46"/>
      <c r="V18" s="46"/>
    </row>
    <row r="19" spans="1:22" s="51" customFormat="1" ht="17.25" x14ac:dyDescent="0.3">
      <c r="A19" s="46"/>
      <c r="B19" s="58" t="s">
        <v>199</v>
      </c>
      <c r="C19" s="59"/>
      <c r="D19" s="59"/>
      <c r="E19" s="59">
        <v>2</v>
      </c>
      <c r="F19" s="59">
        <v>2</v>
      </c>
      <c r="G19" s="59">
        <v>2</v>
      </c>
      <c r="H19" s="59">
        <v>2</v>
      </c>
      <c r="I19" s="59"/>
      <c r="J19" s="59">
        <v>6</v>
      </c>
      <c r="K19" s="59"/>
      <c r="L19" s="50"/>
      <c r="M19" s="46"/>
      <c r="N19" s="46"/>
      <c r="O19" s="46"/>
      <c r="P19" s="46"/>
      <c r="Q19" s="46"/>
      <c r="R19" s="46"/>
      <c r="S19" s="46"/>
      <c r="T19" s="46"/>
      <c r="U19" s="46"/>
      <c r="V19" s="46"/>
    </row>
    <row r="20" spans="1:22" s="51" customFormat="1" ht="17.25" x14ac:dyDescent="0.3">
      <c r="A20" s="46"/>
      <c r="B20" s="60" t="s">
        <v>204</v>
      </c>
      <c r="C20" s="61">
        <v>1</v>
      </c>
      <c r="D20" s="61"/>
      <c r="E20" s="61">
        <v>4</v>
      </c>
      <c r="F20" s="61">
        <v>4</v>
      </c>
      <c r="G20" s="61">
        <v>2</v>
      </c>
      <c r="H20" s="61">
        <v>5</v>
      </c>
      <c r="I20" s="61">
        <v>9</v>
      </c>
      <c r="J20" s="61">
        <v>6</v>
      </c>
      <c r="K20" s="61"/>
      <c r="L20" s="50"/>
      <c r="M20" s="46"/>
      <c r="N20" s="46"/>
      <c r="O20" s="46"/>
      <c r="P20" s="46"/>
      <c r="Q20" s="46"/>
      <c r="R20" s="46"/>
      <c r="S20" s="46"/>
      <c r="T20" s="46"/>
      <c r="U20" s="46"/>
      <c r="V20" s="46"/>
    </row>
    <row r="21" spans="1:22" s="51" customFormat="1" ht="17.25" x14ac:dyDescent="0.3">
      <c r="A21" s="46"/>
      <c r="B21" s="58" t="s">
        <v>222</v>
      </c>
      <c r="C21" s="59">
        <v>1</v>
      </c>
      <c r="D21" s="59">
        <v>1</v>
      </c>
      <c r="E21" s="59">
        <v>1</v>
      </c>
      <c r="F21" s="59">
        <v>3</v>
      </c>
      <c r="G21" s="59">
        <v>2</v>
      </c>
      <c r="H21" s="59">
        <v>4</v>
      </c>
      <c r="I21" s="59"/>
      <c r="J21" s="59">
        <v>5</v>
      </c>
      <c r="K21" s="59"/>
      <c r="L21" s="50"/>
      <c r="M21" s="46"/>
      <c r="N21" s="46"/>
      <c r="O21" s="46"/>
      <c r="P21" s="46"/>
      <c r="Q21" s="46"/>
      <c r="R21" s="46"/>
      <c r="S21" s="46"/>
      <c r="T21" s="46"/>
      <c r="U21" s="46"/>
      <c r="V21" s="46"/>
    </row>
    <row r="22" spans="1:22" s="51" customFormat="1" ht="17.25" x14ac:dyDescent="0.3">
      <c r="A22" s="46"/>
      <c r="B22" s="60" t="s">
        <v>228</v>
      </c>
      <c r="C22" s="61"/>
      <c r="D22" s="61"/>
      <c r="E22" s="61">
        <v>1</v>
      </c>
      <c r="F22" s="61">
        <v>3</v>
      </c>
      <c r="G22" s="61">
        <v>2</v>
      </c>
      <c r="H22" s="61">
        <v>2</v>
      </c>
      <c r="I22" s="61">
        <v>2</v>
      </c>
      <c r="J22" s="61">
        <v>5</v>
      </c>
      <c r="K22" s="61"/>
      <c r="L22" s="50"/>
      <c r="M22" s="46"/>
      <c r="N22" s="46"/>
      <c r="O22" s="46"/>
      <c r="P22" s="46"/>
      <c r="Q22" s="46"/>
      <c r="R22" s="46"/>
      <c r="S22" s="46"/>
      <c r="T22" s="46"/>
      <c r="U22" s="46"/>
      <c r="V22" s="46"/>
    </row>
    <row r="23" spans="1:22" s="51" customFormat="1" ht="17.25" x14ac:dyDescent="0.3">
      <c r="A23" s="46"/>
      <c r="B23" s="58" t="s">
        <v>233</v>
      </c>
      <c r="C23" s="59"/>
      <c r="D23" s="59">
        <v>1</v>
      </c>
      <c r="E23" s="59">
        <v>1</v>
      </c>
      <c r="F23" s="59">
        <v>1</v>
      </c>
      <c r="G23" s="59">
        <v>2</v>
      </c>
      <c r="H23" s="59">
        <v>2</v>
      </c>
      <c r="I23" s="59">
        <v>2</v>
      </c>
      <c r="J23" s="59">
        <v>4</v>
      </c>
      <c r="K23" s="59"/>
      <c r="L23" s="50"/>
      <c r="M23" s="46"/>
      <c r="N23" s="46"/>
      <c r="O23" s="46"/>
      <c r="P23" s="46"/>
      <c r="Q23" s="46"/>
      <c r="R23" s="46"/>
      <c r="S23" s="46"/>
      <c r="T23" s="46"/>
      <c r="U23" s="46"/>
      <c r="V23" s="46"/>
    </row>
    <row r="24" spans="1:22" s="51" customFormat="1" ht="17.25" x14ac:dyDescent="0.3">
      <c r="A24" s="46"/>
      <c r="B24" s="60" t="s">
        <v>246</v>
      </c>
      <c r="C24" s="61"/>
      <c r="D24" s="61"/>
      <c r="E24" s="61"/>
      <c r="F24" s="61">
        <v>3</v>
      </c>
      <c r="G24" s="61">
        <v>1</v>
      </c>
      <c r="H24" s="61">
        <v>4</v>
      </c>
      <c r="I24" s="61">
        <v>1</v>
      </c>
      <c r="J24" s="61">
        <v>4</v>
      </c>
      <c r="K24" s="61"/>
      <c r="L24" s="50"/>
      <c r="M24" s="46"/>
      <c r="N24" s="46"/>
      <c r="O24" s="46"/>
      <c r="P24" s="46"/>
      <c r="Q24" s="46"/>
      <c r="R24" s="46"/>
      <c r="S24" s="46"/>
      <c r="T24" s="46"/>
      <c r="U24" s="46"/>
      <c r="V24" s="46"/>
    </row>
    <row r="25" spans="1:22" s="51" customFormat="1" ht="17.25" x14ac:dyDescent="0.3">
      <c r="A25" s="46"/>
      <c r="B25" s="58" t="s">
        <v>231</v>
      </c>
      <c r="C25" s="59"/>
      <c r="D25" s="59"/>
      <c r="E25" s="59">
        <v>3</v>
      </c>
      <c r="F25" s="59">
        <v>1</v>
      </c>
      <c r="G25" s="59"/>
      <c r="H25" s="59">
        <v>3</v>
      </c>
      <c r="I25" s="59"/>
      <c r="J25" s="59">
        <v>3</v>
      </c>
      <c r="K25" s="59"/>
      <c r="L25" s="50"/>
      <c r="M25" s="46"/>
      <c r="N25" s="46"/>
      <c r="O25" s="46"/>
      <c r="P25" s="46"/>
      <c r="Q25" s="46"/>
      <c r="R25" s="46"/>
      <c r="S25" s="46"/>
      <c r="T25" s="46"/>
      <c r="U25" s="46"/>
      <c r="V25" s="46"/>
    </row>
    <row r="26" spans="1:22" s="51" customFormat="1" ht="17.25" x14ac:dyDescent="0.3">
      <c r="A26" s="46"/>
      <c r="B26" s="60" t="s">
        <v>241</v>
      </c>
      <c r="C26" s="61"/>
      <c r="D26" s="61"/>
      <c r="E26" s="61">
        <v>1</v>
      </c>
      <c r="F26" s="61">
        <v>1</v>
      </c>
      <c r="G26" s="61"/>
      <c r="H26" s="61"/>
      <c r="I26" s="61"/>
      <c r="J26" s="61">
        <v>3</v>
      </c>
      <c r="K26" s="61"/>
      <c r="L26" s="50"/>
      <c r="M26" s="46"/>
      <c r="N26" s="46"/>
      <c r="O26" s="46"/>
      <c r="P26" s="46"/>
      <c r="Q26" s="46"/>
      <c r="R26" s="46"/>
      <c r="S26" s="46"/>
      <c r="T26" s="46"/>
      <c r="U26" s="46"/>
      <c r="V26" s="46"/>
    </row>
    <row r="27" spans="1:22" s="51" customFormat="1" ht="17.25" x14ac:dyDescent="0.3">
      <c r="A27" s="46"/>
      <c r="B27" s="58" t="s">
        <v>254</v>
      </c>
      <c r="C27" s="59"/>
      <c r="D27" s="59"/>
      <c r="E27" s="59"/>
      <c r="F27" s="59">
        <v>1</v>
      </c>
      <c r="G27" s="59"/>
      <c r="H27" s="59">
        <v>1</v>
      </c>
      <c r="I27" s="59">
        <v>1</v>
      </c>
      <c r="J27" s="59">
        <v>3</v>
      </c>
      <c r="K27" s="59"/>
      <c r="L27" s="50"/>
      <c r="M27" s="46"/>
      <c r="N27" s="46"/>
      <c r="O27" s="46"/>
      <c r="P27" s="46"/>
      <c r="Q27" s="46"/>
      <c r="R27" s="46"/>
      <c r="S27" s="46"/>
      <c r="T27" s="46"/>
      <c r="U27" s="46"/>
      <c r="V27" s="46"/>
    </row>
    <row r="28" spans="1:22" s="51" customFormat="1" ht="17.25" x14ac:dyDescent="0.3">
      <c r="A28" s="46"/>
      <c r="B28" s="60" t="s">
        <v>188</v>
      </c>
      <c r="C28" s="61"/>
      <c r="D28" s="61">
        <v>4</v>
      </c>
      <c r="E28" s="61">
        <v>6</v>
      </c>
      <c r="F28" s="61">
        <v>7</v>
      </c>
      <c r="G28" s="61">
        <v>8</v>
      </c>
      <c r="H28" s="61">
        <v>15</v>
      </c>
      <c r="I28" s="61">
        <v>4</v>
      </c>
      <c r="J28" s="61">
        <v>3</v>
      </c>
      <c r="K28" s="61"/>
      <c r="L28" s="50"/>
      <c r="M28" s="46"/>
      <c r="N28" s="46"/>
      <c r="O28" s="46"/>
      <c r="P28" s="46"/>
      <c r="Q28" s="46"/>
      <c r="R28" s="46"/>
      <c r="S28" s="46"/>
      <c r="T28" s="46"/>
      <c r="U28" s="46"/>
      <c r="V28" s="46"/>
    </row>
    <row r="29" spans="1:22" s="51" customFormat="1" ht="17.25" x14ac:dyDescent="0.3">
      <c r="A29" s="46"/>
      <c r="B29" s="58" t="s">
        <v>193</v>
      </c>
      <c r="C29" s="59"/>
      <c r="D29" s="59">
        <v>1</v>
      </c>
      <c r="E29" s="59">
        <v>3</v>
      </c>
      <c r="F29" s="59">
        <v>3</v>
      </c>
      <c r="G29" s="59">
        <v>1</v>
      </c>
      <c r="H29" s="59">
        <v>3</v>
      </c>
      <c r="I29" s="59">
        <v>1</v>
      </c>
      <c r="J29" s="59">
        <v>3</v>
      </c>
      <c r="K29" s="59"/>
      <c r="L29" s="50"/>
      <c r="M29" s="46"/>
      <c r="N29" s="46"/>
      <c r="O29" s="46"/>
      <c r="P29" s="46"/>
      <c r="Q29" s="46"/>
      <c r="R29" s="46"/>
      <c r="S29" s="46"/>
      <c r="T29" s="46"/>
      <c r="U29" s="46"/>
      <c r="V29" s="46"/>
    </row>
    <row r="30" spans="1:22" s="51" customFormat="1" ht="17.25" x14ac:dyDescent="0.3">
      <c r="A30" s="46"/>
      <c r="B30" s="60" t="s">
        <v>260</v>
      </c>
      <c r="C30" s="61"/>
      <c r="D30" s="61"/>
      <c r="E30" s="61">
        <v>1</v>
      </c>
      <c r="F30" s="61"/>
      <c r="G30" s="61"/>
      <c r="H30" s="61"/>
      <c r="I30" s="61"/>
      <c r="J30" s="61">
        <v>2</v>
      </c>
      <c r="K30" s="61"/>
      <c r="L30" s="50"/>
      <c r="M30" s="46"/>
      <c r="N30" s="46"/>
      <c r="O30" s="46"/>
      <c r="P30" s="46"/>
      <c r="Q30" s="46"/>
      <c r="R30" s="46"/>
      <c r="S30" s="46"/>
      <c r="T30" s="46"/>
      <c r="U30" s="46"/>
      <c r="V30" s="46"/>
    </row>
    <row r="31" spans="1:22" s="51" customFormat="1" ht="17.25" x14ac:dyDescent="0.3">
      <c r="A31" s="46"/>
      <c r="B31" s="58" t="s">
        <v>195</v>
      </c>
      <c r="C31" s="59"/>
      <c r="D31" s="59"/>
      <c r="E31" s="59"/>
      <c r="F31" s="59"/>
      <c r="G31" s="59">
        <v>1</v>
      </c>
      <c r="H31" s="59">
        <v>1</v>
      </c>
      <c r="I31" s="59"/>
      <c r="J31" s="59">
        <v>2</v>
      </c>
      <c r="K31" s="59"/>
      <c r="L31" s="50"/>
      <c r="M31" s="46"/>
      <c r="N31" s="46"/>
      <c r="O31" s="46"/>
      <c r="P31" s="46"/>
      <c r="Q31" s="46"/>
      <c r="R31" s="46"/>
      <c r="S31" s="46"/>
      <c r="T31" s="46"/>
      <c r="U31" s="46"/>
      <c r="V31" s="46"/>
    </row>
    <row r="32" spans="1:22" s="51" customFormat="1" ht="17.25" x14ac:dyDescent="0.3">
      <c r="A32" s="46"/>
      <c r="B32" s="60" t="s">
        <v>179</v>
      </c>
      <c r="C32" s="61"/>
      <c r="D32" s="61">
        <v>2</v>
      </c>
      <c r="E32" s="61"/>
      <c r="F32" s="61">
        <v>1</v>
      </c>
      <c r="G32" s="61"/>
      <c r="H32" s="61"/>
      <c r="I32" s="61">
        <v>3</v>
      </c>
      <c r="J32" s="61">
        <v>2</v>
      </c>
      <c r="K32" s="61"/>
      <c r="L32" s="50"/>
      <c r="M32" s="46"/>
      <c r="N32" s="46"/>
      <c r="O32" s="46"/>
      <c r="P32" s="46"/>
      <c r="Q32" s="46"/>
      <c r="R32" s="46"/>
      <c r="S32" s="46"/>
      <c r="T32" s="46"/>
      <c r="U32" s="46"/>
      <c r="V32" s="46"/>
    </row>
    <row r="33" spans="1:22" s="51" customFormat="1" ht="17.25" x14ac:dyDescent="0.3">
      <c r="A33" s="46"/>
      <c r="B33" s="58" t="s">
        <v>210</v>
      </c>
      <c r="C33" s="59">
        <v>1</v>
      </c>
      <c r="D33" s="59"/>
      <c r="E33" s="59">
        <v>1</v>
      </c>
      <c r="F33" s="59">
        <v>1</v>
      </c>
      <c r="G33" s="59">
        <v>2</v>
      </c>
      <c r="H33" s="59">
        <v>2</v>
      </c>
      <c r="I33" s="59">
        <v>5</v>
      </c>
      <c r="J33" s="59">
        <v>2</v>
      </c>
      <c r="K33" s="59"/>
      <c r="L33" s="50"/>
      <c r="M33" s="46"/>
      <c r="N33" s="46"/>
      <c r="O33" s="46"/>
      <c r="P33" s="46"/>
      <c r="Q33" s="46"/>
      <c r="R33" s="46"/>
      <c r="S33" s="46"/>
      <c r="T33" s="46"/>
      <c r="U33" s="46"/>
      <c r="V33" s="46"/>
    </row>
    <row r="34" spans="1:22" s="51" customFormat="1" ht="17.25" x14ac:dyDescent="0.3">
      <c r="A34" s="46"/>
      <c r="B34" s="60" t="s">
        <v>214</v>
      </c>
      <c r="C34" s="61"/>
      <c r="D34" s="61"/>
      <c r="E34" s="61"/>
      <c r="F34" s="61">
        <v>1</v>
      </c>
      <c r="G34" s="61"/>
      <c r="H34" s="61"/>
      <c r="I34" s="61"/>
      <c r="J34" s="61">
        <v>2</v>
      </c>
      <c r="K34" s="61"/>
      <c r="L34" s="50"/>
      <c r="M34" s="46"/>
      <c r="N34" s="46"/>
      <c r="O34" s="46"/>
      <c r="P34" s="46"/>
      <c r="Q34" s="46"/>
      <c r="R34" s="46"/>
      <c r="S34" s="46"/>
      <c r="T34" s="46"/>
      <c r="U34" s="46"/>
      <c r="V34" s="46"/>
    </row>
    <row r="35" spans="1:22" s="51" customFormat="1" ht="17.25" x14ac:dyDescent="0.3">
      <c r="A35" s="46"/>
      <c r="B35" s="58" t="s">
        <v>202</v>
      </c>
      <c r="C35" s="59"/>
      <c r="D35" s="59"/>
      <c r="E35" s="59"/>
      <c r="F35" s="59"/>
      <c r="G35" s="59">
        <v>2</v>
      </c>
      <c r="H35" s="59">
        <v>1</v>
      </c>
      <c r="I35" s="59"/>
      <c r="J35" s="59">
        <v>2</v>
      </c>
      <c r="K35" s="59"/>
      <c r="L35" s="50"/>
      <c r="M35" s="46"/>
      <c r="N35" s="46"/>
      <c r="O35" s="46"/>
      <c r="P35" s="46"/>
      <c r="Q35" s="46"/>
      <c r="R35" s="46"/>
      <c r="S35" s="46"/>
      <c r="T35" s="46"/>
      <c r="U35" s="46"/>
      <c r="V35" s="46"/>
    </row>
    <row r="36" spans="1:22" s="51" customFormat="1" ht="17.25" x14ac:dyDescent="0.3">
      <c r="A36" s="46"/>
      <c r="B36" s="60" t="s">
        <v>215</v>
      </c>
      <c r="C36" s="61"/>
      <c r="D36" s="61"/>
      <c r="E36" s="61"/>
      <c r="F36" s="61">
        <v>1</v>
      </c>
      <c r="G36" s="61"/>
      <c r="H36" s="61"/>
      <c r="I36" s="61"/>
      <c r="J36" s="61">
        <v>2</v>
      </c>
      <c r="K36" s="61"/>
      <c r="L36" s="50"/>
      <c r="M36" s="46"/>
      <c r="N36" s="46"/>
      <c r="O36" s="46"/>
      <c r="P36" s="46"/>
      <c r="Q36" s="46"/>
      <c r="R36" s="46"/>
      <c r="S36" s="46"/>
      <c r="T36" s="46"/>
      <c r="U36" s="46"/>
      <c r="V36" s="46"/>
    </row>
    <row r="37" spans="1:22" s="51" customFormat="1" ht="17.25" x14ac:dyDescent="0.3">
      <c r="A37" s="46"/>
      <c r="B37" s="58" t="s">
        <v>168</v>
      </c>
      <c r="C37" s="59"/>
      <c r="D37" s="59">
        <v>1</v>
      </c>
      <c r="E37" s="59"/>
      <c r="F37" s="59">
        <v>2</v>
      </c>
      <c r="G37" s="59"/>
      <c r="H37" s="59">
        <v>3</v>
      </c>
      <c r="I37" s="59">
        <v>2</v>
      </c>
      <c r="J37" s="59">
        <v>2</v>
      </c>
      <c r="K37" s="59"/>
      <c r="L37" s="50"/>
      <c r="M37" s="46"/>
      <c r="N37" s="46"/>
      <c r="O37" s="46"/>
      <c r="P37" s="46"/>
      <c r="Q37" s="46"/>
      <c r="R37" s="46"/>
      <c r="S37" s="46"/>
      <c r="T37" s="46"/>
      <c r="U37" s="46"/>
      <c r="V37" s="46"/>
    </row>
    <row r="38" spans="1:22" s="51" customFormat="1" ht="17.25" x14ac:dyDescent="0.3">
      <c r="A38" s="46"/>
      <c r="B38" s="60" t="s">
        <v>290</v>
      </c>
      <c r="C38" s="61"/>
      <c r="D38" s="61"/>
      <c r="E38" s="61"/>
      <c r="F38" s="61">
        <v>1</v>
      </c>
      <c r="G38" s="61"/>
      <c r="H38" s="61">
        <v>2</v>
      </c>
      <c r="I38" s="61"/>
      <c r="J38" s="61">
        <v>2</v>
      </c>
      <c r="K38" s="61"/>
      <c r="L38" s="50"/>
      <c r="M38" s="46"/>
      <c r="N38" s="46"/>
      <c r="O38" s="46"/>
      <c r="P38" s="46"/>
      <c r="Q38" s="46"/>
      <c r="R38" s="46"/>
      <c r="S38" s="46"/>
      <c r="T38" s="46"/>
      <c r="U38" s="46"/>
      <c r="V38" s="46"/>
    </row>
    <row r="39" spans="1:22" s="51" customFormat="1" ht="17.25" x14ac:dyDescent="0.3">
      <c r="A39" s="46"/>
      <c r="B39" s="58" t="s">
        <v>176</v>
      </c>
      <c r="C39" s="59"/>
      <c r="D39" s="59"/>
      <c r="E39" s="59"/>
      <c r="F39" s="59">
        <v>1</v>
      </c>
      <c r="G39" s="59">
        <v>2</v>
      </c>
      <c r="H39" s="59">
        <v>1</v>
      </c>
      <c r="I39" s="59">
        <v>1</v>
      </c>
      <c r="J39" s="59">
        <v>2</v>
      </c>
      <c r="K39" s="59"/>
      <c r="L39" s="50"/>
      <c r="M39" s="46"/>
      <c r="N39" s="46"/>
      <c r="O39" s="46"/>
      <c r="P39" s="46"/>
      <c r="Q39" s="46"/>
      <c r="R39" s="46"/>
      <c r="S39" s="46"/>
      <c r="T39" s="46"/>
      <c r="U39" s="46"/>
      <c r="V39" s="46"/>
    </row>
    <row r="40" spans="1:22" s="51" customFormat="1" ht="17.25" x14ac:dyDescent="0.3">
      <c r="A40" s="46"/>
      <c r="B40" s="60" t="s">
        <v>227</v>
      </c>
      <c r="C40" s="61"/>
      <c r="D40" s="61"/>
      <c r="E40" s="61"/>
      <c r="F40" s="61"/>
      <c r="G40" s="61">
        <v>1</v>
      </c>
      <c r="H40" s="61"/>
      <c r="I40" s="61">
        <v>1</v>
      </c>
      <c r="J40" s="61">
        <v>2</v>
      </c>
      <c r="K40" s="61"/>
      <c r="L40" s="50"/>
      <c r="M40" s="46"/>
      <c r="N40" s="46"/>
      <c r="O40" s="46"/>
      <c r="P40" s="46"/>
      <c r="Q40" s="46"/>
      <c r="R40" s="46"/>
      <c r="S40" s="46"/>
      <c r="T40" s="46"/>
      <c r="U40" s="46"/>
      <c r="V40" s="46"/>
    </row>
    <row r="41" spans="1:22" s="51" customFormat="1" ht="17.25" x14ac:dyDescent="0.3">
      <c r="A41" s="46"/>
      <c r="B41" s="58" t="s">
        <v>189</v>
      </c>
      <c r="C41" s="59"/>
      <c r="D41" s="59">
        <v>1</v>
      </c>
      <c r="E41" s="59"/>
      <c r="F41" s="59">
        <v>3</v>
      </c>
      <c r="G41" s="59">
        <v>2</v>
      </c>
      <c r="H41" s="59">
        <v>3</v>
      </c>
      <c r="I41" s="59">
        <v>3</v>
      </c>
      <c r="J41" s="59">
        <v>2</v>
      </c>
      <c r="K41" s="59"/>
      <c r="L41" s="50"/>
      <c r="M41" s="46"/>
      <c r="N41" s="46"/>
      <c r="O41" s="46"/>
      <c r="P41" s="46"/>
      <c r="Q41" s="46"/>
      <c r="R41" s="46"/>
      <c r="S41" s="46"/>
      <c r="T41" s="46"/>
      <c r="U41" s="46"/>
      <c r="V41" s="46"/>
    </row>
    <row r="42" spans="1:22" s="51" customFormat="1" ht="17.25" x14ac:dyDescent="0.3">
      <c r="A42" s="46"/>
      <c r="B42" s="60" t="s">
        <v>174</v>
      </c>
      <c r="C42" s="61"/>
      <c r="D42" s="61"/>
      <c r="E42" s="61"/>
      <c r="F42" s="61"/>
      <c r="G42" s="61"/>
      <c r="H42" s="61"/>
      <c r="I42" s="61"/>
      <c r="J42" s="61">
        <v>1</v>
      </c>
      <c r="K42" s="61"/>
      <c r="L42" s="50"/>
      <c r="M42" s="46"/>
      <c r="N42" s="46"/>
      <c r="O42" s="46"/>
      <c r="P42" s="46"/>
      <c r="Q42" s="46"/>
      <c r="R42" s="46"/>
      <c r="S42" s="46"/>
      <c r="T42" s="46"/>
      <c r="U42" s="46"/>
      <c r="V42" s="46"/>
    </row>
    <row r="43" spans="1:22" s="51" customFormat="1" ht="17.25" x14ac:dyDescent="0.3">
      <c r="A43" s="46"/>
      <c r="B43" s="58" t="s">
        <v>262</v>
      </c>
      <c r="C43" s="59"/>
      <c r="D43" s="59"/>
      <c r="E43" s="59"/>
      <c r="F43" s="59"/>
      <c r="G43" s="59"/>
      <c r="H43" s="59">
        <v>1</v>
      </c>
      <c r="I43" s="59"/>
      <c r="J43" s="59">
        <v>1</v>
      </c>
      <c r="K43" s="59"/>
      <c r="L43" s="50"/>
      <c r="M43" s="46"/>
      <c r="N43" s="46"/>
      <c r="O43" s="46"/>
      <c r="P43" s="46"/>
      <c r="Q43" s="46"/>
      <c r="R43" s="46"/>
      <c r="S43" s="46"/>
      <c r="T43" s="46"/>
      <c r="U43" s="46"/>
      <c r="V43" s="46"/>
    </row>
    <row r="44" spans="1:22" s="51" customFormat="1" ht="17.25" x14ac:dyDescent="0.3">
      <c r="A44" s="46"/>
      <c r="B44" s="60" t="s">
        <v>196</v>
      </c>
      <c r="C44" s="61"/>
      <c r="D44" s="61">
        <v>1</v>
      </c>
      <c r="E44" s="61"/>
      <c r="F44" s="61"/>
      <c r="G44" s="61"/>
      <c r="H44" s="61">
        <v>1</v>
      </c>
      <c r="I44" s="61"/>
      <c r="J44" s="61">
        <v>1</v>
      </c>
      <c r="K44" s="61"/>
      <c r="L44" s="50"/>
      <c r="M44" s="46"/>
      <c r="N44" s="46"/>
      <c r="O44" s="46"/>
      <c r="P44" s="46"/>
      <c r="Q44" s="46"/>
      <c r="R44" s="46"/>
      <c r="S44" s="46"/>
      <c r="T44" s="46"/>
      <c r="U44" s="46"/>
      <c r="V44" s="46"/>
    </row>
    <row r="45" spans="1:22" s="51" customFormat="1" ht="17.25" x14ac:dyDescent="0.3">
      <c r="A45" s="46"/>
      <c r="B45" s="58" t="s">
        <v>280</v>
      </c>
      <c r="C45" s="59"/>
      <c r="D45" s="59"/>
      <c r="E45" s="59"/>
      <c r="F45" s="59"/>
      <c r="G45" s="59"/>
      <c r="H45" s="59"/>
      <c r="I45" s="59"/>
      <c r="J45" s="59">
        <v>1</v>
      </c>
      <c r="K45" s="59"/>
      <c r="L45" s="50"/>
      <c r="M45" s="46"/>
      <c r="N45" s="46"/>
      <c r="O45" s="46"/>
      <c r="P45" s="46"/>
      <c r="Q45" s="46"/>
      <c r="R45" s="46"/>
      <c r="S45" s="46"/>
      <c r="T45" s="46"/>
      <c r="U45" s="46"/>
      <c r="V45" s="46"/>
    </row>
    <row r="46" spans="1:22" s="51" customFormat="1" ht="17.25" x14ac:dyDescent="0.3">
      <c r="A46" s="46"/>
      <c r="B46" s="60" t="s">
        <v>234</v>
      </c>
      <c r="C46" s="61"/>
      <c r="D46" s="61">
        <v>1</v>
      </c>
      <c r="E46" s="61"/>
      <c r="F46" s="61"/>
      <c r="G46" s="61"/>
      <c r="H46" s="61">
        <v>1</v>
      </c>
      <c r="I46" s="61"/>
      <c r="J46" s="61">
        <v>1</v>
      </c>
      <c r="K46" s="61"/>
      <c r="L46" s="50"/>
      <c r="M46" s="46"/>
      <c r="N46" s="46"/>
      <c r="O46" s="46"/>
      <c r="P46" s="46"/>
      <c r="Q46" s="46"/>
      <c r="R46" s="46"/>
      <c r="S46" s="46"/>
      <c r="T46" s="46"/>
      <c r="U46" s="46"/>
      <c r="V46" s="46"/>
    </row>
    <row r="47" spans="1:22" s="51" customFormat="1" ht="17.25" x14ac:dyDescent="0.3">
      <c r="A47" s="46"/>
      <c r="B47" s="58" t="s">
        <v>212</v>
      </c>
      <c r="C47" s="59"/>
      <c r="D47" s="59"/>
      <c r="E47" s="59">
        <v>1</v>
      </c>
      <c r="F47" s="59"/>
      <c r="G47" s="59">
        <v>1</v>
      </c>
      <c r="H47" s="59">
        <v>1</v>
      </c>
      <c r="I47" s="59">
        <v>1</v>
      </c>
      <c r="J47" s="59">
        <v>1</v>
      </c>
      <c r="K47" s="59"/>
      <c r="L47" s="50"/>
      <c r="M47" s="46"/>
      <c r="N47" s="46"/>
      <c r="O47" s="46"/>
      <c r="P47" s="46"/>
      <c r="Q47" s="46"/>
      <c r="R47" s="46"/>
      <c r="S47" s="46"/>
      <c r="T47" s="46"/>
      <c r="U47" s="46"/>
      <c r="V47" s="46"/>
    </row>
    <row r="48" spans="1:22" s="51" customFormat="1" ht="17.25" x14ac:dyDescent="0.3">
      <c r="A48" s="46"/>
      <c r="B48" s="60" t="s">
        <v>229</v>
      </c>
      <c r="C48" s="61"/>
      <c r="D48" s="61">
        <v>1</v>
      </c>
      <c r="E48" s="61"/>
      <c r="F48" s="61">
        <v>1</v>
      </c>
      <c r="G48" s="61">
        <v>3</v>
      </c>
      <c r="H48" s="61"/>
      <c r="I48" s="61">
        <v>6</v>
      </c>
      <c r="J48" s="61">
        <v>1</v>
      </c>
      <c r="K48" s="61"/>
      <c r="L48" s="50"/>
      <c r="M48" s="46"/>
      <c r="N48" s="46"/>
      <c r="O48" s="46"/>
      <c r="P48" s="46"/>
      <c r="Q48" s="46"/>
      <c r="R48" s="46"/>
      <c r="S48" s="46"/>
      <c r="T48" s="46"/>
      <c r="U48" s="46"/>
      <c r="V48" s="46"/>
    </row>
    <row r="49" spans="1:22" s="51" customFormat="1" ht="17.25" x14ac:dyDescent="0.3">
      <c r="A49" s="46"/>
      <c r="B49" s="58" t="s">
        <v>270</v>
      </c>
      <c r="C49" s="59"/>
      <c r="D49" s="59"/>
      <c r="E49" s="59"/>
      <c r="F49" s="59"/>
      <c r="G49" s="59"/>
      <c r="H49" s="59"/>
      <c r="I49" s="59">
        <v>1</v>
      </c>
      <c r="J49" s="59">
        <v>1</v>
      </c>
      <c r="K49" s="59"/>
      <c r="L49" s="50"/>
      <c r="M49" s="46"/>
      <c r="N49" s="46"/>
      <c r="O49" s="46"/>
      <c r="P49" s="46"/>
      <c r="Q49" s="46"/>
      <c r="R49" s="46"/>
      <c r="S49" s="46"/>
      <c r="T49" s="46"/>
      <c r="U49" s="46"/>
      <c r="V49" s="46"/>
    </row>
    <row r="50" spans="1:22" s="51" customFormat="1" ht="17.25" x14ac:dyDescent="0.3">
      <c r="A50" s="46"/>
      <c r="B50" s="60" t="s">
        <v>209</v>
      </c>
      <c r="C50" s="61"/>
      <c r="D50" s="61"/>
      <c r="E50" s="61">
        <v>2</v>
      </c>
      <c r="F50" s="61"/>
      <c r="G50" s="61">
        <v>1</v>
      </c>
      <c r="H50" s="61">
        <v>1</v>
      </c>
      <c r="I50" s="61">
        <v>2</v>
      </c>
      <c r="J50" s="61">
        <v>1</v>
      </c>
      <c r="K50" s="61"/>
      <c r="L50" s="50"/>
      <c r="M50" s="46"/>
      <c r="N50" s="46"/>
      <c r="O50" s="46"/>
      <c r="P50" s="46"/>
      <c r="Q50" s="46"/>
      <c r="R50" s="46"/>
      <c r="S50" s="46"/>
      <c r="T50" s="46"/>
      <c r="U50" s="46"/>
      <c r="V50" s="46"/>
    </row>
    <row r="51" spans="1:22" s="51" customFormat="1" ht="17.25" x14ac:dyDescent="0.3">
      <c r="A51" s="46"/>
      <c r="B51" s="58" t="s">
        <v>180</v>
      </c>
      <c r="C51" s="59"/>
      <c r="D51" s="59"/>
      <c r="E51" s="59">
        <v>1</v>
      </c>
      <c r="F51" s="59">
        <v>2</v>
      </c>
      <c r="G51" s="59">
        <v>2</v>
      </c>
      <c r="H51" s="59">
        <v>1</v>
      </c>
      <c r="I51" s="59">
        <v>3</v>
      </c>
      <c r="J51" s="59">
        <v>1</v>
      </c>
      <c r="K51" s="59"/>
      <c r="L51" s="50"/>
      <c r="M51" s="46"/>
      <c r="N51" s="46"/>
      <c r="O51" s="46"/>
      <c r="P51" s="46"/>
      <c r="Q51" s="46"/>
      <c r="R51" s="46"/>
      <c r="S51" s="46"/>
      <c r="T51" s="46"/>
      <c r="U51" s="46"/>
      <c r="V51" s="46"/>
    </row>
    <row r="52" spans="1:22" s="51" customFormat="1" ht="17.25" x14ac:dyDescent="0.3">
      <c r="A52" s="46"/>
      <c r="B52" s="60" t="s">
        <v>232</v>
      </c>
      <c r="C52" s="61">
        <v>1</v>
      </c>
      <c r="D52" s="61"/>
      <c r="E52" s="61"/>
      <c r="F52" s="61"/>
      <c r="G52" s="61"/>
      <c r="H52" s="61"/>
      <c r="I52" s="61">
        <v>1</v>
      </c>
      <c r="J52" s="61">
        <v>1</v>
      </c>
      <c r="K52" s="61"/>
      <c r="L52" s="50"/>
      <c r="M52" s="46"/>
      <c r="N52" s="46"/>
      <c r="O52" s="46"/>
      <c r="P52" s="46"/>
      <c r="Q52" s="46"/>
      <c r="R52" s="46"/>
      <c r="S52" s="46"/>
      <c r="T52" s="46"/>
      <c r="U52" s="46"/>
      <c r="V52" s="46"/>
    </row>
    <row r="53" spans="1:22" s="51" customFormat="1" ht="17.25" x14ac:dyDescent="0.3">
      <c r="A53" s="46"/>
      <c r="B53" s="58" t="s">
        <v>248</v>
      </c>
      <c r="C53" s="59"/>
      <c r="D53" s="59"/>
      <c r="E53" s="59">
        <v>1</v>
      </c>
      <c r="F53" s="59"/>
      <c r="G53" s="59">
        <v>1</v>
      </c>
      <c r="H53" s="59">
        <v>2</v>
      </c>
      <c r="I53" s="59">
        <v>1</v>
      </c>
      <c r="J53" s="59">
        <v>1</v>
      </c>
      <c r="K53" s="59"/>
      <c r="L53" s="50"/>
      <c r="M53" s="46"/>
      <c r="N53" s="46"/>
      <c r="O53" s="46"/>
      <c r="P53" s="46"/>
      <c r="Q53" s="46"/>
      <c r="R53" s="46"/>
      <c r="S53" s="46"/>
      <c r="T53" s="46"/>
      <c r="U53" s="46"/>
      <c r="V53" s="46"/>
    </row>
    <row r="54" spans="1:22" s="51" customFormat="1" ht="17.25" x14ac:dyDescent="0.3">
      <c r="A54" s="46"/>
      <c r="B54" s="60" t="s">
        <v>191</v>
      </c>
      <c r="C54" s="61"/>
      <c r="D54" s="61"/>
      <c r="E54" s="61">
        <v>1</v>
      </c>
      <c r="F54" s="61"/>
      <c r="G54" s="61">
        <v>3</v>
      </c>
      <c r="H54" s="61">
        <v>1</v>
      </c>
      <c r="I54" s="61">
        <v>1</v>
      </c>
      <c r="J54" s="61">
        <v>1</v>
      </c>
      <c r="K54" s="61"/>
      <c r="L54" s="50"/>
      <c r="M54" s="46"/>
      <c r="N54" s="46"/>
      <c r="O54" s="46"/>
      <c r="P54" s="46"/>
      <c r="Q54" s="46"/>
      <c r="R54" s="46"/>
      <c r="S54" s="46"/>
      <c r="T54" s="46"/>
      <c r="U54" s="46"/>
      <c r="V54" s="46"/>
    </row>
    <row r="55" spans="1:22" s="51" customFormat="1" ht="17.25" x14ac:dyDescent="0.3">
      <c r="A55" s="46"/>
      <c r="B55" s="58" t="s">
        <v>237</v>
      </c>
      <c r="C55" s="59"/>
      <c r="D55" s="59">
        <v>1</v>
      </c>
      <c r="E55" s="59"/>
      <c r="F55" s="59"/>
      <c r="G55" s="59"/>
      <c r="H55" s="59">
        <v>1</v>
      </c>
      <c r="I55" s="59">
        <v>1</v>
      </c>
      <c r="J55" s="59">
        <v>1</v>
      </c>
      <c r="K55" s="59"/>
      <c r="L55" s="50"/>
      <c r="M55" s="46"/>
      <c r="N55" s="46"/>
      <c r="O55" s="46"/>
      <c r="P55" s="46"/>
      <c r="Q55" s="46"/>
      <c r="R55" s="46"/>
      <c r="S55" s="46"/>
      <c r="T55" s="46"/>
      <c r="U55" s="46"/>
      <c r="V55" s="46"/>
    </row>
    <row r="56" spans="1:22" s="51" customFormat="1" ht="17.25" x14ac:dyDescent="0.3">
      <c r="A56" s="46"/>
      <c r="B56" s="60" t="s">
        <v>283</v>
      </c>
      <c r="C56" s="61"/>
      <c r="D56" s="61"/>
      <c r="E56" s="61"/>
      <c r="F56" s="61"/>
      <c r="G56" s="61"/>
      <c r="H56" s="61"/>
      <c r="I56" s="61"/>
      <c r="J56" s="61">
        <v>1</v>
      </c>
      <c r="K56" s="61"/>
      <c r="L56" s="50"/>
      <c r="M56" s="46"/>
      <c r="N56" s="46"/>
      <c r="O56" s="46"/>
      <c r="P56" s="46"/>
      <c r="Q56" s="46"/>
      <c r="R56" s="46"/>
      <c r="S56" s="46"/>
      <c r="T56" s="46"/>
      <c r="U56" s="46"/>
      <c r="V56" s="46"/>
    </row>
    <row r="57" spans="1:22" s="51" customFormat="1" ht="17.25" x14ac:dyDescent="0.3">
      <c r="A57" s="46"/>
      <c r="B57" s="58" t="s">
        <v>201</v>
      </c>
      <c r="C57" s="59"/>
      <c r="D57" s="59"/>
      <c r="E57" s="59"/>
      <c r="F57" s="59"/>
      <c r="G57" s="59"/>
      <c r="H57" s="59"/>
      <c r="I57" s="59"/>
      <c r="J57" s="59">
        <v>1</v>
      </c>
      <c r="K57" s="59"/>
      <c r="L57" s="50"/>
      <c r="M57" s="46"/>
      <c r="N57" s="46"/>
      <c r="O57" s="46"/>
      <c r="P57" s="46"/>
      <c r="Q57" s="46"/>
      <c r="R57" s="46"/>
      <c r="S57" s="46"/>
      <c r="T57" s="46"/>
      <c r="U57" s="46"/>
      <c r="V57" s="46"/>
    </row>
    <row r="58" spans="1:22" s="51" customFormat="1" ht="17.25" x14ac:dyDescent="0.3">
      <c r="A58" s="46"/>
      <c r="B58" s="60" t="s">
        <v>238</v>
      </c>
      <c r="C58" s="61"/>
      <c r="D58" s="61"/>
      <c r="E58" s="61"/>
      <c r="F58" s="61"/>
      <c r="G58" s="61"/>
      <c r="H58" s="61"/>
      <c r="I58" s="61"/>
      <c r="J58" s="61">
        <v>1</v>
      </c>
      <c r="K58" s="61"/>
      <c r="L58" s="50"/>
      <c r="M58" s="46"/>
      <c r="N58" s="46"/>
      <c r="O58" s="46"/>
      <c r="P58" s="46"/>
      <c r="Q58" s="46"/>
      <c r="R58" s="46"/>
      <c r="S58" s="46"/>
      <c r="T58" s="46"/>
      <c r="U58" s="46"/>
      <c r="V58" s="46"/>
    </row>
    <row r="59" spans="1:22" s="51" customFormat="1" ht="17.25" x14ac:dyDescent="0.3">
      <c r="A59" s="46"/>
      <c r="B59" s="58" t="s">
        <v>242</v>
      </c>
      <c r="C59" s="59">
        <v>1</v>
      </c>
      <c r="D59" s="59"/>
      <c r="E59" s="59"/>
      <c r="F59" s="59"/>
      <c r="G59" s="59"/>
      <c r="H59" s="59"/>
      <c r="I59" s="59"/>
      <c r="J59" s="59">
        <v>1</v>
      </c>
      <c r="K59" s="59"/>
      <c r="L59" s="50"/>
      <c r="M59" s="46"/>
      <c r="N59" s="46"/>
      <c r="O59" s="46"/>
      <c r="P59" s="46"/>
      <c r="Q59" s="46"/>
      <c r="R59" s="46"/>
      <c r="S59" s="46"/>
      <c r="T59" s="46"/>
      <c r="U59" s="46"/>
      <c r="V59" s="46"/>
    </row>
    <row r="60" spans="1:22" s="51" customFormat="1" ht="17.25" x14ac:dyDescent="0.3">
      <c r="A60" s="46"/>
      <c r="B60" s="60" t="s">
        <v>192</v>
      </c>
      <c r="C60" s="61"/>
      <c r="D60" s="61"/>
      <c r="E60" s="61"/>
      <c r="F60" s="61"/>
      <c r="G60" s="61"/>
      <c r="H60" s="61">
        <v>2</v>
      </c>
      <c r="I60" s="61"/>
      <c r="J60" s="61">
        <v>1</v>
      </c>
      <c r="K60" s="61"/>
      <c r="L60" s="50"/>
      <c r="M60" s="46"/>
      <c r="N60" s="46"/>
      <c r="O60" s="46"/>
      <c r="P60" s="46"/>
      <c r="Q60" s="46"/>
      <c r="R60" s="46"/>
      <c r="S60" s="46"/>
      <c r="T60" s="46"/>
      <c r="U60" s="46"/>
      <c r="V60" s="46"/>
    </row>
    <row r="61" spans="1:22" s="51" customFormat="1" ht="17.25" x14ac:dyDescent="0.3">
      <c r="A61" s="46"/>
      <c r="B61" s="58" t="s">
        <v>259</v>
      </c>
      <c r="C61" s="59"/>
      <c r="D61" s="59"/>
      <c r="E61" s="59">
        <v>1</v>
      </c>
      <c r="F61" s="59"/>
      <c r="G61" s="59">
        <v>1</v>
      </c>
      <c r="H61" s="59"/>
      <c r="I61" s="59"/>
      <c r="J61" s="59">
        <v>1</v>
      </c>
      <c r="K61" s="59"/>
      <c r="L61" s="50"/>
      <c r="M61" s="46"/>
      <c r="N61" s="46"/>
      <c r="O61" s="46"/>
      <c r="P61" s="46"/>
      <c r="Q61" s="46"/>
      <c r="R61" s="46"/>
      <c r="S61" s="46"/>
      <c r="T61" s="46"/>
      <c r="U61" s="46"/>
      <c r="V61" s="46"/>
    </row>
    <row r="62" spans="1:22" s="51" customFormat="1" ht="17.25" x14ac:dyDescent="0.3">
      <c r="A62" s="46"/>
      <c r="B62" s="60" t="s">
        <v>187</v>
      </c>
      <c r="C62" s="61"/>
      <c r="D62" s="61"/>
      <c r="E62" s="61"/>
      <c r="F62" s="61"/>
      <c r="G62" s="61"/>
      <c r="H62" s="61">
        <v>1</v>
      </c>
      <c r="I62" s="61">
        <v>4</v>
      </c>
      <c r="J62" s="61"/>
      <c r="K62" s="61"/>
      <c r="L62" s="50"/>
      <c r="M62" s="46"/>
      <c r="N62" s="46"/>
      <c r="O62" s="46"/>
      <c r="P62" s="46"/>
      <c r="Q62" s="46"/>
      <c r="R62" s="46"/>
      <c r="S62" s="46"/>
      <c r="T62" s="46"/>
      <c r="U62" s="46"/>
      <c r="V62" s="46"/>
    </row>
    <row r="63" spans="1:22" s="51" customFormat="1" ht="17.25" x14ac:dyDescent="0.3">
      <c r="A63" s="46"/>
      <c r="B63" s="58" t="s">
        <v>278</v>
      </c>
      <c r="C63" s="59"/>
      <c r="D63" s="59"/>
      <c r="E63" s="59"/>
      <c r="F63" s="59"/>
      <c r="G63" s="59">
        <v>1</v>
      </c>
      <c r="H63" s="59"/>
      <c r="I63" s="59">
        <v>1</v>
      </c>
      <c r="J63" s="59"/>
      <c r="K63" s="59"/>
      <c r="L63" s="50"/>
      <c r="M63" s="46"/>
      <c r="N63" s="46"/>
      <c r="O63" s="46"/>
      <c r="P63" s="46"/>
      <c r="Q63" s="46"/>
      <c r="R63" s="46"/>
      <c r="S63" s="46"/>
      <c r="T63" s="46"/>
      <c r="U63" s="46"/>
      <c r="V63" s="46"/>
    </row>
    <row r="64" spans="1:22" s="51" customFormat="1" ht="17.25" x14ac:dyDescent="0.3">
      <c r="A64" s="46"/>
      <c r="B64" s="60" t="s">
        <v>325</v>
      </c>
      <c r="C64" s="61"/>
      <c r="D64" s="61"/>
      <c r="E64" s="61">
        <v>2</v>
      </c>
      <c r="F64" s="61"/>
      <c r="G64" s="61">
        <v>1</v>
      </c>
      <c r="H64" s="61"/>
      <c r="I64" s="61"/>
      <c r="J64" s="61"/>
      <c r="K64" s="61"/>
      <c r="L64" s="50"/>
      <c r="M64" s="46"/>
      <c r="N64" s="46"/>
      <c r="O64" s="46"/>
      <c r="P64" s="46"/>
      <c r="Q64" s="46"/>
      <c r="R64" s="46"/>
      <c r="S64" s="46"/>
      <c r="T64" s="46"/>
      <c r="U64" s="46"/>
      <c r="V64" s="46"/>
    </row>
    <row r="65" spans="1:22" s="51" customFormat="1" ht="17.25" x14ac:dyDescent="0.3">
      <c r="A65" s="46"/>
      <c r="B65" s="58" t="s">
        <v>253</v>
      </c>
      <c r="C65" s="59"/>
      <c r="D65" s="59"/>
      <c r="E65" s="59"/>
      <c r="F65" s="59">
        <v>1</v>
      </c>
      <c r="G65" s="59"/>
      <c r="H65" s="59"/>
      <c r="I65" s="59"/>
      <c r="J65" s="59"/>
      <c r="K65" s="59"/>
      <c r="L65" s="50"/>
      <c r="M65" s="46"/>
      <c r="N65" s="46"/>
      <c r="O65" s="46"/>
      <c r="P65" s="46"/>
      <c r="Q65" s="46"/>
      <c r="R65" s="46"/>
      <c r="S65" s="46"/>
      <c r="T65" s="46"/>
      <c r="U65" s="46"/>
      <c r="V65" s="46"/>
    </row>
    <row r="66" spans="1:22" s="51" customFormat="1" ht="17.25" x14ac:dyDescent="0.3">
      <c r="A66" s="46"/>
      <c r="B66" s="60" t="s">
        <v>279</v>
      </c>
      <c r="C66" s="61"/>
      <c r="D66" s="61">
        <v>1</v>
      </c>
      <c r="E66" s="61">
        <v>1</v>
      </c>
      <c r="F66" s="61">
        <v>1</v>
      </c>
      <c r="G66" s="61">
        <v>5</v>
      </c>
      <c r="H66" s="61">
        <v>8</v>
      </c>
      <c r="I66" s="61">
        <v>2</v>
      </c>
      <c r="J66" s="61"/>
      <c r="K66" s="61"/>
      <c r="L66" s="50"/>
      <c r="M66" s="46"/>
      <c r="N66" s="46"/>
      <c r="O66" s="46"/>
      <c r="P66" s="46"/>
      <c r="Q66" s="46"/>
      <c r="R66" s="46"/>
      <c r="S66" s="46"/>
      <c r="T66" s="46"/>
      <c r="U66" s="46"/>
      <c r="V66" s="46"/>
    </row>
    <row r="67" spans="1:22" s="51" customFormat="1" ht="17.25" x14ac:dyDescent="0.3">
      <c r="A67" s="46"/>
      <c r="B67" s="58" t="s">
        <v>300</v>
      </c>
      <c r="C67" s="59"/>
      <c r="D67" s="59"/>
      <c r="E67" s="59"/>
      <c r="F67" s="59"/>
      <c r="G67" s="59"/>
      <c r="H67" s="59">
        <v>1</v>
      </c>
      <c r="I67" s="59"/>
      <c r="J67" s="59"/>
      <c r="K67" s="59"/>
      <c r="L67" s="50"/>
      <c r="M67" s="46"/>
      <c r="N67" s="46"/>
      <c r="O67" s="46"/>
      <c r="P67" s="46"/>
      <c r="Q67" s="46"/>
      <c r="R67" s="46"/>
      <c r="S67" s="46"/>
      <c r="T67" s="46"/>
      <c r="U67" s="46"/>
      <c r="V67" s="46"/>
    </row>
    <row r="68" spans="1:22" s="51" customFormat="1" ht="17.25" x14ac:dyDescent="0.3">
      <c r="A68" s="46"/>
      <c r="B68" s="60" t="s">
        <v>257</v>
      </c>
      <c r="C68" s="61"/>
      <c r="D68" s="61"/>
      <c r="E68" s="61">
        <v>1</v>
      </c>
      <c r="F68" s="61">
        <v>1</v>
      </c>
      <c r="G68" s="61"/>
      <c r="H68" s="61">
        <v>1</v>
      </c>
      <c r="I68" s="61"/>
      <c r="J68" s="61"/>
      <c r="K68" s="61"/>
      <c r="L68" s="50"/>
      <c r="M68" s="46"/>
      <c r="N68" s="46"/>
      <c r="O68" s="46"/>
      <c r="P68" s="46"/>
      <c r="Q68" s="46"/>
      <c r="R68" s="46"/>
      <c r="S68" s="46"/>
      <c r="T68" s="46"/>
      <c r="U68" s="46"/>
      <c r="V68" s="46"/>
    </row>
    <row r="69" spans="1:22" s="51" customFormat="1" ht="17.25" x14ac:dyDescent="0.3">
      <c r="A69" s="46"/>
      <c r="B69" s="58" t="s">
        <v>219</v>
      </c>
      <c r="C69" s="59"/>
      <c r="D69" s="59"/>
      <c r="E69" s="59"/>
      <c r="F69" s="59"/>
      <c r="G69" s="59"/>
      <c r="H69" s="59">
        <v>1</v>
      </c>
      <c r="I69" s="59">
        <v>1</v>
      </c>
      <c r="J69" s="59"/>
      <c r="K69" s="59"/>
      <c r="L69" s="50"/>
      <c r="M69" s="46"/>
      <c r="N69" s="46"/>
      <c r="O69" s="46"/>
      <c r="P69" s="46"/>
      <c r="Q69" s="46"/>
      <c r="R69" s="46"/>
      <c r="S69" s="46"/>
      <c r="T69" s="46"/>
      <c r="U69" s="46"/>
      <c r="V69" s="46"/>
    </row>
    <row r="70" spans="1:22" s="51" customFormat="1" ht="17.25" x14ac:dyDescent="0.3">
      <c r="A70" s="46"/>
      <c r="B70" s="60" t="s">
        <v>190</v>
      </c>
      <c r="C70" s="61"/>
      <c r="D70" s="61"/>
      <c r="E70" s="61"/>
      <c r="F70" s="61"/>
      <c r="G70" s="61"/>
      <c r="H70" s="61"/>
      <c r="I70" s="61">
        <v>1</v>
      </c>
      <c r="J70" s="61"/>
      <c r="K70" s="61"/>
      <c r="L70" s="50"/>
      <c r="M70" s="46"/>
      <c r="N70" s="46"/>
      <c r="O70" s="46"/>
      <c r="P70" s="46"/>
      <c r="Q70" s="46"/>
      <c r="R70" s="46"/>
      <c r="S70" s="46"/>
      <c r="T70" s="46"/>
      <c r="U70" s="46"/>
      <c r="V70" s="46"/>
    </row>
    <row r="71" spans="1:22" s="51" customFormat="1" ht="17.25" x14ac:dyDescent="0.3">
      <c r="A71" s="46"/>
      <c r="B71" s="58" t="s">
        <v>217</v>
      </c>
      <c r="C71" s="59"/>
      <c r="D71" s="59"/>
      <c r="E71" s="59">
        <v>1</v>
      </c>
      <c r="F71" s="59">
        <v>2</v>
      </c>
      <c r="G71" s="59">
        <v>1</v>
      </c>
      <c r="H71" s="59"/>
      <c r="I71" s="59">
        <v>1</v>
      </c>
      <c r="J71" s="59"/>
      <c r="K71" s="59"/>
      <c r="L71" s="50"/>
      <c r="M71" s="46"/>
      <c r="N71" s="46"/>
      <c r="O71" s="46"/>
      <c r="P71" s="46"/>
      <c r="Q71" s="46"/>
      <c r="R71" s="46"/>
      <c r="S71" s="46"/>
      <c r="T71" s="46"/>
      <c r="U71" s="46"/>
      <c r="V71" s="46"/>
    </row>
    <row r="72" spans="1:22" s="51" customFormat="1" ht="17.25" x14ac:dyDescent="0.3">
      <c r="A72" s="46"/>
      <c r="B72" s="60" t="s">
        <v>223</v>
      </c>
      <c r="C72" s="61"/>
      <c r="D72" s="61"/>
      <c r="E72" s="61"/>
      <c r="F72" s="61"/>
      <c r="G72" s="61">
        <v>1</v>
      </c>
      <c r="H72" s="61"/>
      <c r="I72" s="61">
        <v>1</v>
      </c>
      <c r="J72" s="61"/>
      <c r="K72" s="61"/>
      <c r="L72" s="50"/>
      <c r="M72" s="46"/>
      <c r="N72" s="46"/>
      <c r="O72" s="46"/>
      <c r="P72" s="46"/>
      <c r="Q72" s="46"/>
      <c r="R72" s="46"/>
      <c r="S72" s="46"/>
      <c r="T72" s="46"/>
      <c r="U72" s="46"/>
      <c r="V72" s="46"/>
    </row>
    <row r="73" spans="1:22" s="51" customFormat="1" ht="17.25" x14ac:dyDescent="0.3">
      <c r="A73" s="46"/>
      <c r="B73" s="58" t="s">
        <v>224</v>
      </c>
      <c r="C73" s="59">
        <v>1</v>
      </c>
      <c r="D73" s="59"/>
      <c r="E73" s="59"/>
      <c r="F73" s="59"/>
      <c r="G73" s="59">
        <v>2</v>
      </c>
      <c r="H73" s="59"/>
      <c r="I73" s="59">
        <v>2</v>
      </c>
      <c r="J73" s="59"/>
      <c r="K73" s="59"/>
      <c r="L73" s="50"/>
      <c r="M73" s="46"/>
      <c r="N73" s="46"/>
      <c r="O73" s="46"/>
      <c r="P73" s="46"/>
      <c r="Q73" s="46"/>
      <c r="R73" s="46"/>
      <c r="S73" s="46"/>
      <c r="T73" s="46"/>
      <c r="U73" s="46"/>
      <c r="V73" s="46"/>
    </row>
    <row r="74" spans="1:22" s="51" customFormat="1" ht="17.25" x14ac:dyDescent="0.3">
      <c r="A74" s="46"/>
      <c r="B74" s="60" t="s">
        <v>288</v>
      </c>
      <c r="C74" s="61"/>
      <c r="D74" s="61"/>
      <c r="E74" s="61"/>
      <c r="F74" s="61"/>
      <c r="G74" s="61"/>
      <c r="H74" s="61"/>
      <c r="I74" s="61">
        <v>1</v>
      </c>
      <c r="J74" s="61"/>
      <c r="K74" s="61"/>
      <c r="L74" s="50"/>
      <c r="M74" s="46"/>
      <c r="N74" s="46"/>
      <c r="O74" s="46"/>
      <c r="P74" s="46"/>
      <c r="Q74" s="46"/>
      <c r="R74" s="46"/>
      <c r="S74" s="46"/>
      <c r="T74" s="46"/>
      <c r="U74" s="46"/>
      <c r="V74" s="46"/>
    </row>
    <row r="75" spans="1:22" s="51" customFormat="1" ht="17.25" x14ac:dyDescent="0.3">
      <c r="A75" s="46"/>
      <c r="B75" s="58" t="s">
        <v>164</v>
      </c>
      <c r="C75" s="59"/>
      <c r="D75" s="59"/>
      <c r="E75" s="59"/>
      <c r="F75" s="59">
        <v>1</v>
      </c>
      <c r="G75" s="59"/>
      <c r="H75" s="59">
        <v>2</v>
      </c>
      <c r="I75" s="59"/>
      <c r="J75" s="59"/>
      <c r="K75" s="59"/>
      <c r="L75" s="50"/>
      <c r="M75" s="46"/>
      <c r="N75" s="46"/>
      <c r="O75" s="46"/>
      <c r="P75" s="46"/>
      <c r="Q75" s="46"/>
      <c r="R75" s="46"/>
      <c r="S75" s="46"/>
      <c r="T75" s="46"/>
      <c r="U75" s="46"/>
      <c r="V75" s="46"/>
    </row>
    <row r="76" spans="1:22" s="51" customFormat="1" ht="17.25" x14ac:dyDescent="0.3">
      <c r="A76" s="46"/>
      <c r="B76" s="60" t="s">
        <v>333</v>
      </c>
      <c r="C76" s="61"/>
      <c r="D76" s="61">
        <v>1</v>
      </c>
      <c r="E76" s="61"/>
      <c r="F76" s="61"/>
      <c r="G76" s="61"/>
      <c r="H76" s="61"/>
      <c r="I76" s="61"/>
      <c r="J76" s="61"/>
      <c r="K76" s="61"/>
      <c r="L76" s="50"/>
      <c r="M76" s="46"/>
      <c r="N76" s="46"/>
      <c r="O76" s="46"/>
      <c r="P76" s="46"/>
      <c r="Q76" s="46"/>
      <c r="R76" s="46"/>
      <c r="S76" s="46"/>
      <c r="T76" s="46"/>
      <c r="U76" s="46"/>
      <c r="V76" s="46"/>
    </row>
    <row r="77" spans="1:22" s="51" customFormat="1" ht="17.25" x14ac:dyDescent="0.3">
      <c r="A77" s="46"/>
      <c r="B77" s="58" t="s">
        <v>221</v>
      </c>
      <c r="C77" s="59"/>
      <c r="D77" s="59"/>
      <c r="E77" s="59"/>
      <c r="F77" s="59">
        <v>1</v>
      </c>
      <c r="G77" s="59">
        <v>1</v>
      </c>
      <c r="H77" s="59">
        <v>1</v>
      </c>
      <c r="I77" s="59">
        <v>1</v>
      </c>
      <c r="J77" s="59"/>
      <c r="K77" s="59"/>
      <c r="L77" s="50"/>
      <c r="M77" s="46"/>
      <c r="N77" s="46"/>
      <c r="O77" s="46"/>
      <c r="P77" s="46"/>
      <c r="Q77" s="46"/>
      <c r="R77" s="46"/>
      <c r="S77" s="46"/>
      <c r="T77" s="46"/>
      <c r="U77" s="46"/>
      <c r="V77" s="46"/>
    </row>
    <row r="78" spans="1:22" s="51" customFormat="1" ht="17.25" x14ac:dyDescent="0.3">
      <c r="A78" s="46"/>
      <c r="B78" s="60" t="s">
        <v>251</v>
      </c>
      <c r="C78" s="61"/>
      <c r="D78" s="61">
        <v>2</v>
      </c>
      <c r="E78" s="61"/>
      <c r="F78" s="61"/>
      <c r="G78" s="61"/>
      <c r="H78" s="61"/>
      <c r="I78" s="61"/>
      <c r="J78" s="61"/>
      <c r="K78" s="61"/>
      <c r="L78" s="50"/>
      <c r="M78" s="46"/>
      <c r="N78" s="46"/>
      <c r="O78" s="46"/>
      <c r="P78" s="46"/>
      <c r="Q78" s="46"/>
      <c r="R78" s="46"/>
      <c r="S78" s="46"/>
      <c r="T78" s="46"/>
      <c r="U78" s="46"/>
      <c r="V78" s="46"/>
    </row>
    <row r="79" spans="1:22" s="51" customFormat="1" ht="17.25" x14ac:dyDescent="0.3">
      <c r="A79" s="46"/>
      <c r="B79" s="58" t="s">
        <v>274</v>
      </c>
      <c r="C79" s="59"/>
      <c r="D79" s="59">
        <v>1</v>
      </c>
      <c r="E79" s="59"/>
      <c r="F79" s="59"/>
      <c r="G79" s="59"/>
      <c r="H79" s="59"/>
      <c r="I79" s="59"/>
      <c r="J79" s="59"/>
      <c r="K79" s="59"/>
      <c r="L79" s="50"/>
      <c r="M79" s="46"/>
      <c r="N79" s="46"/>
      <c r="O79" s="46"/>
      <c r="P79" s="46"/>
      <c r="Q79" s="46"/>
      <c r="R79" s="46"/>
      <c r="S79" s="46"/>
      <c r="T79" s="46"/>
      <c r="U79" s="46"/>
      <c r="V79" s="46"/>
    </row>
    <row r="80" spans="1:22" s="51" customFormat="1" ht="17.25" x14ac:dyDescent="0.3">
      <c r="A80" s="46"/>
      <c r="B80" s="60" t="s">
        <v>269</v>
      </c>
      <c r="C80" s="61"/>
      <c r="D80" s="61"/>
      <c r="E80" s="61">
        <v>1</v>
      </c>
      <c r="F80" s="61"/>
      <c r="G80" s="61"/>
      <c r="H80" s="61"/>
      <c r="I80" s="61"/>
      <c r="J80" s="61"/>
      <c r="K80" s="61"/>
      <c r="L80" s="50"/>
      <c r="M80" s="46"/>
      <c r="N80" s="46"/>
      <c r="O80" s="46"/>
      <c r="P80" s="46"/>
      <c r="Q80" s="46"/>
      <c r="R80" s="46"/>
      <c r="S80" s="46"/>
      <c r="T80" s="46"/>
      <c r="U80" s="46"/>
      <c r="V80" s="46"/>
    </row>
    <row r="81" spans="1:22" s="51" customFormat="1" ht="17.25" x14ac:dyDescent="0.3">
      <c r="A81" s="46"/>
      <c r="B81" s="58" t="s">
        <v>197</v>
      </c>
      <c r="C81" s="59"/>
      <c r="D81" s="59"/>
      <c r="E81" s="59"/>
      <c r="F81" s="59"/>
      <c r="G81" s="59">
        <v>1</v>
      </c>
      <c r="H81" s="59"/>
      <c r="I81" s="59">
        <v>3</v>
      </c>
      <c r="J81" s="59"/>
      <c r="K81" s="59"/>
      <c r="L81" s="50"/>
      <c r="M81" s="46"/>
      <c r="N81" s="46"/>
      <c r="O81" s="46"/>
      <c r="P81" s="46"/>
      <c r="Q81" s="46"/>
      <c r="R81" s="46"/>
      <c r="S81" s="46"/>
      <c r="T81" s="46"/>
      <c r="U81" s="46"/>
      <c r="V81" s="46"/>
    </row>
    <row r="82" spans="1:22" s="51" customFormat="1" ht="17.25" x14ac:dyDescent="0.3">
      <c r="A82" s="46"/>
      <c r="B82" s="60" t="s">
        <v>181</v>
      </c>
      <c r="C82" s="61"/>
      <c r="D82" s="61"/>
      <c r="E82" s="61"/>
      <c r="F82" s="61"/>
      <c r="G82" s="61">
        <v>2</v>
      </c>
      <c r="H82" s="61"/>
      <c r="I82" s="61"/>
      <c r="J82" s="61"/>
      <c r="K82" s="61"/>
      <c r="L82" s="50"/>
      <c r="M82" s="46"/>
      <c r="N82" s="46"/>
      <c r="O82" s="46"/>
      <c r="P82" s="46"/>
      <c r="Q82" s="46"/>
      <c r="R82" s="46"/>
      <c r="S82" s="46"/>
      <c r="T82" s="46"/>
      <c r="U82" s="46"/>
      <c r="V82" s="46"/>
    </row>
    <row r="83" spans="1:22" s="51" customFormat="1" ht="17.25" x14ac:dyDescent="0.3">
      <c r="A83" s="46"/>
      <c r="B83" s="58" t="s">
        <v>235</v>
      </c>
      <c r="C83" s="59"/>
      <c r="D83" s="59"/>
      <c r="E83" s="59">
        <v>1</v>
      </c>
      <c r="F83" s="59"/>
      <c r="G83" s="59">
        <v>1</v>
      </c>
      <c r="H83" s="59">
        <v>1</v>
      </c>
      <c r="I83" s="59">
        <v>1</v>
      </c>
      <c r="J83" s="59"/>
      <c r="K83" s="59"/>
      <c r="L83" s="50"/>
      <c r="M83" s="46"/>
      <c r="N83" s="46"/>
      <c r="O83" s="46"/>
      <c r="P83" s="46"/>
      <c r="Q83" s="46"/>
      <c r="R83" s="46"/>
      <c r="S83" s="46"/>
      <c r="T83" s="46"/>
      <c r="U83" s="46"/>
      <c r="V83" s="46"/>
    </row>
    <row r="84" spans="1:22" s="51" customFormat="1" ht="17.25" x14ac:dyDescent="0.3">
      <c r="A84" s="46"/>
      <c r="B84" s="60" t="s">
        <v>308</v>
      </c>
      <c r="C84" s="61"/>
      <c r="D84" s="61"/>
      <c r="E84" s="61"/>
      <c r="F84" s="61"/>
      <c r="G84" s="61">
        <v>1</v>
      </c>
      <c r="H84" s="61"/>
      <c r="I84" s="61"/>
      <c r="J84" s="61"/>
      <c r="K84" s="61"/>
      <c r="L84" s="50"/>
      <c r="M84" s="46"/>
      <c r="N84" s="46"/>
      <c r="O84" s="46"/>
      <c r="P84" s="46"/>
      <c r="Q84" s="46"/>
      <c r="R84" s="46"/>
      <c r="S84" s="46"/>
      <c r="T84" s="46"/>
      <c r="U84" s="46"/>
      <c r="V84" s="46"/>
    </row>
    <row r="85" spans="1:22" s="51" customFormat="1" ht="17.25" x14ac:dyDescent="0.3">
      <c r="A85" s="46"/>
      <c r="B85" s="58" t="s">
        <v>207</v>
      </c>
      <c r="C85" s="59"/>
      <c r="D85" s="59"/>
      <c r="E85" s="59"/>
      <c r="F85" s="59"/>
      <c r="G85" s="59"/>
      <c r="H85" s="59"/>
      <c r="I85" s="59">
        <v>1</v>
      </c>
      <c r="J85" s="59"/>
      <c r="K85" s="59"/>
      <c r="L85" s="50"/>
      <c r="M85" s="46"/>
      <c r="N85" s="46"/>
      <c r="O85" s="46"/>
      <c r="P85" s="46"/>
      <c r="Q85" s="46"/>
      <c r="R85" s="46"/>
      <c r="S85" s="46"/>
      <c r="T85" s="46"/>
      <c r="U85" s="46"/>
      <c r="V85" s="46"/>
    </row>
    <row r="86" spans="1:22" s="51" customFormat="1" ht="17.25" x14ac:dyDescent="0.3">
      <c r="A86" s="46"/>
      <c r="B86" s="60" t="s">
        <v>275</v>
      </c>
      <c r="C86" s="61"/>
      <c r="D86" s="61"/>
      <c r="E86" s="61"/>
      <c r="F86" s="61"/>
      <c r="G86" s="61"/>
      <c r="H86" s="61">
        <v>1</v>
      </c>
      <c r="I86" s="61"/>
      <c r="J86" s="61"/>
      <c r="K86" s="61"/>
      <c r="L86" s="50"/>
      <c r="M86" s="46"/>
      <c r="N86" s="46"/>
      <c r="O86" s="46"/>
      <c r="P86" s="46"/>
      <c r="Q86" s="46"/>
      <c r="R86" s="46"/>
      <c r="S86" s="46"/>
      <c r="T86" s="46"/>
      <c r="U86" s="46"/>
      <c r="V86" s="46"/>
    </row>
    <row r="87" spans="1:22" s="51" customFormat="1" ht="17.25" x14ac:dyDescent="0.3">
      <c r="A87" s="46"/>
      <c r="B87" s="58" t="s">
        <v>271</v>
      </c>
      <c r="C87" s="59"/>
      <c r="D87" s="59"/>
      <c r="E87" s="59"/>
      <c r="F87" s="59"/>
      <c r="G87" s="59"/>
      <c r="H87" s="59">
        <v>3</v>
      </c>
      <c r="I87" s="59"/>
      <c r="J87" s="59"/>
      <c r="K87" s="59"/>
      <c r="L87" s="50"/>
      <c r="M87" s="46"/>
      <c r="N87" s="46"/>
      <c r="O87" s="46"/>
      <c r="P87" s="46"/>
      <c r="Q87" s="46"/>
      <c r="R87" s="46"/>
      <c r="S87" s="46"/>
      <c r="T87" s="46"/>
      <c r="U87" s="46"/>
      <c r="V87" s="46"/>
    </row>
    <row r="88" spans="1:22" s="51" customFormat="1" ht="17.25" x14ac:dyDescent="0.3">
      <c r="A88" s="46"/>
      <c r="B88" s="60" t="s">
        <v>220</v>
      </c>
      <c r="C88" s="61"/>
      <c r="D88" s="61"/>
      <c r="E88" s="61"/>
      <c r="F88" s="61">
        <v>1</v>
      </c>
      <c r="G88" s="61"/>
      <c r="H88" s="61"/>
      <c r="I88" s="61"/>
      <c r="J88" s="61"/>
      <c r="K88" s="61"/>
      <c r="L88" s="50"/>
      <c r="M88" s="46"/>
      <c r="N88" s="46"/>
      <c r="O88" s="46"/>
      <c r="P88" s="46"/>
      <c r="Q88" s="46"/>
      <c r="R88" s="46"/>
      <c r="S88" s="46"/>
      <c r="T88" s="46"/>
      <c r="U88" s="46"/>
      <c r="V88" s="46"/>
    </row>
    <row r="89" spans="1:22" s="51" customFormat="1" ht="17.25" x14ac:dyDescent="0.3">
      <c r="A89" s="46"/>
      <c r="B89" s="58" t="s">
        <v>252</v>
      </c>
      <c r="C89" s="59">
        <v>1</v>
      </c>
      <c r="D89" s="59"/>
      <c r="E89" s="59"/>
      <c r="F89" s="59"/>
      <c r="G89" s="59"/>
      <c r="H89" s="59"/>
      <c r="I89" s="59"/>
      <c r="J89" s="59"/>
      <c r="K89" s="59"/>
      <c r="L89" s="50"/>
      <c r="M89" s="46"/>
      <c r="N89" s="46"/>
      <c r="O89" s="46"/>
      <c r="P89" s="46"/>
      <c r="Q89" s="46"/>
      <c r="R89" s="46"/>
      <c r="S89" s="46"/>
      <c r="T89" s="46"/>
      <c r="U89" s="46"/>
      <c r="V89" s="46"/>
    </row>
    <row r="90" spans="1:22" s="51" customFormat="1" ht="17.25" x14ac:dyDescent="0.3">
      <c r="A90" s="46"/>
      <c r="B90" s="60" t="s">
        <v>243</v>
      </c>
      <c r="C90" s="61"/>
      <c r="D90" s="61"/>
      <c r="E90" s="61"/>
      <c r="F90" s="61"/>
      <c r="G90" s="61"/>
      <c r="H90" s="61"/>
      <c r="I90" s="61">
        <v>1</v>
      </c>
      <c r="J90" s="61"/>
      <c r="K90" s="61"/>
      <c r="L90" s="50"/>
      <c r="M90" s="46"/>
      <c r="N90" s="46"/>
      <c r="O90" s="46"/>
      <c r="P90" s="46"/>
      <c r="Q90" s="46"/>
      <c r="R90" s="46"/>
      <c r="S90" s="46"/>
      <c r="T90" s="46"/>
      <c r="U90" s="46"/>
      <c r="V90" s="46"/>
    </row>
    <row r="91" spans="1:22" s="51" customFormat="1" ht="17.25" x14ac:dyDescent="0.3">
      <c r="A91" s="46"/>
      <c r="B91" s="58" t="s">
        <v>247</v>
      </c>
      <c r="C91" s="59"/>
      <c r="D91" s="59"/>
      <c r="E91" s="59"/>
      <c r="F91" s="59"/>
      <c r="G91" s="59"/>
      <c r="H91" s="59">
        <v>1</v>
      </c>
      <c r="I91" s="59"/>
      <c r="J91" s="59"/>
      <c r="K91" s="59"/>
      <c r="L91" s="50"/>
      <c r="M91" s="46"/>
      <c r="N91" s="46"/>
      <c r="O91" s="46"/>
      <c r="P91" s="46"/>
      <c r="Q91" s="46"/>
      <c r="R91" s="46"/>
      <c r="S91" s="46"/>
      <c r="T91" s="46"/>
      <c r="U91" s="46"/>
      <c r="V91" s="46"/>
    </row>
    <row r="92" spans="1:22" s="51" customFormat="1" ht="17.25" x14ac:dyDescent="0.3">
      <c r="A92" s="46"/>
      <c r="B92" s="60" t="s">
        <v>226</v>
      </c>
      <c r="C92" s="61"/>
      <c r="D92" s="61"/>
      <c r="E92" s="61"/>
      <c r="F92" s="61">
        <v>1</v>
      </c>
      <c r="G92" s="61"/>
      <c r="H92" s="61">
        <v>1</v>
      </c>
      <c r="I92" s="61">
        <v>2</v>
      </c>
      <c r="J92" s="61"/>
      <c r="K92" s="61"/>
      <c r="L92" s="50"/>
      <c r="M92" s="46"/>
      <c r="N92" s="46"/>
      <c r="O92" s="46"/>
      <c r="P92" s="46"/>
      <c r="Q92" s="46"/>
      <c r="R92" s="46"/>
      <c r="S92" s="46"/>
      <c r="T92" s="46"/>
      <c r="U92" s="46"/>
      <c r="V92" s="46"/>
    </row>
    <row r="93" spans="1:22" s="51" customFormat="1" ht="17.25" x14ac:dyDescent="0.3">
      <c r="A93" s="46"/>
      <c r="B93" s="58" t="s">
        <v>244</v>
      </c>
      <c r="C93" s="59"/>
      <c r="D93" s="59">
        <v>1</v>
      </c>
      <c r="E93" s="59"/>
      <c r="F93" s="59"/>
      <c r="G93" s="59"/>
      <c r="H93" s="59"/>
      <c r="I93" s="59"/>
      <c r="J93" s="59"/>
      <c r="K93" s="59"/>
      <c r="L93" s="50"/>
      <c r="M93" s="46"/>
      <c r="N93" s="46"/>
      <c r="O93" s="46"/>
      <c r="P93" s="46"/>
      <c r="Q93" s="46"/>
      <c r="R93" s="46"/>
      <c r="S93" s="46"/>
      <c r="T93" s="46"/>
      <c r="U93" s="46"/>
      <c r="V93" s="46"/>
    </row>
    <row r="94" spans="1:22" s="51" customFormat="1" ht="17.25" x14ac:dyDescent="0.3">
      <c r="A94" s="46"/>
      <c r="B94" s="60" t="s">
        <v>317</v>
      </c>
      <c r="C94" s="61"/>
      <c r="D94" s="61"/>
      <c r="E94" s="61"/>
      <c r="F94" s="61"/>
      <c r="G94" s="61">
        <v>1</v>
      </c>
      <c r="H94" s="61"/>
      <c r="I94" s="61"/>
      <c r="J94" s="61"/>
      <c r="K94" s="61"/>
      <c r="L94" s="50"/>
      <c r="M94" s="46"/>
      <c r="N94" s="46"/>
      <c r="O94" s="46"/>
      <c r="P94" s="46"/>
      <c r="Q94" s="46"/>
      <c r="R94" s="46"/>
      <c r="S94" s="46"/>
      <c r="T94" s="46"/>
      <c r="U94" s="46"/>
      <c r="V94" s="46"/>
    </row>
    <row r="95" spans="1:22" s="51" customFormat="1" ht="17.25" x14ac:dyDescent="0.3">
      <c r="A95" s="46"/>
      <c r="B95" s="58" t="s">
        <v>354</v>
      </c>
      <c r="C95" s="59"/>
      <c r="D95" s="59"/>
      <c r="E95" s="59"/>
      <c r="F95" s="59">
        <v>1</v>
      </c>
      <c r="G95" s="59">
        <v>1</v>
      </c>
      <c r="H95" s="59"/>
      <c r="I95" s="59"/>
      <c r="J95" s="59"/>
      <c r="K95" s="59"/>
      <c r="L95" s="50"/>
      <c r="M95" s="46"/>
      <c r="N95" s="46"/>
      <c r="O95" s="46"/>
      <c r="P95" s="46"/>
      <c r="Q95" s="46"/>
      <c r="R95" s="46"/>
      <c r="S95" s="46"/>
      <c r="T95" s="46"/>
      <c r="U95" s="46"/>
      <c r="V95" s="46"/>
    </row>
    <row r="96" spans="1:22" s="51" customFormat="1" ht="17.25" x14ac:dyDescent="0.3">
      <c r="A96" s="46"/>
      <c r="B96" s="60" t="s">
        <v>295</v>
      </c>
      <c r="C96" s="61"/>
      <c r="D96" s="61">
        <v>1</v>
      </c>
      <c r="E96" s="61">
        <v>1</v>
      </c>
      <c r="F96" s="61"/>
      <c r="G96" s="61"/>
      <c r="H96" s="61"/>
      <c r="I96" s="61">
        <v>3</v>
      </c>
      <c r="J96" s="61"/>
      <c r="K96" s="61"/>
      <c r="L96" s="50"/>
      <c r="M96" s="46"/>
      <c r="N96" s="46"/>
      <c r="O96" s="46"/>
      <c r="P96" s="46"/>
      <c r="Q96" s="46"/>
      <c r="R96" s="46"/>
      <c r="S96" s="46"/>
      <c r="T96" s="46"/>
      <c r="U96" s="46"/>
      <c r="V96" s="46"/>
    </row>
    <row r="97" spans="1:22" s="51" customFormat="1" ht="17.25" x14ac:dyDescent="0.3">
      <c r="A97" s="46"/>
      <c r="B97" s="58" t="s">
        <v>320</v>
      </c>
      <c r="C97" s="59"/>
      <c r="D97" s="59"/>
      <c r="E97" s="59"/>
      <c r="F97" s="59"/>
      <c r="G97" s="59">
        <v>1</v>
      </c>
      <c r="H97" s="59"/>
      <c r="I97" s="59">
        <v>1</v>
      </c>
      <c r="J97" s="59"/>
      <c r="K97" s="59"/>
      <c r="L97" s="50"/>
      <c r="M97" s="46"/>
      <c r="N97" s="46"/>
      <c r="O97" s="46"/>
      <c r="P97" s="46"/>
      <c r="Q97" s="46"/>
      <c r="R97" s="46"/>
      <c r="S97" s="46"/>
      <c r="T97" s="46"/>
      <c r="U97" s="46"/>
      <c r="V97" s="46"/>
    </row>
    <row r="98" spans="1:22" s="51" customFormat="1" ht="17.25" x14ac:dyDescent="0.3">
      <c r="A98" s="46"/>
      <c r="B98" s="60"/>
      <c r="C98" s="61"/>
      <c r="D98" s="61"/>
      <c r="E98" s="61"/>
      <c r="F98" s="61"/>
      <c r="G98" s="61"/>
      <c r="H98" s="61"/>
      <c r="I98" s="61"/>
      <c r="J98" s="61"/>
      <c r="K98" s="61"/>
      <c r="L98" s="50"/>
      <c r="M98" s="46"/>
      <c r="N98" s="46"/>
      <c r="O98" s="46"/>
      <c r="P98" s="46"/>
      <c r="Q98" s="46"/>
      <c r="R98" s="46"/>
      <c r="S98" s="46"/>
      <c r="T98" s="46"/>
      <c r="U98" s="46"/>
      <c r="V98" s="46"/>
    </row>
    <row r="99" spans="1:22" s="51" customFormat="1" ht="17.25" x14ac:dyDescent="0.3">
      <c r="A99" s="46"/>
      <c r="B99" s="58"/>
      <c r="C99" s="59"/>
      <c r="D99" s="59"/>
      <c r="E99" s="59"/>
      <c r="F99" s="59"/>
      <c r="G99" s="59"/>
      <c r="H99" s="59"/>
      <c r="I99" s="59"/>
      <c r="J99" s="59"/>
      <c r="K99" s="59"/>
      <c r="L99" s="50"/>
      <c r="M99" s="46"/>
      <c r="N99" s="46"/>
      <c r="O99" s="46"/>
      <c r="P99" s="46"/>
      <c r="Q99" s="46"/>
      <c r="R99" s="46"/>
      <c r="S99" s="46"/>
      <c r="T99" s="46"/>
      <c r="U99" s="46"/>
      <c r="V99" s="46"/>
    </row>
    <row r="100" spans="1:22" s="51" customFormat="1" ht="17.25" x14ac:dyDescent="0.3">
      <c r="A100" s="46"/>
      <c r="B100" s="60"/>
      <c r="C100" s="61"/>
      <c r="D100" s="61"/>
      <c r="E100" s="61"/>
      <c r="F100" s="61"/>
      <c r="G100" s="61"/>
      <c r="H100" s="61"/>
      <c r="I100" s="61"/>
      <c r="J100" s="61"/>
      <c r="K100" s="61"/>
      <c r="L100" s="50"/>
      <c r="M100" s="46"/>
      <c r="N100" s="46"/>
      <c r="O100" s="46"/>
      <c r="P100" s="46"/>
      <c r="Q100" s="46"/>
      <c r="R100" s="46"/>
      <c r="S100" s="46"/>
      <c r="T100" s="46"/>
      <c r="U100" s="46"/>
      <c r="V100" s="46"/>
    </row>
    <row r="101" spans="1:22" s="51" customFormat="1" ht="17.25" x14ac:dyDescent="0.3">
      <c r="A101" s="46"/>
      <c r="B101" s="58"/>
      <c r="C101" s="59"/>
      <c r="D101" s="59"/>
      <c r="E101" s="59"/>
      <c r="F101" s="59"/>
      <c r="G101" s="59"/>
      <c r="H101" s="59"/>
      <c r="I101" s="59"/>
      <c r="J101" s="59"/>
      <c r="K101" s="59"/>
      <c r="L101" s="50"/>
      <c r="M101" s="46"/>
      <c r="N101" s="46"/>
      <c r="O101" s="46"/>
      <c r="P101" s="46"/>
      <c r="Q101" s="46"/>
      <c r="R101" s="46"/>
      <c r="S101" s="46"/>
      <c r="T101" s="46"/>
      <c r="U101" s="46"/>
      <c r="V101" s="46"/>
    </row>
    <row r="102" spans="1:22" s="51" customFormat="1" ht="17.25" x14ac:dyDescent="0.3">
      <c r="A102" s="46"/>
      <c r="B102" s="60"/>
      <c r="C102" s="61"/>
      <c r="D102" s="61"/>
      <c r="E102" s="61"/>
      <c r="F102" s="61"/>
      <c r="G102" s="61"/>
      <c r="H102" s="61"/>
      <c r="I102" s="61"/>
      <c r="J102" s="61"/>
      <c r="K102" s="61"/>
      <c r="L102" s="50"/>
      <c r="M102" s="46"/>
      <c r="N102" s="46"/>
      <c r="O102" s="46"/>
      <c r="P102" s="46"/>
      <c r="Q102" s="46"/>
      <c r="R102" s="46"/>
      <c r="S102" s="46"/>
      <c r="T102" s="46"/>
      <c r="U102" s="46"/>
      <c r="V102" s="46"/>
    </row>
    <row r="103" spans="1:22" s="51" customFormat="1" ht="17.25" x14ac:dyDescent="0.3">
      <c r="A103" s="46"/>
      <c r="B103" s="58"/>
      <c r="C103" s="59"/>
      <c r="D103" s="59"/>
      <c r="E103" s="59"/>
      <c r="F103" s="59"/>
      <c r="G103" s="59"/>
      <c r="H103" s="59"/>
      <c r="I103" s="59"/>
      <c r="J103" s="59"/>
      <c r="K103" s="59"/>
      <c r="L103" s="50"/>
      <c r="M103" s="46"/>
      <c r="N103" s="46"/>
      <c r="O103" s="46"/>
      <c r="P103" s="46"/>
      <c r="Q103" s="46"/>
      <c r="R103" s="46"/>
      <c r="S103" s="46"/>
      <c r="T103" s="46"/>
      <c r="U103" s="46"/>
      <c r="V103" s="46"/>
    </row>
    <row r="104" spans="1:22" s="51" customFormat="1" ht="17.25" x14ac:dyDescent="0.3">
      <c r="A104" s="46"/>
      <c r="B104" s="60"/>
      <c r="C104" s="61"/>
      <c r="D104" s="61"/>
      <c r="E104" s="61"/>
      <c r="F104" s="61"/>
      <c r="G104" s="61"/>
      <c r="H104" s="61"/>
      <c r="I104" s="61"/>
      <c r="J104" s="61"/>
      <c r="K104" s="61"/>
      <c r="L104" s="50"/>
      <c r="M104" s="46"/>
      <c r="N104" s="46"/>
      <c r="O104" s="46"/>
      <c r="P104" s="46"/>
      <c r="Q104" s="46"/>
      <c r="R104" s="46"/>
      <c r="S104" s="46"/>
      <c r="T104" s="46"/>
      <c r="U104" s="46"/>
      <c r="V104" s="46"/>
    </row>
    <row r="105" spans="1:22" s="51" customFormat="1" ht="17.25" x14ac:dyDescent="0.3">
      <c r="A105" s="46"/>
      <c r="B105" s="58"/>
      <c r="C105" s="59"/>
      <c r="D105" s="59"/>
      <c r="E105" s="59"/>
      <c r="F105" s="59"/>
      <c r="G105" s="59"/>
      <c r="H105" s="59"/>
      <c r="I105" s="59"/>
      <c r="J105" s="59"/>
      <c r="K105" s="59"/>
      <c r="L105" s="50"/>
      <c r="M105" s="46"/>
      <c r="N105" s="46"/>
      <c r="O105" s="46"/>
      <c r="P105" s="46"/>
      <c r="Q105" s="46"/>
      <c r="R105" s="46"/>
      <c r="S105" s="46"/>
      <c r="T105" s="46"/>
      <c r="U105" s="46"/>
      <c r="V105" s="46"/>
    </row>
    <row r="106" spans="1:22" s="51" customFormat="1" ht="17.25" x14ac:dyDescent="0.3">
      <c r="A106" s="46"/>
      <c r="B106" s="60"/>
      <c r="C106" s="61"/>
      <c r="D106" s="61"/>
      <c r="E106" s="61"/>
      <c r="F106" s="61"/>
      <c r="G106" s="61"/>
      <c r="H106" s="61"/>
      <c r="I106" s="61"/>
      <c r="J106" s="61"/>
      <c r="K106" s="61"/>
      <c r="L106" s="50"/>
      <c r="M106" s="46"/>
      <c r="N106" s="46"/>
      <c r="O106" s="46"/>
      <c r="P106" s="46"/>
      <c r="Q106" s="46"/>
      <c r="R106" s="46"/>
      <c r="S106" s="46"/>
      <c r="T106" s="46"/>
      <c r="U106" s="46"/>
      <c r="V106" s="46"/>
    </row>
    <row r="107" spans="1:22" s="51" customFormat="1" ht="17.25" x14ac:dyDescent="0.3">
      <c r="A107" s="46"/>
      <c r="B107" s="58"/>
      <c r="C107" s="59"/>
      <c r="D107" s="59"/>
      <c r="E107" s="59"/>
      <c r="F107" s="59"/>
      <c r="G107" s="59"/>
      <c r="H107" s="59"/>
      <c r="I107" s="59"/>
      <c r="J107" s="59"/>
      <c r="K107" s="59"/>
      <c r="L107" s="50"/>
      <c r="M107" s="46"/>
      <c r="N107" s="46"/>
      <c r="O107" s="46"/>
      <c r="P107" s="46"/>
      <c r="Q107" s="46"/>
      <c r="R107" s="46"/>
      <c r="S107" s="46"/>
      <c r="T107" s="46"/>
      <c r="U107" s="46"/>
      <c r="V107" s="46"/>
    </row>
    <row r="108" spans="1:22" s="51" customFormat="1" ht="17.25" x14ac:dyDescent="0.3">
      <c r="A108" s="46"/>
      <c r="B108" s="60"/>
      <c r="C108" s="61"/>
      <c r="D108" s="61"/>
      <c r="E108" s="61"/>
      <c r="F108" s="61"/>
      <c r="G108" s="61"/>
      <c r="H108" s="61"/>
      <c r="I108" s="61"/>
      <c r="J108" s="61"/>
      <c r="K108" s="61"/>
      <c r="L108" s="50"/>
      <c r="M108" s="46"/>
      <c r="N108" s="46"/>
      <c r="O108" s="46"/>
      <c r="P108" s="46"/>
      <c r="Q108" s="46"/>
      <c r="R108" s="46"/>
      <c r="S108" s="46"/>
      <c r="T108" s="46"/>
      <c r="U108" s="46"/>
      <c r="V108" s="46"/>
    </row>
    <row r="109" spans="1:22" s="51" customFormat="1" ht="17.25" x14ac:dyDescent="0.3">
      <c r="A109" s="46"/>
      <c r="B109" s="58"/>
      <c r="C109" s="59"/>
      <c r="D109" s="59"/>
      <c r="E109" s="59"/>
      <c r="F109" s="59"/>
      <c r="G109" s="59"/>
      <c r="H109" s="59"/>
      <c r="I109" s="59"/>
      <c r="J109" s="59"/>
      <c r="K109" s="59"/>
      <c r="L109" s="50"/>
      <c r="M109" s="46"/>
      <c r="N109" s="46"/>
      <c r="O109" s="46"/>
      <c r="P109" s="46"/>
      <c r="Q109" s="46"/>
      <c r="R109" s="46"/>
      <c r="S109" s="46"/>
      <c r="T109" s="46"/>
      <c r="U109" s="46"/>
      <c r="V109" s="46"/>
    </row>
    <row r="110" spans="1:22" s="51" customFormat="1" ht="17.25" x14ac:dyDescent="0.3">
      <c r="A110" s="46"/>
      <c r="B110" s="60"/>
      <c r="C110" s="61"/>
      <c r="D110" s="61"/>
      <c r="E110" s="61"/>
      <c r="F110" s="61"/>
      <c r="G110" s="61"/>
      <c r="H110" s="61"/>
      <c r="I110" s="61"/>
      <c r="J110" s="61"/>
      <c r="K110" s="61"/>
      <c r="L110" s="50"/>
      <c r="M110" s="46"/>
      <c r="N110" s="46"/>
      <c r="O110" s="46"/>
      <c r="P110" s="46"/>
      <c r="Q110" s="46"/>
      <c r="R110" s="46"/>
      <c r="S110" s="46"/>
      <c r="T110" s="46"/>
      <c r="U110" s="46"/>
      <c r="V110" s="46"/>
    </row>
    <row r="111" spans="1:22" s="51" customFormat="1" ht="17.25" x14ac:dyDescent="0.3">
      <c r="A111" s="46"/>
      <c r="B111" s="58"/>
      <c r="C111" s="59"/>
      <c r="D111" s="59"/>
      <c r="E111" s="59"/>
      <c r="F111" s="59"/>
      <c r="G111" s="59"/>
      <c r="H111" s="59"/>
      <c r="I111" s="59"/>
      <c r="J111" s="59"/>
      <c r="K111" s="59"/>
      <c r="L111" s="50"/>
      <c r="M111" s="46"/>
      <c r="N111" s="46"/>
      <c r="O111" s="46"/>
      <c r="P111" s="46"/>
      <c r="Q111" s="46"/>
      <c r="R111" s="46"/>
      <c r="S111" s="46"/>
      <c r="T111" s="46"/>
      <c r="U111" s="46"/>
      <c r="V111" s="46"/>
    </row>
    <row r="112" spans="1:22" s="51" customFormat="1" ht="17.25" x14ac:dyDescent="0.3">
      <c r="A112" s="46"/>
      <c r="B112" s="60"/>
      <c r="C112" s="61"/>
      <c r="D112" s="61"/>
      <c r="E112" s="61"/>
      <c r="F112" s="61"/>
      <c r="G112" s="61"/>
      <c r="H112" s="61"/>
      <c r="I112" s="61"/>
      <c r="J112" s="61"/>
      <c r="K112" s="61"/>
      <c r="L112" s="50"/>
      <c r="M112" s="46"/>
      <c r="N112" s="46"/>
      <c r="O112" s="46"/>
      <c r="P112" s="46"/>
      <c r="Q112" s="46"/>
      <c r="R112" s="46"/>
      <c r="S112" s="46"/>
      <c r="T112" s="46"/>
      <c r="U112" s="46"/>
      <c r="V112" s="46"/>
    </row>
    <row r="113" spans="1:22" s="51" customFormat="1" ht="17.25" x14ac:dyDescent="0.3">
      <c r="A113" s="46"/>
      <c r="B113" s="58"/>
      <c r="C113" s="59"/>
      <c r="D113" s="59"/>
      <c r="E113" s="59"/>
      <c r="F113" s="59"/>
      <c r="G113" s="59"/>
      <c r="H113" s="59"/>
      <c r="I113" s="59"/>
      <c r="J113" s="59"/>
      <c r="K113" s="59"/>
      <c r="L113" s="50"/>
      <c r="M113" s="46"/>
      <c r="N113" s="46"/>
      <c r="O113" s="46"/>
      <c r="P113" s="46"/>
      <c r="Q113" s="46"/>
      <c r="R113" s="46"/>
      <c r="S113" s="46"/>
      <c r="T113" s="46"/>
      <c r="U113" s="46"/>
      <c r="V113" s="46"/>
    </row>
    <row r="114" spans="1:22" s="51" customFormat="1" ht="17.25" x14ac:dyDescent="0.3">
      <c r="A114" s="46"/>
      <c r="B114" s="60"/>
      <c r="C114" s="61"/>
      <c r="D114" s="61"/>
      <c r="E114" s="61"/>
      <c r="F114" s="61"/>
      <c r="G114" s="61"/>
      <c r="H114" s="61"/>
      <c r="I114" s="61"/>
      <c r="J114" s="61"/>
      <c r="K114" s="61"/>
      <c r="L114" s="50"/>
      <c r="M114" s="46"/>
      <c r="N114" s="46"/>
      <c r="O114" s="46"/>
      <c r="P114" s="46"/>
      <c r="Q114" s="46"/>
      <c r="R114" s="46"/>
      <c r="S114" s="46"/>
      <c r="T114" s="46"/>
      <c r="U114" s="46"/>
      <c r="V114" s="46"/>
    </row>
    <row r="115" spans="1:22" s="51" customFormat="1" ht="17.25" x14ac:dyDescent="0.3">
      <c r="A115" s="46"/>
      <c r="B115" s="58"/>
      <c r="C115" s="59"/>
      <c r="D115" s="59"/>
      <c r="E115" s="59"/>
      <c r="F115" s="59"/>
      <c r="G115" s="59"/>
      <c r="H115" s="59"/>
      <c r="I115" s="59"/>
      <c r="J115" s="59"/>
      <c r="K115" s="59"/>
      <c r="L115" s="50"/>
      <c r="M115" s="46"/>
      <c r="N115" s="46"/>
      <c r="O115" s="46"/>
      <c r="P115" s="46"/>
      <c r="Q115" s="46"/>
      <c r="R115" s="46"/>
      <c r="S115" s="46"/>
      <c r="T115" s="46"/>
      <c r="U115" s="46"/>
      <c r="V115" s="46"/>
    </row>
    <row r="116" spans="1:22" s="51" customFormat="1" ht="17.25" x14ac:dyDescent="0.3">
      <c r="A116" s="46"/>
      <c r="B116" s="60"/>
      <c r="C116" s="61"/>
      <c r="D116" s="61"/>
      <c r="E116" s="61"/>
      <c r="F116" s="61"/>
      <c r="G116" s="61"/>
      <c r="H116" s="61"/>
      <c r="I116" s="61"/>
      <c r="J116" s="61"/>
      <c r="K116" s="61"/>
      <c r="L116" s="50"/>
      <c r="M116" s="46"/>
      <c r="N116" s="46"/>
      <c r="O116" s="46"/>
      <c r="P116" s="46"/>
      <c r="Q116" s="46"/>
      <c r="R116" s="46"/>
      <c r="S116" s="46"/>
      <c r="T116" s="46"/>
      <c r="U116" s="46"/>
      <c r="V116" s="46"/>
    </row>
    <row r="117" spans="1:22" s="51" customFormat="1" ht="17.25" x14ac:dyDescent="0.3">
      <c r="A117" s="46"/>
      <c r="B117" s="58"/>
      <c r="C117" s="59"/>
      <c r="D117" s="59"/>
      <c r="E117" s="59"/>
      <c r="F117" s="59"/>
      <c r="G117" s="59"/>
      <c r="H117" s="59"/>
      <c r="I117" s="59"/>
      <c r="J117" s="59"/>
      <c r="K117" s="59"/>
      <c r="L117" s="50"/>
      <c r="M117" s="46"/>
      <c r="N117" s="46"/>
      <c r="O117" s="46"/>
      <c r="P117" s="46"/>
      <c r="Q117" s="46"/>
      <c r="R117" s="46"/>
      <c r="S117" s="46"/>
      <c r="T117" s="46"/>
      <c r="U117" s="46"/>
      <c r="V117" s="46"/>
    </row>
    <row r="118" spans="1:22" s="51" customFormat="1" ht="17.25" x14ac:dyDescent="0.3">
      <c r="A118" s="46"/>
      <c r="B118" s="60"/>
      <c r="C118" s="61"/>
      <c r="D118" s="61"/>
      <c r="E118" s="61"/>
      <c r="F118" s="61"/>
      <c r="G118" s="61"/>
      <c r="H118" s="61"/>
      <c r="I118" s="61"/>
      <c r="J118" s="61"/>
      <c r="K118" s="61"/>
      <c r="L118" s="50"/>
      <c r="M118" s="46"/>
      <c r="N118" s="46"/>
      <c r="O118" s="46"/>
      <c r="P118" s="46"/>
      <c r="Q118" s="46"/>
      <c r="R118" s="46"/>
      <c r="S118" s="46"/>
      <c r="T118" s="46"/>
      <c r="U118" s="46"/>
      <c r="V118" s="46"/>
    </row>
    <row r="119" spans="1:22" s="51" customFormat="1" ht="17.25" x14ac:dyDescent="0.3">
      <c r="A119" s="46"/>
      <c r="B119" s="58"/>
      <c r="C119" s="59"/>
      <c r="D119" s="59"/>
      <c r="E119" s="59"/>
      <c r="F119" s="59"/>
      <c r="G119" s="59"/>
      <c r="H119" s="59"/>
      <c r="I119" s="59"/>
      <c r="J119" s="59"/>
      <c r="K119" s="59"/>
      <c r="L119" s="50"/>
      <c r="M119" s="46"/>
      <c r="N119" s="46"/>
      <c r="O119" s="46"/>
      <c r="P119" s="46"/>
      <c r="Q119" s="46"/>
      <c r="R119" s="46"/>
      <c r="S119" s="46"/>
      <c r="T119" s="46"/>
      <c r="U119" s="46"/>
      <c r="V119" s="46"/>
    </row>
    <row r="120" spans="1:22" s="51" customFormat="1" ht="17.25" x14ac:dyDescent="0.3">
      <c r="A120" s="46"/>
      <c r="B120" s="60"/>
      <c r="C120" s="61"/>
      <c r="D120" s="61"/>
      <c r="E120" s="61"/>
      <c r="F120" s="61"/>
      <c r="G120" s="61"/>
      <c r="H120" s="61"/>
      <c r="I120" s="61"/>
      <c r="J120" s="61"/>
      <c r="K120" s="61"/>
      <c r="L120" s="50"/>
      <c r="M120" s="46"/>
      <c r="N120" s="46"/>
      <c r="O120" s="46"/>
      <c r="P120" s="46"/>
      <c r="Q120" s="46"/>
      <c r="R120" s="46"/>
      <c r="S120" s="46"/>
      <c r="T120" s="46"/>
      <c r="U120" s="46"/>
      <c r="V120" s="46"/>
    </row>
    <row r="121" spans="1:22" s="51" customFormat="1" ht="17.25" x14ac:dyDescent="0.3">
      <c r="A121" s="46"/>
      <c r="B121" s="58"/>
      <c r="C121" s="59"/>
      <c r="D121" s="59"/>
      <c r="E121" s="59"/>
      <c r="F121" s="59"/>
      <c r="G121" s="59"/>
      <c r="H121" s="59"/>
      <c r="I121" s="59"/>
      <c r="J121" s="59"/>
      <c r="K121" s="59"/>
      <c r="L121" s="50"/>
      <c r="M121" s="46"/>
      <c r="N121" s="46"/>
      <c r="O121" s="46"/>
      <c r="P121" s="46"/>
      <c r="Q121" s="46"/>
      <c r="R121" s="46"/>
      <c r="S121" s="46"/>
      <c r="T121" s="46"/>
      <c r="U121" s="46"/>
      <c r="V121" s="46"/>
    </row>
    <row r="122" spans="1:22" s="51" customFormat="1" ht="17.25" x14ac:dyDescent="0.3">
      <c r="A122" s="46"/>
      <c r="B122" s="60"/>
      <c r="C122" s="61"/>
      <c r="D122" s="61"/>
      <c r="E122" s="61"/>
      <c r="F122" s="61"/>
      <c r="G122" s="61"/>
      <c r="H122" s="61"/>
      <c r="I122" s="61"/>
      <c r="J122" s="61"/>
      <c r="K122" s="61"/>
      <c r="L122" s="50"/>
      <c r="M122" s="46"/>
      <c r="N122" s="46"/>
      <c r="O122" s="46"/>
      <c r="P122" s="46"/>
      <c r="Q122" s="46"/>
      <c r="R122" s="46"/>
      <c r="S122" s="46"/>
      <c r="T122" s="46"/>
      <c r="U122" s="46"/>
      <c r="V122" s="46"/>
    </row>
    <row r="123" spans="1:22" s="51" customFormat="1" ht="17.25" x14ac:dyDescent="0.3">
      <c r="A123" s="46"/>
      <c r="B123" s="58"/>
      <c r="C123" s="59"/>
      <c r="D123" s="59"/>
      <c r="E123" s="59"/>
      <c r="F123" s="59"/>
      <c r="G123" s="59"/>
      <c r="H123" s="59"/>
      <c r="I123" s="59"/>
      <c r="J123" s="59"/>
      <c r="K123" s="59"/>
      <c r="L123" s="50"/>
      <c r="M123" s="46"/>
      <c r="N123" s="46"/>
      <c r="O123" s="46"/>
      <c r="P123" s="46"/>
      <c r="Q123" s="46"/>
      <c r="R123" s="46"/>
      <c r="S123" s="46"/>
      <c r="T123" s="46"/>
      <c r="U123" s="46"/>
      <c r="V123" s="46"/>
    </row>
    <row r="124" spans="1:22" s="51" customFormat="1" ht="17.25" x14ac:dyDescent="0.3">
      <c r="A124" s="46"/>
      <c r="B124" s="60"/>
      <c r="C124" s="61"/>
      <c r="D124" s="61"/>
      <c r="E124" s="61"/>
      <c r="F124" s="61"/>
      <c r="G124" s="61"/>
      <c r="H124" s="61"/>
      <c r="I124" s="61"/>
      <c r="J124" s="61"/>
      <c r="K124" s="61"/>
      <c r="L124" s="50"/>
      <c r="M124" s="46"/>
      <c r="N124" s="46"/>
      <c r="O124" s="46"/>
      <c r="P124" s="46"/>
      <c r="Q124" s="46"/>
      <c r="R124" s="46"/>
      <c r="S124" s="46"/>
      <c r="T124" s="46"/>
      <c r="U124" s="46"/>
      <c r="V124" s="46"/>
    </row>
    <row r="125" spans="1:22" s="51" customFormat="1" ht="17.25" x14ac:dyDescent="0.3">
      <c r="A125" s="46"/>
      <c r="B125" s="58"/>
      <c r="C125" s="59"/>
      <c r="D125" s="59"/>
      <c r="E125" s="59"/>
      <c r="F125" s="59"/>
      <c r="G125" s="59"/>
      <c r="H125" s="59"/>
      <c r="I125" s="59"/>
      <c r="J125" s="59"/>
      <c r="K125" s="59"/>
      <c r="L125" s="50"/>
      <c r="M125" s="46"/>
      <c r="N125" s="46"/>
      <c r="O125" s="46"/>
      <c r="P125" s="46"/>
      <c r="Q125" s="46"/>
      <c r="R125" s="46"/>
      <c r="S125" s="46"/>
      <c r="T125" s="46"/>
      <c r="U125" s="46"/>
      <c r="V125" s="46"/>
    </row>
    <row r="126" spans="1:22" s="51" customFormat="1" ht="17.25" x14ac:dyDescent="0.3">
      <c r="A126" s="46"/>
      <c r="B126" s="60"/>
      <c r="C126" s="61"/>
      <c r="D126" s="61"/>
      <c r="E126" s="61"/>
      <c r="F126" s="61"/>
      <c r="G126" s="61"/>
      <c r="H126" s="61"/>
      <c r="I126" s="61"/>
      <c r="J126" s="61"/>
      <c r="K126" s="61"/>
      <c r="L126" s="50"/>
      <c r="M126" s="46"/>
      <c r="N126" s="46"/>
      <c r="O126" s="46"/>
      <c r="P126" s="46"/>
      <c r="Q126" s="46"/>
      <c r="R126" s="46"/>
      <c r="S126" s="46"/>
      <c r="T126" s="46"/>
      <c r="U126" s="46"/>
      <c r="V126" s="46"/>
    </row>
    <row r="127" spans="1:22" s="51" customFormat="1" ht="17.25" x14ac:dyDescent="0.3">
      <c r="A127" s="46"/>
      <c r="B127" s="58"/>
      <c r="C127" s="59"/>
      <c r="D127" s="59"/>
      <c r="E127" s="59"/>
      <c r="F127" s="59"/>
      <c r="G127" s="59"/>
      <c r="H127" s="59"/>
      <c r="I127" s="59"/>
      <c r="J127" s="59"/>
      <c r="K127" s="59"/>
      <c r="L127" s="50"/>
      <c r="M127" s="46"/>
      <c r="N127" s="46"/>
      <c r="O127" s="46"/>
      <c r="P127" s="46"/>
      <c r="Q127" s="46"/>
      <c r="R127" s="46"/>
      <c r="S127" s="46"/>
      <c r="T127" s="46"/>
      <c r="U127" s="46"/>
      <c r="V127" s="46"/>
    </row>
    <row r="128" spans="1:22" s="51" customFormat="1" ht="17.25" x14ac:dyDescent="0.3">
      <c r="A128" s="46"/>
      <c r="B128" s="60"/>
      <c r="C128" s="61"/>
      <c r="D128" s="61"/>
      <c r="E128" s="61"/>
      <c r="F128" s="61"/>
      <c r="G128" s="61"/>
      <c r="H128" s="61"/>
      <c r="I128" s="61"/>
      <c r="J128" s="61"/>
      <c r="K128" s="61"/>
      <c r="L128" s="50"/>
      <c r="M128" s="46"/>
      <c r="N128" s="46"/>
      <c r="O128" s="46"/>
      <c r="P128" s="46"/>
      <c r="Q128" s="46"/>
      <c r="R128" s="46"/>
      <c r="S128" s="46"/>
      <c r="T128" s="46"/>
      <c r="U128" s="46"/>
      <c r="V128" s="46"/>
    </row>
    <row r="129" spans="1:22" s="51" customFormat="1" ht="17.25" x14ac:dyDescent="0.3">
      <c r="A129" s="46"/>
      <c r="B129" s="58"/>
      <c r="C129" s="59"/>
      <c r="D129" s="59"/>
      <c r="E129" s="59"/>
      <c r="F129" s="59"/>
      <c r="G129" s="59"/>
      <c r="H129" s="59"/>
      <c r="I129" s="59"/>
      <c r="J129" s="59"/>
      <c r="K129" s="59"/>
      <c r="L129" s="50"/>
      <c r="M129" s="46"/>
      <c r="N129" s="46"/>
      <c r="O129" s="46"/>
      <c r="P129" s="46"/>
      <c r="Q129" s="46"/>
      <c r="R129" s="46"/>
      <c r="S129" s="46"/>
      <c r="T129" s="46"/>
      <c r="U129" s="46"/>
      <c r="V129" s="46"/>
    </row>
    <row r="130" spans="1:22" s="51" customFormat="1" ht="17.25" x14ac:dyDescent="0.3">
      <c r="A130" s="46"/>
      <c r="B130" s="60"/>
      <c r="C130" s="61"/>
      <c r="D130" s="61"/>
      <c r="E130" s="61"/>
      <c r="F130" s="61"/>
      <c r="G130" s="61"/>
      <c r="H130" s="61"/>
      <c r="I130" s="61"/>
      <c r="J130" s="61"/>
      <c r="K130" s="61"/>
      <c r="L130" s="50"/>
      <c r="M130" s="46"/>
      <c r="N130" s="46"/>
      <c r="O130" s="46"/>
      <c r="P130" s="46"/>
      <c r="Q130" s="46"/>
      <c r="R130" s="46"/>
      <c r="S130" s="46"/>
      <c r="T130" s="46"/>
      <c r="U130" s="46"/>
      <c r="V130" s="46"/>
    </row>
    <row r="131" spans="1:22" s="51" customFormat="1" ht="17.25" x14ac:dyDescent="0.3">
      <c r="A131" s="46"/>
      <c r="B131" s="58"/>
      <c r="C131" s="59"/>
      <c r="D131" s="59"/>
      <c r="E131" s="59"/>
      <c r="F131" s="59"/>
      <c r="G131" s="59"/>
      <c r="H131" s="59"/>
      <c r="I131" s="59"/>
      <c r="J131" s="59"/>
      <c r="K131" s="59"/>
      <c r="L131" s="50"/>
      <c r="M131" s="46"/>
      <c r="N131" s="46"/>
      <c r="O131" s="46"/>
      <c r="P131" s="46"/>
      <c r="Q131" s="46"/>
      <c r="R131" s="46"/>
      <c r="S131" s="46"/>
      <c r="T131" s="46"/>
      <c r="U131" s="46"/>
      <c r="V131" s="46"/>
    </row>
    <row r="132" spans="1:22" s="51" customFormat="1" ht="17.25" x14ac:dyDescent="0.3">
      <c r="A132" s="46"/>
      <c r="B132" s="60"/>
      <c r="C132" s="61"/>
      <c r="D132" s="61"/>
      <c r="E132" s="61"/>
      <c r="F132" s="61"/>
      <c r="G132" s="61"/>
      <c r="H132" s="61"/>
      <c r="I132" s="61"/>
      <c r="J132" s="61"/>
      <c r="K132" s="61"/>
      <c r="L132" s="50"/>
      <c r="M132" s="46"/>
      <c r="N132" s="46"/>
      <c r="O132" s="46"/>
      <c r="P132" s="46"/>
      <c r="Q132" s="46"/>
      <c r="R132" s="46"/>
      <c r="S132" s="46"/>
      <c r="T132" s="46"/>
      <c r="U132" s="46"/>
      <c r="V132" s="46"/>
    </row>
    <row r="133" spans="1:22" s="51" customFormat="1" ht="17.25" x14ac:dyDescent="0.3">
      <c r="A133" s="46"/>
      <c r="B133" s="58"/>
      <c r="C133" s="59"/>
      <c r="D133" s="59"/>
      <c r="E133" s="59"/>
      <c r="F133" s="59"/>
      <c r="G133" s="59"/>
      <c r="H133" s="59"/>
      <c r="I133" s="59"/>
      <c r="J133" s="59"/>
      <c r="K133" s="59"/>
      <c r="L133" s="50"/>
      <c r="M133" s="46"/>
      <c r="N133" s="46"/>
      <c r="O133" s="46"/>
      <c r="P133" s="46"/>
      <c r="Q133" s="46"/>
      <c r="R133" s="46"/>
      <c r="S133" s="46"/>
      <c r="T133" s="46"/>
      <c r="U133" s="46"/>
      <c r="V133" s="46"/>
    </row>
    <row r="134" spans="1:22" s="51" customFormat="1" ht="17.25" x14ac:dyDescent="0.3">
      <c r="A134" s="46"/>
      <c r="B134" s="60"/>
      <c r="C134" s="61"/>
      <c r="D134" s="61"/>
      <c r="E134" s="61"/>
      <c r="F134" s="61"/>
      <c r="G134" s="61"/>
      <c r="H134" s="61"/>
      <c r="I134" s="61"/>
      <c r="J134" s="61"/>
      <c r="K134" s="61"/>
      <c r="L134" s="50"/>
      <c r="M134" s="46"/>
      <c r="N134" s="46"/>
      <c r="O134" s="46"/>
      <c r="P134" s="46"/>
      <c r="Q134" s="46"/>
      <c r="R134" s="46"/>
      <c r="S134" s="46"/>
      <c r="T134" s="46"/>
      <c r="U134" s="46"/>
      <c r="V134" s="46"/>
    </row>
    <row r="135" spans="1:22" s="51" customFormat="1" ht="17.25" x14ac:dyDescent="0.3">
      <c r="A135" s="46"/>
      <c r="B135" s="58"/>
      <c r="C135" s="59"/>
      <c r="D135" s="59"/>
      <c r="E135" s="59"/>
      <c r="F135" s="59"/>
      <c r="G135" s="59"/>
      <c r="H135" s="59"/>
      <c r="I135" s="59"/>
      <c r="J135" s="59"/>
      <c r="K135" s="59"/>
      <c r="L135" s="50"/>
      <c r="M135" s="46"/>
      <c r="N135" s="46"/>
      <c r="O135" s="46"/>
      <c r="P135" s="46"/>
      <c r="Q135" s="46"/>
      <c r="R135" s="46"/>
      <c r="S135" s="46"/>
      <c r="T135" s="46"/>
      <c r="U135" s="46"/>
      <c r="V135" s="46"/>
    </row>
    <row r="136" spans="1:22" s="51" customFormat="1" ht="17.25" x14ac:dyDescent="0.3">
      <c r="A136" s="46"/>
      <c r="B136" s="60"/>
      <c r="C136" s="61"/>
      <c r="D136" s="61"/>
      <c r="E136" s="61"/>
      <c r="F136" s="61"/>
      <c r="G136" s="61"/>
      <c r="H136" s="61"/>
      <c r="I136" s="61"/>
      <c r="J136" s="61"/>
      <c r="K136" s="61"/>
      <c r="L136" s="50"/>
      <c r="M136" s="46"/>
      <c r="N136" s="46"/>
      <c r="O136" s="46"/>
      <c r="P136" s="46"/>
      <c r="Q136" s="46"/>
      <c r="R136" s="46"/>
      <c r="S136" s="46"/>
      <c r="T136" s="46"/>
      <c r="U136" s="46"/>
      <c r="V136" s="46"/>
    </row>
    <row r="137" spans="1:22" s="51" customFormat="1" ht="17.25" x14ac:dyDescent="0.3">
      <c r="A137" s="46"/>
      <c r="B137" s="58"/>
      <c r="C137" s="59"/>
      <c r="D137" s="59"/>
      <c r="E137" s="59"/>
      <c r="F137" s="59"/>
      <c r="G137" s="59"/>
      <c r="H137" s="59"/>
      <c r="I137" s="59"/>
      <c r="J137" s="59"/>
      <c r="K137" s="59"/>
      <c r="L137" s="50"/>
      <c r="M137" s="46"/>
      <c r="N137" s="46"/>
      <c r="O137" s="46"/>
      <c r="P137" s="46"/>
      <c r="Q137" s="46"/>
      <c r="R137" s="46"/>
      <c r="S137" s="46"/>
      <c r="T137" s="46"/>
      <c r="U137" s="46"/>
      <c r="V137" s="46"/>
    </row>
    <row r="138" spans="1:22" s="51" customFormat="1" ht="17.25" x14ac:dyDescent="0.3">
      <c r="A138" s="46"/>
      <c r="B138" s="60"/>
      <c r="C138" s="61"/>
      <c r="D138" s="61"/>
      <c r="E138" s="61"/>
      <c r="F138" s="61"/>
      <c r="G138" s="61"/>
      <c r="H138" s="61"/>
      <c r="I138" s="61"/>
      <c r="J138" s="61"/>
      <c r="K138" s="61"/>
      <c r="L138" s="50"/>
      <c r="M138" s="46"/>
      <c r="N138" s="46"/>
      <c r="O138" s="46"/>
      <c r="P138" s="46"/>
      <c r="Q138" s="46"/>
      <c r="R138" s="46"/>
      <c r="S138" s="46"/>
      <c r="T138" s="46"/>
      <c r="U138" s="46"/>
      <c r="V138" s="46"/>
    </row>
    <row r="139" spans="1:22" s="51" customFormat="1" ht="17.25" x14ac:dyDescent="0.3">
      <c r="A139" s="46"/>
      <c r="B139" s="58"/>
      <c r="C139" s="59"/>
      <c r="D139" s="59"/>
      <c r="E139" s="59"/>
      <c r="F139" s="59"/>
      <c r="G139" s="59"/>
      <c r="H139" s="59"/>
      <c r="I139" s="59"/>
      <c r="J139" s="59"/>
      <c r="K139" s="59"/>
      <c r="L139" s="50"/>
      <c r="M139" s="46"/>
      <c r="N139" s="46"/>
      <c r="O139" s="46"/>
      <c r="P139" s="46"/>
      <c r="Q139" s="46"/>
      <c r="R139" s="46"/>
      <c r="S139" s="46"/>
      <c r="T139" s="46"/>
      <c r="U139" s="46"/>
      <c r="V139" s="46"/>
    </row>
    <row r="140" spans="1:22" s="51" customFormat="1" ht="17.25" x14ac:dyDescent="0.3">
      <c r="A140" s="46"/>
      <c r="B140" s="60"/>
      <c r="C140" s="61"/>
      <c r="D140" s="61"/>
      <c r="E140" s="61"/>
      <c r="F140" s="61"/>
      <c r="G140" s="61"/>
      <c r="H140" s="61"/>
      <c r="I140" s="61"/>
      <c r="J140" s="61"/>
      <c r="K140" s="61"/>
      <c r="L140" s="50"/>
      <c r="M140" s="46"/>
      <c r="N140" s="46"/>
      <c r="O140" s="46"/>
      <c r="P140" s="46"/>
      <c r="Q140" s="46"/>
      <c r="R140" s="46"/>
      <c r="S140" s="46"/>
      <c r="T140" s="46"/>
      <c r="U140" s="46"/>
      <c r="V140" s="46"/>
    </row>
    <row r="141" spans="1:22" s="51" customFormat="1" ht="17.25" x14ac:dyDescent="0.3">
      <c r="A141" s="46"/>
      <c r="B141" s="58"/>
      <c r="C141" s="59"/>
      <c r="D141" s="59"/>
      <c r="E141" s="59"/>
      <c r="F141" s="59"/>
      <c r="G141" s="59"/>
      <c r="H141" s="59"/>
      <c r="I141" s="59"/>
      <c r="J141" s="59"/>
      <c r="K141" s="59"/>
      <c r="L141" s="50"/>
      <c r="M141" s="46"/>
      <c r="N141" s="46"/>
      <c r="O141" s="46"/>
      <c r="P141" s="46"/>
      <c r="Q141" s="46"/>
      <c r="R141" s="46"/>
      <c r="S141" s="46"/>
      <c r="T141" s="46"/>
      <c r="U141" s="46"/>
      <c r="V141" s="46"/>
    </row>
    <row r="142" spans="1:22" s="51" customFormat="1" ht="17.25" x14ac:dyDescent="0.3">
      <c r="A142" s="46"/>
      <c r="B142" s="60"/>
      <c r="C142" s="61"/>
      <c r="D142" s="61"/>
      <c r="E142" s="61"/>
      <c r="F142" s="61"/>
      <c r="G142" s="61"/>
      <c r="H142" s="61"/>
      <c r="I142" s="61"/>
      <c r="J142" s="61"/>
      <c r="K142" s="61"/>
      <c r="L142" s="50"/>
      <c r="M142" s="46"/>
      <c r="N142" s="46"/>
      <c r="O142" s="46"/>
      <c r="P142" s="46"/>
      <c r="Q142" s="46"/>
      <c r="R142" s="46"/>
      <c r="S142" s="46"/>
      <c r="T142" s="46"/>
      <c r="U142" s="46"/>
      <c r="V142" s="46"/>
    </row>
    <row r="143" spans="1:22" s="51" customFormat="1" ht="17.25" x14ac:dyDescent="0.3">
      <c r="A143" s="46"/>
      <c r="B143" s="58"/>
      <c r="C143" s="59"/>
      <c r="D143" s="59"/>
      <c r="E143" s="59"/>
      <c r="F143" s="59"/>
      <c r="G143" s="59"/>
      <c r="H143" s="59"/>
      <c r="I143" s="59"/>
      <c r="J143" s="59"/>
      <c r="K143" s="59"/>
      <c r="L143" s="50"/>
      <c r="M143" s="46"/>
      <c r="N143" s="46"/>
      <c r="O143" s="46"/>
      <c r="P143" s="46"/>
      <c r="Q143" s="46"/>
      <c r="R143" s="46"/>
      <c r="S143" s="46"/>
      <c r="T143" s="46"/>
      <c r="U143" s="46"/>
      <c r="V143" s="46"/>
    </row>
    <row r="144" spans="1:22" s="51" customFormat="1" ht="17.25" x14ac:dyDescent="0.3">
      <c r="A144" s="46"/>
      <c r="B144" s="60"/>
      <c r="C144" s="61"/>
      <c r="D144" s="61"/>
      <c r="E144" s="61"/>
      <c r="F144" s="61"/>
      <c r="G144" s="61"/>
      <c r="H144" s="61"/>
      <c r="I144" s="61"/>
      <c r="J144" s="61"/>
      <c r="K144" s="61"/>
      <c r="L144" s="50"/>
      <c r="M144" s="46"/>
      <c r="N144" s="46"/>
      <c r="O144" s="46"/>
      <c r="P144" s="46"/>
      <c r="Q144" s="46"/>
      <c r="R144" s="46"/>
      <c r="S144" s="46"/>
      <c r="T144" s="46"/>
      <c r="U144" s="46"/>
      <c r="V144" s="46"/>
    </row>
    <row r="145" spans="1:22" s="51" customFormat="1" ht="17.25" x14ac:dyDescent="0.3">
      <c r="A145" s="46"/>
      <c r="B145" s="58"/>
      <c r="C145" s="59"/>
      <c r="D145" s="59"/>
      <c r="E145" s="59"/>
      <c r="F145" s="59"/>
      <c r="G145" s="59"/>
      <c r="H145" s="59"/>
      <c r="I145" s="59"/>
      <c r="J145" s="59"/>
      <c r="K145" s="59"/>
      <c r="L145" s="50"/>
      <c r="M145" s="46"/>
      <c r="N145" s="46"/>
      <c r="O145" s="46"/>
      <c r="P145" s="46"/>
      <c r="Q145" s="46"/>
      <c r="R145" s="46"/>
      <c r="S145" s="46"/>
      <c r="T145" s="46"/>
      <c r="U145" s="46"/>
      <c r="V145" s="46"/>
    </row>
    <row r="146" spans="1:22" s="51" customFormat="1" ht="17.25" x14ac:dyDescent="0.3">
      <c r="A146" s="46"/>
      <c r="B146" s="60"/>
      <c r="C146" s="61"/>
      <c r="D146" s="61"/>
      <c r="E146" s="61"/>
      <c r="F146" s="61"/>
      <c r="G146" s="61"/>
      <c r="H146" s="61"/>
      <c r="I146" s="61"/>
      <c r="J146" s="61"/>
      <c r="K146" s="61"/>
      <c r="L146" s="50"/>
      <c r="M146" s="46"/>
      <c r="N146" s="46"/>
      <c r="O146" s="46"/>
      <c r="P146" s="46"/>
      <c r="Q146" s="46"/>
      <c r="R146" s="46"/>
      <c r="S146" s="46"/>
      <c r="T146" s="46"/>
      <c r="U146" s="46"/>
      <c r="V146" s="46"/>
    </row>
    <row r="147" spans="1:22" s="51" customFormat="1" ht="17.25" x14ac:dyDescent="0.3">
      <c r="A147" s="46"/>
      <c r="B147" s="58"/>
      <c r="C147" s="59"/>
      <c r="D147" s="59"/>
      <c r="E147" s="59"/>
      <c r="F147" s="59"/>
      <c r="G147" s="59"/>
      <c r="H147" s="59"/>
      <c r="I147" s="59"/>
      <c r="J147" s="59"/>
      <c r="K147" s="59"/>
      <c r="L147" s="50"/>
      <c r="M147" s="46"/>
      <c r="N147" s="46"/>
      <c r="O147" s="46"/>
      <c r="P147" s="46"/>
      <c r="Q147" s="46"/>
      <c r="R147" s="46"/>
      <c r="S147" s="46"/>
      <c r="T147" s="46"/>
      <c r="U147" s="46"/>
      <c r="V147" s="46"/>
    </row>
    <row r="148" spans="1:22" s="51" customFormat="1" ht="17.25" x14ac:dyDescent="0.3">
      <c r="A148" s="46"/>
      <c r="B148" s="60"/>
      <c r="C148" s="61"/>
      <c r="D148" s="61"/>
      <c r="E148" s="61"/>
      <c r="F148" s="61"/>
      <c r="G148" s="61"/>
      <c r="H148" s="61"/>
      <c r="I148" s="61"/>
      <c r="J148" s="61"/>
      <c r="K148" s="61"/>
      <c r="L148" s="50"/>
      <c r="M148" s="46"/>
      <c r="N148" s="46"/>
      <c r="O148" s="46"/>
      <c r="P148" s="46"/>
      <c r="Q148" s="46"/>
      <c r="R148" s="46"/>
      <c r="S148" s="46"/>
      <c r="T148" s="46"/>
      <c r="U148" s="46"/>
      <c r="V148" s="46"/>
    </row>
    <row r="149" spans="1:22" s="51" customFormat="1" ht="17.25" x14ac:dyDescent="0.3">
      <c r="A149" s="46"/>
      <c r="B149" s="58"/>
      <c r="C149" s="59"/>
      <c r="D149" s="59"/>
      <c r="E149" s="59"/>
      <c r="F149" s="59"/>
      <c r="G149" s="59"/>
      <c r="H149" s="59"/>
      <c r="I149" s="59"/>
      <c r="J149" s="59"/>
      <c r="K149" s="59"/>
      <c r="L149" s="50"/>
      <c r="M149" s="46"/>
      <c r="N149" s="46"/>
      <c r="O149" s="46"/>
      <c r="P149" s="46"/>
      <c r="Q149" s="46"/>
      <c r="R149" s="46"/>
      <c r="S149" s="46"/>
      <c r="T149" s="46"/>
      <c r="U149" s="46"/>
      <c r="V149" s="46"/>
    </row>
    <row r="150" spans="1:22" s="51" customFormat="1" ht="17.25" x14ac:dyDescent="0.3">
      <c r="A150" s="46"/>
      <c r="B150" s="60"/>
      <c r="C150" s="61"/>
      <c r="D150" s="61"/>
      <c r="E150" s="61"/>
      <c r="F150" s="61"/>
      <c r="G150" s="61"/>
      <c r="H150" s="61"/>
      <c r="I150" s="61"/>
      <c r="J150" s="61"/>
      <c r="K150" s="61"/>
      <c r="L150" s="50"/>
      <c r="M150" s="46"/>
      <c r="N150" s="46"/>
      <c r="O150" s="46"/>
      <c r="P150" s="46"/>
      <c r="Q150" s="46"/>
      <c r="R150" s="46"/>
      <c r="S150" s="46"/>
      <c r="T150" s="46"/>
      <c r="U150" s="46"/>
      <c r="V150" s="46"/>
    </row>
    <row r="151" spans="1:22" s="51" customFormat="1" ht="17.25" x14ac:dyDescent="0.3">
      <c r="A151" s="46"/>
      <c r="B151" s="58"/>
      <c r="C151" s="59"/>
      <c r="D151" s="59"/>
      <c r="E151" s="59"/>
      <c r="F151" s="59"/>
      <c r="G151" s="59"/>
      <c r="H151" s="59"/>
      <c r="I151" s="59"/>
      <c r="J151" s="59"/>
      <c r="K151" s="59"/>
      <c r="L151" s="50"/>
      <c r="M151" s="46"/>
      <c r="N151" s="46"/>
      <c r="O151" s="46"/>
      <c r="P151" s="46"/>
      <c r="Q151" s="46"/>
      <c r="R151" s="46"/>
      <c r="S151" s="46"/>
      <c r="T151" s="46"/>
      <c r="U151" s="46"/>
      <c r="V151" s="46"/>
    </row>
    <row r="152" spans="1:22" s="51" customFormat="1" ht="17.25" x14ac:dyDescent="0.3">
      <c r="A152" s="46"/>
      <c r="B152" s="60"/>
      <c r="C152" s="61"/>
      <c r="D152" s="61"/>
      <c r="E152" s="61"/>
      <c r="F152" s="61"/>
      <c r="G152" s="61"/>
      <c r="H152" s="61"/>
      <c r="I152" s="61"/>
      <c r="J152" s="61"/>
      <c r="K152" s="61"/>
      <c r="L152" s="50"/>
      <c r="M152" s="46"/>
      <c r="N152" s="46"/>
      <c r="O152" s="46"/>
      <c r="P152" s="46"/>
      <c r="Q152" s="46"/>
      <c r="R152" s="46"/>
      <c r="S152" s="46"/>
      <c r="T152" s="46"/>
      <c r="U152" s="46"/>
      <c r="V152" s="46"/>
    </row>
    <row r="153" spans="1:22" s="51" customFormat="1" ht="17.25" x14ac:dyDescent="0.3">
      <c r="A153" s="46"/>
      <c r="B153" s="58"/>
      <c r="C153" s="59"/>
      <c r="D153" s="59"/>
      <c r="E153" s="59"/>
      <c r="F153" s="59"/>
      <c r="G153" s="59"/>
      <c r="H153" s="59"/>
      <c r="I153" s="59"/>
      <c r="J153" s="59"/>
      <c r="K153" s="59"/>
      <c r="L153" s="50"/>
      <c r="M153" s="46"/>
      <c r="N153" s="46"/>
      <c r="O153" s="46"/>
      <c r="P153" s="46"/>
      <c r="Q153" s="46"/>
      <c r="R153" s="46"/>
      <c r="S153" s="46"/>
      <c r="T153" s="46"/>
      <c r="U153" s="46"/>
      <c r="V153" s="46"/>
    </row>
    <row r="154" spans="1:22" s="51" customFormat="1" ht="17.25" x14ac:dyDescent="0.3">
      <c r="A154" s="46"/>
      <c r="B154" s="60"/>
      <c r="C154" s="61"/>
      <c r="D154" s="61"/>
      <c r="E154" s="61"/>
      <c r="F154" s="61"/>
      <c r="G154" s="61"/>
      <c r="H154" s="61"/>
      <c r="I154" s="61"/>
      <c r="J154" s="61"/>
      <c r="K154" s="61"/>
      <c r="L154" s="50"/>
      <c r="M154" s="46"/>
      <c r="N154" s="46"/>
      <c r="O154" s="46"/>
      <c r="P154" s="46"/>
      <c r="Q154" s="46"/>
      <c r="R154" s="46"/>
      <c r="S154" s="46"/>
      <c r="T154" s="46"/>
      <c r="U154" s="46"/>
      <c r="V154" s="46"/>
    </row>
    <row r="155" spans="1:22" s="51" customFormat="1" ht="17.25" x14ac:dyDescent="0.3">
      <c r="A155" s="46"/>
      <c r="B155" s="58"/>
      <c r="C155" s="59"/>
      <c r="D155" s="59"/>
      <c r="E155" s="59"/>
      <c r="F155" s="59"/>
      <c r="G155" s="59"/>
      <c r="H155" s="59"/>
      <c r="I155" s="59"/>
      <c r="J155" s="59"/>
      <c r="K155" s="59"/>
      <c r="L155" s="50"/>
      <c r="M155" s="46"/>
      <c r="N155" s="46"/>
      <c r="O155" s="46"/>
      <c r="P155" s="46"/>
      <c r="Q155" s="46"/>
      <c r="R155" s="46"/>
      <c r="S155" s="46"/>
      <c r="T155" s="46"/>
      <c r="U155" s="46"/>
      <c r="V155" s="46"/>
    </row>
    <row r="156" spans="1:22" s="51" customFormat="1" ht="17.25" x14ac:dyDescent="0.3">
      <c r="A156" s="46"/>
      <c r="B156" s="60"/>
      <c r="C156" s="61"/>
      <c r="D156" s="61"/>
      <c r="E156" s="61"/>
      <c r="F156" s="61"/>
      <c r="G156" s="61"/>
      <c r="H156" s="61"/>
      <c r="I156" s="61"/>
      <c r="J156" s="61"/>
      <c r="K156" s="61"/>
      <c r="L156" s="50"/>
      <c r="M156" s="46"/>
      <c r="N156" s="46"/>
      <c r="O156" s="46"/>
      <c r="P156" s="46"/>
      <c r="Q156" s="46"/>
      <c r="R156" s="46"/>
      <c r="S156" s="46"/>
      <c r="T156" s="46"/>
      <c r="U156" s="46"/>
      <c r="V156" s="46"/>
    </row>
    <row r="157" spans="1:22" s="51" customFormat="1" ht="17.25" x14ac:dyDescent="0.3">
      <c r="A157" s="46"/>
      <c r="B157" s="58"/>
      <c r="C157" s="59"/>
      <c r="D157" s="59"/>
      <c r="E157" s="59"/>
      <c r="F157" s="59"/>
      <c r="G157" s="59"/>
      <c r="H157" s="59"/>
      <c r="I157" s="59"/>
      <c r="J157" s="59"/>
      <c r="K157" s="59"/>
      <c r="L157" s="50"/>
      <c r="M157" s="46"/>
      <c r="N157" s="46"/>
      <c r="O157" s="46"/>
      <c r="P157" s="46"/>
      <c r="Q157" s="46"/>
      <c r="R157" s="46"/>
      <c r="S157" s="46"/>
      <c r="T157" s="46"/>
      <c r="U157" s="46"/>
      <c r="V157" s="46"/>
    </row>
    <row r="158" spans="1:22" s="51" customFormat="1" ht="17.25" x14ac:dyDescent="0.3">
      <c r="A158" s="46"/>
      <c r="B158" s="60"/>
      <c r="C158" s="61"/>
      <c r="D158" s="61"/>
      <c r="E158" s="61"/>
      <c r="F158" s="61"/>
      <c r="G158" s="61"/>
      <c r="H158" s="61"/>
      <c r="I158" s="61"/>
      <c r="J158" s="61"/>
      <c r="K158" s="61"/>
      <c r="L158" s="50"/>
      <c r="M158" s="46"/>
      <c r="N158" s="46"/>
      <c r="O158" s="46"/>
      <c r="P158" s="46"/>
      <c r="Q158" s="46"/>
      <c r="R158" s="46"/>
      <c r="S158" s="46"/>
      <c r="T158" s="46"/>
      <c r="U158" s="46"/>
      <c r="V158" s="46"/>
    </row>
    <row r="159" spans="1:22" s="51" customFormat="1" ht="17.25" x14ac:dyDescent="0.3">
      <c r="A159" s="46"/>
      <c r="B159" s="58"/>
      <c r="C159" s="59"/>
      <c r="D159" s="59"/>
      <c r="E159" s="59"/>
      <c r="F159" s="59"/>
      <c r="G159" s="59"/>
      <c r="H159" s="59"/>
      <c r="I159" s="59"/>
      <c r="J159" s="59"/>
      <c r="K159" s="59"/>
      <c r="L159" s="50"/>
      <c r="M159" s="46"/>
      <c r="N159" s="46"/>
      <c r="O159" s="46"/>
      <c r="P159" s="46"/>
      <c r="Q159" s="46"/>
      <c r="R159" s="46"/>
      <c r="S159" s="46"/>
      <c r="T159" s="46"/>
      <c r="U159" s="46"/>
      <c r="V159" s="46"/>
    </row>
    <row r="160" spans="1:22" s="51" customFormat="1" ht="17.25" x14ac:dyDescent="0.3">
      <c r="A160" s="46"/>
      <c r="B160" s="60"/>
      <c r="C160" s="61"/>
      <c r="D160" s="61"/>
      <c r="E160" s="61"/>
      <c r="F160" s="61"/>
      <c r="G160" s="61"/>
      <c r="H160" s="61"/>
      <c r="I160" s="61"/>
      <c r="J160" s="61"/>
      <c r="K160" s="61"/>
      <c r="L160" s="50"/>
      <c r="M160" s="46"/>
      <c r="N160" s="46"/>
      <c r="O160" s="46"/>
      <c r="P160" s="46"/>
      <c r="Q160" s="46"/>
      <c r="R160" s="46"/>
      <c r="S160" s="46"/>
      <c r="T160" s="46"/>
      <c r="U160" s="46"/>
      <c r="V160" s="46"/>
    </row>
    <row r="161" spans="1:22" s="51" customFormat="1" ht="17.25" x14ac:dyDescent="0.3">
      <c r="A161" s="46"/>
      <c r="B161" s="58"/>
      <c r="C161" s="59"/>
      <c r="D161" s="59"/>
      <c r="E161" s="59"/>
      <c r="F161" s="59"/>
      <c r="G161" s="59"/>
      <c r="H161" s="59"/>
      <c r="I161" s="59"/>
      <c r="J161" s="59"/>
      <c r="K161" s="59"/>
      <c r="L161" s="50"/>
      <c r="M161" s="46"/>
      <c r="N161" s="46"/>
      <c r="O161" s="46"/>
      <c r="P161" s="46"/>
      <c r="Q161" s="46"/>
      <c r="R161" s="46"/>
      <c r="S161" s="46"/>
      <c r="T161" s="46"/>
      <c r="U161" s="46"/>
      <c r="V161" s="46"/>
    </row>
    <row r="162" spans="1:22" s="51" customFormat="1" ht="17.25" x14ac:dyDescent="0.3">
      <c r="A162" s="46"/>
      <c r="B162" s="60"/>
      <c r="C162" s="61"/>
      <c r="D162" s="61"/>
      <c r="E162" s="61"/>
      <c r="F162" s="61"/>
      <c r="G162" s="61"/>
      <c r="H162" s="61"/>
      <c r="I162" s="61"/>
      <c r="J162" s="61"/>
      <c r="K162" s="61"/>
      <c r="L162" s="50"/>
      <c r="M162" s="46"/>
      <c r="N162" s="46"/>
      <c r="O162" s="46"/>
      <c r="P162" s="46"/>
      <c r="Q162" s="46"/>
      <c r="R162" s="46"/>
      <c r="S162" s="46"/>
      <c r="T162" s="46"/>
      <c r="U162" s="46"/>
      <c r="V162" s="46"/>
    </row>
    <row r="163" spans="1:22" s="51" customFormat="1" ht="17.25" x14ac:dyDescent="0.3">
      <c r="A163" s="46"/>
      <c r="B163" s="58"/>
      <c r="C163" s="59"/>
      <c r="D163" s="59"/>
      <c r="E163" s="59"/>
      <c r="F163" s="59"/>
      <c r="G163" s="59"/>
      <c r="H163" s="59"/>
      <c r="I163" s="59"/>
      <c r="J163" s="59"/>
      <c r="K163" s="59"/>
      <c r="L163" s="50"/>
      <c r="M163" s="46"/>
      <c r="N163" s="46"/>
      <c r="O163" s="46"/>
      <c r="P163" s="46"/>
      <c r="Q163" s="46"/>
      <c r="R163" s="46"/>
      <c r="S163" s="46"/>
      <c r="T163" s="46"/>
      <c r="U163" s="46"/>
      <c r="V163" s="46"/>
    </row>
    <row r="164" spans="1:22" s="51" customFormat="1" ht="17.25" x14ac:dyDescent="0.3">
      <c r="A164" s="46"/>
      <c r="B164" s="60"/>
      <c r="C164" s="61"/>
      <c r="D164" s="61"/>
      <c r="E164" s="61"/>
      <c r="F164" s="61"/>
      <c r="G164" s="61"/>
      <c r="H164" s="61"/>
      <c r="I164" s="61"/>
      <c r="J164" s="61"/>
      <c r="K164" s="61"/>
      <c r="L164" s="50"/>
      <c r="M164" s="46"/>
      <c r="N164" s="46"/>
      <c r="O164" s="46"/>
      <c r="P164" s="46"/>
      <c r="Q164" s="46"/>
      <c r="R164" s="46"/>
      <c r="S164" s="46"/>
      <c r="T164" s="46"/>
      <c r="U164" s="46"/>
      <c r="V164" s="46"/>
    </row>
    <row r="165" spans="1:22" s="51" customFormat="1" ht="17.25" x14ac:dyDescent="0.3">
      <c r="A165" s="46"/>
      <c r="B165" s="58"/>
      <c r="C165" s="59"/>
      <c r="D165" s="59"/>
      <c r="E165" s="59"/>
      <c r="F165" s="59"/>
      <c r="G165" s="59"/>
      <c r="H165" s="59"/>
      <c r="I165" s="59"/>
      <c r="J165" s="59"/>
      <c r="K165" s="59"/>
      <c r="L165" s="50"/>
      <c r="M165" s="46"/>
      <c r="N165" s="46"/>
      <c r="O165" s="46"/>
      <c r="P165" s="46"/>
      <c r="Q165" s="46"/>
      <c r="R165" s="46"/>
      <c r="S165" s="46"/>
      <c r="T165" s="46"/>
      <c r="U165" s="46"/>
      <c r="V165" s="46"/>
    </row>
    <row r="166" spans="1:22" s="51" customFormat="1" ht="17.25" x14ac:dyDescent="0.3">
      <c r="A166" s="46"/>
      <c r="B166" s="60"/>
      <c r="C166" s="61"/>
      <c r="D166" s="61"/>
      <c r="E166" s="61"/>
      <c r="F166" s="61"/>
      <c r="G166" s="61"/>
      <c r="H166" s="61"/>
      <c r="I166" s="61"/>
      <c r="J166" s="61"/>
      <c r="K166" s="61"/>
      <c r="L166" s="50"/>
      <c r="M166" s="46"/>
      <c r="N166" s="46"/>
      <c r="O166" s="46"/>
      <c r="P166" s="46"/>
      <c r="Q166" s="46"/>
      <c r="R166" s="46"/>
      <c r="S166" s="46"/>
      <c r="T166" s="46"/>
      <c r="U166" s="46"/>
      <c r="V166" s="46"/>
    </row>
    <row r="167" spans="1:22" s="51" customFormat="1" ht="17.25" x14ac:dyDescent="0.3">
      <c r="A167" s="46"/>
      <c r="B167" s="58"/>
      <c r="C167" s="59"/>
      <c r="D167" s="59"/>
      <c r="E167" s="59"/>
      <c r="F167" s="59"/>
      <c r="G167" s="59"/>
      <c r="H167" s="59"/>
      <c r="I167" s="59"/>
      <c r="J167" s="59"/>
      <c r="K167" s="59"/>
      <c r="L167" s="50"/>
      <c r="M167" s="46"/>
      <c r="N167" s="46"/>
      <c r="O167" s="46"/>
      <c r="P167" s="46"/>
      <c r="Q167" s="46"/>
      <c r="R167" s="46"/>
      <c r="S167" s="46"/>
      <c r="T167" s="46"/>
      <c r="U167" s="46"/>
      <c r="V167" s="46"/>
    </row>
    <row r="168" spans="1:22" s="51" customFormat="1" ht="17.25" x14ac:dyDescent="0.3">
      <c r="A168" s="46"/>
      <c r="B168" s="60"/>
      <c r="C168" s="61"/>
      <c r="D168" s="61"/>
      <c r="E168" s="61"/>
      <c r="F168" s="61"/>
      <c r="G168" s="61"/>
      <c r="H168" s="61"/>
      <c r="I168" s="61"/>
      <c r="J168" s="61"/>
      <c r="K168" s="61"/>
      <c r="L168" s="50"/>
      <c r="M168" s="46"/>
      <c r="N168" s="46"/>
      <c r="O168" s="46"/>
      <c r="P168" s="46"/>
      <c r="Q168" s="46"/>
      <c r="R168" s="46"/>
      <c r="S168" s="46"/>
      <c r="T168" s="46"/>
      <c r="U168" s="46"/>
      <c r="V168" s="46"/>
    </row>
    <row r="169" spans="1:22" s="51" customFormat="1" ht="17.25" x14ac:dyDescent="0.3">
      <c r="A169" s="46"/>
      <c r="B169" s="58"/>
      <c r="C169" s="59"/>
      <c r="D169" s="59"/>
      <c r="E169" s="59"/>
      <c r="F169" s="59"/>
      <c r="G169" s="59"/>
      <c r="H169" s="59"/>
      <c r="I169" s="59"/>
      <c r="J169" s="59"/>
      <c r="K169" s="59"/>
      <c r="L169" s="50"/>
      <c r="M169" s="46"/>
      <c r="N169" s="46"/>
      <c r="O169" s="46"/>
      <c r="P169" s="46"/>
      <c r="Q169" s="46"/>
      <c r="R169" s="46"/>
      <c r="S169" s="46"/>
      <c r="T169" s="46"/>
      <c r="U169" s="46"/>
      <c r="V169" s="46"/>
    </row>
    <row r="170" spans="1:22" s="51" customFormat="1" ht="17.25" x14ac:dyDescent="0.3">
      <c r="A170" s="46"/>
      <c r="B170" s="60"/>
      <c r="C170" s="61"/>
      <c r="D170" s="61"/>
      <c r="E170" s="61"/>
      <c r="F170" s="61"/>
      <c r="G170" s="61"/>
      <c r="H170" s="61"/>
      <c r="I170" s="61"/>
      <c r="J170" s="61"/>
      <c r="K170" s="61"/>
      <c r="L170" s="50"/>
      <c r="M170" s="46"/>
      <c r="N170" s="46"/>
      <c r="O170" s="46"/>
      <c r="P170" s="46"/>
      <c r="Q170" s="46"/>
      <c r="R170" s="46"/>
      <c r="S170" s="46"/>
      <c r="T170" s="46"/>
      <c r="U170" s="46"/>
      <c r="V170" s="46"/>
    </row>
    <row r="171" spans="1:22" s="51" customFormat="1" ht="17.25" x14ac:dyDescent="0.3">
      <c r="A171" s="46"/>
      <c r="B171" s="58"/>
      <c r="C171" s="59"/>
      <c r="D171" s="59"/>
      <c r="E171" s="59"/>
      <c r="F171" s="59"/>
      <c r="G171" s="59"/>
      <c r="H171" s="59"/>
      <c r="I171" s="59"/>
      <c r="J171" s="59"/>
      <c r="K171" s="59"/>
      <c r="L171" s="50"/>
      <c r="M171" s="46"/>
      <c r="N171" s="46"/>
      <c r="O171" s="46"/>
      <c r="P171" s="46"/>
      <c r="Q171" s="46"/>
      <c r="R171" s="46"/>
      <c r="S171" s="46"/>
      <c r="T171" s="46"/>
      <c r="U171" s="46"/>
      <c r="V171" s="46"/>
    </row>
    <row r="172" spans="1:22" s="51" customFormat="1" ht="17.25" x14ac:dyDescent="0.3">
      <c r="A172" s="46"/>
      <c r="B172" s="60"/>
      <c r="C172" s="61"/>
      <c r="D172" s="61"/>
      <c r="E172" s="61"/>
      <c r="F172" s="61"/>
      <c r="G172" s="61"/>
      <c r="H172" s="61"/>
      <c r="I172" s="61"/>
      <c r="J172" s="61"/>
      <c r="K172" s="61"/>
      <c r="L172" s="50"/>
      <c r="M172" s="46"/>
      <c r="N172" s="46"/>
      <c r="O172" s="46"/>
      <c r="P172" s="46"/>
      <c r="Q172" s="46"/>
      <c r="R172" s="46"/>
      <c r="S172" s="46"/>
      <c r="T172" s="46"/>
      <c r="U172" s="46"/>
      <c r="V172" s="46"/>
    </row>
    <row r="173" spans="1:22" s="51" customFormat="1" ht="17.25" x14ac:dyDescent="0.3">
      <c r="A173" s="46"/>
      <c r="B173" s="58"/>
      <c r="C173" s="59"/>
      <c r="D173" s="59"/>
      <c r="E173" s="59"/>
      <c r="F173" s="59"/>
      <c r="G173" s="59"/>
      <c r="H173" s="59"/>
      <c r="I173" s="59"/>
      <c r="J173" s="59"/>
      <c r="K173" s="59"/>
      <c r="L173" s="50"/>
      <c r="M173" s="46"/>
      <c r="N173" s="46"/>
      <c r="O173" s="46"/>
      <c r="P173" s="46"/>
      <c r="Q173" s="46"/>
      <c r="R173" s="46"/>
      <c r="S173" s="46"/>
      <c r="T173" s="46"/>
      <c r="U173" s="46"/>
      <c r="V173" s="46"/>
    </row>
    <row r="174" spans="1:22" s="51" customFormat="1" ht="17.25" x14ac:dyDescent="0.3">
      <c r="A174" s="46"/>
      <c r="B174" s="60"/>
      <c r="C174" s="61"/>
      <c r="D174" s="61"/>
      <c r="E174" s="61"/>
      <c r="F174" s="61"/>
      <c r="G174" s="61"/>
      <c r="H174" s="61"/>
      <c r="I174" s="61"/>
      <c r="J174" s="61"/>
      <c r="K174" s="61"/>
      <c r="L174" s="50"/>
      <c r="M174" s="46"/>
      <c r="N174" s="46"/>
      <c r="O174" s="46"/>
      <c r="P174" s="46"/>
      <c r="Q174" s="46"/>
      <c r="R174" s="46"/>
      <c r="S174" s="46"/>
      <c r="T174" s="46"/>
      <c r="U174" s="46"/>
      <c r="V174" s="46"/>
    </row>
    <row r="175" spans="1:22" s="51" customFormat="1" ht="17.25" x14ac:dyDescent="0.3">
      <c r="A175" s="46"/>
      <c r="B175" s="58"/>
      <c r="C175" s="59"/>
      <c r="D175" s="59"/>
      <c r="E175" s="59"/>
      <c r="F175" s="59"/>
      <c r="G175" s="59"/>
      <c r="H175" s="59"/>
      <c r="I175" s="59"/>
      <c r="J175" s="59"/>
      <c r="K175" s="59"/>
      <c r="L175" s="50"/>
      <c r="M175" s="46"/>
      <c r="N175" s="46"/>
      <c r="O175" s="46"/>
      <c r="P175" s="46"/>
      <c r="Q175" s="46"/>
      <c r="R175" s="46"/>
      <c r="S175" s="46"/>
      <c r="T175" s="46"/>
      <c r="U175" s="46"/>
      <c r="V175" s="46"/>
    </row>
    <row r="176" spans="1:22" s="51" customFormat="1" ht="17.25" x14ac:dyDescent="0.3">
      <c r="A176" s="46"/>
      <c r="B176" s="60"/>
      <c r="C176" s="61"/>
      <c r="D176" s="61"/>
      <c r="E176" s="61"/>
      <c r="F176" s="61"/>
      <c r="G176" s="61"/>
      <c r="H176" s="61"/>
      <c r="I176" s="61"/>
      <c r="J176" s="61"/>
      <c r="K176" s="61"/>
      <c r="L176" s="50"/>
      <c r="M176" s="46"/>
      <c r="N176" s="46"/>
      <c r="O176" s="46"/>
      <c r="P176" s="46"/>
      <c r="Q176" s="46"/>
      <c r="R176" s="46"/>
      <c r="S176" s="46"/>
      <c r="T176" s="46"/>
      <c r="U176" s="46"/>
      <c r="V176" s="46"/>
    </row>
    <row r="177" spans="1:22" s="51" customFormat="1" ht="17.25" x14ac:dyDescent="0.3">
      <c r="A177" s="46"/>
      <c r="B177" s="58"/>
      <c r="C177" s="59"/>
      <c r="D177" s="59"/>
      <c r="E177" s="59"/>
      <c r="F177" s="59"/>
      <c r="G177" s="59"/>
      <c r="H177" s="59"/>
      <c r="I177" s="59"/>
      <c r="J177" s="59"/>
      <c r="K177" s="59"/>
      <c r="L177" s="50"/>
      <c r="M177" s="46"/>
      <c r="N177" s="46"/>
      <c r="O177" s="46"/>
      <c r="P177" s="46"/>
      <c r="Q177" s="46"/>
      <c r="R177" s="46"/>
      <c r="S177" s="46"/>
      <c r="T177" s="46"/>
      <c r="U177" s="46"/>
      <c r="V177" s="46"/>
    </row>
    <row r="178" spans="1:22" s="51" customFormat="1" ht="17.25" x14ac:dyDescent="0.3">
      <c r="A178" s="46"/>
      <c r="B178" s="60"/>
      <c r="C178" s="61"/>
      <c r="D178" s="61"/>
      <c r="E178" s="61"/>
      <c r="F178" s="61"/>
      <c r="G178" s="61"/>
      <c r="H178" s="61"/>
      <c r="I178" s="61"/>
      <c r="J178" s="61"/>
      <c r="K178" s="61"/>
      <c r="L178" s="50"/>
      <c r="M178" s="46"/>
      <c r="N178" s="46"/>
      <c r="O178" s="46"/>
      <c r="P178" s="46"/>
      <c r="Q178" s="46"/>
      <c r="R178" s="46"/>
      <c r="S178" s="46"/>
      <c r="T178" s="46"/>
      <c r="U178" s="46"/>
      <c r="V178" s="46"/>
    </row>
    <row r="179" spans="1:22" s="51" customFormat="1" ht="17.25" x14ac:dyDescent="0.3">
      <c r="A179" s="46"/>
      <c r="B179" s="58"/>
      <c r="C179" s="59"/>
      <c r="D179" s="59"/>
      <c r="E179" s="59"/>
      <c r="F179" s="59"/>
      <c r="G179" s="59"/>
      <c r="H179" s="59"/>
      <c r="I179" s="59"/>
      <c r="J179" s="59"/>
      <c r="K179" s="59"/>
      <c r="L179" s="50"/>
      <c r="M179" s="46"/>
      <c r="N179" s="46"/>
      <c r="O179" s="46"/>
      <c r="P179" s="46"/>
      <c r="Q179" s="46"/>
      <c r="R179" s="46"/>
      <c r="S179" s="46"/>
      <c r="T179" s="46"/>
      <c r="U179" s="46"/>
      <c r="V179" s="46"/>
    </row>
    <row r="180" spans="1:22" s="51" customFormat="1" ht="17.25" x14ac:dyDescent="0.3">
      <c r="A180" s="46"/>
      <c r="B180" s="60"/>
      <c r="C180" s="61"/>
      <c r="D180" s="61"/>
      <c r="E180" s="61"/>
      <c r="F180" s="61"/>
      <c r="G180" s="61"/>
      <c r="H180" s="61"/>
      <c r="I180" s="61"/>
      <c r="J180" s="61"/>
      <c r="K180" s="61"/>
      <c r="L180" s="50"/>
      <c r="M180" s="46"/>
      <c r="N180" s="46"/>
      <c r="O180" s="46"/>
      <c r="P180" s="46"/>
      <c r="Q180" s="46"/>
      <c r="R180" s="46"/>
      <c r="S180" s="46"/>
      <c r="T180" s="46"/>
      <c r="U180" s="46"/>
      <c r="V180" s="46"/>
    </row>
    <row r="181" spans="1:22" s="51" customFormat="1" ht="17.25" x14ac:dyDescent="0.3">
      <c r="A181" s="46"/>
      <c r="B181" s="58"/>
      <c r="C181" s="59"/>
      <c r="D181" s="59"/>
      <c r="E181" s="59"/>
      <c r="F181" s="59"/>
      <c r="G181" s="59"/>
      <c r="H181" s="59"/>
      <c r="I181" s="59"/>
      <c r="J181" s="59"/>
      <c r="K181" s="59"/>
      <c r="L181" s="50"/>
      <c r="M181" s="46"/>
      <c r="N181" s="46"/>
      <c r="O181" s="46"/>
      <c r="P181" s="46"/>
      <c r="Q181" s="46"/>
      <c r="R181" s="46"/>
      <c r="S181" s="46"/>
      <c r="T181" s="46"/>
      <c r="U181" s="46"/>
      <c r="V181" s="46"/>
    </row>
    <row r="182" spans="1:22" s="51" customFormat="1" ht="17.25" x14ac:dyDescent="0.3">
      <c r="A182" s="46"/>
      <c r="B182" s="60"/>
      <c r="C182" s="61"/>
      <c r="D182" s="61"/>
      <c r="E182" s="61"/>
      <c r="F182" s="61"/>
      <c r="G182" s="61"/>
      <c r="H182" s="61"/>
      <c r="I182" s="61"/>
      <c r="J182" s="61"/>
      <c r="K182" s="61"/>
      <c r="L182" s="50"/>
      <c r="M182" s="46"/>
      <c r="N182" s="46"/>
      <c r="O182" s="46"/>
      <c r="P182" s="46"/>
      <c r="Q182" s="46"/>
      <c r="R182" s="46"/>
      <c r="S182" s="46"/>
      <c r="T182" s="46"/>
      <c r="U182" s="46"/>
      <c r="V182" s="46"/>
    </row>
    <row r="183" spans="1:22" s="51" customFormat="1" ht="17.25" x14ac:dyDescent="0.3">
      <c r="A183" s="46"/>
      <c r="B183" s="58"/>
      <c r="C183" s="59"/>
      <c r="D183" s="59"/>
      <c r="E183" s="59"/>
      <c r="F183" s="59"/>
      <c r="G183" s="59"/>
      <c r="H183" s="59"/>
      <c r="I183" s="59"/>
      <c r="J183" s="59"/>
      <c r="K183" s="59"/>
      <c r="L183" s="50"/>
      <c r="M183" s="46"/>
      <c r="N183" s="46"/>
      <c r="O183" s="46"/>
      <c r="P183" s="46"/>
      <c r="Q183" s="46"/>
      <c r="R183" s="46"/>
      <c r="S183" s="46"/>
      <c r="T183" s="46"/>
      <c r="U183" s="46"/>
      <c r="V183" s="46"/>
    </row>
    <row r="184" spans="1:22" s="51" customFormat="1" ht="17.25" x14ac:dyDescent="0.3">
      <c r="A184" s="46"/>
      <c r="B184" s="60"/>
      <c r="C184" s="61"/>
      <c r="D184" s="61"/>
      <c r="E184" s="61"/>
      <c r="F184" s="61"/>
      <c r="G184" s="61"/>
      <c r="H184" s="61"/>
      <c r="I184" s="61"/>
      <c r="J184" s="61"/>
      <c r="K184" s="61"/>
      <c r="L184" s="50"/>
      <c r="M184" s="46"/>
      <c r="N184" s="46"/>
      <c r="O184" s="46"/>
      <c r="P184" s="46"/>
      <c r="Q184" s="46"/>
      <c r="R184" s="46"/>
      <c r="S184" s="46"/>
      <c r="T184" s="46"/>
      <c r="U184" s="46"/>
      <c r="V184" s="46"/>
    </row>
    <row r="185" spans="1:22" s="51" customFormat="1" ht="17.25" x14ac:dyDescent="0.3">
      <c r="A185" s="46"/>
      <c r="B185" s="58"/>
      <c r="C185" s="59"/>
      <c r="D185" s="59"/>
      <c r="E185" s="59"/>
      <c r="F185" s="59"/>
      <c r="G185" s="59"/>
      <c r="H185" s="59"/>
      <c r="I185" s="59"/>
      <c r="J185" s="59"/>
      <c r="K185" s="59"/>
      <c r="L185" s="50"/>
      <c r="M185" s="46"/>
      <c r="N185" s="46"/>
      <c r="O185" s="46"/>
      <c r="P185" s="46"/>
      <c r="Q185" s="46"/>
      <c r="R185" s="46"/>
      <c r="S185" s="46"/>
      <c r="T185" s="46"/>
      <c r="U185" s="46"/>
      <c r="V185" s="46"/>
    </row>
    <row r="186" spans="1:22" s="51" customFormat="1" ht="17.25" x14ac:dyDescent="0.3">
      <c r="A186" s="46"/>
      <c r="B186" s="60"/>
      <c r="C186" s="61"/>
      <c r="D186" s="61"/>
      <c r="E186" s="61"/>
      <c r="F186" s="61"/>
      <c r="G186" s="61"/>
      <c r="H186" s="61"/>
      <c r="I186" s="61"/>
      <c r="J186" s="61"/>
      <c r="K186" s="61"/>
      <c r="L186" s="50"/>
      <c r="M186" s="46"/>
      <c r="N186" s="46"/>
      <c r="O186" s="46"/>
      <c r="P186" s="46"/>
      <c r="Q186" s="46"/>
      <c r="R186" s="46"/>
      <c r="S186" s="46"/>
      <c r="T186" s="46"/>
      <c r="U186" s="46"/>
      <c r="V186" s="46"/>
    </row>
    <row r="187" spans="1:22" ht="17.25" x14ac:dyDescent="0.25">
      <c r="B187" s="58"/>
      <c r="C187" s="59"/>
      <c r="D187" s="59"/>
      <c r="E187" s="59"/>
      <c r="F187" s="59"/>
      <c r="G187" s="59"/>
      <c r="H187" s="59"/>
      <c r="I187" s="59"/>
      <c r="J187" s="59"/>
      <c r="K187" s="59"/>
    </row>
    <row r="188" spans="1:22" ht="17.25" x14ac:dyDescent="0.25">
      <c r="B188" s="60"/>
      <c r="C188" s="61"/>
      <c r="D188" s="61"/>
      <c r="E188" s="61"/>
      <c r="F188" s="61"/>
      <c r="G188" s="61"/>
      <c r="H188" s="61"/>
      <c r="I188" s="61"/>
      <c r="J188" s="61"/>
      <c r="K188" s="61"/>
    </row>
    <row r="189" spans="1:22" ht="17.25" x14ac:dyDescent="0.25">
      <c r="B189" s="58"/>
      <c r="C189" s="59"/>
      <c r="D189" s="59"/>
      <c r="E189" s="59"/>
      <c r="F189" s="59"/>
      <c r="G189" s="59"/>
      <c r="H189" s="59"/>
      <c r="I189" s="59"/>
      <c r="J189" s="59"/>
      <c r="K189" s="59"/>
    </row>
    <row r="190" spans="1:22" ht="17.25" x14ac:dyDescent="0.25">
      <c r="B190" s="60"/>
      <c r="C190" s="61"/>
      <c r="D190" s="61"/>
      <c r="E190" s="61"/>
      <c r="F190" s="61"/>
      <c r="G190" s="61"/>
      <c r="H190" s="61"/>
      <c r="I190" s="61"/>
      <c r="J190" s="61"/>
      <c r="K190" s="61"/>
    </row>
    <row r="191" spans="1:22" ht="17.25" x14ac:dyDescent="0.25">
      <c r="B191" s="58"/>
      <c r="C191" s="59"/>
      <c r="D191" s="59"/>
      <c r="E191" s="59"/>
      <c r="F191" s="59"/>
      <c r="G191" s="59"/>
      <c r="H191" s="59"/>
      <c r="I191" s="59"/>
      <c r="J191" s="59"/>
      <c r="K191" s="59"/>
    </row>
    <row r="192" spans="1:22" ht="17.25" x14ac:dyDescent="0.25">
      <c r="B192" s="60"/>
      <c r="C192" s="61"/>
      <c r="D192" s="61"/>
      <c r="E192" s="61"/>
      <c r="F192" s="61"/>
      <c r="G192" s="61"/>
      <c r="H192" s="61"/>
      <c r="I192" s="61"/>
      <c r="J192" s="61"/>
      <c r="K192" s="61"/>
    </row>
    <row r="193" spans="2:11" ht="17.25" x14ac:dyDescent="0.25">
      <c r="B193" s="58"/>
      <c r="C193" s="59"/>
      <c r="D193" s="59"/>
      <c r="E193" s="59"/>
      <c r="F193" s="59"/>
      <c r="G193" s="59"/>
      <c r="H193" s="59"/>
      <c r="I193" s="59"/>
      <c r="J193" s="59"/>
      <c r="K193" s="59"/>
    </row>
    <row r="194" spans="2:11" ht="17.25" x14ac:dyDescent="0.25">
      <c r="B194" s="60"/>
      <c r="C194" s="61"/>
      <c r="D194" s="61"/>
      <c r="E194" s="61"/>
      <c r="F194" s="61"/>
      <c r="G194" s="61"/>
      <c r="H194" s="61"/>
      <c r="I194" s="61"/>
      <c r="J194" s="61"/>
      <c r="K194" s="61"/>
    </row>
    <row r="195" spans="2:11" ht="17.25" x14ac:dyDescent="0.25">
      <c r="B195" s="58"/>
      <c r="C195" s="59"/>
      <c r="D195" s="59"/>
      <c r="E195" s="59"/>
      <c r="F195" s="59"/>
      <c r="G195" s="59"/>
      <c r="H195" s="59"/>
      <c r="I195" s="59"/>
      <c r="J195" s="59"/>
      <c r="K195" s="59"/>
    </row>
    <row r="196" spans="2:11" ht="17.25" x14ac:dyDescent="0.25">
      <c r="B196" s="60"/>
      <c r="C196" s="61"/>
      <c r="D196" s="61"/>
      <c r="E196" s="61"/>
      <c r="F196" s="61"/>
      <c r="G196" s="61"/>
      <c r="H196" s="61"/>
      <c r="I196" s="61"/>
      <c r="J196" s="61"/>
      <c r="K196" s="61"/>
    </row>
    <row r="197" spans="2:11" x14ac:dyDescent="0.25">
      <c r="B197" s="62" t="s">
        <v>358</v>
      </c>
      <c r="C197" s="63"/>
      <c r="D197" s="63"/>
      <c r="E197" s="63"/>
      <c r="F197" s="63"/>
      <c r="G197" s="63"/>
      <c r="H197" s="64"/>
      <c r="I197" s="65"/>
      <c r="J197" s="65"/>
      <c r="K197" s="65"/>
    </row>
  </sheetData>
  <mergeCells count="1">
    <mergeCell ref="B197:H19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45526-13FA-40CD-BFAC-7D2FF5328571}">
  <dimension ref="A3:AB40"/>
  <sheetViews>
    <sheetView workbookViewId="0">
      <pane xSplit="2" topLeftCell="C1" activePane="topRight" state="frozen"/>
      <selection activeCell="B98" sqref="B98:B194"/>
      <selection pane="topRight" activeCell="G12" sqref="G12"/>
    </sheetView>
  </sheetViews>
  <sheetFormatPr defaultRowHeight="15" x14ac:dyDescent="0.25"/>
  <cols>
    <col min="2" max="2" width="50.42578125" customWidth="1"/>
    <col min="3" max="5" width="12.42578125" customWidth="1"/>
    <col min="6" max="6" width="16.140625" customWidth="1"/>
    <col min="7" max="7" width="11.42578125" customWidth="1"/>
    <col min="8" max="8" width="11.140625" customWidth="1"/>
    <col min="9" max="12" width="12.42578125" customWidth="1"/>
    <col min="13" max="13" width="18.5703125" customWidth="1"/>
    <col min="14" max="14" width="12.42578125" customWidth="1"/>
    <col min="15" max="15" width="10.42578125" bestFit="1" customWidth="1"/>
    <col min="16" max="16" width="10.42578125" customWidth="1"/>
    <col min="17" max="17" width="12.140625" bestFit="1" customWidth="1"/>
    <col min="18" max="18" width="12.140625" customWidth="1"/>
    <col min="19" max="19" width="10.42578125" bestFit="1" customWidth="1"/>
  </cols>
  <sheetData>
    <row r="3" spans="1:28" s="51" customFormat="1" ht="69.599999999999994" customHeight="1" x14ac:dyDescent="0.3">
      <c r="A3" s="46"/>
      <c r="B3" s="161" t="s">
        <v>564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3"/>
      <c r="U3" s="46"/>
      <c r="V3" s="46"/>
      <c r="W3" s="46"/>
      <c r="X3" s="46"/>
      <c r="Y3" s="46"/>
      <c r="Z3" s="46"/>
      <c r="AA3" s="46"/>
      <c r="AB3" s="46"/>
    </row>
    <row r="4" spans="1:28" s="55" customFormat="1" ht="30.75" customHeight="1" x14ac:dyDescent="0.3">
      <c r="A4" s="52"/>
      <c r="B4" s="164" t="s">
        <v>565</v>
      </c>
      <c r="C4" s="165" t="s">
        <v>112</v>
      </c>
      <c r="D4" s="166"/>
      <c r="E4" s="167" t="s">
        <v>113</v>
      </c>
      <c r="F4" s="168"/>
      <c r="G4" s="167" t="s">
        <v>114</v>
      </c>
      <c r="H4" s="168"/>
      <c r="I4" s="167" t="s">
        <v>115</v>
      </c>
      <c r="J4" s="168"/>
      <c r="K4" s="165" t="s">
        <v>116</v>
      </c>
      <c r="L4" s="166"/>
      <c r="M4" s="165" t="s">
        <v>117</v>
      </c>
      <c r="N4" s="166"/>
      <c r="O4" s="169" t="s">
        <v>118</v>
      </c>
      <c r="P4" s="170"/>
      <c r="Q4" s="169" t="s">
        <v>138</v>
      </c>
      <c r="R4" s="170"/>
      <c r="S4" s="171" t="s">
        <v>563</v>
      </c>
      <c r="T4" s="172"/>
      <c r="U4" s="52"/>
      <c r="V4" s="52"/>
      <c r="W4" s="52"/>
      <c r="X4" s="52"/>
      <c r="Y4" s="52"/>
      <c r="Z4" s="52"/>
      <c r="AA4" s="52"/>
      <c r="AB4" s="52"/>
    </row>
    <row r="5" spans="1:28" s="55" customFormat="1" ht="32.450000000000003" customHeight="1" x14ac:dyDescent="0.3">
      <c r="A5" s="52"/>
      <c r="B5" s="173"/>
      <c r="C5" s="174" t="s">
        <v>361</v>
      </c>
      <c r="D5" s="175" t="s">
        <v>362</v>
      </c>
      <c r="E5" s="176" t="s">
        <v>361</v>
      </c>
      <c r="F5" s="175" t="s">
        <v>362</v>
      </c>
      <c r="G5" s="174" t="s">
        <v>361</v>
      </c>
      <c r="H5" s="175" t="s">
        <v>362</v>
      </c>
      <c r="I5" s="176" t="s">
        <v>361</v>
      </c>
      <c r="J5" s="177" t="s">
        <v>362</v>
      </c>
      <c r="K5" s="174" t="s">
        <v>361</v>
      </c>
      <c r="L5" s="175" t="s">
        <v>362</v>
      </c>
      <c r="M5" s="174" t="s">
        <v>361</v>
      </c>
      <c r="N5" s="175" t="s">
        <v>362</v>
      </c>
      <c r="O5" s="174" t="s">
        <v>361</v>
      </c>
      <c r="P5" s="175" t="s">
        <v>362</v>
      </c>
      <c r="Q5" s="174" t="s">
        <v>361</v>
      </c>
      <c r="R5" s="175" t="s">
        <v>362</v>
      </c>
      <c r="S5" s="174" t="s">
        <v>361</v>
      </c>
      <c r="T5" s="175" t="s">
        <v>362</v>
      </c>
      <c r="U5" s="52"/>
      <c r="V5" s="52"/>
      <c r="W5" s="52"/>
      <c r="X5" s="52"/>
      <c r="Y5" s="52"/>
      <c r="Z5" s="52"/>
      <c r="AA5" s="52"/>
      <c r="AB5" s="52"/>
    </row>
    <row r="6" spans="1:28" s="51" customFormat="1" ht="16.5" x14ac:dyDescent="0.3">
      <c r="A6" s="46"/>
      <c r="B6" s="82" t="s">
        <v>48</v>
      </c>
      <c r="C6" s="57">
        <v>21</v>
      </c>
      <c r="D6" s="57">
        <v>6</v>
      </c>
      <c r="E6" s="57">
        <v>77</v>
      </c>
      <c r="F6" s="57">
        <v>40</v>
      </c>
      <c r="G6" s="57">
        <v>149</v>
      </c>
      <c r="H6" s="57">
        <v>58</v>
      </c>
      <c r="I6" s="57">
        <v>184</v>
      </c>
      <c r="J6" s="57">
        <v>53</v>
      </c>
      <c r="K6" s="57">
        <v>288</v>
      </c>
      <c r="L6" s="57">
        <v>98</v>
      </c>
      <c r="M6" s="57">
        <v>338</v>
      </c>
      <c r="N6" s="57">
        <v>123</v>
      </c>
      <c r="O6" s="57">
        <v>331</v>
      </c>
      <c r="P6" s="57">
        <v>111</v>
      </c>
      <c r="Q6" s="57">
        <v>433</v>
      </c>
      <c r="R6" s="57">
        <v>175</v>
      </c>
      <c r="S6" s="57"/>
      <c r="T6" s="57"/>
      <c r="U6" s="46"/>
      <c r="V6" s="46"/>
      <c r="W6" s="46"/>
      <c r="X6" s="46"/>
      <c r="Y6" s="46"/>
      <c r="Z6" s="46"/>
      <c r="AA6" s="46"/>
      <c r="AB6" s="46"/>
    </row>
    <row r="7" spans="1:28" s="93" customFormat="1" ht="17.25" x14ac:dyDescent="0.3">
      <c r="B7" s="84" t="s">
        <v>365</v>
      </c>
      <c r="C7" s="61">
        <v>1</v>
      </c>
      <c r="D7" s="61"/>
      <c r="E7" s="61"/>
      <c r="F7" s="61"/>
      <c r="G7" s="61"/>
      <c r="H7" s="61"/>
      <c r="I7" s="61">
        <v>1</v>
      </c>
      <c r="J7" s="61"/>
      <c r="K7" s="61">
        <v>1</v>
      </c>
      <c r="L7" s="61"/>
      <c r="M7" s="61">
        <v>1</v>
      </c>
      <c r="N7" s="61"/>
      <c r="O7" s="61">
        <v>4</v>
      </c>
      <c r="P7" s="61"/>
      <c r="Q7" s="61">
        <v>4</v>
      </c>
      <c r="R7" s="61">
        <v>1</v>
      </c>
      <c r="S7" s="61"/>
      <c r="T7" s="61"/>
    </row>
    <row r="8" spans="1:28" s="51" customFormat="1" ht="17.25" x14ac:dyDescent="0.3">
      <c r="A8" s="46"/>
      <c r="B8" s="83" t="s">
        <v>366</v>
      </c>
      <c r="C8" s="59">
        <v>1</v>
      </c>
      <c r="D8" s="59"/>
      <c r="E8" s="59">
        <v>11</v>
      </c>
      <c r="F8" s="59">
        <v>6</v>
      </c>
      <c r="G8" s="59">
        <v>19</v>
      </c>
      <c r="H8" s="59">
        <v>2</v>
      </c>
      <c r="I8" s="59">
        <v>23</v>
      </c>
      <c r="J8" s="59">
        <v>10</v>
      </c>
      <c r="K8" s="59">
        <v>32</v>
      </c>
      <c r="L8" s="59">
        <v>5</v>
      </c>
      <c r="M8" s="59">
        <v>43</v>
      </c>
      <c r="N8" s="59">
        <v>8</v>
      </c>
      <c r="O8" s="59">
        <v>48</v>
      </c>
      <c r="P8" s="59">
        <v>7</v>
      </c>
      <c r="Q8" s="59">
        <v>61</v>
      </c>
      <c r="R8" s="59">
        <v>16</v>
      </c>
      <c r="S8" s="59"/>
      <c r="T8" s="59"/>
      <c r="U8" s="46"/>
      <c r="V8" s="46"/>
      <c r="W8" s="46"/>
      <c r="X8" s="46"/>
      <c r="Y8" s="46"/>
      <c r="Z8" s="46"/>
      <c r="AA8" s="46"/>
      <c r="AB8" s="46"/>
    </row>
    <row r="9" spans="1:28" s="93" customFormat="1" ht="17.25" x14ac:dyDescent="0.3">
      <c r="B9" s="84" t="s">
        <v>367</v>
      </c>
      <c r="C9" s="61">
        <v>15</v>
      </c>
      <c r="D9" s="61">
        <v>3</v>
      </c>
      <c r="E9" s="61">
        <v>48</v>
      </c>
      <c r="F9" s="61">
        <v>25</v>
      </c>
      <c r="G9" s="61">
        <v>102</v>
      </c>
      <c r="H9" s="61">
        <v>40</v>
      </c>
      <c r="I9" s="61">
        <v>120</v>
      </c>
      <c r="J9" s="61">
        <v>30</v>
      </c>
      <c r="K9" s="61">
        <v>190</v>
      </c>
      <c r="L9" s="61">
        <v>62</v>
      </c>
      <c r="M9" s="61">
        <v>223</v>
      </c>
      <c r="N9" s="61">
        <v>85</v>
      </c>
      <c r="O9" s="61">
        <v>216</v>
      </c>
      <c r="P9" s="61">
        <v>77</v>
      </c>
      <c r="Q9" s="61">
        <v>283</v>
      </c>
      <c r="R9" s="61">
        <v>115</v>
      </c>
      <c r="S9" s="61"/>
      <c r="T9" s="61"/>
    </row>
    <row r="10" spans="1:28" s="51" customFormat="1" ht="17.25" x14ac:dyDescent="0.3">
      <c r="A10" s="46"/>
      <c r="B10" s="83" t="s">
        <v>368</v>
      </c>
      <c r="C10" s="59"/>
      <c r="D10" s="59"/>
      <c r="E10" s="59">
        <v>4</v>
      </c>
      <c r="F10" s="59">
        <v>2</v>
      </c>
      <c r="G10" s="59">
        <v>9</v>
      </c>
      <c r="H10" s="59">
        <v>6</v>
      </c>
      <c r="I10" s="59">
        <v>4</v>
      </c>
      <c r="J10" s="59">
        <v>2</v>
      </c>
      <c r="K10" s="59">
        <v>10</v>
      </c>
      <c r="L10" s="59">
        <v>7</v>
      </c>
      <c r="M10" s="59">
        <v>15</v>
      </c>
      <c r="N10" s="59">
        <v>5</v>
      </c>
      <c r="O10" s="59">
        <v>4</v>
      </c>
      <c r="P10" s="59">
        <v>4</v>
      </c>
      <c r="Q10" s="59">
        <v>17</v>
      </c>
      <c r="R10" s="59">
        <v>9</v>
      </c>
      <c r="S10" s="59"/>
      <c r="T10" s="59"/>
      <c r="U10" s="46"/>
      <c r="V10" s="46"/>
      <c r="W10" s="46"/>
      <c r="X10" s="46"/>
      <c r="Y10" s="46"/>
      <c r="Z10" s="46"/>
      <c r="AA10" s="46"/>
      <c r="AB10" s="46"/>
    </row>
    <row r="11" spans="1:28" s="51" customFormat="1" ht="17.25" x14ac:dyDescent="0.3">
      <c r="A11" s="46"/>
      <c r="B11" s="84" t="s">
        <v>369</v>
      </c>
      <c r="C11" s="61">
        <v>3</v>
      </c>
      <c r="D11" s="61">
        <v>3</v>
      </c>
      <c r="E11" s="61">
        <v>13</v>
      </c>
      <c r="F11" s="61">
        <v>7</v>
      </c>
      <c r="G11" s="61">
        <v>13</v>
      </c>
      <c r="H11" s="61">
        <v>8</v>
      </c>
      <c r="I11" s="61">
        <v>34</v>
      </c>
      <c r="J11" s="61">
        <v>9</v>
      </c>
      <c r="K11" s="61">
        <v>45</v>
      </c>
      <c r="L11" s="61">
        <v>23</v>
      </c>
      <c r="M11" s="61">
        <v>53</v>
      </c>
      <c r="N11" s="61">
        <v>22</v>
      </c>
      <c r="O11" s="61">
        <v>51</v>
      </c>
      <c r="P11" s="61">
        <v>20</v>
      </c>
      <c r="Q11" s="61">
        <v>58</v>
      </c>
      <c r="R11" s="61">
        <v>32</v>
      </c>
      <c r="S11" s="61"/>
      <c r="T11" s="61"/>
      <c r="U11" s="46"/>
      <c r="V11" s="46"/>
      <c r="W11" s="46"/>
      <c r="X11" s="46"/>
      <c r="Y11" s="46"/>
      <c r="Z11" s="46"/>
      <c r="AA11" s="46"/>
      <c r="AB11" s="46"/>
    </row>
    <row r="12" spans="1:28" s="51" customFormat="1" ht="17.25" x14ac:dyDescent="0.3">
      <c r="A12" s="46"/>
      <c r="B12" s="83" t="s">
        <v>370</v>
      </c>
      <c r="C12" s="59">
        <v>1</v>
      </c>
      <c r="D12" s="59"/>
      <c r="E12" s="59">
        <v>1</v>
      </c>
      <c r="F12" s="59"/>
      <c r="G12" s="59">
        <v>6</v>
      </c>
      <c r="H12" s="59">
        <v>2</v>
      </c>
      <c r="I12" s="59">
        <v>2</v>
      </c>
      <c r="J12" s="59">
        <v>2</v>
      </c>
      <c r="K12" s="59">
        <v>10</v>
      </c>
      <c r="L12" s="59">
        <v>1</v>
      </c>
      <c r="M12" s="59">
        <v>3</v>
      </c>
      <c r="N12" s="59">
        <v>3</v>
      </c>
      <c r="O12" s="59">
        <v>6</v>
      </c>
      <c r="P12" s="59">
        <v>3</v>
      </c>
      <c r="Q12" s="59">
        <v>8</v>
      </c>
      <c r="R12" s="59">
        <v>2</v>
      </c>
      <c r="S12" s="59"/>
      <c r="T12" s="59"/>
      <c r="U12" s="46"/>
      <c r="V12" s="46"/>
      <c r="W12" s="46"/>
      <c r="X12" s="46"/>
      <c r="Y12" s="46"/>
      <c r="Z12" s="46"/>
      <c r="AA12" s="46"/>
      <c r="AB12" s="46"/>
    </row>
    <row r="13" spans="1:28" s="51" customFormat="1" ht="17.25" x14ac:dyDescent="0.3">
      <c r="A13" s="46"/>
      <c r="B13" s="84" t="s">
        <v>566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>
        <v>2</v>
      </c>
      <c r="P13" s="61"/>
      <c r="Q13" s="61">
        <v>2</v>
      </c>
      <c r="R13" s="61"/>
      <c r="S13" s="61"/>
      <c r="T13" s="61"/>
      <c r="U13" s="46"/>
      <c r="V13" s="46"/>
      <c r="W13" s="46"/>
      <c r="X13" s="46"/>
      <c r="Y13" s="46"/>
      <c r="Z13" s="46"/>
      <c r="AA13" s="46"/>
      <c r="AB13" s="46"/>
    </row>
    <row r="14" spans="1:28" s="51" customFormat="1" ht="24.75" customHeight="1" x14ac:dyDescent="0.3">
      <c r="A14" s="46"/>
      <c r="B14" s="99" t="s">
        <v>358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78"/>
      <c r="U14" s="46"/>
      <c r="V14" s="46"/>
      <c r="W14" s="46"/>
      <c r="X14" s="46"/>
      <c r="Y14" s="46"/>
      <c r="Z14" s="46"/>
      <c r="AA14" s="46"/>
      <c r="AB14" s="46"/>
    </row>
    <row r="15" spans="1:28" s="55" customFormat="1" ht="16.5" x14ac:dyDescent="0.3"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8"/>
    </row>
    <row r="16" spans="1:28" x14ac:dyDescent="0.25">
      <c r="B16" s="89" t="s">
        <v>373</v>
      </c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90"/>
    </row>
    <row r="18" spans="6:13" ht="15.75" x14ac:dyDescent="0.25">
      <c r="F18" s="179"/>
      <c r="G18" s="180">
        <v>2022</v>
      </c>
      <c r="H18" s="181"/>
      <c r="I18" s="180">
        <v>2023</v>
      </c>
      <c r="J18" s="181"/>
      <c r="K18" s="180">
        <v>2024</v>
      </c>
      <c r="L18" s="181"/>
      <c r="M18" s="182">
        <v>2025</v>
      </c>
    </row>
    <row r="19" spans="6:13" ht="26.45" customHeight="1" x14ac:dyDescent="0.25">
      <c r="F19" s="183"/>
      <c r="G19" s="184" t="s">
        <v>567</v>
      </c>
      <c r="H19" s="184" t="s">
        <v>568</v>
      </c>
      <c r="I19" s="184" t="s">
        <v>567</v>
      </c>
      <c r="J19" s="184" t="s">
        <v>568</v>
      </c>
      <c r="K19" s="184" t="s">
        <v>567</v>
      </c>
      <c r="L19" s="184" t="s">
        <v>568</v>
      </c>
      <c r="M19" s="184" t="s">
        <v>567</v>
      </c>
    </row>
    <row r="20" spans="6:13" ht="15.6" customHeight="1" x14ac:dyDescent="0.25">
      <c r="F20" s="185" t="s">
        <v>48</v>
      </c>
      <c r="G20" s="186">
        <f>SUM(G21:G27)</f>
        <v>27</v>
      </c>
      <c r="H20" s="186">
        <f t="shared" ref="H20:M20" si="0">SUM(H21:H27)</f>
        <v>117</v>
      </c>
      <c r="I20" s="186">
        <f t="shared" si="0"/>
        <v>207</v>
      </c>
      <c r="J20" s="186">
        <f t="shared" si="0"/>
        <v>237</v>
      </c>
      <c r="K20" s="186">
        <f t="shared" si="0"/>
        <v>386</v>
      </c>
      <c r="L20" s="186">
        <f t="shared" si="0"/>
        <v>461</v>
      </c>
      <c r="M20" s="186">
        <f t="shared" si="0"/>
        <v>442</v>
      </c>
    </row>
    <row r="21" spans="6:13" x14ac:dyDescent="0.25">
      <c r="F21" t="s">
        <v>365</v>
      </c>
      <c r="G21" s="187">
        <f t="shared" ref="G21:G27" si="1">SUM(C7:D7)</f>
        <v>1</v>
      </c>
      <c r="H21" s="187">
        <f t="shared" ref="H21:H27" si="2">SUM(E7:F7)</f>
        <v>0</v>
      </c>
      <c r="I21" s="187">
        <f t="shared" ref="I21:I27" si="3">SUM(G7:H7)</f>
        <v>0</v>
      </c>
      <c r="J21" s="187">
        <f t="shared" ref="J21:J27" si="4">SUM(I7:J7)</f>
        <v>1</v>
      </c>
      <c r="K21" s="187">
        <f t="shared" ref="K21:K27" si="5">SUM(K7:L7)</f>
        <v>1</v>
      </c>
      <c r="L21" s="187">
        <f t="shared" ref="L21:L27" si="6">SUM(M7:N7)</f>
        <v>1</v>
      </c>
      <c r="M21" s="187">
        <f t="shared" ref="M21:M27" si="7">SUM(O7:P7)</f>
        <v>4</v>
      </c>
    </row>
    <row r="22" spans="6:13" x14ac:dyDescent="0.25">
      <c r="F22" t="s">
        <v>366</v>
      </c>
      <c r="G22" s="187">
        <f t="shared" si="1"/>
        <v>1</v>
      </c>
      <c r="H22" s="187">
        <f t="shared" si="2"/>
        <v>17</v>
      </c>
      <c r="I22" s="187">
        <f t="shared" si="3"/>
        <v>21</v>
      </c>
      <c r="J22" s="187">
        <f t="shared" si="4"/>
        <v>33</v>
      </c>
      <c r="K22" s="187">
        <f t="shared" si="5"/>
        <v>37</v>
      </c>
      <c r="L22" s="187">
        <f t="shared" si="6"/>
        <v>51</v>
      </c>
      <c r="M22" s="187">
        <f t="shared" si="7"/>
        <v>55</v>
      </c>
    </row>
    <row r="23" spans="6:13" x14ac:dyDescent="0.25">
      <c r="F23" t="s">
        <v>367</v>
      </c>
      <c r="G23" s="187">
        <f t="shared" si="1"/>
        <v>18</v>
      </c>
      <c r="H23" s="187">
        <f t="shared" si="2"/>
        <v>73</v>
      </c>
      <c r="I23" s="187">
        <f t="shared" si="3"/>
        <v>142</v>
      </c>
      <c r="J23" s="187">
        <f t="shared" si="4"/>
        <v>150</v>
      </c>
      <c r="K23" s="187">
        <f t="shared" si="5"/>
        <v>252</v>
      </c>
      <c r="L23" s="187">
        <f t="shared" si="6"/>
        <v>308</v>
      </c>
      <c r="M23" s="187">
        <f t="shared" si="7"/>
        <v>293</v>
      </c>
    </row>
    <row r="24" spans="6:13" x14ac:dyDescent="0.25">
      <c r="F24" t="s">
        <v>368</v>
      </c>
      <c r="G24" s="187">
        <f t="shared" si="1"/>
        <v>0</v>
      </c>
      <c r="H24" s="187">
        <f t="shared" si="2"/>
        <v>6</v>
      </c>
      <c r="I24" s="187">
        <f t="shared" si="3"/>
        <v>15</v>
      </c>
      <c r="J24" s="187">
        <f t="shared" si="4"/>
        <v>6</v>
      </c>
      <c r="K24" s="187">
        <f t="shared" si="5"/>
        <v>17</v>
      </c>
      <c r="L24" s="187">
        <f t="shared" si="6"/>
        <v>20</v>
      </c>
      <c r="M24" s="187">
        <f t="shared" si="7"/>
        <v>8</v>
      </c>
    </row>
    <row r="25" spans="6:13" x14ac:dyDescent="0.25">
      <c r="F25" t="s">
        <v>369</v>
      </c>
      <c r="G25" s="187">
        <f t="shared" si="1"/>
        <v>6</v>
      </c>
      <c r="H25" s="187">
        <f t="shared" si="2"/>
        <v>20</v>
      </c>
      <c r="I25" s="187">
        <f t="shared" si="3"/>
        <v>21</v>
      </c>
      <c r="J25" s="187">
        <f t="shared" si="4"/>
        <v>43</v>
      </c>
      <c r="K25" s="187">
        <f t="shared" si="5"/>
        <v>68</v>
      </c>
      <c r="L25" s="187">
        <f t="shared" si="6"/>
        <v>75</v>
      </c>
      <c r="M25" s="187">
        <f t="shared" si="7"/>
        <v>71</v>
      </c>
    </row>
    <row r="26" spans="6:13" x14ac:dyDescent="0.25">
      <c r="F26" t="s">
        <v>370</v>
      </c>
      <c r="G26" s="187">
        <f t="shared" si="1"/>
        <v>1</v>
      </c>
      <c r="H26" s="187">
        <f t="shared" si="2"/>
        <v>1</v>
      </c>
      <c r="I26" s="187">
        <f t="shared" si="3"/>
        <v>8</v>
      </c>
      <c r="J26" s="187">
        <f t="shared" si="4"/>
        <v>4</v>
      </c>
      <c r="K26" s="187">
        <f t="shared" si="5"/>
        <v>11</v>
      </c>
      <c r="L26" s="187">
        <f t="shared" si="6"/>
        <v>6</v>
      </c>
      <c r="M26" s="187">
        <f t="shared" si="7"/>
        <v>9</v>
      </c>
    </row>
    <row r="27" spans="6:13" x14ac:dyDescent="0.25">
      <c r="F27" t="s">
        <v>566</v>
      </c>
      <c r="G27" s="187">
        <f t="shared" si="1"/>
        <v>0</v>
      </c>
      <c r="H27" s="187">
        <f t="shared" si="2"/>
        <v>0</v>
      </c>
      <c r="I27" s="187">
        <f t="shared" si="3"/>
        <v>0</v>
      </c>
      <c r="J27" s="187">
        <f t="shared" si="4"/>
        <v>0</v>
      </c>
      <c r="K27" s="187">
        <f t="shared" si="5"/>
        <v>0</v>
      </c>
      <c r="L27" s="187">
        <f t="shared" si="6"/>
        <v>0</v>
      </c>
      <c r="M27" s="187">
        <f t="shared" si="7"/>
        <v>2</v>
      </c>
    </row>
    <row r="28" spans="6:13" x14ac:dyDescent="0.25">
      <c r="G28" s="91"/>
      <c r="H28" s="91"/>
      <c r="I28" s="91"/>
      <c r="J28" s="91"/>
      <c r="K28" s="91"/>
      <c r="L28" s="91"/>
      <c r="M28" s="91"/>
    </row>
    <row r="31" spans="6:13" ht="15.75" x14ac:dyDescent="0.25">
      <c r="F31" s="179"/>
      <c r="G31" s="180">
        <v>2022</v>
      </c>
      <c r="H31" s="181"/>
      <c r="I31" s="180">
        <v>2023</v>
      </c>
      <c r="J31" s="181"/>
      <c r="K31" s="180">
        <v>2024</v>
      </c>
      <c r="L31" s="181"/>
      <c r="M31" s="182">
        <v>2025</v>
      </c>
    </row>
    <row r="32" spans="6:13" ht="15.75" x14ac:dyDescent="0.25">
      <c r="F32" s="183"/>
      <c r="G32" s="184" t="s">
        <v>567</v>
      </c>
      <c r="H32" s="184" t="s">
        <v>568</v>
      </c>
      <c r="I32" s="184" t="s">
        <v>567</v>
      </c>
      <c r="J32" s="184" t="s">
        <v>568</v>
      </c>
      <c r="K32" s="184" t="s">
        <v>567</v>
      </c>
      <c r="L32" s="184" t="s">
        <v>568</v>
      </c>
      <c r="M32" s="184" t="s">
        <v>567</v>
      </c>
    </row>
    <row r="33" spans="6:13" ht="15.75" x14ac:dyDescent="0.25">
      <c r="F33" s="185" t="s">
        <v>48</v>
      </c>
      <c r="G33" s="188">
        <f>SUM(G34:G40)</f>
        <v>0</v>
      </c>
      <c r="H33" s="188">
        <f t="shared" ref="H33:M33" si="8">SUM(H34:H40)</f>
        <v>0</v>
      </c>
      <c r="I33" s="188">
        <f t="shared" si="8"/>
        <v>288</v>
      </c>
      <c r="J33" s="188">
        <f t="shared" si="8"/>
        <v>888</v>
      </c>
      <c r="K33" s="188">
        <f t="shared" si="8"/>
        <v>1694</v>
      </c>
      <c r="L33" s="188">
        <f t="shared" si="8"/>
        <v>882</v>
      </c>
      <c r="M33" s="188">
        <f t="shared" si="8"/>
        <v>0</v>
      </c>
    </row>
    <row r="34" spans="6:13" x14ac:dyDescent="0.25">
      <c r="F34" t="s">
        <v>365</v>
      </c>
      <c r="G34" s="91">
        <f t="shared" ref="G34:G40" si="9">SUM(C20:D20)</f>
        <v>0</v>
      </c>
      <c r="H34" s="91">
        <f t="shared" ref="H34:H40" si="10">SUM(E20:F20)</f>
        <v>0</v>
      </c>
      <c r="I34" s="91">
        <f t="shared" ref="I34:I40" si="11">SUM(G20:H20)</f>
        <v>144</v>
      </c>
      <c r="J34" s="91">
        <f t="shared" ref="J34:J40" si="12">SUM(I20:J20)</f>
        <v>444</v>
      </c>
      <c r="K34" s="91">
        <f t="shared" ref="K34:K40" si="13">SUM(K20:L20)</f>
        <v>847</v>
      </c>
      <c r="L34" s="91">
        <f t="shared" ref="L34:L40" si="14">SUM(M20:N20)</f>
        <v>442</v>
      </c>
      <c r="M34" s="91">
        <f t="shared" ref="M34:M40" si="15">SUM(O20:P20)</f>
        <v>0</v>
      </c>
    </row>
    <row r="35" spans="6:13" x14ac:dyDescent="0.25">
      <c r="F35" t="s">
        <v>366</v>
      </c>
      <c r="G35" s="91">
        <f t="shared" si="9"/>
        <v>0</v>
      </c>
      <c r="H35" s="91">
        <f t="shared" si="10"/>
        <v>0</v>
      </c>
      <c r="I35" s="91">
        <f t="shared" si="11"/>
        <v>1</v>
      </c>
      <c r="J35" s="91">
        <f t="shared" si="12"/>
        <v>1</v>
      </c>
      <c r="K35" s="91">
        <f t="shared" si="13"/>
        <v>2</v>
      </c>
      <c r="L35" s="91">
        <f t="shared" si="14"/>
        <v>4</v>
      </c>
      <c r="M35" s="91">
        <f t="shared" si="15"/>
        <v>0</v>
      </c>
    </row>
    <row r="36" spans="6:13" x14ac:dyDescent="0.25">
      <c r="F36" t="s">
        <v>367</v>
      </c>
      <c r="G36" s="91">
        <f t="shared" si="9"/>
        <v>0</v>
      </c>
      <c r="H36" s="91">
        <f t="shared" si="10"/>
        <v>0</v>
      </c>
      <c r="I36" s="91">
        <f t="shared" si="11"/>
        <v>18</v>
      </c>
      <c r="J36" s="91">
        <f t="shared" si="12"/>
        <v>54</v>
      </c>
      <c r="K36" s="91">
        <f t="shared" si="13"/>
        <v>88</v>
      </c>
      <c r="L36" s="91">
        <f t="shared" si="14"/>
        <v>55</v>
      </c>
      <c r="M36" s="91">
        <f t="shared" si="15"/>
        <v>0</v>
      </c>
    </row>
    <row r="37" spans="6:13" x14ac:dyDescent="0.25">
      <c r="F37" t="s">
        <v>368</v>
      </c>
      <c r="G37" s="91">
        <f t="shared" si="9"/>
        <v>0</v>
      </c>
      <c r="H37" s="91">
        <f t="shared" si="10"/>
        <v>0</v>
      </c>
      <c r="I37" s="91">
        <f t="shared" si="11"/>
        <v>91</v>
      </c>
      <c r="J37" s="91">
        <f t="shared" si="12"/>
        <v>292</v>
      </c>
      <c r="K37" s="91">
        <f t="shared" si="13"/>
        <v>560</v>
      </c>
      <c r="L37" s="91">
        <f t="shared" si="14"/>
        <v>293</v>
      </c>
      <c r="M37" s="91">
        <f t="shared" si="15"/>
        <v>0</v>
      </c>
    </row>
    <row r="38" spans="6:13" x14ac:dyDescent="0.25">
      <c r="F38" t="s">
        <v>369</v>
      </c>
      <c r="G38" s="91">
        <f t="shared" si="9"/>
        <v>0</v>
      </c>
      <c r="H38" s="91">
        <f t="shared" si="10"/>
        <v>0</v>
      </c>
      <c r="I38" s="91">
        <f t="shared" si="11"/>
        <v>6</v>
      </c>
      <c r="J38" s="91">
        <f t="shared" si="12"/>
        <v>21</v>
      </c>
      <c r="K38" s="91">
        <f t="shared" si="13"/>
        <v>37</v>
      </c>
      <c r="L38" s="91">
        <f t="shared" si="14"/>
        <v>8</v>
      </c>
      <c r="M38" s="91">
        <f t="shared" si="15"/>
        <v>0</v>
      </c>
    </row>
    <row r="39" spans="6:13" x14ac:dyDescent="0.25">
      <c r="F39" t="s">
        <v>370</v>
      </c>
      <c r="G39" s="91">
        <f t="shared" si="9"/>
        <v>0</v>
      </c>
      <c r="H39" s="91">
        <f t="shared" si="10"/>
        <v>0</v>
      </c>
      <c r="I39" s="91">
        <f t="shared" si="11"/>
        <v>26</v>
      </c>
      <c r="J39" s="91">
        <f t="shared" si="12"/>
        <v>64</v>
      </c>
      <c r="K39" s="91">
        <f t="shared" si="13"/>
        <v>143</v>
      </c>
      <c r="L39" s="91">
        <f t="shared" si="14"/>
        <v>71</v>
      </c>
      <c r="M39" s="91">
        <f t="shared" si="15"/>
        <v>0</v>
      </c>
    </row>
    <row r="40" spans="6:13" x14ac:dyDescent="0.25">
      <c r="F40" t="s">
        <v>566</v>
      </c>
      <c r="G40" s="91">
        <f t="shared" si="9"/>
        <v>0</v>
      </c>
      <c r="H40" s="91">
        <f t="shared" si="10"/>
        <v>0</v>
      </c>
      <c r="I40" s="91">
        <f t="shared" si="11"/>
        <v>2</v>
      </c>
      <c r="J40" s="91">
        <f t="shared" si="12"/>
        <v>12</v>
      </c>
      <c r="K40" s="91">
        <f t="shared" si="13"/>
        <v>17</v>
      </c>
      <c r="L40" s="91">
        <f t="shared" si="14"/>
        <v>9</v>
      </c>
      <c r="M40" s="91">
        <f t="shared" si="15"/>
        <v>0</v>
      </c>
    </row>
  </sheetData>
  <mergeCells count="15">
    <mergeCell ref="B16:M16"/>
    <mergeCell ref="F18:F19"/>
    <mergeCell ref="G18:H18"/>
    <mergeCell ref="I18:J18"/>
    <mergeCell ref="K18:L18"/>
    <mergeCell ref="F31:F32"/>
    <mergeCell ref="G31:H31"/>
    <mergeCell ref="I31:J31"/>
    <mergeCell ref="K31:L31"/>
    <mergeCell ref="B3:T3"/>
    <mergeCell ref="B4:B5"/>
    <mergeCell ref="O4:P4"/>
    <mergeCell ref="Q4:R4"/>
    <mergeCell ref="S4:T4"/>
    <mergeCell ref="B14:T1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A5E84-7A72-4714-94CC-3B32ACE83B4A}">
  <dimension ref="A5:S36"/>
  <sheetViews>
    <sheetView tabSelected="1" workbookViewId="0">
      <pane xSplit="2" topLeftCell="C1" activePane="topRight" state="frozen"/>
      <selection activeCell="B98" sqref="B98:B194"/>
      <selection pane="topRight" activeCell="H8" sqref="H8"/>
    </sheetView>
  </sheetViews>
  <sheetFormatPr defaultRowHeight="15" x14ac:dyDescent="0.25"/>
  <cols>
    <col min="2" max="2" width="68.140625" customWidth="1"/>
    <col min="3" max="8" width="12" customWidth="1"/>
    <col min="9" max="11" width="10.42578125" bestFit="1" customWidth="1"/>
  </cols>
  <sheetData>
    <row r="5" spans="1:19" s="51" customFormat="1" ht="51.75" customHeight="1" x14ac:dyDescent="0.3">
      <c r="A5" s="46"/>
      <c r="B5" s="66" t="s">
        <v>569</v>
      </c>
      <c r="C5" s="49"/>
      <c r="D5" s="49"/>
      <c r="E5" s="49"/>
      <c r="F5" s="49"/>
      <c r="G5" s="49"/>
      <c r="H5" s="49"/>
      <c r="I5" s="49"/>
      <c r="J5" s="49"/>
      <c r="K5" s="49"/>
      <c r="L5" s="46"/>
      <c r="M5" s="46"/>
      <c r="N5" s="46"/>
      <c r="O5" s="46"/>
      <c r="P5" s="46"/>
      <c r="Q5" s="46"/>
      <c r="R5" s="46"/>
      <c r="S5" s="46"/>
    </row>
    <row r="6" spans="1:19" s="55" customFormat="1" ht="30.75" customHeight="1" x14ac:dyDescent="0.3">
      <c r="A6" s="52"/>
      <c r="B6" s="53" t="s">
        <v>376</v>
      </c>
      <c r="C6" s="53" t="s">
        <v>112</v>
      </c>
      <c r="D6" s="53" t="s">
        <v>113</v>
      </c>
      <c r="E6" s="53" t="s">
        <v>114</v>
      </c>
      <c r="F6" s="53" t="s">
        <v>115</v>
      </c>
      <c r="G6" s="53" t="s">
        <v>116</v>
      </c>
      <c r="H6" s="53" t="s">
        <v>117</v>
      </c>
      <c r="I6" s="53" t="s">
        <v>118</v>
      </c>
      <c r="J6" s="53" t="s">
        <v>138</v>
      </c>
      <c r="K6" s="53" t="s">
        <v>563</v>
      </c>
      <c r="L6" s="52"/>
      <c r="M6" s="52"/>
      <c r="N6" s="52"/>
      <c r="O6" s="52"/>
      <c r="P6" s="52"/>
      <c r="Q6" s="52"/>
      <c r="R6" s="52"/>
      <c r="S6" s="52"/>
    </row>
    <row r="7" spans="1:19" s="51" customFormat="1" ht="16.5" x14ac:dyDescent="0.3">
      <c r="A7" s="46"/>
      <c r="B7" s="82" t="s">
        <v>161</v>
      </c>
      <c r="C7" s="57">
        <v>27</v>
      </c>
      <c r="D7" s="57">
        <v>117</v>
      </c>
      <c r="E7" s="57">
        <v>207</v>
      </c>
      <c r="F7" s="57">
        <v>237</v>
      </c>
      <c r="G7" s="57">
        <v>386</v>
      </c>
      <c r="H7" s="57">
        <v>461</v>
      </c>
      <c r="I7" s="57">
        <v>442</v>
      </c>
      <c r="J7" s="57">
        <v>608</v>
      </c>
      <c r="K7" s="57"/>
      <c r="L7" s="46"/>
      <c r="M7" s="46"/>
      <c r="N7" s="46"/>
      <c r="O7" s="46"/>
      <c r="P7" s="46"/>
      <c r="Q7" s="46"/>
      <c r="R7" s="46"/>
      <c r="S7" s="46"/>
    </row>
    <row r="8" spans="1:19" s="93" customFormat="1" ht="17.25" x14ac:dyDescent="0.3">
      <c r="B8" s="97" t="s">
        <v>377</v>
      </c>
      <c r="C8" s="107">
        <v>0</v>
      </c>
      <c r="D8" s="107">
        <v>2</v>
      </c>
      <c r="E8" s="107">
        <v>3</v>
      </c>
      <c r="F8" s="107">
        <v>1</v>
      </c>
      <c r="G8" s="107">
        <v>0</v>
      </c>
      <c r="H8" s="107">
        <v>1</v>
      </c>
      <c r="I8" s="107">
        <v>3</v>
      </c>
      <c r="J8" s="107">
        <v>12</v>
      </c>
      <c r="K8" s="107"/>
    </row>
    <row r="9" spans="1:19" s="51" customFormat="1" ht="17.25" x14ac:dyDescent="0.3">
      <c r="A9" s="46"/>
      <c r="B9" s="189" t="s">
        <v>12</v>
      </c>
      <c r="C9" s="58">
        <v>0</v>
      </c>
      <c r="D9" s="58">
        <v>0</v>
      </c>
      <c r="E9" s="58">
        <v>0</v>
      </c>
      <c r="F9" s="58">
        <v>0</v>
      </c>
      <c r="G9" s="58">
        <v>0</v>
      </c>
      <c r="H9" s="58">
        <v>0</v>
      </c>
      <c r="I9" s="58">
        <v>2</v>
      </c>
      <c r="J9" s="58">
        <v>0</v>
      </c>
      <c r="K9" s="58"/>
      <c r="L9" s="46"/>
      <c r="M9" s="46"/>
      <c r="N9" s="46"/>
      <c r="O9" s="46"/>
      <c r="P9" s="46"/>
      <c r="Q9" s="46"/>
      <c r="R9" s="46"/>
      <c r="S9" s="46"/>
    </row>
    <row r="10" spans="1:19" s="51" customFormat="1" ht="17.25" x14ac:dyDescent="0.3">
      <c r="A10" s="46"/>
      <c r="B10" s="190" t="s">
        <v>13</v>
      </c>
      <c r="C10" s="60">
        <v>0</v>
      </c>
      <c r="D10" s="60">
        <v>2</v>
      </c>
      <c r="E10" s="60">
        <v>1</v>
      </c>
      <c r="F10" s="60">
        <v>1</v>
      </c>
      <c r="G10" s="60">
        <v>0</v>
      </c>
      <c r="H10" s="60">
        <v>0</v>
      </c>
      <c r="I10" s="60">
        <v>0</v>
      </c>
      <c r="J10" s="60">
        <v>6</v>
      </c>
      <c r="K10" s="60"/>
      <c r="L10" s="46"/>
      <c r="M10" s="46"/>
      <c r="N10" s="46"/>
      <c r="O10" s="46"/>
      <c r="P10" s="46"/>
      <c r="Q10" s="46"/>
      <c r="R10" s="46"/>
      <c r="S10" s="46"/>
    </row>
    <row r="11" spans="1:19" s="51" customFormat="1" ht="17.25" x14ac:dyDescent="0.3">
      <c r="A11" s="46"/>
      <c r="B11" s="189" t="s">
        <v>15</v>
      </c>
      <c r="C11" s="58">
        <v>0</v>
      </c>
      <c r="D11" s="58">
        <v>0</v>
      </c>
      <c r="E11" s="58">
        <v>2</v>
      </c>
      <c r="F11" s="58">
        <v>0</v>
      </c>
      <c r="G11" s="58">
        <v>0</v>
      </c>
      <c r="H11" s="58">
        <v>1</v>
      </c>
      <c r="I11" s="58">
        <v>1</v>
      </c>
      <c r="J11" s="58">
        <v>6</v>
      </c>
      <c r="K11" s="58"/>
      <c r="L11" s="46"/>
      <c r="M11" s="46"/>
      <c r="N11" s="46"/>
      <c r="O11" s="46"/>
      <c r="P11" s="46"/>
      <c r="Q11" s="46"/>
      <c r="R11" s="46"/>
      <c r="S11" s="46"/>
    </row>
    <row r="12" spans="1:19" s="93" customFormat="1" ht="17.25" x14ac:dyDescent="0.3">
      <c r="B12" s="97" t="s">
        <v>378</v>
      </c>
      <c r="C12" s="107">
        <v>1</v>
      </c>
      <c r="D12" s="107">
        <v>19</v>
      </c>
      <c r="E12" s="107">
        <v>28</v>
      </c>
      <c r="F12" s="107">
        <v>30</v>
      </c>
      <c r="G12" s="107">
        <v>63</v>
      </c>
      <c r="H12" s="107">
        <v>66</v>
      </c>
      <c r="I12" s="107">
        <v>70</v>
      </c>
      <c r="J12" s="107">
        <v>94</v>
      </c>
      <c r="K12" s="107"/>
      <c r="M12" s="93">
        <f>I12/I7*100</f>
        <v>15.837104072398189</v>
      </c>
    </row>
    <row r="13" spans="1:19" s="51" customFormat="1" ht="17.25" x14ac:dyDescent="0.3">
      <c r="A13" s="46"/>
      <c r="B13" s="189" t="s">
        <v>18</v>
      </c>
      <c r="C13" s="58">
        <v>0</v>
      </c>
      <c r="D13" s="58">
        <v>0</v>
      </c>
      <c r="E13" s="58">
        <v>0</v>
      </c>
      <c r="F13" s="58">
        <v>1</v>
      </c>
      <c r="G13" s="58">
        <v>2</v>
      </c>
      <c r="H13" s="58">
        <v>1</v>
      </c>
      <c r="I13" s="58">
        <v>1</v>
      </c>
      <c r="J13" s="58">
        <v>3</v>
      </c>
      <c r="K13" s="58"/>
      <c r="L13" s="46"/>
      <c r="M13" s="46"/>
      <c r="N13" s="46"/>
      <c r="O13" s="46"/>
      <c r="P13" s="46"/>
      <c r="Q13" s="46"/>
      <c r="R13" s="46"/>
      <c r="S13" s="46"/>
    </row>
    <row r="14" spans="1:19" s="51" customFormat="1" ht="17.25" x14ac:dyDescent="0.3">
      <c r="A14" s="46"/>
      <c r="B14" s="190" t="s">
        <v>19</v>
      </c>
      <c r="C14" s="60">
        <v>0</v>
      </c>
      <c r="D14" s="60">
        <v>0</v>
      </c>
      <c r="E14" s="60">
        <v>0</v>
      </c>
      <c r="F14" s="60">
        <v>0</v>
      </c>
      <c r="G14" s="60">
        <v>1</v>
      </c>
      <c r="H14" s="60">
        <v>0</v>
      </c>
      <c r="I14" s="60">
        <v>0</v>
      </c>
      <c r="J14" s="60">
        <v>0</v>
      </c>
      <c r="K14" s="60"/>
      <c r="L14" s="46"/>
      <c r="M14" s="46"/>
      <c r="N14" s="46"/>
      <c r="O14" s="46"/>
      <c r="P14" s="46"/>
      <c r="Q14" s="46"/>
      <c r="R14" s="46"/>
      <c r="S14" s="46"/>
    </row>
    <row r="15" spans="1:19" s="51" customFormat="1" ht="17.25" x14ac:dyDescent="0.3">
      <c r="A15" s="46"/>
      <c r="B15" s="189" t="s">
        <v>20</v>
      </c>
      <c r="C15" s="58">
        <v>0</v>
      </c>
      <c r="D15" s="58">
        <v>6</v>
      </c>
      <c r="E15" s="58">
        <v>11</v>
      </c>
      <c r="F15" s="58">
        <v>13</v>
      </c>
      <c r="G15" s="58">
        <v>21</v>
      </c>
      <c r="H15" s="58">
        <v>25</v>
      </c>
      <c r="I15" s="58">
        <v>26</v>
      </c>
      <c r="J15" s="58">
        <v>32</v>
      </c>
      <c r="K15" s="58"/>
      <c r="L15" s="46"/>
      <c r="M15" s="46">
        <f>G12/G7*100</f>
        <v>16.321243523316063</v>
      </c>
      <c r="N15" s="46"/>
      <c r="O15" s="46"/>
      <c r="P15" s="46"/>
      <c r="Q15" s="46"/>
      <c r="R15" s="46"/>
      <c r="S15" s="46"/>
    </row>
    <row r="16" spans="1:19" s="93" customFormat="1" ht="17.25" x14ac:dyDescent="0.3">
      <c r="B16" s="190" t="s">
        <v>21</v>
      </c>
      <c r="C16" s="60">
        <v>0</v>
      </c>
      <c r="D16" s="60">
        <v>1</v>
      </c>
      <c r="E16" s="60">
        <v>3</v>
      </c>
      <c r="F16" s="60">
        <v>2</v>
      </c>
      <c r="G16" s="60">
        <v>6</v>
      </c>
      <c r="H16" s="60">
        <v>10</v>
      </c>
      <c r="I16" s="60">
        <v>11</v>
      </c>
      <c r="J16" s="60">
        <v>10</v>
      </c>
      <c r="K16" s="60"/>
    </row>
    <row r="17" spans="1:19" s="51" customFormat="1" ht="17.25" x14ac:dyDescent="0.3">
      <c r="A17" s="46"/>
      <c r="B17" s="189" t="s">
        <v>22</v>
      </c>
      <c r="C17" s="58">
        <v>0</v>
      </c>
      <c r="D17" s="58">
        <v>1</v>
      </c>
      <c r="E17" s="58">
        <v>3</v>
      </c>
      <c r="F17" s="58">
        <v>0</v>
      </c>
      <c r="G17" s="58">
        <v>3</v>
      </c>
      <c r="H17" s="58">
        <v>2</v>
      </c>
      <c r="I17" s="58">
        <v>5</v>
      </c>
      <c r="J17" s="58">
        <v>4</v>
      </c>
      <c r="K17" s="58"/>
      <c r="L17" s="46"/>
      <c r="M17" s="46"/>
      <c r="N17" s="46"/>
      <c r="O17" s="46"/>
      <c r="P17" s="46"/>
      <c r="Q17" s="46"/>
      <c r="R17" s="46"/>
      <c r="S17" s="46"/>
    </row>
    <row r="18" spans="1:19" s="51" customFormat="1" ht="17.25" x14ac:dyDescent="0.3">
      <c r="A18" s="46"/>
      <c r="B18" s="190" t="s">
        <v>23</v>
      </c>
      <c r="C18" s="60">
        <v>0</v>
      </c>
      <c r="D18" s="60">
        <v>0</v>
      </c>
      <c r="E18" s="60">
        <v>1</v>
      </c>
      <c r="F18" s="60">
        <v>2</v>
      </c>
      <c r="G18" s="60">
        <v>8</v>
      </c>
      <c r="H18" s="60">
        <v>4</v>
      </c>
      <c r="I18" s="60">
        <v>6</v>
      </c>
      <c r="J18" s="60">
        <v>10</v>
      </c>
      <c r="K18" s="60"/>
      <c r="L18" s="46"/>
      <c r="M18" s="46"/>
      <c r="N18" s="46"/>
      <c r="O18" s="46"/>
      <c r="P18" s="46"/>
      <c r="Q18" s="46"/>
      <c r="R18" s="46"/>
      <c r="S18" s="46"/>
    </row>
    <row r="19" spans="1:19" s="51" customFormat="1" ht="17.25" x14ac:dyDescent="0.3">
      <c r="A19" s="46"/>
      <c r="B19" s="189" t="s">
        <v>24</v>
      </c>
      <c r="C19" s="58">
        <v>0</v>
      </c>
      <c r="D19" s="58">
        <v>0</v>
      </c>
      <c r="E19" s="58">
        <v>0</v>
      </c>
      <c r="F19" s="58">
        <v>1</v>
      </c>
      <c r="G19" s="58">
        <v>1</v>
      </c>
      <c r="H19" s="58">
        <v>1</v>
      </c>
      <c r="I19" s="58">
        <v>2</v>
      </c>
      <c r="J19" s="58">
        <v>1</v>
      </c>
      <c r="K19" s="58"/>
      <c r="L19" s="46"/>
      <c r="M19" s="46"/>
      <c r="N19" s="46"/>
      <c r="O19" s="46"/>
      <c r="P19" s="46"/>
      <c r="Q19" s="46"/>
      <c r="R19" s="46"/>
      <c r="S19" s="46"/>
    </row>
    <row r="20" spans="1:19" s="51" customFormat="1" ht="17.25" x14ac:dyDescent="0.3">
      <c r="A20" s="46"/>
      <c r="B20" s="190" t="s">
        <v>25</v>
      </c>
      <c r="C20" s="60">
        <v>0</v>
      </c>
      <c r="D20" s="60">
        <v>1</v>
      </c>
      <c r="E20" s="60">
        <v>0</v>
      </c>
      <c r="F20" s="60">
        <v>1</v>
      </c>
      <c r="G20" s="60">
        <v>0</v>
      </c>
      <c r="H20" s="60">
        <v>1</v>
      </c>
      <c r="I20" s="60">
        <v>1</v>
      </c>
      <c r="J20" s="60">
        <v>4</v>
      </c>
      <c r="K20" s="60"/>
      <c r="L20" s="46"/>
      <c r="M20" s="46"/>
      <c r="N20" s="46"/>
      <c r="O20" s="46"/>
      <c r="P20" s="46"/>
      <c r="Q20" s="46"/>
      <c r="R20" s="46"/>
      <c r="S20" s="46"/>
    </row>
    <row r="21" spans="1:19" s="51" customFormat="1" ht="17.25" x14ac:dyDescent="0.3">
      <c r="A21" s="46"/>
      <c r="B21" s="189" t="s">
        <v>26</v>
      </c>
      <c r="C21" s="58">
        <v>1</v>
      </c>
      <c r="D21" s="58">
        <v>10</v>
      </c>
      <c r="E21" s="58">
        <v>10</v>
      </c>
      <c r="F21" s="58">
        <v>10</v>
      </c>
      <c r="G21" s="58">
        <v>21</v>
      </c>
      <c r="H21" s="58">
        <v>22</v>
      </c>
      <c r="I21" s="58">
        <v>18</v>
      </c>
      <c r="J21" s="58">
        <v>30</v>
      </c>
      <c r="K21" s="58"/>
      <c r="L21" s="46"/>
      <c r="M21" s="46"/>
      <c r="N21" s="46"/>
      <c r="O21" s="46"/>
      <c r="P21" s="46"/>
      <c r="Q21" s="46"/>
      <c r="R21" s="46"/>
      <c r="S21" s="46"/>
    </row>
    <row r="22" spans="1:19" s="93" customFormat="1" ht="17.25" x14ac:dyDescent="0.3">
      <c r="B22" s="97" t="s">
        <v>379</v>
      </c>
      <c r="C22" s="107">
        <v>19</v>
      </c>
      <c r="D22" s="107">
        <v>72</v>
      </c>
      <c r="E22" s="107">
        <v>123</v>
      </c>
      <c r="F22" s="107">
        <v>147</v>
      </c>
      <c r="G22" s="107">
        <v>246</v>
      </c>
      <c r="H22" s="107">
        <v>314</v>
      </c>
      <c r="I22" s="107">
        <v>296</v>
      </c>
      <c r="J22" s="107">
        <v>400</v>
      </c>
      <c r="K22" s="107"/>
      <c r="M22" s="93">
        <f>I22/I7*100</f>
        <v>66.968325791855193</v>
      </c>
    </row>
    <row r="23" spans="1:19" s="51" customFormat="1" ht="17.25" x14ac:dyDescent="0.3">
      <c r="A23" s="46"/>
      <c r="B23" s="189" t="s">
        <v>27</v>
      </c>
      <c r="C23" s="58">
        <v>3</v>
      </c>
      <c r="D23" s="58">
        <v>1</v>
      </c>
      <c r="E23" s="58">
        <v>6</v>
      </c>
      <c r="F23" s="58">
        <v>9</v>
      </c>
      <c r="G23" s="58">
        <v>11</v>
      </c>
      <c r="H23" s="58">
        <v>16</v>
      </c>
      <c r="I23" s="58">
        <v>13</v>
      </c>
      <c r="J23" s="58">
        <v>15</v>
      </c>
      <c r="K23" s="58"/>
      <c r="L23" s="46"/>
      <c r="M23" s="46"/>
      <c r="N23" s="46"/>
      <c r="O23" s="46"/>
      <c r="P23" s="46"/>
      <c r="Q23" s="46"/>
      <c r="R23" s="46"/>
      <c r="S23" s="46"/>
    </row>
    <row r="24" spans="1:19" s="51" customFormat="1" ht="17.25" x14ac:dyDescent="0.3">
      <c r="A24" s="46"/>
      <c r="B24" s="190" t="s">
        <v>28</v>
      </c>
      <c r="C24" s="60">
        <v>0</v>
      </c>
      <c r="D24" s="60">
        <v>4</v>
      </c>
      <c r="E24" s="60">
        <v>2</v>
      </c>
      <c r="F24" s="60">
        <v>4</v>
      </c>
      <c r="G24" s="60">
        <v>4</v>
      </c>
      <c r="H24" s="60">
        <v>9</v>
      </c>
      <c r="I24" s="60">
        <v>5</v>
      </c>
      <c r="J24" s="60">
        <v>6</v>
      </c>
      <c r="K24" s="60"/>
      <c r="L24" s="46"/>
      <c r="M24" s="46">
        <f>G22/G7*100</f>
        <v>63.730569948186535</v>
      </c>
      <c r="N24" s="46"/>
      <c r="O24" s="46"/>
      <c r="P24" s="46"/>
      <c r="Q24" s="46"/>
      <c r="R24" s="46"/>
      <c r="S24" s="46"/>
    </row>
    <row r="25" spans="1:19" s="51" customFormat="1" ht="17.25" x14ac:dyDescent="0.3">
      <c r="A25" s="46"/>
      <c r="B25" s="189" t="s">
        <v>29</v>
      </c>
      <c r="C25" s="58">
        <v>9</v>
      </c>
      <c r="D25" s="58">
        <v>27</v>
      </c>
      <c r="E25" s="58">
        <v>48</v>
      </c>
      <c r="F25" s="58">
        <v>57</v>
      </c>
      <c r="G25" s="58">
        <v>91</v>
      </c>
      <c r="H25" s="58">
        <v>123</v>
      </c>
      <c r="I25" s="58">
        <v>123</v>
      </c>
      <c r="J25" s="58">
        <v>170</v>
      </c>
      <c r="K25" s="58"/>
      <c r="L25" s="46"/>
      <c r="M25" s="46"/>
      <c r="N25" s="46"/>
      <c r="O25" s="46"/>
      <c r="P25" s="46"/>
      <c r="Q25" s="46"/>
      <c r="R25" s="46"/>
      <c r="S25" s="46"/>
    </row>
    <row r="26" spans="1:19" s="51" customFormat="1" ht="17.25" x14ac:dyDescent="0.3">
      <c r="A26" s="46"/>
      <c r="B26" s="190" t="s">
        <v>30</v>
      </c>
      <c r="C26" s="60">
        <v>7</v>
      </c>
      <c r="D26" s="60">
        <v>40</v>
      </c>
      <c r="E26" s="60">
        <v>67</v>
      </c>
      <c r="F26" s="60">
        <v>77</v>
      </c>
      <c r="G26" s="60">
        <v>140</v>
      </c>
      <c r="H26" s="60">
        <v>166</v>
      </c>
      <c r="I26" s="60">
        <v>155</v>
      </c>
      <c r="J26" s="60">
        <v>209</v>
      </c>
      <c r="K26" s="60"/>
      <c r="L26" s="46"/>
      <c r="M26" s="46"/>
      <c r="N26" s="46"/>
      <c r="O26" s="46"/>
      <c r="P26" s="46"/>
      <c r="Q26" s="46"/>
      <c r="R26" s="46"/>
      <c r="S26" s="46"/>
    </row>
    <row r="27" spans="1:19" s="93" customFormat="1" ht="17.25" x14ac:dyDescent="0.3">
      <c r="B27" s="97" t="s">
        <v>380</v>
      </c>
      <c r="C27" s="107">
        <v>4</v>
      </c>
      <c r="D27" s="107">
        <v>18</v>
      </c>
      <c r="E27" s="107">
        <v>47</v>
      </c>
      <c r="F27" s="107">
        <v>47</v>
      </c>
      <c r="G27" s="107">
        <v>66</v>
      </c>
      <c r="H27" s="107">
        <v>62</v>
      </c>
      <c r="I27" s="107">
        <v>64</v>
      </c>
      <c r="J27" s="107">
        <v>86</v>
      </c>
      <c r="K27" s="107"/>
    </row>
    <row r="28" spans="1:19" s="51" customFormat="1" ht="17.25" x14ac:dyDescent="0.3">
      <c r="A28" s="46"/>
      <c r="B28" s="190" t="s">
        <v>31</v>
      </c>
      <c r="C28" s="60">
        <v>0</v>
      </c>
      <c r="D28" s="60">
        <v>1</v>
      </c>
      <c r="E28" s="60">
        <v>2</v>
      </c>
      <c r="F28" s="60">
        <v>7</v>
      </c>
      <c r="G28" s="60">
        <v>6</v>
      </c>
      <c r="H28" s="60">
        <v>4</v>
      </c>
      <c r="I28" s="60">
        <v>5</v>
      </c>
      <c r="J28" s="60">
        <v>13</v>
      </c>
      <c r="K28" s="60"/>
      <c r="L28" s="46"/>
      <c r="M28" s="46"/>
      <c r="N28" s="46"/>
      <c r="O28" s="46"/>
      <c r="P28" s="46"/>
      <c r="Q28" s="46"/>
      <c r="R28" s="46"/>
      <c r="S28" s="46"/>
    </row>
    <row r="29" spans="1:19" s="51" customFormat="1" ht="17.25" x14ac:dyDescent="0.3">
      <c r="A29" s="46"/>
      <c r="B29" s="189" t="s">
        <v>32</v>
      </c>
      <c r="C29" s="58">
        <v>3</v>
      </c>
      <c r="D29" s="58">
        <v>16</v>
      </c>
      <c r="E29" s="58">
        <v>44</v>
      </c>
      <c r="F29" s="58">
        <v>33</v>
      </c>
      <c r="G29" s="58">
        <v>57</v>
      </c>
      <c r="H29" s="58">
        <v>52</v>
      </c>
      <c r="I29" s="58">
        <v>54</v>
      </c>
      <c r="J29" s="58">
        <v>66</v>
      </c>
      <c r="K29" s="58"/>
      <c r="L29" s="46"/>
      <c r="M29" s="46"/>
      <c r="N29" s="46"/>
      <c r="O29" s="46"/>
      <c r="P29" s="46"/>
      <c r="Q29" s="46"/>
      <c r="R29" s="46"/>
      <c r="S29" s="46"/>
    </row>
    <row r="30" spans="1:19" s="51" customFormat="1" ht="17.25" x14ac:dyDescent="0.3">
      <c r="A30" s="46"/>
      <c r="B30" s="190" t="s">
        <v>33</v>
      </c>
      <c r="C30" s="60">
        <v>1</v>
      </c>
      <c r="D30" s="60">
        <v>1</v>
      </c>
      <c r="E30" s="60">
        <v>1</v>
      </c>
      <c r="F30" s="60">
        <v>7</v>
      </c>
      <c r="G30" s="60">
        <v>3</v>
      </c>
      <c r="H30" s="60">
        <v>6</v>
      </c>
      <c r="I30" s="60">
        <v>5</v>
      </c>
      <c r="J30" s="60">
        <v>7</v>
      </c>
      <c r="K30" s="60"/>
      <c r="L30" s="46"/>
      <c r="M30" s="46"/>
      <c r="N30" s="46"/>
      <c r="O30" s="46"/>
      <c r="P30" s="46"/>
      <c r="Q30" s="46"/>
      <c r="R30" s="46"/>
      <c r="S30" s="46"/>
    </row>
    <row r="31" spans="1:19" s="93" customFormat="1" ht="17.25" x14ac:dyDescent="0.3">
      <c r="B31" s="97" t="s">
        <v>381</v>
      </c>
      <c r="C31" s="107">
        <v>3</v>
      </c>
      <c r="D31" s="107">
        <v>6</v>
      </c>
      <c r="E31" s="107">
        <v>6</v>
      </c>
      <c r="F31" s="107">
        <v>12</v>
      </c>
      <c r="G31" s="107">
        <v>11</v>
      </c>
      <c r="H31" s="107">
        <v>18</v>
      </c>
      <c r="I31" s="107">
        <v>9</v>
      </c>
      <c r="J31" s="107">
        <v>16</v>
      </c>
      <c r="K31" s="107"/>
    </row>
    <row r="32" spans="1:19" s="51" customFormat="1" ht="17.25" x14ac:dyDescent="0.3">
      <c r="A32" s="46"/>
      <c r="B32" s="189" t="s">
        <v>34</v>
      </c>
      <c r="C32" s="58">
        <v>0</v>
      </c>
      <c r="D32" s="58">
        <v>1</v>
      </c>
      <c r="E32" s="58">
        <v>1</v>
      </c>
      <c r="F32" s="58">
        <v>1</v>
      </c>
      <c r="G32" s="58">
        <v>1</v>
      </c>
      <c r="H32" s="58">
        <v>2</v>
      </c>
      <c r="I32" s="58">
        <v>0</v>
      </c>
      <c r="J32" s="58">
        <v>1</v>
      </c>
      <c r="K32" s="58"/>
      <c r="L32" s="46"/>
      <c r="M32" s="46"/>
      <c r="N32" s="46"/>
      <c r="O32" s="46"/>
      <c r="P32" s="46"/>
      <c r="Q32" s="46"/>
      <c r="R32" s="46"/>
      <c r="S32" s="46"/>
    </row>
    <row r="33" spans="1:19" s="51" customFormat="1" ht="17.25" x14ac:dyDescent="0.3">
      <c r="A33" s="46"/>
      <c r="B33" s="190" t="s">
        <v>35</v>
      </c>
      <c r="C33" s="60">
        <v>0</v>
      </c>
      <c r="D33" s="60">
        <v>0</v>
      </c>
      <c r="E33" s="60">
        <v>1</v>
      </c>
      <c r="F33" s="60">
        <v>0</v>
      </c>
      <c r="G33" s="60">
        <v>1</v>
      </c>
      <c r="H33" s="60">
        <v>1</v>
      </c>
      <c r="I33" s="60">
        <v>1</v>
      </c>
      <c r="J33" s="60">
        <v>1</v>
      </c>
      <c r="K33" s="60"/>
      <c r="L33" s="46"/>
      <c r="M33" s="46"/>
      <c r="N33" s="46"/>
      <c r="O33" s="46"/>
      <c r="P33" s="46"/>
      <c r="Q33" s="46"/>
      <c r="R33" s="46"/>
      <c r="S33" s="46"/>
    </row>
    <row r="34" spans="1:19" s="51" customFormat="1" ht="17.25" x14ac:dyDescent="0.3">
      <c r="A34" s="46"/>
      <c r="B34" s="189" t="s">
        <v>36</v>
      </c>
      <c r="C34" s="58">
        <v>3</v>
      </c>
      <c r="D34" s="58">
        <v>4</v>
      </c>
      <c r="E34" s="58">
        <v>2</v>
      </c>
      <c r="F34" s="58">
        <v>9</v>
      </c>
      <c r="G34" s="58">
        <v>1</v>
      </c>
      <c r="H34" s="58">
        <v>8</v>
      </c>
      <c r="I34" s="58">
        <v>3</v>
      </c>
      <c r="J34" s="58">
        <v>4</v>
      </c>
      <c r="K34" s="58"/>
      <c r="L34" s="46"/>
      <c r="M34" s="46"/>
      <c r="N34" s="46"/>
      <c r="O34" s="46"/>
      <c r="P34" s="46"/>
      <c r="Q34" s="46"/>
      <c r="R34" s="46"/>
      <c r="S34" s="46"/>
    </row>
    <row r="35" spans="1:19" s="51" customFormat="1" ht="17.25" x14ac:dyDescent="0.3">
      <c r="A35" s="46"/>
      <c r="B35" s="190" t="s">
        <v>37</v>
      </c>
      <c r="C35" s="60">
        <v>0</v>
      </c>
      <c r="D35" s="60">
        <v>1</v>
      </c>
      <c r="E35" s="60">
        <v>2</v>
      </c>
      <c r="F35" s="60">
        <v>2</v>
      </c>
      <c r="G35" s="60">
        <v>8</v>
      </c>
      <c r="H35" s="60">
        <v>7</v>
      </c>
      <c r="I35" s="60">
        <v>5</v>
      </c>
      <c r="J35" s="60">
        <v>10</v>
      </c>
      <c r="K35" s="60"/>
      <c r="L35" s="46"/>
      <c r="M35" s="46"/>
      <c r="N35" s="46"/>
      <c r="O35" s="46"/>
      <c r="P35" s="46"/>
      <c r="Q35" s="46"/>
      <c r="R35" s="46"/>
      <c r="S35" s="46"/>
    </row>
    <row r="36" spans="1:19" s="51" customFormat="1" ht="16.5" x14ac:dyDescent="0.3">
      <c r="A36" s="46"/>
      <c r="B36" s="99" t="s">
        <v>382</v>
      </c>
      <c r="C36" s="100"/>
      <c r="D36" s="100"/>
      <c r="E36" s="100"/>
      <c r="F36" s="100"/>
      <c r="G36" s="100"/>
      <c r="H36" s="100"/>
      <c r="I36" s="101"/>
      <c r="J36" s="46"/>
      <c r="K36" s="46"/>
      <c r="L36" s="46"/>
      <c r="M36" s="46"/>
      <c r="N36" s="46"/>
      <c r="O36" s="46"/>
      <c r="P36" s="46"/>
      <c r="Q36" s="46"/>
      <c r="R36" s="46"/>
      <c r="S36" s="46"/>
    </row>
  </sheetData>
  <mergeCells count="1">
    <mergeCell ref="B36:I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N613"/>
  <sheetViews>
    <sheetView zoomScaleNormal="100" workbookViewId="0">
      <selection activeCell="D9" sqref="D9"/>
    </sheetView>
  </sheetViews>
  <sheetFormatPr defaultRowHeight="15" x14ac:dyDescent="0.25"/>
  <cols>
    <col min="2" max="2" width="38.5703125" bestFit="1" customWidth="1"/>
    <col min="3" max="14" width="16.7109375" style="15" customWidth="1"/>
  </cols>
  <sheetData>
    <row r="2" spans="2:14" ht="33" customHeight="1" thickBot="1" x14ac:dyDescent="0.3">
      <c r="B2" s="29" t="s">
        <v>129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2:14" ht="30" customHeight="1" thickBot="1" x14ac:dyDescent="0.3">
      <c r="B3" s="16" t="s">
        <v>9</v>
      </c>
      <c r="C3" s="17" t="s">
        <v>108</v>
      </c>
      <c r="D3" s="17" t="s">
        <v>109</v>
      </c>
      <c r="E3" s="17" t="s">
        <v>110</v>
      </c>
      <c r="F3" s="17" t="s">
        <v>111</v>
      </c>
      <c r="G3" s="17" t="s">
        <v>112</v>
      </c>
      <c r="H3" s="17" t="s">
        <v>113</v>
      </c>
      <c r="I3" s="17" t="s">
        <v>114</v>
      </c>
      <c r="J3" s="17" t="s">
        <v>115</v>
      </c>
      <c r="K3" s="17" t="s">
        <v>116</v>
      </c>
      <c r="L3" s="17" t="s">
        <v>117</v>
      </c>
      <c r="M3" s="17" t="s">
        <v>118</v>
      </c>
      <c r="N3" s="17" t="s">
        <v>138</v>
      </c>
    </row>
    <row r="4" spans="2:14" ht="16.5" thickBot="1" x14ac:dyDescent="0.3">
      <c r="B4" s="3" t="s">
        <v>4</v>
      </c>
      <c r="C4" s="11">
        <f>[4]Sheet1!B2</f>
        <v>0.27036575615017022</v>
      </c>
      <c r="D4" s="11">
        <f>[4]Sheet1!C2</f>
        <v>0.34247468280758941</v>
      </c>
      <c r="E4" s="11">
        <f>[4]Sheet1!D2</f>
        <v>0.34645405133394119</v>
      </c>
      <c r="F4" s="11">
        <f>[4]Sheet1!E2</f>
        <v>0.35530247623027889</v>
      </c>
      <c r="G4" s="11">
        <f>[4]Sheet1!F2</f>
        <v>0.40921821903185679</v>
      </c>
      <c r="H4" s="11">
        <f>[4]Sheet1!G2</f>
        <v>0.4041784691252242</v>
      </c>
      <c r="I4" s="11">
        <f>[4]Sheet1!H2</f>
        <v>0.45591593364926902</v>
      </c>
      <c r="J4" s="11">
        <f>[4]Sheet1!I2</f>
        <v>0.44893299921120822</v>
      </c>
      <c r="K4" s="11">
        <f>[4]Sheet1!J2</f>
        <v>0.52345247137690498</v>
      </c>
      <c r="L4" s="11">
        <f>[4]Sheet1!K2</f>
        <v>0.50482323137783436</v>
      </c>
      <c r="M4" s="11">
        <f>[4]Sheet1!L2</f>
        <v>0.55069394811229044</v>
      </c>
      <c r="N4" s="11">
        <f>[4]Sheet1!M2</f>
        <v>0.49036955061264048</v>
      </c>
    </row>
    <row r="5" spans="2:14" ht="14.45" customHeight="1" thickBot="1" x14ac:dyDescent="0.3">
      <c r="B5" s="4" t="str">
        <f>[4]Sheet1!A3</f>
        <v>VENEZUELA</v>
      </c>
      <c r="C5" s="12">
        <f>[4]Sheet1!B3</f>
        <v>0.57081968684104267</v>
      </c>
      <c r="D5" s="12">
        <f>[4]Sheet1!C3</f>
        <v>0.64059079061685487</v>
      </c>
      <c r="E5" s="12">
        <f>[4]Sheet1!D3</f>
        <v>0.61731918789380147</v>
      </c>
      <c r="F5" s="12">
        <f>[4]Sheet1!E3</f>
        <v>0.67084686378396852</v>
      </c>
      <c r="G5" s="12">
        <f>[4]Sheet1!F3</f>
        <v>0.69492859175917088</v>
      </c>
      <c r="H5" s="12">
        <f>[4]Sheet1!G3</f>
        <v>0.64022569306799859</v>
      </c>
      <c r="I5" s="12">
        <f>[4]Sheet1!H3</f>
        <v>0.64159192705271151</v>
      </c>
      <c r="J5" s="12">
        <f>[4]Sheet1!I3</f>
        <v>0.61387442123194758</v>
      </c>
      <c r="K5" s="12">
        <f>[4]Sheet1!J3</f>
        <v>0.65141842913820358</v>
      </c>
      <c r="L5" s="12">
        <f>[4]Sheet1!K3</f>
        <v>0.60643294365239264</v>
      </c>
      <c r="M5" s="12">
        <f>[4]Sheet1!L3</f>
        <v>0.61030576127592429</v>
      </c>
      <c r="N5" s="12">
        <f>[4]Sheet1!M3</f>
        <v>0.53619762699295515</v>
      </c>
    </row>
    <row r="6" spans="2:14" ht="14.45" customHeight="1" thickBot="1" x14ac:dyDescent="0.3">
      <c r="B6" s="5" t="str">
        <f>[4]Sheet1!A4</f>
        <v>CUBA</v>
      </c>
      <c r="C6" s="13">
        <f>[4]Sheet1!B4</f>
        <v>0.43399033097805878</v>
      </c>
      <c r="D6" s="13">
        <f>[4]Sheet1!C4</f>
        <v>0.43779408996800301</v>
      </c>
      <c r="E6" s="13">
        <f>[4]Sheet1!D4</f>
        <v>0.4300077339520495</v>
      </c>
      <c r="F6" s="13">
        <f>[4]Sheet1!E4</f>
        <v>0.41727493917274938</v>
      </c>
      <c r="G6" s="13">
        <f>[4]Sheet1!F4</f>
        <v>0.50337703615415175</v>
      </c>
      <c r="H6" s="13">
        <f>[4]Sheet1!G4</f>
        <v>0.7561685823754789</v>
      </c>
      <c r="I6" s="13">
        <f>[4]Sheet1!H4</f>
        <v>0.90041620140087297</v>
      </c>
      <c r="J6" s="13">
        <f>[4]Sheet1!I4</f>
        <v>0.8478781284004353</v>
      </c>
      <c r="K6" s="13">
        <f>[4]Sheet1!J4</f>
        <v>0.82189642677964214</v>
      </c>
      <c r="L6" s="13">
        <f>[4]Sheet1!K4</f>
        <v>0.87277385232015203</v>
      </c>
      <c r="M6" s="13">
        <f>[4]Sheet1!L4</f>
        <v>0.98522167487684731</v>
      </c>
      <c r="N6" s="13">
        <f>[4]Sheet1!M4</f>
        <v>0.9370500134755323</v>
      </c>
    </row>
    <row r="7" spans="2:14" ht="14.45" customHeight="1" thickBot="1" x14ac:dyDescent="0.3">
      <c r="B7" s="6" t="str">
        <f>[4]Sheet1!A5</f>
        <v>HAITI</v>
      </c>
      <c r="C7" s="14">
        <f>[4]Sheet1!B5</f>
        <v>0.28856619682323381</v>
      </c>
      <c r="D7" s="14">
        <f>[4]Sheet1!C5</f>
        <v>0.37889467299335078</v>
      </c>
      <c r="E7" s="14">
        <f>[4]Sheet1!D5</f>
        <v>0.31100922046468837</v>
      </c>
      <c r="F7" s="14">
        <f>[4]Sheet1!E5</f>
        <v>0.2427487135149515</v>
      </c>
      <c r="G7" s="14">
        <f>[4]Sheet1!F5</f>
        <v>0.30924907814122782</v>
      </c>
      <c r="H7" s="14">
        <f>[4]Sheet1!G5</f>
        <v>0.25249156399591932</v>
      </c>
      <c r="I7" s="14">
        <f>[4]Sheet1!H5</f>
        <v>0.27283673056227431</v>
      </c>
      <c r="J7" s="14">
        <f>[4]Sheet1!I5</f>
        <v>0.25020218012825618</v>
      </c>
      <c r="K7" s="14">
        <f>[4]Sheet1!J5</f>
        <v>0.28577119557576042</v>
      </c>
      <c r="L7" s="14">
        <f>[4]Sheet1!K5</f>
        <v>0.28624923900433052</v>
      </c>
      <c r="M7" s="14">
        <f>[4]Sheet1!L5</f>
        <v>0.3186373616817757</v>
      </c>
      <c r="N7" s="14">
        <f>[4]Sheet1!M5</f>
        <v>0.28539389408603238</v>
      </c>
    </row>
    <row r="8" spans="2:14" ht="14.45" customHeight="1" thickBot="1" x14ac:dyDescent="0.3">
      <c r="B8" s="5" t="str">
        <f>[4]Sheet1!A6</f>
        <v>ARGENTINA</v>
      </c>
      <c r="C8" s="13">
        <f>[4]Sheet1!B6</f>
        <v>0.19882799034815579</v>
      </c>
      <c r="D8" s="13">
        <f>[4]Sheet1!C6</f>
        <v>0.25398385398385398</v>
      </c>
      <c r="E8" s="13">
        <f>[4]Sheet1!D6</f>
        <v>0.28988222698072807</v>
      </c>
      <c r="F8" s="13">
        <f>[4]Sheet1!E6</f>
        <v>0.33183688739244288</v>
      </c>
      <c r="G8" s="13">
        <f>[4]Sheet1!F6</f>
        <v>0.34496776816307573</v>
      </c>
      <c r="H8" s="13">
        <f>[4]Sheet1!G6</f>
        <v>0.37045179729581179</v>
      </c>
      <c r="I8" s="13">
        <f>[4]Sheet1!H6</f>
        <v>0.49574925740038922</v>
      </c>
      <c r="J8" s="13">
        <f>[4]Sheet1!I6</f>
        <v>0.50032130726154411</v>
      </c>
      <c r="K8" s="13">
        <f>[4]Sheet1!J6</f>
        <v>0.93824732536186284</v>
      </c>
      <c r="L8" s="13">
        <f>[4]Sheet1!K6</f>
        <v>0.76527375063960434</v>
      </c>
      <c r="M8" s="13">
        <f>[4]Sheet1!L6</f>
        <v>0.98269517350445545</v>
      </c>
      <c r="N8" s="13">
        <f>[4]Sheet1!M6</f>
        <v>0.69369222403480157</v>
      </c>
    </row>
    <row r="9" spans="2:14" ht="14.45" customHeight="1" thickBot="1" x14ac:dyDescent="0.3">
      <c r="B9" s="6" t="str">
        <f>[4]Sheet1!A7</f>
        <v>CHINA</v>
      </c>
      <c r="C9" s="14">
        <f>[4]Sheet1!B7</f>
        <v>9.8847887794289532E-2</v>
      </c>
      <c r="D9" s="14">
        <f>[4]Sheet1!C7</f>
        <v>0.11493461803165859</v>
      </c>
      <c r="E9" s="14">
        <f>[4]Sheet1!D7</f>
        <v>0.16509676314437399</v>
      </c>
      <c r="F9" s="14">
        <f>[4]Sheet1!E7</f>
        <v>0.19125593581136399</v>
      </c>
      <c r="G9" s="14">
        <f>[4]Sheet1!F7</f>
        <v>0.2319854058984494</v>
      </c>
      <c r="H9" s="14">
        <f>[4]Sheet1!G7</f>
        <v>0.19044935906465699</v>
      </c>
      <c r="I9" s="14">
        <f>[4]Sheet1!H7</f>
        <v>0.20442571127502629</v>
      </c>
      <c r="J9" s="14">
        <f>[4]Sheet1!I7</f>
        <v>0.1948679806619561</v>
      </c>
      <c r="K9" s="14">
        <f>[4]Sheet1!J7</f>
        <v>0.2173711100789596</v>
      </c>
      <c r="L9" s="14">
        <f>[4]Sheet1!K7</f>
        <v>0.29212083463095612</v>
      </c>
      <c r="M9" s="14">
        <f>[4]Sheet1!L7</f>
        <v>0.24355929106522931</v>
      </c>
      <c r="N9" s="14">
        <f>[4]Sheet1!M7</f>
        <v>0.25090997330744957</v>
      </c>
    </row>
    <row r="10" spans="2:14" ht="14.45" customHeight="1" thickBot="1" x14ac:dyDescent="0.3">
      <c r="B10" s="5" t="str">
        <f>[4]Sheet1!A8</f>
        <v>ANGOLA</v>
      </c>
      <c r="C10" s="13">
        <f>[4]Sheet1!B8</f>
        <v>0.24492825333993071</v>
      </c>
      <c r="D10" s="13">
        <f>[4]Sheet1!C8</f>
        <v>0.31926055458406188</v>
      </c>
      <c r="E10" s="13">
        <f>[4]Sheet1!D8</f>
        <v>0.41469084146908408</v>
      </c>
      <c r="F10" s="13">
        <f>[4]Sheet1!E8</f>
        <v>0.50233882448647549</v>
      </c>
      <c r="G10" s="13">
        <f>[4]Sheet1!F8</f>
        <v>0.47982551799345691</v>
      </c>
      <c r="H10" s="13">
        <f>[4]Sheet1!G8</f>
        <v>0.55913615657162141</v>
      </c>
      <c r="I10" s="13">
        <f>[4]Sheet1!H8</f>
        <v>0.59335038363171355</v>
      </c>
      <c r="J10" s="13">
        <f>[4]Sheet1!I8</f>
        <v>0.60717069368667187</v>
      </c>
      <c r="K10" s="13">
        <f>[4]Sheet1!J8</f>
        <v>0.67543956651553683</v>
      </c>
      <c r="L10" s="13">
        <f>[4]Sheet1!K8</f>
        <v>0.71812390361000833</v>
      </c>
      <c r="M10" s="13">
        <f>[4]Sheet1!L8</f>
        <v>0.68375545183258091</v>
      </c>
      <c r="N10" s="13">
        <f>[4]Sheet1!M8</f>
        <v>0.50882352941176467</v>
      </c>
    </row>
    <row r="11" spans="2:14" ht="14.45" customHeight="1" thickBot="1" x14ac:dyDescent="0.3">
      <c r="B11" s="6" t="str">
        <f>[4]Sheet1!A9</f>
        <v>BOLÍVIA</v>
      </c>
      <c r="C11" s="14">
        <f>[4]Sheet1!B9</f>
        <v>0.1859764705882353</v>
      </c>
      <c r="D11" s="14">
        <f>[4]Sheet1!C9</f>
        <v>0.19663141402271839</v>
      </c>
      <c r="E11" s="14">
        <f>[4]Sheet1!D9</f>
        <v>0.28477652283038901</v>
      </c>
      <c r="F11" s="14">
        <f>[4]Sheet1!E9</f>
        <v>0.2469823584029712</v>
      </c>
      <c r="G11" s="14">
        <f>[4]Sheet1!F9</f>
        <v>0.28566262881938159</v>
      </c>
      <c r="H11" s="14">
        <f>[4]Sheet1!G9</f>
        <v>0.25421213443910962</v>
      </c>
      <c r="I11" s="14">
        <f>[4]Sheet1!H9</f>
        <v>0.29388363998010941</v>
      </c>
      <c r="J11" s="14">
        <f>[4]Sheet1!I9</f>
        <v>0.26809909404313309</v>
      </c>
      <c r="K11" s="14">
        <f>[4]Sheet1!J9</f>
        <v>0.318206416698879</v>
      </c>
      <c r="L11" s="14">
        <f>[4]Sheet1!K9</f>
        <v>0.31042998256827431</v>
      </c>
      <c r="M11" s="14">
        <f>[4]Sheet1!L9</f>
        <v>0.36080511355909151</v>
      </c>
      <c r="N11" s="14">
        <f>[4]Sheet1!M9</f>
        <v>0.3662236710130391</v>
      </c>
    </row>
    <row r="12" spans="2:14" ht="14.45" customHeight="1" thickBot="1" x14ac:dyDescent="0.3">
      <c r="B12" s="5" t="str">
        <f>[4]Sheet1!A10</f>
        <v>BANGLADESH</v>
      </c>
      <c r="C12" s="13">
        <f>[4]Sheet1!B10</f>
        <v>0.15181932245922211</v>
      </c>
      <c r="D12" s="13">
        <f>[4]Sheet1!C10</f>
        <v>0.15480649188514359</v>
      </c>
      <c r="E12" s="13">
        <f>[4]Sheet1!D10</f>
        <v>0.1499330655957162</v>
      </c>
      <c r="F12" s="13">
        <f>[4]Sheet1!E10</f>
        <v>0.19884963023829089</v>
      </c>
      <c r="G12" s="13">
        <f>[4]Sheet1!F10</f>
        <v>0.29508196721311469</v>
      </c>
      <c r="H12" s="13">
        <f>[4]Sheet1!G10</f>
        <v>0.36291390728476819</v>
      </c>
      <c r="I12" s="13">
        <f>[4]Sheet1!H10</f>
        <v>0.51621621621621616</v>
      </c>
      <c r="J12" s="13">
        <f>[4]Sheet1!I10</f>
        <v>0.40314136125654448</v>
      </c>
      <c r="K12" s="13">
        <f>[4]Sheet1!J10</f>
        <v>0.53121175030599754</v>
      </c>
      <c r="L12" s="13">
        <f>[4]Sheet1!K10</f>
        <v>0.44640883977900547</v>
      </c>
      <c r="M12" s="13">
        <f>[4]Sheet1!L10</f>
        <v>0.84319999999999995</v>
      </c>
      <c r="N12" s="13">
        <f>[4]Sheet1!M10</f>
        <v>0.83761512360639845</v>
      </c>
    </row>
    <row r="13" spans="2:14" ht="14.45" customHeight="1" thickBot="1" x14ac:dyDescent="0.3">
      <c r="B13" s="6" t="str">
        <f>[4]Sheet1!A11</f>
        <v>GANA</v>
      </c>
      <c r="C13" s="14">
        <f>[4]Sheet1!B11</f>
        <v>0.20359281437125751</v>
      </c>
      <c r="D13" s="14">
        <f>[4]Sheet1!C11</f>
        <v>0.31679721496953872</v>
      </c>
      <c r="E13" s="14">
        <f>[4]Sheet1!D11</f>
        <v>0.23792486583184261</v>
      </c>
      <c r="F13" s="14">
        <f>[4]Sheet1!E11</f>
        <v>0.32698094282848539</v>
      </c>
      <c r="G13" s="14">
        <f>[4]Sheet1!F11</f>
        <v>0.28702640642939148</v>
      </c>
      <c r="H13" s="14">
        <f>[4]Sheet1!G11</f>
        <v>0.30684931506849322</v>
      </c>
      <c r="I13" s="14">
        <f>[4]Sheet1!H11</f>
        <v>0.31050228310502281</v>
      </c>
      <c r="J13" s="14">
        <f>[4]Sheet1!I11</f>
        <v>0.37388724035608312</v>
      </c>
      <c r="K13" s="14">
        <f>[4]Sheet1!J11</f>
        <v>0.29682997118155618</v>
      </c>
      <c r="L13" s="14">
        <f>[4]Sheet1!K11</f>
        <v>0.33806818181818182</v>
      </c>
      <c r="M13" s="14">
        <f>[4]Sheet1!L11</f>
        <v>0.37373737373737381</v>
      </c>
      <c r="N13" s="14">
        <f>[4]Sheet1!M11</f>
        <v>0.89745566692366996</v>
      </c>
    </row>
    <row r="14" spans="2:14" ht="14.45" customHeight="1" thickBot="1" x14ac:dyDescent="0.3">
      <c r="B14" s="5" t="str">
        <f>[4]Sheet1!A12</f>
        <v>COLÔMBIA</v>
      </c>
      <c r="C14" s="13">
        <f>[4]Sheet1!B12</f>
        <v>0.20539806484467829</v>
      </c>
      <c r="D14" s="13">
        <f>[4]Sheet1!C12</f>
        <v>0.25025295109612139</v>
      </c>
      <c r="E14" s="13">
        <f>[4]Sheet1!D12</f>
        <v>0.30221366698748803</v>
      </c>
      <c r="F14" s="13">
        <f>[4]Sheet1!E12</f>
        <v>0.31859733253409261</v>
      </c>
      <c r="G14" s="13">
        <f>[4]Sheet1!F12</f>
        <v>0.33488766426451888</v>
      </c>
      <c r="H14" s="13">
        <f>[4]Sheet1!G12</f>
        <v>0.35663870022639499</v>
      </c>
      <c r="I14" s="13">
        <f>[4]Sheet1!H12</f>
        <v>0.35589221408170868</v>
      </c>
      <c r="J14" s="13">
        <f>[4]Sheet1!I12</f>
        <v>0.3571834831077238</v>
      </c>
      <c r="K14" s="13">
        <f>[4]Sheet1!J12</f>
        <v>0.37705432848319897</v>
      </c>
      <c r="L14" s="13">
        <f>[4]Sheet1!K12</f>
        <v>0.39432207537934411</v>
      </c>
      <c r="M14" s="13">
        <f>[4]Sheet1!L12</f>
        <v>0.40355213769111048</v>
      </c>
      <c r="N14" s="13">
        <f>[4]Sheet1!M12</f>
        <v>0.38683483068417418</v>
      </c>
    </row>
    <row r="15" spans="2:14" ht="14.45" customHeight="1" thickBot="1" x14ac:dyDescent="0.3">
      <c r="B15" s="6" t="str">
        <f>[4]Sheet1!A13</f>
        <v>CONGO</v>
      </c>
      <c r="C15" s="14">
        <f>[4]Sheet1!B13</f>
        <v>0.50216450216450215</v>
      </c>
      <c r="D15" s="14">
        <f>[4]Sheet1!C13</f>
        <v>0.53112033195020747</v>
      </c>
      <c r="E15" s="14">
        <f>[4]Sheet1!D13</f>
        <v>0.51211072664359858</v>
      </c>
      <c r="F15" s="14">
        <f>[4]Sheet1!E13</f>
        <v>0.53420195439739415</v>
      </c>
      <c r="G15" s="14">
        <f>[4]Sheet1!F13</f>
        <v>0.45454545454545447</v>
      </c>
      <c r="H15" s="14">
        <f>[4]Sheet1!G13</f>
        <v>0.39864864864864857</v>
      </c>
      <c r="I15" s="14">
        <f>[4]Sheet1!H13</f>
        <v>0.39862542955326458</v>
      </c>
      <c r="J15" s="14">
        <f>[4]Sheet1!I13</f>
        <v>0.40894568690095839</v>
      </c>
      <c r="K15" s="14">
        <f>[4]Sheet1!J13</f>
        <v>0.625</v>
      </c>
      <c r="L15" s="14">
        <f>[4]Sheet1!K13</f>
        <v>0.70610687022900764</v>
      </c>
      <c r="M15" s="14">
        <f>[4]Sheet1!L13</f>
        <v>0.77667140825035563</v>
      </c>
      <c r="N15" s="14">
        <f>[4]Sheet1!M13</f>
        <v>0.96487985212569316</v>
      </c>
    </row>
    <row r="16" spans="2:14" ht="14.45" customHeight="1" thickBot="1" x14ac:dyDescent="0.3">
      <c r="B16" s="5" t="str">
        <f>[4]Sheet1!A14</f>
        <v>URUGUAI</v>
      </c>
      <c r="C16" s="13">
        <f>[4]Sheet1!B14</f>
        <v>0.1872519841269841</v>
      </c>
      <c r="D16" s="13">
        <f>[4]Sheet1!C14</f>
        <v>0.21929712460063899</v>
      </c>
      <c r="E16" s="13">
        <f>[4]Sheet1!D14</f>
        <v>0.26732673267326729</v>
      </c>
      <c r="F16" s="13">
        <f>[4]Sheet1!E14</f>
        <v>0.29674247080516292</v>
      </c>
      <c r="G16" s="13">
        <f>[4]Sheet1!F14</f>
        <v>0.31775481446688592</v>
      </c>
      <c r="H16" s="13">
        <f>[4]Sheet1!G14</f>
        <v>0.30826896865061337</v>
      </c>
      <c r="I16" s="13">
        <f>[4]Sheet1!H14</f>
        <v>0.32779991146525012</v>
      </c>
      <c r="J16" s="13">
        <f>[4]Sheet1!I14</f>
        <v>0.32768603903066701</v>
      </c>
      <c r="K16" s="13">
        <f>[4]Sheet1!J14</f>
        <v>0.33567880794701987</v>
      </c>
      <c r="L16" s="13">
        <f>[4]Sheet1!K14</f>
        <v>0.35063623510401942</v>
      </c>
      <c r="M16" s="13">
        <f>[4]Sheet1!L14</f>
        <v>0.3721756290083868</v>
      </c>
      <c r="N16" s="13">
        <f>[4]Sheet1!M14</f>
        <v>0.34999522125585403</v>
      </c>
    </row>
    <row r="17" spans="2:14" ht="14.45" customHeight="1" thickBot="1" x14ac:dyDescent="0.3">
      <c r="B17" s="6" t="str">
        <f>[4]Sheet1!A15</f>
        <v>ESTADOS UNIDOS</v>
      </c>
      <c r="C17" s="14">
        <f>[4]Sheet1!B15</f>
        <v>0.15736342042755341</v>
      </c>
      <c r="D17" s="14">
        <f>[4]Sheet1!C15</f>
        <v>0.204468931741659</v>
      </c>
      <c r="E17" s="14">
        <f>[4]Sheet1!D15</f>
        <v>0.23234200743494421</v>
      </c>
      <c r="F17" s="14">
        <f>[4]Sheet1!E15</f>
        <v>0.26438394611282628</v>
      </c>
      <c r="G17" s="14">
        <f>[4]Sheet1!F15</f>
        <v>0.24156305506216699</v>
      </c>
      <c r="H17" s="14">
        <f>[4]Sheet1!G15</f>
        <v>0.27786499215070642</v>
      </c>
      <c r="I17" s="14">
        <f>[4]Sheet1!H15</f>
        <v>0.30018761726078802</v>
      </c>
      <c r="J17" s="14">
        <f>[4]Sheet1!I15</f>
        <v>0.29380260137719971</v>
      </c>
      <c r="K17" s="14">
        <f>[4]Sheet1!J15</f>
        <v>0.29261226460647027</v>
      </c>
      <c r="L17" s="14">
        <f>[4]Sheet1!K15</f>
        <v>0.30143319463707807</v>
      </c>
      <c r="M17" s="14">
        <f>[4]Sheet1!L15</f>
        <v>0.29482604817127572</v>
      </c>
      <c r="N17" s="14">
        <f>[4]Sheet1!M15</f>
        <v>0.30987124463519311</v>
      </c>
    </row>
    <row r="18" spans="2:14" ht="14.45" customHeight="1" thickBot="1" x14ac:dyDescent="0.3">
      <c r="B18" s="5" t="str">
        <f>[4]Sheet1!A16</f>
        <v>PERU</v>
      </c>
      <c r="C18" s="13">
        <f>[4]Sheet1!B16</f>
        <v>0.1597967902089828</v>
      </c>
      <c r="D18" s="13">
        <f>[4]Sheet1!C16</f>
        <v>0.1899941141848146</v>
      </c>
      <c r="E18" s="13">
        <f>[4]Sheet1!D16</f>
        <v>0.23060171919770769</v>
      </c>
      <c r="F18" s="13">
        <f>[4]Sheet1!E16</f>
        <v>0.24376912986445121</v>
      </c>
      <c r="G18" s="13">
        <f>[4]Sheet1!F16</f>
        <v>0.2426830538485574</v>
      </c>
      <c r="H18" s="13">
        <f>[4]Sheet1!G16</f>
        <v>0.23812898653437281</v>
      </c>
      <c r="I18" s="13">
        <f>[4]Sheet1!H16</f>
        <v>0.25578204625637008</v>
      </c>
      <c r="J18" s="13">
        <f>[4]Sheet1!I16</f>
        <v>0.21643657926433801</v>
      </c>
      <c r="K18" s="13">
        <f>[4]Sheet1!J16</f>
        <v>0.25857843137254899</v>
      </c>
      <c r="L18" s="13">
        <f>[4]Sheet1!K16</f>
        <v>0.24642316108399259</v>
      </c>
      <c r="M18" s="13">
        <f>[4]Sheet1!L16</f>
        <v>0.26629771303003169</v>
      </c>
      <c r="N18" s="13">
        <f>[4]Sheet1!M16</f>
        <v>0.23448602558029369</v>
      </c>
    </row>
    <row r="19" spans="2:14" ht="14.45" customHeight="1" thickBot="1" x14ac:dyDescent="0.3">
      <c r="B19" s="6" t="str">
        <f>[4]Sheet1!A17</f>
        <v>JAPÃO</v>
      </c>
      <c r="C19" s="14">
        <f>[4]Sheet1!B17</f>
        <v>0.1751279024006297</v>
      </c>
      <c r="D19" s="14">
        <f>[4]Sheet1!C17</f>
        <v>0.24637968657012499</v>
      </c>
      <c r="E19" s="14">
        <f>[4]Sheet1!D17</f>
        <v>0.285331290693221</v>
      </c>
      <c r="F19" s="14">
        <f>[4]Sheet1!E17</f>
        <v>0.30993063779394348</v>
      </c>
      <c r="G19" s="14">
        <f>[4]Sheet1!F17</f>
        <v>0.32524921886624009</v>
      </c>
      <c r="H19" s="14">
        <f>[4]Sheet1!G17</f>
        <v>0.28851291184327688</v>
      </c>
      <c r="I19" s="14">
        <f>[4]Sheet1!H17</f>
        <v>0.3348644243591643</v>
      </c>
      <c r="J19" s="14">
        <f>[4]Sheet1!I17</f>
        <v>0.31266545910547577</v>
      </c>
      <c r="K19" s="14">
        <f>[4]Sheet1!J17</f>
        <v>0.35034192530247238</v>
      </c>
      <c r="L19" s="14">
        <f>[4]Sheet1!K17</f>
        <v>0.30710852517075637</v>
      </c>
      <c r="M19" s="14">
        <f>[4]Sheet1!L17</f>
        <v>0.36324167872648327</v>
      </c>
      <c r="N19" s="14">
        <f>[4]Sheet1!M17</f>
        <v>0.28463389480921281</v>
      </c>
    </row>
    <row r="20" spans="2:14" ht="14.45" customHeight="1" thickBot="1" x14ac:dyDescent="0.3">
      <c r="B20" s="5" t="str">
        <f>[4]Sheet1!A18</f>
        <v>AFEGANISTÃO</v>
      </c>
      <c r="C20" s="13">
        <f>[4]Sheet1!B18</f>
        <v>5.666666666666667</v>
      </c>
      <c r="D20" s="13">
        <f>[4]Sheet1!C18</f>
        <v>8</v>
      </c>
      <c r="E20" s="13">
        <f>[4]Sheet1!D18</f>
        <v>4.5957446808510642</v>
      </c>
      <c r="F20" s="13">
        <f>[4]Sheet1!E18</f>
        <v>5.7247706422018352</v>
      </c>
      <c r="G20" s="13">
        <f>[4]Sheet1!F18</f>
        <v>2.585253456221198</v>
      </c>
      <c r="H20" s="13">
        <f>[4]Sheet1!G18</f>
        <v>1.1854043392504929</v>
      </c>
      <c r="I20" s="13">
        <f>[4]Sheet1!H18</f>
        <v>0.83991683991683996</v>
      </c>
      <c r="J20" s="13">
        <f>[4]Sheet1!I18</f>
        <v>0.67954133977066988</v>
      </c>
      <c r="K20" s="13">
        <f>[4]Sheet1!J18</f>
        <v>0.63626609442060089</v>
      </c>
      <c r="L20" s="13">
        <f>[4]Sheet1!K18</f>
        <v>0.56152687091913611</v>
      </c>
      <c r="M20" s="13">
        <f>[4]Sheet1!L18</f>
        <v>0.59971305595408897</v>
      </c>
      <c r="N20" s="13">
        <f>[4]Sheet1!M18</f>
        <v>0.51193058568329719</v>
      </c>
    </row>
    <row r="21" spans="2:14" ht="14.45" customHeight="1" thickBot="1" x14ac:dyDescent="0.3">
      <c r="B21" s="6" t="str">
        <f>[4]Sheet1!A19</f>
        <v>VIETNÃ</v>
      </c>
      <c r="C21" s="14">
        <f>[4]Sheet1!B19</f>
        <v>1.454545454545455</v>
      </c>
      <c r="D21" s="14">
        <f>[4]Sheet1!C19</f>
        <v>1.130434782608696</v>
      </c>
      <c r="E21" s="14">
        <f>[4]Sheet1!D19</f>
        <v>0.86486486486486491</v>
      </c>
      <c r="F21" s="14">
        <f>[4]Sheet1!E19</f>
        <v>1.2876712328767119</v>
      </c>
      <c r="G21" s="14">
        <f>[4]Sheet1!F19</f>
        <v>0.94964028776978415</v>
      </c>
      <c r="H21" s="14">
        <f>[4]Sheet1!G19</f>
        <v>0.86915887850467288</v>
      </c>
      <c r="I21" s="14">
        <f>[4]Sheet1!H19</f>
        <v>0.87017543859649127</v>
      </c>
      <c r="J21" s="14">
        <f>[4]Sheet1!I19</f>
        <v>1.008583690987124</v>
      </c>
      <c r="K21" s="14">
        <f>[4]Sheet1!J19</f>
        <v>0.96058394160583938</v>
      </c>
      <c r="L21" s="14">
        <f>[4]Sheet1!K19</f>
        <v>0.78839957035445762</v>
      </c>
      <c r="M21" s="14">
        <f>[4]Sheet1!L19</f>
        <v>0.68533772652388802</v>
      </c>
      <c r="N21" s="14">
        <f>[4]Sheet1!M19</f>
        <v>0.65688329839273241</v>
      </c>
    </row>
    <row r="22" spans="2:14" ht="14.45" customHeight="1" thickBot="1" x14ac:dyDescent="0.3">
      <c r="B22" s="5" t="str">
        <f>[4]Sheet1!A20</f>
        <v>COSTA DO MARFIM</v>
      </c>
      <c r="C22" s="13">
        <f>[4]Sheet1!B20</f>
        <v>0.34210526315789469</v>
      </c>
      <c r="D22" s="13">
        <f>[4]Sheet1!C20</f>
        <v>0.41860465116279072</v>
      </c>
      <c r="E22" s="13">
        <f>[4]Sheet1!D20</f>
        <v>0.33707865168539319</v>
      </c>
      <c r="F22" s="13">
        <f>[4]Sheet1!E20</f>
        <v>0.48888888888888887</v>
      </c>
      <c r="G22" s="13">
        <f>[4]Sheet1!F20</f>
        <v>0.55102040816326525</v>
      </c>
      <c r="H22" s="13">
        <f>[4]Sheet1!G20</f>
        <v>0.3300970873786408</v>
      </c>
      <c r="I22" s="13">
        <f>[4]Sheet1!H20</f>
        <v>5.7444444444444436</v>
      </c>
      <c r="J22" s="13">
        <f>[4]Sheet1!I20</f>
        <v>0.2424242424242424</v>
      </c>
      <c r="K22" s="13">
        <f>[4]Sheet1!J20</f>
        <v>0.47482014388489208</v>
      </c>
      <c r="L22" s="13">
        <f>[4]Sheet1!K20</f>
        <v>0.46451612903225808</v>
      </c>
      <c r="M22" s="13">
        <f>[4]Sheet1!L20</f>
        <v>0.37804878048780488</v>
      </c>
      <c r="N22" s="13">
        <f>[4]Sheet1!M20</f>
        <v>1.0629921259842521</v>
      </c>
    </row>
    <row r="23" spans="2:14" ht="14.45" customHeight="1" thickBot="1" x14ac:dyDescent="0.3">
      <c r="B23" s="4" t="str">
        <f>[4]Sheet1!A21</f>
        <v>SURINAME</v>
      </c>
      <c r="C23" s="12">
        <f>[4]Sheet1!B21</f>
        <v>0.66666666666666663</v>
      </c>
      <c r="D23" s="12">
        <f>[4]Sheet1!C21</f>
        <v>0.625</v>
      </c>
      <c r="E23" s="12">
        <f>[4]Sheet1!D21</f>
        <v>0.58823529411764708</v>
      </c>
      <c r="F23" s="12">
        <f>[4]Sheet1!E21</f>
        <v>0.8571428571428571</v>
      </c>
      <c r="G23" s="12">
        <f>[4]Sheet1!F21</f>
        <v>0.7142857142857143</v>
      </c>
      <c r="H23" s="12">
        <f>[4]Sheet1!G21</f>
        <v>0.5625</v>
      </c>
      <c r="I23" s="12">
        <f>[4]Sheet1!H21</f>
        <v>0.97142857142857142</v>
      </c>
      <c r="J23" s="12">
        <f>[4]Sheet1!I21</f>
        <v>0.83333333333333337</v>
      </c>
      <c r="K23" s="12">
        <f>[4]Sheet1!J21</f>
        <v>1.1499999999999999</v>
      </c>
      <c r="L23" s="12">
        <f>[4]Sheet1!K21</f>
        <v>0.98529411764705888</v>
      </c>
      <c r="M23" s="12">
        <f>[4]Sheet1!L21</f>
        <v>1.9582089552238811</v>
      </c>
      <c r="N23" s="12">
        <f>[4]Sheet1!M21</f>
        <v>1.357859531772575</v>
      </c>
    </row>
    <row r="24" spans="2:14" ht="14.45" customHeight="1" thickBot="1" x14ac:dyDescent="0.3">
      <c r="B24" s="5" t="str">
        <f>[4]Sheet1!A22</f>
        <v>MARROCOS</v>
      </c>
      <c r="C24" s="13">
        <f>[4]Sheet1!B22</f>
        <v>0.29421487603305779</v>
      </c>
      <c r="D24" s="13">
        <f>[4]Sheet1!C22</f>
        <v>0.39800995024875618</v>
      </c>
      <c r="E24" s="13">
        <f>[4]Sheet1!D22</f>
        <v>0.41806020066889632</v>
      </c>
      <c r="F24" s="13">
        <f>[4]Sheet1!E22</f>
        <v>0.56661562021439515</v>
      </c>
      <c r="G24" s="13">
        <f>[4]Sheet1!F22</f>
        <v>0.49932157394843962</v>
      </c>
      <c r="H24" s="13">
        <f>[4]Sheet1!G22</f>
        <v>0.60118343195266277</v>
      </c>
      <c r="I24" s="13">
        <f>[4]Sheet1!H22</f>
        <v>0.59340659340659341</v>
      </c>
      <c r="J24" s="13">
        <f>[4]Sheet1!I22</f>
        <v>0.5047701647875108</v>
      </c>
      <c r="K24" s="13">
        <f>[4]Sheet1!J22</f>
        <v>0.5070202808112324</v>
      </c>
      <c r="L24" s="13">
        <f>[4]Sheet1!K22</f>
        <v>0.48809523809523808</v>
      </c>
      <c r="M24" s="13">
        <f>[4]Sheet1!L22</f>
        <v>0.56524678837052067</v>
      </c>
      <c r="N24" s="13">
        <f>[4]Sheet1!M22</f>
        <v>0.61938534278959811</v>
      </c>
    </row>
    <row r="25" spans="2:14" ht="14.45" customHeight="1" thickBot="1" x14ac:dyDescent="0.3">
      <c r="B25" s="6" t="str">
        <f>[4]Sheet1!A23</f>
        <v>REPÚBLICA DEMOCRÁTICA DO CONGO</v>
      </c>
      <c r="C25" s="14">
        <f>[4]Sheet1!B23</f>
        <v>0.21914357682619651</v>
      </c>
      <c r="D25" s="14">
        <f>[4]Sheet1!C23</f>
        <v>0.2857142857142857</v>
      </c>
      <c r="E25" s="14">
        <f>[4]Sheet1!D23</f>
        <v>0.28799999999999998</v>
      </c>
      <c r="F25" s="14">
        <f>[4]Sheet1!E23</f>
        <v>0.28531468531468529</v>
      </c>
      <c r="G25" s="14">
        <f>[4]Sheet1!F23</f>
        <v>0.37257824143070051</v>
      </c>
      <c r="H25" s="14">
        <f>[4]Sheet1!G23</f>
        <v>0.51162790697674421</v>
      </c>
      <c r="I25" s="14">
        <f>[4]Sheet1!H23</f>
        <v>0.40277777777777779</v>
      </c>
      <c r="J25" s="14">
        <f>[4]Sheet1!I23</f>
        <v>0.48655913978494619</v>
      </c>
      <c r="K25" s="14">
        <f>[4]Sheet1!J23</f>
        <v>0.41818181818181821</v>
      </c>
      <c r="L25" s="14">
        <f>[4]Sheet1!K23</f>
        <v>0.47187928669410151</v>
      </c>
      <c r="M25" s="14">
        <f>[4]Sheet1!L23</f>
        <v>0.56830601092896171</v>
      </c>
      <c r="N25" s="14">
        <f>[4]Sheet1!M23</f>
        <v>0.5610034207525656</v>
      </c>
    </row>
    <row r="26" spans="2:14" ht="14.45" customHeight="1" thickBot="1" x14ac:dyDescent="0.3">
      <c r="B26" s="5" t="str">
        <f>[4]Sheet1!A24</f>
        <v>REPÚBLICA DOMINICANA</v>
      </c>
      <c r="C26" s="13">
        <f>[4]Sheet1!B24</f>
        <v>0.30175438596491228</v>
      </c>
      <c r="D26" s="13">
        <f>[4]Sheet1!C24</f>
        <v>0.36424957841483979</v>
      </c>
      <c r="E26" s="13">
        <f>[4]Sheet1!D24</f>
        <v>0.41627543035993742</v>
      </c>
      <c r="F26" s="13">
        <f>[4]Sheet1!E24</f>
        <v>0.35806451612903228</v>
      </c>
      <c r="G26" s="13">
        <f>[4]Sheet1!F24</f>
        <v>0.35510887772194311</v>
      </c>
      <c r="H26" s="13">
        <f>[4]Sheet1!G24</f>
        <v>0.5007776049766719</v>
      </c>
      <c r="I26" s="13">
        <f>[4]Sheet1!H24</f>
        <v>0.56793478260869568</v>
      </c>
      <c r="J26" s="13">
        <f>[4]Sheet1!I24</f>
        <v>0.49504950495049499</v>
      </c>
      <c r="K26" s="13">
        <f>[4]Sheet1!J24</f>
        <v>0.52690582959641252</v>
      </c>
      <c r="L26" s="13">
        <f>[4]Sheet1!K24</f>
        <v>0.4589178356713427</v>
      </c>
      <c r="M26" s="13">
        <f>[4]Sheet1!L24</f>
        <v>0.47227191413237918</v>
      </c>
      <c r="N26" s="13">
        <f>[4]Sheet1!M24</f>
        <v>0.54045561665357422</v>
      </c>
    </row>
    <row r="27" spans="2:14" ht="14.45" customHeight="1" thickBot="1" x14ac:dyDescent="0.3">
      <c r="B27" s="6" t="str">
        <f>[4]Sheet1!A25</f>
        <v>GUINÉ</v>
      </c>
      <c r="C27" s="14">
        <f>[4]Sheet1!B25</f>
        <v>0.33913043478260868</v>
      </c>
      <c r="D27" s="14">
        <f>[4]Sheet1!C25</f>
        <v>0.47389558232931728</v>
      </c>
      <c r="E27" s="14">
        <f>[4]Sheet1!D25</f>
        <v>0.66206896551724137</v>
      </c>
      <c r="F27" s="14">
        <f>[4]Sheet1!E25</f>
        <v>0.41114982578397208</v>
      </c>
      <c r="G27" s="14">
        <f>[4]Sheet1!F25</f>
        <v>0.44194756554307119</v>
      </c>
      <c r="H27" s="14">
        <f>[4]Sheet1!G25</f>
        <v>0.48510638297872338</v>
      </c>
      <c r="I27" s="14">
        <f>[4]Sheet1!H25</f>
        <v>0.62200956937799046</v>
      </c>
      <c r="J27" s="14">
        <f>[4]Sheet1!I25</f>
        <v>0.60759493670886078</v>
      </c>
      <c r="K27" s="14">
        <f>[4]Sheet1!J25</f>
        <v>0.68707482993197277</v>
      </c>
      <c r="L27" s="14">
        <f>[4]Sheet1!K25</f>
        <v>0.55491329479768781</v>
      </c>
      <c r="M27" s="14">
        <f>[4]Sheet1!L25</f>
        <v>0.65238095238095239</v>
      </c>
      <c r="N27" s="14">
        <f>[4]Sheet1!M25</f>
        <v>0.62206148282097651</v>
      </c>
    </row>
    <row r="28" spans="2:14" ht="14.45" customHeight="1" thickBot="1" x14ac:dyDescent="0.3">
      <c r="B28" s="5" t="str">
        <f>[4]Sheet1!A26</f>
        <v>GUINÉ BISSAU</v>
      </c>
      <c r="C28" s="13">
        <f>[4]Sheet1!B26</f>
        <v>0.2237246465888138</v>
      </c>
      <c r="D28" s="13">
        <f>[4]Sheet1!C26</f>
        <v>0.33695652173913038</v>
      </c>
      <c r="E28" s="13">
        <f>[4]Sheet1!D26</f>
        <v>0.29159519725557459</v>
      </c>
      <c r="F28" s="13">
        <f>[4]Sheet1!E26</f>
        <v>0.30662020905923337</v>
      </c>
      <c r="G28" s="13">
        <f>[4]Sheet1!F26</f>
        <v>0.37019790454016299</v>
      </c>
      <c r="H28" s="13">
        <f>[4]Sheet1!G26</f>
        <v>0.32261703327693181</v>
      </c>
      <c r="I28" s="13">
        <f>[4]Sheet1!H26</f>
        <v>0.30879911455451031</v>
      </c>
      <c r="J28" s="13">
        <f>[4]Sheet1!I26</f>
        <v>0.38115631691648821</v>
      </c>
      <c r="K28" s="13">
        <f>[4]Sheet1!J26</f>
        <v>0.35462442514052123</v>
      </c>
      <c r="L28" s="13">
        <f>[4]Sheet1!K26</f>
        <v>0.393475037073653</v>
      </c>
      <c r="M28" s="13">
        <f>[4]Sheet1!L26</f>
        <v>0.44287729196050768</v>
      </c>
      <c r="N28" s="13">
        <f>[4]Sheet1!M26</f>
        <v>0.42732049036777581</v>
      </c>
    </row>
    <row r="29" spans="2:14" ht="14.45" customHeight="1" thickBot="1" x14ac:dyDescent="0.3">
      <c r="B29" s="4" t="str">
        <f>[4]Sheet1!A27</f>
        <v>TUNÍSIA</v>
      </c>
      <c r="C29" s="12">
        <f>[4]Sheet1!B27</f>
        <v>0.51219512195121952</v>
      </c>
      <c r="D29" s="12">
        <f>[4]Sheet1!C27</f>
        <v>0.64646464646464652</v>
      </c>
      <c r="E29" s="12">
        <f>[4]Sheet1!D27</f>
        <v>0.5467625899280576</v>
      </c>
      <c r="F29" s="12">
        <f>[4]Sheet1!E27</f>
        <v>0.51533742331288346</v>
      </c>
      <c r="G29" s="12">
        <f>[4]Sheet1!F27</f>
        <v>0.59139784946236562</v>
      </c>
      <c r="H29" s="12">
        <f>[4]Sheet1!G27</f>
        <v>0.43601895734597163</v>
      </c>
      <c r="I29" s="12">
        <f>[4]Sheet1!H27</f>
        <v>0.47457627118644069</v>
      </c>
      <c r="J29" s="12">
        <f>[4]Sheet1!I27</f>
        <v>0.62411347517730498</v>
      </c>
      <c r="K29" s="12">
        <f>[4]Sheet1!J27</f>
        <v>0.68405797101449273</v>
      </c>
      <c r="L29" s="12">
        <f>[4]Sheet1!K27</f>
        <v>0.58974358974358976</v>
      </c>
      <c r="M29" s="12">
        <f>[4]Sheet1!L27</f>
        <v>0.62168674698795179</v>
      </c>
      <c r="N29" s="12">
        <f>[4]Sheet1!M27</f>
        <v>0.8605577689243028</v>
      </c>
    </row>
    <row r="30" spans="2:14" ht="14.45" customHeight="1" thickBot="1" x14ac:dyDescent="0.3">
      <c r="B30" s="5" t="str">
        <f>[4]Sheet1!A28</f>
        <v>ÁFRICA DO SUL</v>
      </c>
      <c r="C30" s="13">
        <f>[4]Sheet1!B28</f>
        <v>0.25550660792951541</v>
      </c>
      <c r="D30" s="13">
        <f>[4]Sheet1!C28</f>
        <v>0.24669603524229081</v>
      </c>
      <c r="E30" s="13">
        <f>[4]Sheet1!D28</f>
        <v>0.35574837310195229</v>
      </c>
      <c r="F30" s="13">
        <f>[4]Sheet1!E28</f>
        <v>0.23749999999999999</v>
      </c>
      <c r="G30" s="13">
        <f>[4]Sheet1!F28</f>
        <v>0.291497975708502</v>
      </c>
      <c r="H30" s="13">
        <f>[4]Sheet1!G28</f>
        <v>0.42366412213740462</v>
      </c>
      <c r="I30" s="13">
        <f>[4]Sheet1!H28</f>
        <v>0.4783427495291902</v>
      </c>
      <c r="J30" s="13">
        <f>[4]Sheet1!I28</f>
        <v>0.50085763293310459</v>
      </c>
      <c r="K30" s="13">
        <f>[4]Sheet1!J28</f>
        <v>0.48955223880597021</v>
      </c>
      <c r="L30" s="13">
        <f>[4]Sheet1!K28</f>
        <v>0.48087431693989069</v>
      </c>
      <c r="M30" s="13">
        <f>[4]Sheet1!L28</f>
        <v>0.54265402843601895</v>
      </c>
      <c r="N30" s="13">
        <f>[4]Sheet1!M28</f>
        <v>0.50767656090071644</v>
      </c>
    </row>
    <row r="31" spans="2:14" ht="14.45" customHeight="1" thickBot="1" x14ac:dyDescent="0.3">
      <c r="B31" s="6" t="str">
        <f>[4]Sheet1!A29</f>
        <v>FILIPINAS</v>
      </c>
      <c r="C31" s="14">
        <f>[4]Sheet1!B29</f>
        <v>0.28688524590163927</v>
      </c>
      <c r="D31" s="14">
        <f>[4]Sheet1!C29</f>
        <v>0.1714285714285714</v>
      </c>
      <c r="E31" s="14">
        <f>[4]Sheet1!D29</f>
        <v>0.30541871921182268</v>
      </c>
      <c r="F31" s="14">
        <f>[4]Sheet1!E29</f>
        <v>0.30939226519337021</v>
      </c>
      <c r="G31" s="14">
        <f>[4]Sheet1!F29</f>
        <v>0.32863849765258218</v>
      </c>
      <c r="H31" s="14">
        <f>[4]Sheet1!G29</f>
        <v>0.28925619834710742</v>
      </c>
      <c r="I31" s="14">
        <f>[4]Sheet1!H29</f>
        <v>0.27309236947791171</v>
      </c>
      <c r="J31" s="14">
        <f>[4]Sheet1!I29</f>
        <v>0.30894308943089432</v>
      </c>
      <c r="K31" s="14">
        <f>[4]Sheet1!J29</f>
        <v>0.34686346863468642</v>
      </c>
      <c r="L31" s="14">
        <f>[4]Sheet1!K29</f>
        <v>0.53687315634218291</v>
      </c>
      <c r="M31" s="14">
        <f>[4]Sheet1!L29</f>
        <v>0.74541751527494904</v>
      </c>
      <c r="N31" s="14">
        <f>[4]Sheet1!M29</f>
        <v>0.54242424242424248</v>
      </c>
    </row>
    <row r="32" spans="2:14" ht="14.45" customHeight="1" thickBot="1" x14ac:dyDescent="0.3">
      <c r="B32" s="5" t="str">
        <f>[4]Sheet1!A30</f>
        <v>MAURITÂNIA</v>
      </c>
      <c r="C32" s="13">
        <f>[4]Sheet1!B30</f>
        <v>0.39130434782608697</v>
      </c>
      <c r="D32" s="13">
        <f>[4]Sheet1!C30</f>
        <v>0.25600000000000001</v>
      </c>
      <c r="E32" s="13">
        <f>[4]Sheet1!D30</f>
        <v>0.4175824175824176</v>
      </c>
      <c r="F32" s="13">
        <f>[4]Sheet1!E30</f>
        <v>0.32835820895522388</v>
      </c>
      <c r="G32" s="13">
        <f>[4]Sheet1!F30</f>
        <v>0.41379310344827591</v>
      </c>
      <c r="H32" s="13">
        <f>[4]Sheet1!G30</f>
        <v>0.5</v>
      </c>
      <c r="I32" s="13">
        <f>[4]Sheet1!H30</f>
        <v>0.56521739130434778</v>
      </c>
      <c r="J32" s="13">
        <f>[4]Sheet1!I30</f>
        <v>1.012345679012346</v>
      </c>
      <c r="K32" s="13">
        <f>[4]Sheet1!J30</f>
        <v>1.3179190751445089</v>
      </c>
      <c r="L32" s="13">
        <f>[4]Sheet1!K30</f>
        <v>0.84385382059800662</v>
      </c>
      <c r="M32" s="13">
        <f>[4]Sheet1!L30</f>
        <v>0.86799999999999999</v>
      </c>
      <c r="N32" s="13">
        <f>[4]Sheet1!M30</f>
        <v>0.4511494252873563</v>
      </c>
    </row>
    <row r="33" spans="2:14" ht="14.45" customHeight="1" thickBot="1" x14ac:dyDescent="0.3">
      <c r="B33" s="6" t="str">
        <f>[4]Sheet1!A31</f>
        <v>HOLANDA</v>
      </c>
      <c r="C33" s="14">
        <f>[4]Sheet1!B31</f>
        <v>0.25210084033613439</v>
      </c>
      <c r="D33" s="14">
        <f>[4]Sheet1!C31</f>
        <v>0.2139917695473251</v>
      </c>
      <c r="E33" s="14">
        <f>[4]Sheet1!D31</f>
        <v>0.31967213114754101</v>
      </c>
      <c r="F33" s="14">
        <f>[4]Sheet1!E31</f>
        <v>0.24896265560165981</v>
      </c>
      <c r="G33" s="14">
        <f>[4]Sheet1!F31</f>
        <v>0.26446280991735538</v>
      </c>
      <c r="H33" s="14">
        <f>[4]Sheet1!G31</f>
        <v>0.36900369003690042</v>
      </c>
      <c r="I33" s="14">
        <f>[4]Sheet1!H31</f>
        <v>0.3925233644859813</v>
      </c>
      <c r="J33" s="14">
        <f>[4]Sheet1!I31</f>
        <v>0.32203389830508472</v>
      </c>
      <c r="K33" s="14">
        <f>[4]Sheet1!J31</f>
        <v>0.75129533678756477</v>
      </c>
      <c r="L33" s="14">
        <f>[4]Sheet1!K31</f>
        <v>0.84040404040404038</v>
      </c>
      <c r="M33" s="14">
        <f>[4]Sheet1!L31</f>
        <v>1.241914618369987</v>
      </c>
      <c r="N33" s="14">
        <f>[4]Sheet1!M31</f>
        <v>0.6633663366336634</v>
      </c>
    </row>
    <row r="34" spans="2:14" ht="14.45" customHeight="1" thickBot="1" x14ac:dyDescent="0.3">
      <c r="B34" s="5" t="str">
        <f>[4]Sheet1!A32</f>
        <v>NIGÉRIA</v>
      </c>
      <c r="C34" s="13">
        <f>[4]Sheet1!B32</f>
        <v>0.43085106382978722</v>
      </c>
      <c r="D34" s="13">
        <f>[4]Sheet1!C32</f>
        <v>0.33</v>
      </c>
      <c r="E34" s="13">
        <f>[4]Sheet1!D32</f>
        <v>0.37100213219616213</v>
      </c>
      <c r="F34" s="13">
        <f>[4]Sheet1!E32</f>
        <v>0.36252545824847249</v>
      </c>
      <c r="G34" s="13">
        <f>[4]Sheet1!F32</f>
        <v>0.50294695481335949</v>
      </c>
      <c r="H34" s="13">
        <f>[4]Sheet1!G32</f>
        <v>0.37300177619893432</v>
      </c>
      <c r="I34" s="13">
        <f>[4]Sheet1!H32</f>
        <v>0.49520766773162939</v>
      </c>
      <c r="J34" s="13">
        <f>[4]Sheet1!I32</f>
        <v>0.40182648401826482</v>
      </c>
      <c r="K34" s="13">
        <f>[4]Sheet1!J32</f>
        <v>0.45519203413940262</v>
      </c>
      <c r="L34" s="13">
        <f>[4]Sheet1!K32</f>
        <v>0.503209242618742</v>
      </c>
      <c r="M34" s="13">
        <f>[4]Sheet1!L32</f>
        <v>0.45131729667812143</v>
      </c>
      <c r="N34" s="13">
        <f>[4]Sheet1!M32</f>
        <v>0.45760980592441269</v>
      </c>
    </row>
    <row r="35" spans="2:14" ht="14.45" customHeight="1" thickBot="1" x14ac:dyDescent="0.3">
      <c r="B35" s="4" t="str">
        <f>[4]Sheet1!A33</f>
        <v>TOGO</v>
      </c>
      <c r="C35" s="12">
        <f>[4]Sheet1!B33</f>
        <v>0.26751592356687898</v>
      </c>
      <c r="D35" s="12">
        <f>[4]Sheet1!C33</f>
        <v>0.33536585365853661</v>
      </c>
      <c r="E35" s="12">
        <f>[4]Sheet1!D33</f>
        <v>0.33234421364985162</v>
      </c>
      <c r="F35" s="12">
        <f>[4]Sheet1!E33</f>
        <v>0.32885906040268459</v>
      </c>
      <c r="G35" s="12">
        <f>[4]Sheet1!F33</f>
        <v>0.28975265017667851</v>
      </c>
      <c r="H35" s="12">
        <f>[4]Sheet1!G33</f>
        <v>0.36298932384341642</v>
      </c>
      <c r="I35" s="12">
        <f>[4]Sheet1!H33</f>
        <v>0.38775510204081631</v>
      </c>
      <c r="J35" s="12">
        <f>[4]Sheet1!I33</f>
        <v>0.68333333333333335</v>
      </c>
      <c r="K35" s="12">
        <f>[4]Sheet1!J33</f>
        <v>0.61603375527426163</v>
      </c>
      <c r="L35" s="12">
        <f>[4]Sheet1!K33</f>
        <v>0.6902927580893683</v>
      </c>
      <c r="M35" s="12">
        <f>[4]Sheet1!L33</f>
        <v>0.49134948096885811</v>
      </c>
      <c r="N35" s="12">
        <f>[4]Sheet1!M33</f>
        <v>0.2983316977428852</v>
      </c>
    </row>
    <row r="36" spans="2:14" ht="14.45" customHeight="1" thickBot="1" x14ac:dyDescent="0.3">
      <c r="B36" s="5" t="str">
        <f>[4]Sheet1!A34</f>
        <v>REINO UNIDO</v>
      </c>
      <c r="C36" s="13">
        <f>[4]Sheet1!B34</f>
        <v>0.11908646003262641</v>
      </c>
      <c r="D36" s="13">
        <f>[4]Sheet1!C34</f>
        <v>0.11614005123825789</v>
      </c>
      <c r="E36" s="13">
        <f>[4]Sheet1!D34</f>
        <v>0.12681159420289859</v>
      </c>
      <c r="F36" s="13">
        <f>[4]Sheet1!E34</f>
        <v>0.1893491124260355</v>
      </c>
      <c r="G36" s="13">
        <f>[4]Sheet1!F34</f>
        <v>0.1788743253662298</v>
      </c>
      <c r="H36" s="13">
        <f>[4]Sheet1!G34</f>
        <v>0.20379146919431279</v>
      </c>
      <c r="I36" s="13">
        <f>[4]Sheet1!H34</f>
        <v>0.16488046166529269</v>
      </c>
      <c r="J36" s="13">
        <f>[4]Sheet1!I34</f>
        <v>0.2251968503937008</v>
      </c>
      <c r="K36" s="13">
        <f>[4]Sheet1!J34</f>
        <v>0.23390081421169501</v>
      </c>
      <c r="L36" s="13">
        <f>[4]Sheet1!K34</f>
        <v>0.28491228070175439</v>
      </c>
      <c r="M36" s="13">
        <f>[4]Sheet1!L34</f>
        <v>0.24282855236824549</v>
      </c>
      <c r="N36" s="13">
        <f>[4]Sheet1!M34</f>
        <v>0.29942418426103651</v>
      </c>
    </row>
    <row r="37" spans="2:14" ht="14.45" customHeight="1" thickBot="1" x14ac:dyDescent="0.3">
      <c r="B37" s="6" t="str">
        <f>[4]Sheet1!A35</f>
        <v>BENIN</v>
      </c>
      <c r="C37" s="14">
        <f>[4]Sheet1!B35</f>
        <v>0.41463414634146339</v>
      </c>
      <c r="D37" s="14">
        <f>[4]Sheet1!C35</f>
        <v>0.63589743589743586</v>
      </c>
      <c r="E37" s="14">
        <f>[4]Sheet1!D35</f>
        <v>0.45</v>
      </c>
      <c r="F37" s="14">
        <f>[4]Sheet1!E35</f>
        <v>0.51821862348178138</v>
      </c>
      <c r="G37" s="14">
        <f>[4]Sheet1!F35</f>
        <v>0.62453531598513012</v>
      </c>
      <c r="H37" s="14">
        <f>[4]Sheet1!G35</f>
        <v>0.50847457627118642</v>
      </c>
      <c r="I37" s="14">
        <f>[4]Sheet1!H35</f>
        <v>0.44936708860759489</v>
      </c>
      <c r="J37" s="14">
        <f>[4]Sheet1!I35</f>
        <v>0.46525679758308158</v>
      </c>
      <c r="K37" s="14">
        <f>[4]Sheet1!J35</f>
        <v>0.55270655270655267</v>
      </c>
      <c r="L37" s="14">
        <f>[4]Sheet1!K35</f>
        <v>0.57985257985257987</v>
      </c>
      <c r="M37" s="14">
        <f>[4]Sheet1!L35</f>
        <v>0.57324840764331209</v>
      </c>
      <c r="N37" s="14">
        <f>[4]Sheet1!M35</f>
        <v>0.46994535519125691</v>
      </c>
    </row>
    <row r="38" spans="2:14" ht="14.45" customHeight="1" thickBot="1" x14ac:dyDescent="0.3">
      <c r="B38" s="5" t="str">
        <f>[4]Sheet1!A36</f>
        <v>EQUADOR</v>
      </c>
      <c r="C38" s="13">
        <f>[4]Sheet1!B36</f>
        <v>0.14854111405835541</v>
      </c>
      <c r="D38" s="13">
        <f>[4]Sheet1!C36</f>
        <v>0.22131147540983609</v>
      </c>
      <c r="E38" s="13">
        <f>[4]Sheet1!D36</f>
        <v>0.2343541944074567</v>
      </c>
      <c r="F38" s="13">
        <f>[4]Sheet1!E36</f>
        <v>0.30917874396135259</v>
      </c>
      <c r="G38" s="13">
        <f>[4]Sheet1!F36</f>
        <v>0.25612472160356348</v>
      </c>
      <c r="H38" s="13">
        <f>[4]Sheet1!G36</f>
        <v>0.34754098360655739</v>
      </c>
      <c r="I38" s="13">
        <f>[4]Sheet1!H36</f>
        <v>0.32238193018480488</v>
      </c>
      <c r="J38" s="13">
        <f>[4]Sheet1!I36</f>
        <v>0.30347349177330901</v>
      </c>
      <c r="K38" s="13">
        <f>[4]Sheet1!J36</f>
        <v>0.32830820770519259</v>
      </c>
      <c r="L38" s="13">
        <f>[4]Sheet1!K36</f>
        <v>0.38782051282051277</v>
      </c>
      <c r="M38" s="13">
        <f>[4]Sheet1!L36</f>
        <v>0.36</v>
      </c>
      <c r="N38" s="13">
        <f>[4]Sheet1!M36</f>
        <v>0.32227488151658767</v>
      </c>
    </row>
    <row r="39" spans="2:14" ht="14.45" customHeight="1" thickBot="1" x14ac:dyDescent="0.3">
      <c r="B39" s="6" t="str">
        <f>[4]Sheet1!A37</f>
        <v>PORTUGAL</v>
      </c>
      <c r="C39" s="14">
        <f>[4]Sheet1!B37</f>
        <v>8.7413422498208743E-2</v>
      </c>
      <c r="D39" s="14">
        <f>[4]Sheet1!C37</f>
        <v>9.8476559212187523E-2</v>
      </c>
      <c r="E39" s="14">
        <f>[4]Sheet1!D37</f>
        <v>0.1240621183039609</v>
      </c>
      <c r="F39" s="14">
        <f>[4]Sheet1!E37</f>
        <v>0.1360781577110956</v>
      </c>
      <c r="G39" s="14">
        <f>[4]Sheet1!F37</f>
        <v>0.1630827455702735</v>
      </c>
      <c r="H39" s="14">
        <f>[4]Sheet1!G37</f>
        <v>0.15156794425087111</v>
      </c>
      <c r="I39" s="14">
        <f>[4]Sheet1!H37</f>
        <v>0.16975938915031519</v>
      </c>
      <c r="J39" s="14">
        <f>[4]Sheet1!I37</f>
        <v>0.1661642135130342</v>
      </c>
      <c r="K39" s="14">
        <f>[4]Sheet1!J37</f>
        <v>0.2036548936917941</v>
      </c>
      <c r="L39" s="14">
        <f>[4]Sheet1!K37</f>
        <v>0.1843438755897257</v>
      </c>
      <c r="M39" s="14">
        <f>[4]Sheet1!L37</f>
        <v>0.2312878133102852</v>
      </c>
      <c r="N39" s="14">
        <f>[4]Sheet1!M37</f>
        <v>0.20285180784247159</v>
      </c>
    </row>
    <row r="40" spans="2:14" ht="14.45" customHeight="1" thickBot="1" x14ac:dyDescent="0.3">
      <c r="B40" s="5" t="str">
        <f>[4]Sheet1!A38</f>
        <v>ESPANHA</v>
      </c>
      <c r="C40" s="13">
        <f>[4]Sheet1!B38</f>
        <v>8.9148478327697511E-2</v>
      </c>
      <c r="D40" s="13">
        <f>[4]Sheet1!C38</f>
        <v>8.9279895731508629E-2</v>
      </c>
      <c r="E40" s="13">
        <f>[4]Sheet1!D38</f>
        <v>0.1584956346541303</v>
      </c>
      <c r="F40" s="13">
        <f>[4]Sheet1!E38</f>
        <v>0.1079152731326644</v>
      </c>
      <c r="G40" s="13">
        <f>[4]Sheet1!F38</f>
        <v>9.0228067254869315E-2</v>
      </c>
      <c r="H40" s="13">
        <f>[4]Sheet1!G38</f>
        <v>9.3722369584438553E-2</v>
      </c>
      <c r="I40" s="13">
        <f>[4]Sheet1!H38</f>
        <v>0.25079974408189382</v>
      </c>
      <c r="J40" s="13">
        <f>[4]Sheet1!I38</f>
        <v>0.17499204581609931</v>
      </c>
      <c r="K40" s="13">
        <f>[4]Sheet1!J38</f>
        <v>0.22171945701357471</v>
      </c>
      <c r="L40" s="13">
        <f>[4]Sheet1!K38</f>
        <v>0.2475062344139651</v>
      </c>
      <c r="M40" s="13">
        <f>[4]Sheet1!L38</f>
        <v>0.24803862401931201</v>
      </c>
      <c r="N40" s="13">
        <f>[4]Sheet1!M38</f>
        <v>0.2484472049689441</v>
      </c>
    </row>
    <row r="41" spans="2:14" ht="14.45" customHeight="1" thickBot="1" x14ac:dyDescent="0.3">
      <c r="B41" s="4" t="str">
        <f>[4]Sheet1!A39</f>
        <v>ALBÂNIA</v>
      </c>
      <c r="C41" s="12" t="str">
        <f>[4]Sheet1!B39</f>
        <v>Inf</v>
      </c>
      <c r="D41" s="12">
        <f>[4]Sheet1!C39</f>
        <v>56</v>
      </c>
      <c r="E41" s="12">
        <f>[4]Sheet1!D39</f>
        <v>8.5714285714285712</v>
      </c>
      <c r="F41" s="12">
        <f>[4]Sheet1!E39</f>
        <v>6.4285714285714288</v>
      </c>
      <c r="G41" s="12">
        <f>[4]Sheet1!F39</f>
        <v>2.4508670520231211</v>
      </c>
      <c r="H41" s="12">
        <f>[4]Sheet1!G39</f>
        <v>0.91304347826086951</v>
      </c>
      <c r="I41" s="12">
        <f>[4]Sheet1!H39</f>
        <v>0.82745825602968459</v>
      </c>
      <c r="J41" s="12">
        <f>[4]Sheet1!I39</f>
        <v>0.59360730593607303</v>
      </c>
      <c r="K41" s="12">
        <f>[4]Sheet1!J39</f>
        <v>0.71156289707750953</v>
      </c>
      <c r="L41" s="12">
        <f>[4]Sheet1!K39</f>
        <v>0.56633221850613158</v>
      </c>
      <c r="M41" s="12">
        <f>[4]Sheet1!L39</f>
        <v>0.61522842639593911</v>
      </c>
      <c r="N41" s="12">
        <f>[4]Sheet1!M39</f>
        <v>0.51749539594843463</v>
      </c>
    </row>
    <row r="42" spans="2:14" ht="14.45" customHeight="1" thickBot="1" x14ac:dyDescent="0.3">
      <c r="B42" s="5" t="str">
        <f>[4]Sheet1!A40</f>
        <v>CAMARÕES</v>
      </c>
      <c r="C42" s="13">
        <f>[4]Sheet1!B40</f>
        <v>0.53658536585365857</v>
      </c>
      <c r="D42" s="13">
        <f>[4]Sheet1!C40</f>
        <v>0.41958041958041958</v>
      </c>
      <c r="E42" s="13">
        <f>[4]Sheet1!D40</f>
        <v>0.37037037037037029</v>
      </c>
      <c r="F42" s="13">
        <f>[4]Sheet1!E40</f>
        <v>0.33121019108280247</v>
      </c>
      <c r="G42" s="13">
        <f>[4]Sheet1!F40</f>
        <v>0.50322580645161286</v>
      </c>
      <c r="H42" s="13">
        <f>[4]Sheet1!G40</f>
        <v>0.47727272727272729</v>
      </c>
      <c r="I42" s="13">
        <f>[4]Sheet1!H40</f>
        <v>0.38297872340425532</v>
      </c>
      <c r="J42" s="13">
        <f>[4]Sheet1!I40</f>
        <v>0.37158469945355188</v>
      </c>
      <c r="K42" s="13">
        <f>[4]Sheet1!J40</f>
        <v>0.39560439560439559</v>
      </c>
      <c r="L42" s="13">
        <f>[4]Sheet1!K40</f>
        <v>0.35714285714285721</v>
      </c>
      <c r="M42" s="13">
        <f>[4]Sheet1!L40</f>
        <v>0.52488687782805432</v>
      </c>
      <c r="N42" s="13">
        <f>[4]Sheet1!M40</f>
        <v>0.75276752767527677</v>
      </c>
    </row>
    <row r="43" spans="2:14" ht="14.45" customHeight="1" thickBot="1" x14ac:dyDescent="0.3">
      <c r="B43" s="6" t="str">
        <f>[4]Sheet1!A41</f>
        <v>BURUNDI</v>
      </c>
      <c r="C43" s="14">
        <f>[4]Sheet1!B41</f>
        <v>0</v>
      </c>
      <c r="D43" s="14">
        <f>[4]Sheet1!C41</f>
        <v>0.22222222222222221</v>
      </c>
      <c r="E43" s="14">
        <f>[4]Sheet1!D41</f>
        <v>0.5</v>
      </c>
      <c r="F43" s="14">
        <f>[4]Sheet1!E41</f>
        <v>0.92307692307692313</v>
      </c>
      <c r="G43" s="14">
        <f>[4]Sheet1!F41</f>
        <v>1.1764705882352939</v>
      </c>
      <c r="H43" s="14">
        <f>[4]Sheet1!G41</f>
        <v>1.545454545454545</v>
      </c>
      <c r="I43" s="14">
        <f>[4]Sheet1!H41</f>
        <v>0.70886075949367089</v>
      </c>
      <c r="J43" s="14">
        <f>[4]Sheet1!I41</f>
        <v>0.16666666666666671</v>
      </c>
      <c r="K43" s="14">
        <f>[4]Sheet1!J41</f>
        <v>1.145161290322581</v>
      </c>
      <c r="L43" s="14">
        <f>[4]Sheet1!K41</f>
        <v>0.58479532163742687</v>
      </c>
      <c r="M43" s="14">
        <f>[4]Sheet1!L41</f>
        <v>0.4375</v>
      </c>
      <c r="N43" s="14">
        <f>[4]Sheet1!M41</f>
        <v>0.87234042553191493</v>
      </c>
    </row>
    <row r="44" spans="2:14" ht="14.45" customHeight="1" thickBot="1" x14ac:dyDescent="0.3">
      <c r="B44" s="5" t="str">
        <f>[4]Sheet1!A42</f>
        <v>TURQUIA</v>
      </c>
      <c r="C44" s="13">
        <f>[4]Sheet1!B42</f>
        <v>0.27692307692307688</v>
      </c>
      <c r="D44" s="13">
        <f>[4]Sheet1!C42</f>
        <v>0.31034482758620691</v>
      </c>
      <c r="E44" s="13">
        <f>[4]Sheet1!D42</f>
        <v>0.45901639344262302</v>
      </c>
      <c r="F44" s="13">
        <f>[4]Sheet1!E42</f>
        <v>0.56097560975609762</v>
      </c>
      <c r="G44" s="13">
        <f>[4]Sheet1!F42</f>
        <v>0.42718446601941751</v>
      </c>
      <c r="H44" s="13">
        <f>[4]Sheet1!G42</f>
        <v>0.32380952380952382</v>
      </c>
      <c r="I44" s="13">
        <f>[4]Sheet1!H42</f>
        <v>0.37735849056603782</v>
      </c>
      <c r="J44" s="13">
        <f>[4]Sheet1!I42</f>
        <v>0.59541984732824427</v>
      </c>
      <c r="K44" s="13">
        <f>[4]Sheet1!J42</f>
        <v>0.45454545454545447</v>
      </c>
      <c r="L44" s="13">
        <f>[4]Sheet1!K42</f>
        <v>0.40236686390532539</v>
      </c>
      <c r="M44" s="13">
        <f>[4]Sheet1!L42</f>
        <v>0.39153439153439151</v>
      </c>
      <c r="N44" s="13">
        <f>[4]Sheet1!M42</f>
        <v>0.59829059829059827</v>
      </c>
    </row>
    <row r="45" spans="2:14" ht="14.45" customHeight="1" thickBot="1" x14ac:dyDescent="0.3">
      <c r="B45" s="6" t="str">
        <f>[4]Sheet1!A43</f>
        <v>BUTÃO</v>
      </c>
      <c r="C45" s="14">
        <f>[4]Sheet1!B43</f>
        <v>0.66666666666666663</v>
      </c>
      <c r="D45" s="14">
        <f>[4]Sheet1!C43</f>
        <v>0.8</v>
      </c>
      <c r="E45" s="14">
        <f>[4]Sheet1!D43</f>
        <v>2.285714285714286</v>
      </c>
      <c r="F45" s="14">
        <f>[4]Sheet1!E43</f>
        <v>2.5</v>
      </c>
      <c r="G45" s="14">
        <f>[4]Sheet1!F43</f>
        <v>2.947368421052631</v>
      </c>
      <c r="H45" s="14">
        <f>[4]Sheet1!G43</f>
        <v>1.320754716981132</v>
      </c>
      <c r="I45" s="14">
        <f>[4]Sheet1!H43</f>
        <v>0.75294117647058822</v>
      </c>
      <c r="J45" s="14">
        <f>[4]Sheet1!I43</f>
        <v>0.73267326732673266</v>
      </c>
      <c r="K45" s="14">
        <f>[4]Sheet1!J43</f>
        <v>0.78991596638655459</v>
      </c>
      <c r="L45" s="14">
        <f>[4]Sheet1!K43</f>
        <v>0.92215568862275454</v>
      </c>
      <c r="M45" s="14">
        <f>[4]Sheet1!L43</f>
        <v>0.64814814814814814</v>
      </c>
      <c r="N45" s="14">
        <f>[4]Sheet1!M43</f>
        <v>0.79245283018867929</v>
      </c>
    </row>
    <row r="46" spans="2:14" ht="14.45" customHeight="1" thickBot="1" x14ac:dyDescent="0.3">
      <c r="B46" s="5" t="str">
        <f>[4]Sheet1!A44</f>
        <v>BRUNEI</v>
      </c>
      <c r="C46" s="13">
        <f>[4]Sheet1!B44</f>
        <v>-1</v>
      </c>
      <c r="D46" s="13">
        <f>[4]Sheet1!C44</f>
        <v>-4</v>
      </c>
      <c r="E46" s="13" t="str">
        <f>[4]Sheet1!D44</f>
        <v>Inf</v>
      </c>
      <c r="F46" s="13">
        <f>[4]Sheet1!E44</f>
        <v>8</v>
      </c>
      <c r="G46" s="13">
        <f>[4]Sheet1!F44</f>
        <v>2.4</v>
      </c>
      <c r="H46" s="13">
        <f>[4]Sheet1!G44</f>
        <v>0.95049504950495045</v>
      </c>
      <c r="I46" s="13">
        <f>[4]Sheet1!H44</f>
        <v>0.88888888888888884</v>
      </c>
      <c r="J46" s="13">
        <f>[4]Sheet1!I44</f>
        <v>0.759493670886076</v>
      </c>
      <c r="K46" s="13">
        <f>[4]Sheet1!J44</f>
        <v>0.98019801980198018</v>
      </c>
      <c r="L46" s="13">
        <f>[4]Sheet1!K44</f>
        <v>0.73260073260073255</v>
      </c>
      <c r="M46" s="13">
        <f>[4]Sheet1!L44</f>
        <v>0.55625000000000002</v>
      </c>
      <c r="N46" s="13">
        <f>[4]Sheet1!M44</f>
        <v>0.67204301075268813</v>
      </c>
    </row>
    <row r="47" spans="2:14" ht="14.45" customHeight="1" thickBot="1" x14ac:dyDescent="0.3">
      <c r="B47" s="4" t="str">
        <f>[4]Sheet1!A45</f>
        <v>DOMINICA</v>
      </c>
      <c r="C47" s="12">
        <f>[4]Sheet1!B45</f>
        <v>0</v>
      </c>
      <c r="D47" s="12">
        <f>[4]Sheet1!C45</f>
        <v>0</v>
      </c>
      <c r="E47" s="12">
        <f>[4]Sheet1!D45</f>
        <v>0</v>
      </c>
      <c r="F47" s="12">
        <f>[4]Sheet1!E45</f>
        <v>2.4</v>
      </c>
      <c r="G47" s="12">
        <f>[4]Sheet1!F45</f>
        <v>1.1764705882352939</v>
      </c>
      <c r="H47" s="12">
        <f>[4]Sheet1!G45</f>
        <v>1.0303030303030301</v>
      </c>
      <c r="I47" s="12">
        <f>[4]Sheet1!H45</f>
        <v>1.571428571428571</v>
      </c>
      <c r="J47" s="12">
        <f>[4]Sheet1!I45</f>
        <v>1.438202247191011</v>
      </c>
      <c r="K47" s="12">
        <f>[4]Sheet1!J45</f>
        <v>1.477611940298508</v>
      </c>
      <c r="L47" s="12">
        <f>[4]Sheet1!K45</f>
        <v>1.7729729729729731</v>
      </c>
      <c r="M47" s="12">
        <f>[4]Sheet1!L45</f>
        <v>1.692982456140351</v>
      </c>
      <c r="N47" s="12">
        <f>[4]Sheet1!M45</f>
        <v>1.4057971014492749</v>
      </c>
    </row>
    <row r="48" spans="2:14" ht="14.45" customHeight="1" thickBot="1" x14ac:dyDescent="0.3">
      <c r="B48" s="5" t="str">
        <f>[4]Sheet1!A46</f>
        <v>ÍNDIA</v>
      </c>
      <c r="C48" s="13">
        <f>[4]Sheet1!B46</f>
        <v>0.13937282229965159</v>
      </c>
      <c r="D48" s="13">
        <f>[4]Sheet1!C46</f>
        <v>0.10148514851485151</v>
      </c>
      <c r="E48" s="13">
        <f>[4]Sheet1!D46</f>
        <v>0.14913448735019971</v>
      </c>
      <c r="F48" s="13">
        <f>[4]Sheet1!E46</f>
        <v>0.1889763779527559</v>
      </c>
      <c r="G48" s="13">
        <f>[4]Sheet1!F46</f>
        <v>0.23703703703703699</v>
      </c>
      <c r="H48" s="13">
        <f>[4]Sheet1!G46</f>
        <v>0.22276621787025699</v>
      </c>
      <c r="I48" s="13">
        <f>[4]Sheet1!H46</f>
        <v>0.21867321867321871</v>
      </c>
      <c r="J48" s="13">
        <f>[4]Sheet1!I46</f>
        <v>0.17577197149643711</v>
      </c>
      <c r="K48" s="13">
        <f>[4]Sheet1!J46</f>
        <v>0.15276145710928321</v>
      </c>
      <c r="L48" s="13">
        <f>[4]Sheet1!K46</f>
        <v>0.23448275862068971</v>
      </c>
      <c r="M48" s="13">
        <f>[4]Sheet1!L46</f>
        <v>0.2465166130760986</v>
      </c>
      <c r="N48" s="13">
        <f>[4]Sheet1!M46</f>
        <v>0.25352112676056338</v>
      </c>
    </row>
    <row r="49" spans="2:14" ht="14.45" customHeight="1" thickBot="1" x14ac:dyDescent="0.3">
      <c r="B49" s="6" t="str">
        <f>[4]Sheet1!A47</f>
        <v>NORUEGA</v>
      </c>
      <c r="C49" s="14">
        <f>[4]Sheet1!B47</f>
        <v>0.2479338842975207</v>
      </c>
      <c r="D49" s="14">
        <f>[4]Sheet1!C47</f>
        <v>0.1063829787234043</v>
      </c>
      <c r="E49" s="14">
        <f>[4]Sheet1!D47</f>
        <v>7.4999999999999997E-2</v>
      </c>
      <c r="F49" s="14">
        <f>[4]Sheet1!E47</f>
        <v>0.38554216867469882</v>
      </c>
      <c r="G49" s="14">
        <f>[4]Sheet1!F47</f>
        <v>0.65079365079365081</v>
      </c>
      <c r="H49" s="14">
        <f>[4]Sheet1!G47</f>
        <v>0.30952380952380948</v>
      </c>
      <c r="I49" s="14">
        <f>[4]Sheet1!H47</f>
        <v>0.32989690721649478</v>
      </c>
      <c r="J49" s="14">
        <f>[4]Sheet1!I47</f>
        <v>0.2318840579710145</v>
      </c>
      <c r="K49" s="14">
        <f>[4]Sheet1!J47</f>
        <v>0.3669724770642202</v>
      </c>
      <c r="L49" s="14">
        <f>[4]Sheet1!K47</f>
        <v>1.0830324909747291</v>
      </c>
      <c r="M49" s="14">
        <f>[4]Sheet1!L47</f>
        <v>0.8771929824561403</v>
      </c>
      <c r="N49" s="14">
        <f>[4]Sheet1!M47</f>
        <v>0.95360824742268047</v>
      </c>
    </row>
    <row r="50" spans="2:14" ht="14.45" customHeight="1" thickBot="1" x14ac:dyDescent="0.3">
      <c r="B50" s="5" t="str">
        <f>[4]Sheet1!A48</f>
        <v>IRÃ</v>
      </c>
      <c r="C50" s="13">
        <f>[4]Sheet1!B48</f>
        <v>0.32876712328767121</v>
      </c>
      <c r="D50" s="13">
        <f>[4]Sheet1!C48</f>
        <v>0.46153846153846162</v>
      </c>
      <c r="E50" s="13">
        <f>[4]Sheet1!D48</f>
        <v>0.45360824742268041</v>
      </c>
      <c r="F50" s="13">
        <f>[4]Sheet1!E48</f>
        <v>0.35398230088495569</v>
      </c>
      <c r="G50" s="13">
        <f>[4]Sheet1!F48</f>
        <v>0.51666666666666672</v>
      </c>
      <c r="H50" s="13">
        <f>[4]Sheet1!G48</f>
        <v>0.39694656488549618</v>
      </c>
      <c r="I50" s="13">
        <f>[4]Sheet1!H48</f>
        <v>0.30985915492957739</v>
      </c>
      <c r="J50" s="13">
        <f>[4]Sheet1!I48</f>
        <v>0.51497005988023947</v>
      </c>
      <c r="K50" s="13">
        <f>[4]Sheet1!J48</f>
        <v>0.46666666666666667</v>
      </c>
      <c r="L50" s="13">
        <f>[4]Sheet1!K48</f>
        <v>0.33480176211453738</v>
      </c>
      <c r="M50" s="13">
        <f>[4]Sheet1!L48</f>
        <v>0.30973451327433632</v>
      </c>
      <c r="N50" s="13">
        <f>[4]Sheet1!M48</f>
        <v>0.34677419354838712</v>
      </c>
    </row>
    <row r="51" spans="2:14" ht="14.45" customHeight="1" thickBot="1" x14ac:dyDescent="0.3">
      <c r="B51" s="6" t="str">
        <f>[4]Sheet1!A49</f>
        <v>MALI</v>
      </c>
      <c r="C51" s="14">
        <f>[4]Sheet1!B49</f>
        <v>0.52336448598130836</v>
      </c>
      <c r="D51" s="14">
        <f>[4]Sheet1!C49</f>
        <v>0.46031746031746029</v>
      </c>
      <c r="E51" s="14">
        <f>[4]Sheet1!D49</f>
        <v>0.4358974358974359</v>
      </c>
      <c r="F51" s="14">
        <f>[4]Sheet1!E49</f>
        <v>0.27500000000000002</v>
      </c>
      <c r="G51" s="14">
        <f>[4]Sheet1!F49</f>
        <v>0.31788079470198682</v>
      </c>
      <c r="H51" s="14">
        <f>[4]Sheet1!G49</f>
        <v>0.35374149659863952</v>
      </c>
      <c r="I51" s="14">
        <f>[4]Sheet1!H49</f>
        <v>0.26573426573426567</v>
      </c>
      <c r="J51" s="14">
        <f>[4]Sheet1!I49</f>
        <v>0.33846153846153848</v>
      </c>
      <c r="K51" s="14">
        <f>[4]Sheet1!J49</f>
        <v>0.33333333333333331</v>
      </c>
      <c r="L51" s="14">
        <f>[4]Sheet1!K49</f>
        <v>0.37606837606837612</v>
      </c>
      <c r="M51" s="14">
        <f>[4]Sheet1!L49</f>
        <v>0.43076923076923079</v>
      </c>
      <c r="N51" s="14">
        <f>[4]Sheet1!M49</f>
        <v>0.46153846153846162</v>
      </c>
    </row>
    <row r="52" spans="2:14" ht="14.45" customHeight="1" thickBot="1" x14ac:dyDescent="0.3">
      <c r="B52" s="5" t="str">
        <f>[4]Sheet1!A50</f>
        <v>MOÇAMBIQUE</v>
      </c>
      <c r="C52" s="13">
        <f>[4]Sheet1!B50</f>
        <v>0.59722222222222221</v>
      </c>
      <c r="D52" s="13">
        <f>[4]Sheet1!C50</f>
        <v>0.53409090909090906</v>
      </c>
      <c r="E52" s="13">
        <f>[4]Sheet1!D50</f>
        <v>0.48275862068965519</v>
      </c>
      <c r="F52" s="13">
        <f>[4]Sheet1!E50</f>
        <v>0.43776824034334771</v>
      </c>
      <c r="G52" s="13">
        <f>[4]Sheet1!F50</f>
        <v>0.46376811594202899</v>
      </c>
      <c r="H52" s="13">
        <f>[4]Sheet1!G50</f>
        <v>0.42990654205607481</v>
      </c>
      <c r="I52" s="13">
        <f>[4]Sheet1!H50</f>
        <v>0.49046321525885561</v>
      </c>
      <c r="J52" s="13">
        <f>[4]Sheet1!I50</f>
        <v>0.39506172839506171</v>
      </c>
      <c r="K52" s="13">
        <f>[4]Sheet1!J50</f>
        <v>0.47826086956521741</v>
      </c>
      <c r="L52" s="13">
        <f>[4]Sheet1!K50</f>
        <v>0.50574712643678166</v>
      </c>
      <c r="M52" s="13">
        <f>[4]Sheet1!L50</f>
        <v>0.46913580246913578</v>
      </c>
      <c r="N52" s="13">
        <f>[4]Sheet1!M50</f>
        <v>0.48764415156507412</v>
      </c>
    </row>
    <row r="53" spans="2:14" ht="14.45" customHeight="1" thickBot="1" x14ac:dyDescent="0.3">
      <c r="B53" s="4" t="str">
        <f>[4]Sheet1!A51</f>
        <v>NAURU</v>
      </c>
      <c r="C53" s="12">
        <f>[4]Sheet1!B51</f>
        <v>0</v>
      </c>
      <c r="D53" s="12">
        <f>[4]Sheet1!C51</f>
        <v>0</v>
      </c>
      <c r="E53" s="12" t="str">
        <f>[4]Sheet1!D51</f>
        <v>Inf</v>
      </c>
      <c r="F53" s="12" t="str">
        <f>[4]Sheet1!E51</f>
        <v>Inf</v>
      </c>
      <c r="G53" s="12">
        <f>[4]Sheet1!F51</f>
        <v>2</v>
      </c>
      <c r="H53" s="12">
        <f>[4]Sheet1!G51</f>
        <v>0.94736842105263153</v>
      </c>
      <c r="I53" s="12">
        <f>[4]Sheet1!H51</f>
        <v>1.5</v>
      </c>
      <c r="J53" s="12">
        <f>[4]Sheet1!I51</f>
        <v>0.46575342465753422</v>
      </c>
      <c r="K53" s="12">
        <f>[4]Sheet1!J51</f>
        <v>0.52083333333333337</v>
      </c>
      <c r="L53" s="12">
        <f>[4]Sheet1!K51</f>
        <v>0.4</v>
      </c>
      <c r="M53" s="12">
        <f>[4]Sheet1!L51</f>
        <v>0.3559322033898305</v>
      </c>
      <c r="N53" s="12">
        <f>[4]Sheet1!M51</f>
        <v>0.58394160583941601</v>
      </c>
    </row>
    <row r="54" spans="2:14" ht="14.45" customHeight="1" thickBot="1" x14ac:dyDescent="0.3">
      <c r="B54" s="5" t="str">
        <f>[4]Sheet1!A52</f>
        <v>CABO VERDE</v>
      </c>
      <c r="C54" s="13">
        <f>[4]Sheet1!B52</f>
        <v>0.25</v>
      </c>
      <c r="D54" s="13">
        <f>[4]Sheet1!C52</f>
        <v>0.3065134099616858</v>
      </c>
      <c r="E54" s="13">
        <f>[4]Sheet1!D52</f>
        <v>0.24054982817869419</v>
      </c>
      <c r="F54" s="13">
        <f>[4]Sheet1!E52</f>
        <v>0.41967213114754098</v>
      </c>
      <c r="G54" s="13">
        <f>[4]Sheet1!F52</f>
        <v>0.39634146341463422</v>
      </c>
      <c r="H54" s="13">
        <f>[4]Sheet1!G52</f>
        <v>0.40214477211796251</v>
      </c>
      <c r="I54" s="13">
        <f>[4]Sheet1!H52</f>
        <v>0.37799043062200949</v>
      </c>
      <c r="J54" s="13">
        <f>[4]Sheet1!I52</f>
        <v>0.36568848758465011</v>
      </c>
      <c r="K54" s="13">
        <f>[4]Sheet1!J52</f>
        <v>0.37687366167023562</v>
      </c>
      <c r="L54" s="13">
        <f>[4]Sheet1!K52</f>
        <v>0.35876288659793809</v>
      </c>
      <c r="M54" s="13">
        <f>[4]Sheet1!L52</f>
        <v>0.26720647773279349</v>
      </c>
      <c r="N54" s="13">
        <f>[4]Sheet1!M52</f>
        <v>0.3708086785009862</v>
      </c>
    </row>
    <row r="55" spans="2:14" ht="14.45" customHeight="1" thickBot="1" x14ac:dyDescent="0.3">
      <c r="B55" s="6" t="str">
        <f>[4]Sheet1!A53</f>
        <v>SÍRIA</v>
      </c>
      <c r="C55" s="14">
        <f>[4]Sheet1!B53</f>
        <v>0.23376623376623379</v>
      </c>
      <c r="D55" s="14">
        <f>[4]Sheet1!C53</f>
        <v>0.2982456140350877</v>
      </c>
      <c r="E55" s="14">
        <f>[4]Sheet1!D53</f>
        <v>0.28294036061026351</v>
      </c>
      <c r="F55" s="14">
        <f>[4]Sheet1!E53</f>
        <v>0.36387434554973819</v>
      </c>
      <c r="G55" s="14">
        <f>[4]Sheet1!F53</f>
        <v>0.3094059405940594</v>
      </c>
      <c r="H55" s="14">
        <f>[4]Sheet1!G53</f>
        <v>0.23222748815165881</v>
      </c>
      <c r="I55" s="14">
        <f>[4]Sheet1!H53</f>
        <v>0.32444959443800703</v>
      </c>
      <c r="J55" s="14">
        <f>[4]Sheet1!I53</f>
        <v>0.26744186046511631</v>
      </c>
      <c r="K55" s="14">
        <f>[4]Sheet1!J53</f>
        <v>0.26848691695108079</v>
      </c>
      <c r="L55" s="14">
        <f>[4]Sheet1!K53</f>
        <v>0.23717217787913339</v>
      </c>
      <c r="M55" s="14">
        <f>[4]Sheet1!L53</f>
        <v>0.23228803716608601</v>
      </c>
      <c r="N55" s="14">
        <f>[4]Sheet1!M53</f>
        <v>0.25316455696202528</v>
      </c>
    </row>
    <row r="56" spans="2:14" ht="14.45" customHeight="1" thickBot="1" x14ac:dyDescent="0.3">
      <c r="B56" s="5" t="str">
        <f>[4]Sheet1!A54</f>
        <v>CINGAPURA-SINGAPURA</v>
      </c>
      <c r="C56" s="13">
        <f>[4]Sheet1!B54</f>
        <v>0.22222222222222221</v>
      </c>
      <c r="D56" s="13">
        <f>[4]Sheet1!C54</f>
        <v>0.42105263157894729</v>
      </c>
      <c r="E56" s="13">
        <f>[4]Sheet1!D54</f>
        <v>0.43478260869565222</v>
      </c>
      <c r="F56" s="13">
        <f>[4]Sheet1!E54</f>
        <v>0.76923076923076927</v>
      </c>
      <c r="G56" s="13">
        <f>[4]Sheet1!F54</f>
        <v>1.3</v>
      </c>
      <c r="H56" s="13">
        <f>[4]Sheet1!G54</f>
        <v>0.8125</v>
      </c>
      <c r="I56" s="13">
        <f>[4]Sheet1!H54</f>
        <v>0.54794520547945202</v>
      </c>
      <c r="J56" s="13">
        <f>[4]Sheet1!I54</f>
        <v>0.48717948717948723</v>
      </c>
      <c r="K56" s="13">
        <f>[4]Sheet1!J54</f>
        <v>0.6067415730337079</v>
      </c>
      <c r="L56" s="13">
        <f>[4]Sheet1!K54</f>
        <v>0.69724770642201839</v>
      </c>
      <c r="M56" s="13">
        <f>[4]Sheet1!L54</f>
        <v>0.59154929577464788</v>
      </c>
      <c r="N56" s="13">
        <f>[4]Sheet1!M54</f>
        <v>0.52325581395348841</v>
      </c>
    </row>
    <row r="57" spans="2:14" ht="14.45" customHeight="1" thickBot="1" x14ac:dyDescent="0.3">
      <c r="B57" s="6" t="str">
        <f>[4]Sheet1!A55</f>
        <v>NOVA ZELÂNDIA</v>
      </c>
      <c r="C57" s="14">
        <f>[4]Sheet1!B55</f>
        <v>0.41666666666666669</v>
      </c>
      <c r="D57" s="14">
        <f>[4]Sheet1!C55</f>
        <v>0.59259259259259256</v>
      </c>
      <c r="E57" s="14">
        <f>[4]Sheet1!D55</f>
        <v>0.53846153846153844</v>
      </c>
      <c r="F57" s="14">
        <f>[4]Sheet1!E55</f>
        <v>0.61538461538461542</v>
      </c>
      <c r="G57" s="14">
        <f>[4]Sheet1!F55</f>
        <v>1</v>
      </c>
      <c r="H57" s="14">
        <f>[4]Sheet1!G55</f>
        <v>0.59090909090909094</v>
      </c>
      <c r="I57" s="14">
        <f>[4]Sheet1!H55</f>
        <v>0.25</v>
      </c>
      <c r="J57" s="14">
        <f>[4]Sheet1!I55</f>
        <v>0.58823529411764708</v>
      </c>
      <c r="K57" s="14">
        <f>[4]Sheet1!J55</f>
        <v>0.78688524590163933</v>
      </c>
      <c r="L57" s="14">
        <f>[4]Sheet1!K55</f>
        <v>0.88888888888888884</v>
      </c>
      <c r="M57" s="14">
        <f>[4]Sheet1!L55</f>
        <v>0.6216216216216216</v>
      </c>
      <c r="N57" s="14">
        <f>[4]Sheet1!M55</f>
        <v>0.73809523809523814</v>
      </c>
    </row>
    <row r="58" spans="2:14" ht="14.45" customHeight="1" thickBot="1" x14ac:dyDescent="0.3">
      <c r="B58" s="5" t="str">
        <f>[4]Sheet1!A56</f>
        <v>QUÊNIA</v>
      </c>
      <c r="C58" s="13">
        <f>[4]Sheet1!B56</f>
        <v>0.36363636363636359</v>
      </c>
      <c r="D58" s="13">
        <f>[4]Sheet1!C56</f>
        <v>0.64864864864864868</v>
      </c>
      <c r="E58" s="13">
        <f>[4]Sheet1!D56</f>
        <v>0.62222222222222223</v>
      </c>
      <c r="F58" s="13">
        <f>[4]Sheet1!E56</f>
        <v>0.49056603773584911</v>
      </c>
      <c r="G58" s="13">
        <f>[4]Sheet1!F56</f>
        <v>0.51724137931034486</v>
      </c>
      <c r="H58" s="13">
        <f>[4]Sheet1!G56</f>
        <v>0.43076923076923079</v>
      </c>
      <c r="I58" s="13">
        <f>[4]Sheet1!H56</f>
        <v>0.69230769230769229</v>
      </c>
      <c r="J58" s="13">
        <f>[4]Sheet1!I56</f>
        <v>0.45652173913043481</v>
      </c>
      <c r="K58" s="13">
        <f>[4]Sheet1!J56</f>
        <v>0.35643564356435642</v>
      </c>
      <c r="L58" s="13">
        <f>[4]Sheet1!K56</f>
        <v>0.29126213592233008</v>
      </c>
      <c r="M58" s="13">
        <f>[4]Sheet1!L56</f>
        <v>0.4144144144144144</v>
      </c>
      <c r="N58" s="13">
        <f>[4]Sheet1!M56</f>
        <v>0.42424242424242431</v>
      </c>
    </row>
    <row r="59" spans="2:14" ht="14.45" customHeight="1" thickBot="1" x14ac:dyDescent="0.3">
      <c r="B59" s="4" t="str">
        <f>[4]Sheet1!A57</f>
        <v>RÚSSIA</v>
      </c>
      <c r="C59" s="12">
        <f>[4]Sheet1!B57</f>
        <v>0.1040189125295508</v>
      </c>
      <c r="D59" s="12">
        <f>[4]Sheet1!C57</f>
        <v>0.1370558375634518</v>
      </c>
      <c r="E59" s="12">
        <f>[4]Sheet1!D57</f>
        <v>0.1295336787564767</v>
      </c>
      <c r="F59" s="12">
        <f>[4]Sheet1!E57</f>
        <v>0.18004866180048659</v>
      </c>
      <c r="G59" s="12">
        <f>[4]Sheet1!F57</f>
        <v>0.21709006928406471</v>
      </c>
      <c r="H59" s="12">
        <f>[4]Sheet1!G57</f>
        <v>0.28025477707006369</v>
      </c>
      <c r="I59" s="12">
        <f>[4]Sheet1!H57</f>
        <v>0.28142589118198869</v>
      </c>
      <c r="J59" s="12">
        <f>[4]Sheet1!I57</f>
        <v>0.228956228956229</v>
      </c>
      <c r="K59" s="12">
        <f>[4]Sheet1!J57</f>
        <v>0.20092735703245751</v>
      </c>
      <c r="L59" s="12">
        <f>[4]Sheet1!K57</f>
        <v>0.2167630057803468</v>
      </c>
      <c r="M59" s="12">
        <f>[4]Sheet1!L57</f>
        <v>0.1557719054242003</v>
      </c>
      <c r="N59" s="12">
        <f>[4]Sheet1!M57</f>
        <v>0.21369863013698631</v>
      </c>
    </row>
    <row r="60" spans="2:14" ht="14.45" customHeight="1" thickBot="1" x14ac:dyDescent="0.3">
      <c r="B60" s="5" t="str">
        <f>[4]Sheet1!A58</f>
        <v>GÂMBIA</v>
      </c>
      <c r="C60" s="13">
        <f>[4]Sheet1!B58</f>
        <v>0.40909090909090912</v>
      </c>
      <c r="D60" s="13">
        <f>[4]Sheet1!C58</f>
        <v>0.32323232323232332</v>
      </c>
      <c r="E60" s="13">
        <f>[4]Sheet1!D58</f>
        <v>0.31304347826086959</v>
      </c>
      <c r="F60" s="13">
        <f>[4]Sheet1!E58</f>
        <v>0.44859813084112149</v>
      </c>
      <c r="G60" s="13">
        <f>[4]Sheet1!F58</f>
        <v>0.44680851063829791</v>
      </c>
      <c r="H60" s="13">
        <f>[4]Sheet1!G58</f>
        <v>0.32941176470588229</v>
      </c>
      <c r="I60" s="13">
        <f>[4]Sheet1!H58</f>
        <v>0.57471264367816088</v>
      </c>
      <c r="J60" s="13">
        <f>[4]Sheet1!I58</f>
        <v>0.30612244897959179</v>
      </c>
      <c r="K60" s="13">
        <f>[4]Sheet1!J58</f>
        <v>0.42990654205607481</v>
      </c>
      <c r="L60" s="13">
        <f>[4]Sheet1!K58</f>
        <v>0.42592592592592587</v>
      </c>
      <c r="M60" s="13">
        <f>[4]Sheet1!L58</f>
        <v>0.55223880597014929</v>
      </c>
      <c r="N60" s="13">
        <f>[4]Sheet1!M58</f>
        <v>0.41420118343195272</v>
      </c>
    </row>
    <row r="61" spans="2:14" ht="14.45" customHeight="1" thickBot="1" x14ac:dyDescent="0.3">
      <c r="B61" s="6" t="str">
        <f>[4]Sheet1!A59</f>
        <v>MADAGASCAR</v>
      </c>
      <c r="C61" s="14">
        <f>[4]Sheet1!B59</f>
        <v>-2</v>
      </c>
      <c r="D61" s="14" t="str">
        <f>[4]Sheet1!C59</f>
        <v>Inf</v>
      </c>
      <c r="E61" s="14">
        <f>[4]Sheet1!D59</f>
        <v>0</v>
      </c>
      <c r="F61" s="14">
        <f>[4]Sheet1!E59</f>
        <v>0</v>
      </c>
      <c r="G61" s="14">
        <f>[4]Sheet1!F59</f>
        <v>2.4</v>
      </c>
      <c r="H61" s="14">
        <f>[4]Sheet1!G59</f>
        <v>0.8</v>
      </c>
      <c r="I61" s="14">
        <f>[4]Sheet1!H59</f>
        <v>0.9</v>
      </c>
      <c r="J61" s="14">
        <f>[4]Sheet1!I59</f>
        <v>0.51851851851851849</v>
      </c>
      <c r="K61" s="14">
        <f>[4]Sheet1!J59</f>
        <v>0.7142857142857143</v>
      </c>
      <c r="L61" s="14">
        <f>[4]Sheet1!K59</f>
        <v>0.77272727272727271</v>
      </c>
      <c r="M61" s="14">
        <f>[4]Sheet1!L59</f>
        <v>0.57971014492753625</v>
      </c>
      <c r="N61" s="14">
        <f>[4]Sheet1!M59</f>
        <v>0.9438202247191011</v>
      </c>
    </row>
    <row r="62" spans="2:14" ht="14.45" customHeight="1" thickBot="1" x14ac:dyDescent="0.3">
      <c r="B62" s="5" t="str">
        <f>[4]Sheet1!A60</f>
        <v>EGITO</v>
      </c>
      <c r="C62" s="13">
        <f>[4]Sheet1!B60</f>
        <v>0.42780748663101598</v>
      </c>
      <c r="D62" s="13">
        <f>[4]Sheet1!C60</f>
        <v>0.60833333333333328</v>
      </c>
      <c r="E62" s="13">
        <f>[4]Sheet1!D60</f>
        <v>0.35738831615120281</v>
      </c>
      <c r="F62" s="13">
        <f>[4]Sheet1!E60</f>
        <v>0.42483660130718948</v>
      </c>
      <c r="G62" s="13">
        <f>[4]Sheet1!F60</f>
        <v>0.36858006042296071</v>
      </c>
      <c r="H62" s="13">
        <f>[4]Sheet1!G60</f>
        <v>0.36363636363636359</v>
      </c>
      <c r="I62" s="13">
        <f>[4]Sheet1!H60</f>
        <v>0.37535014005602241</v>
      </c>
      <c r="J62" s="13">
        <f>[4]Sheet1!I60</f>
        <v>0.37368421052631579</v>
      </c>
      <c r="K62" s="13">
        <f>[4]Sheet1!J60</f>
        <v>0.42542787286063571</v>
      </c>
      <c r="L62" s="13">
        <f>[4]Sheet1!K60</f>
        <v>0.51769911504424782</v>
      </c>
      <c r="M62" s="13">
        <f>[4]Sheet1!L60</f>
        <v>0.32188841201716739</v>
      </c>
      <c r="N62" s="13">
        <f>[4]Sheet1!M60</f>
        <v>0.33333333333333331</v>
      </c>
    </row>
    <row r="63" spans="2:14" ht="14.45" customHeight="1" thickBot="1" x14ac:dyDescent="0.3">
      <c r="B63" s="6" t="str">
        <f>[4]Sheet1!A61</f>
        <v>CANADÁ</v>
      </c>
      <c r="C63" s="14">
        <f>[4]Sheet1!B61</f>
        <v>9.45945945945946E-2</v>
      </c>
      <c r="D63" s="14">
        <f>[4]Sheet1!C61</f>
        <v>7.6009501187648459E-2</v>
      </c>
      <c r="E63" s="14">
        <f>[4]Sheet1!D61</f>
        <v>0.1240694789081886</v>
      </c>
      <c r="F63" s="14">
        <f>[4]Sheet1!E61</f>
        <v>0.26894865525672368</v>
      </c>
      <c r="G63" s="14">
        <f>[4]Sheet1!F61</f>
        <v>0.18571428571428569</v>
      </c>
      <c r="H63" s="14">
        <f>[4]Sheet1!G61</f>
        <v>0.22167487684729059</v>
      </c>
      <c r="I63" s="14">
        <f>[4]Sheet1!H61</f>
        <v>0.21662468513853911</v>
      </c>
      <c r="J63" s="14">
        <f>[4]Sheet1!I61</f>
        <v>0.2807017543859649</v>
      </c>
      <c r="K63" s="14">
        <f>[4]Sheet1!J61</f>
        <v>0.184</v>
      </c>
      <c r="L63" s="14">
        <f>[4]Sheet1!K61</f>
        <v>0.22222222222222221</v>
      </c>
      <c r="M63" s="14">
        <f>[4]Sheet1!L61</f>
        <v>0.21074380165289261</v>
      </c>
      <c r="N63" s="14">
        <f>[4]Sheet1!M61</f>
        <v>0.22494887525562371</v>
      </c>
    </row>
    <row r="64" spans="2:14" ht="14.45" customHeight="1" thickBot="1" x14ac:dyDescent="0.3">
      <c r="B64" s="5" t="str">
        <f>[4]Sheet1!A62</f>
        <v>PAQUISTÃO</v>
      </c>
      <c r="C64" s="13">
        <f>[4]Sheet1!B62</f>
        <v>0.1780104712041885</v>
      </c>
      <c r="D64" s="13">
        <f>[4]Sheet1!C62</f>
        <v>0.26273458445040221</v>
      </c>
      <c r="E64" s="13">
        <f>[4]Sheet1!D62</f>
        <v>0.2038567493112948</v>
      </c>
      <c r="F64" s="13">
        <f>[4]Sheet1!E62</f>
        <v>0.2756598240469208</v>
      </c>
      <c r="G64" s="13">
        <f>[4]Sheet1!F62</f>
        <v>0.34591194968553463</v>
      </c>
      <c r="H64" s="13">
        <f>[4]Sheet1!G62</f>
        <v>0.34838709677419349</v>
      </c>
      <c r="I64" s="13">
        <f>[4]Sheet1!H62</f>
        <v>0.3032258064516129</v>
      </c>
      <c r="J64" s="13">
        <f>[4]Sheet1!I62</f>
        <v>0.33876221498371328</v>
      </c>
      <c r="K64" s="13">
        <f>[4]Sheet1!J62</f>
        <v>0.30612244897959179</v>
      </c>
      <c r="L64" s="13">
        <f>[4]Sheet1!K62</f>
        <v>0.35540069686411152</v>
      </c>
      <c r="M64" s="13">
        <f>[4]Sheet1!L62</f>
        <v>0.36963696369636961</v>
      </c>
      <c r="N64" s="13">
        <f>[4]Sheet1!M62</f>
        <v>0.35294117647058831</v>
      </c>
    </row>
    <row r="65" spans="2:14" ht="14.45" customHeight="1" thickBot="1" x14ac:dyDescent="0.3">
      <c r="B65" s="4" t="str">
        <f>[4]Sheet1!A63</f>
        <v>BAREIN</v>
      </c>
      <c r="C65" s="12">
        <f>[4]Sheet1!B63</f>
        <v>0</v>
      </c>
      <c r="D65" s="12">
        <f>[4]Sheet1!C63</f>
        <v>0</v>
      </c>
      <c r="E65" s="12">
        <f>[4]Sheet1!D63</f>
        <v>0</v>
      </c>
      <c r="F65" s="12">
        <f>[4]Sheet1!E63</f>
        <v>8</v>
      </c>
      <c r="G65" s="12">
        <f>[4]Sheet1!F63</f>
        <v>2.666666666666667</v>
      </c>
      <c r="H65" s="12">
        <f>[4]Sheet1!G63</f>
        <v>1.333333333333333</v>
      </c>
      <c r="I65" s="12">
        <f>[4]Sheet1!H63</f>
        <v>1.846153846153846</v>
      </c>
      <c r="J65" s="12">
        <f>[4]Sheet1!I63</f>
        <v>0.44444444444444442</v>
      </c>
      <c r="K65" s="12">
        <f>[4]Sheet1!J63</f>
        <v>0.5625</v>
      </c>
      <c r="L65" s="12">
        <f>[4]Sheet1!K63</f>
        <v>0.33333333333333331</v>
      </c>
      <c r="M65" s="12">
        <f>[4]Sheet1!L63</f>
        <v>0.75862068965517238</v>
      </c>
      <c r="N65" s="12">
        <f>[4]Sheet1!M63</f>
        <v>0.68421052631578949</v>
      </c>
    </row>
    <row r="66" spans="2:14" ht="14.45" customHeight="1" thickBot="1" x14ac:dyDescent="0.3">
      <c r="B66" s="5" t="str">
        <f>[4]Sheet1!A64</f>
        <v>IRLANDA</v>
      </c>
      <c r="C66" s="13">
        <f>[4]Sheet1!B64</f>
        <v>0.19354838709677419</v>
      </c>
      <c r="D66" s="13">
        <f>[4]Sheet1!C64</f>
        <v>9.375E-2</v>
      </c>
      <c r="E66" s="13">
        <f>[4]Sheet1!D64</f>
        <v>0.22222222222222221</v>
      </c>
      <c r="F66" s="13">
        <f>[4]Sheet1!E64</f>
        <v>0.26470588235294118</v>
      </c>
      <c r="G66" s="13">
        <f>[4]Sheet1!F64</f>
        <v>0.3728813559322034</v>
      </c>
      <c r="H66" s="13">
        <f>[4]Sheet1!G64</f>
        <v>0.3380281690140845</v>
      </c>
      <c r="I66" s="13">
        <f>[4]Sheet1!H64</f>
        <v>0.2168674698795181</v>
      </c>
      <c r="J66" s="13">
        <f>[4]Sheet1!I64</f>
        <v>0.42222222222222222</v>
      </c>
      <c r="K66" s="13">
        <f>[4]Sheet1!J64</f>
        <v>0.3925233644859813</v>
      </c>
      <c r="L66" s="13">
        <f>[4]Sheet1!K64</f>
        <v>0.41935483870967738</v>
      </c>
      <c r="M66" s="13">
        <f>[4]Sheet1!L64</f>
        <v>0.37313432835820898</v>
      </c>
      <c r="N66" s="13">
        <f>[4]Sheet1!M64</f>
        <v>0.50704225352112675</v>
      </c>
    </row>
    <row r="67" spans="2:14" ht="14.45" customHeight="1" thickBot="1" x14ac:dyDescent="0.3">
      <c r="B67" s="6" t="str">
        <f>[4]Sheet1!A65</f>
        <v>PANAMÁ</v>
      </c>
      <c r="C67" s="14">
        <f>[4]Sheet1!B65</f>
        <v>0.23809523809523811</v>
      </c>
      <c r="D67" s="14">
        <f>[4]Sheet1!C65</f>
        <v>0.29268292682926828</v>
      </c>
      <c r="E67" s="14">
        <f>[4]Sheet1!D65</f>
        <v>0.64150943396226412</v>
      </c>
      <c r="F67" s="14">
        <f>[4]Sheet1!E65</f>
        <v>0.68656716417910446</v>
      </c>
      <c r="G67" s="14">
        <f>[4]Sheet1!F65</f>
        <v>0.46753246753246752</v>
      </c>
      <c r="H67" s="14">
        <f>[4]Sheet1!G65</f>
        <v>0.54545454545454541</v>
      </c>
      <c r="I67" s="14">
        <f>[4]Sheet1!H65</f>
        <v>0.52941176470588236</v>
      </c>
      <c r="J67" s="14">
        <f>[4]Sheet1!I65</f>
        <v>0.31858407079646017</v>
      </c>
      <c r="K67" s="14">
        <f>[4]Sheet1!J65</f>
        <v>0.30158730158730163</v>
      </c>
      <c r="L67" s="14">
        <f>[4]Sheet1!K65</f>
        <v>0.24427480916030531</v>
      </c>
      <c r="M67" s="14">
        <f>[4]Sheet1!L65</f>
        <v>0.34586466165413532</v>
      </c>
      <c r="N67" s="14">
        <f>[4]Sheet1!M65</f>
        <v>0.352112676056338</v>
      </c>
    </row>
    <row r="68" spans="2:14" ht="14.45" customHeight="1" thickBot="1" x14ac:dyDescent="0.3">
      <c r="B68" s="5" t="str">
        <f>[4]Sheet1!A66</f>
        <v>ESTADO DA PALESTINA</v>
      </c>
      <c r="C68" s="13">
        <f>[4]Sheet1!B66</f>
        <v>0.25</v>
      </c>
      <c r="D68" s="13">
        <f>[4]Sheet1!C66</f>
        <v>0.2807017543859649</v>
      </c>
      <c r="E68" s="13">
        <f>[4]Sheet1!D66</f>
        <v>0.29090909090909089</v>
      </c>
      <c r="F68" s="13">
        <f>[4]Sheet1!E66</f>
        <v>0.6333333333333333</v>
      </c>
      <c r="G68" s="13">
        <f>[4]Sheet1!F66</f>
        <v>0.41935483870967738</v>
      </c>
      <c r="H68" s="13">
        <f>[4]Sheet1!G66</f>
        <v>0.2857142857142857</v>
      </c>
      <c r="I68" s="13">
        <f>[4]Sheet1!H66</f>
        <v>0.29545454545454553</v>
      </c>
      <c r="J68" s="13">
        <f>[4]Sheet1!I66</f>
        <v>0.40404040404040398</v>
      </c>
      <c r="K68" s="13">
        <f>[4]Sheet1!J66</f>
        <v>0.50450450450450446</v>
      </c>
      <c r="L68" s="13">
        <f>[4]Sheet1!K66</f>
        <v>0.31034482758620691</v>
      </c>
      <c r="M68" s="13">
        <f>[4]Sheet1!L66</f>
        <v>0.2407407407407407</v>
      </c>
      <c r="N68" s="13">
        <f>[4]Sheet1!M66</f>
        <v>0.28828828828828829</v>
      </c>
    </row>
    <row r="69" spans="2:14" ht="14.45" customHeight="1" thickBot="1" x14ac:dyDescent="0.3">
      <c r="B69" s="6" t="str">
        <f>[4]Sheet1!A67</f>
        <v>GRÉCIA</v>
      </c>
      <c r="C69" s="14">
        <f>[4]Sheet1!B67</f>
        <v>0.2857142857142857</v>
      </c>
      <c r="D69" s="14">
        <f>[4]Sheet1!C67</f>
        <v>0.2</v>
      </c>
      <c r="E69" s="14">
        <f>[4]Sheet1!D67</f>
        <v>0.375</v>
      </c>
      <c r="F69" s="14">
        <f>[4]Sheet1!E67</f>
        <v>0.2807017543859649</v>
      </c>
      <c r="G69" s="14">
        <f>[4]Sheet1!F67</f>
        <v>0.25396825396825401</v>
      </c>
      <c r="H69" s="14">
        <f>[4]Sheet1!G67</f>
        <v>0.15873015873015869</v>
      </c>
      <c r="I69" s="14">
        <f>[4]Sheet1!H67</f>
        <v>0.61111111111111116</v>
      </c>
      <c r="J69" s="14">
        <f>[4]Sheet1!I67</f>
        <v>0.119047619047619</v>
      </c>
      <c r="K69" s="14">
        <f>[4]Sheet1!J67</f>
        <v>0.2391304347826087</v>
      </c>
      <c r="L69" s="14">
        <f>[4]Sheet1!K67</f>
        <v>0.17204301075268821</v>
      </c>
      <c r="M69" s="14">
        <f>[4]Sheet1!L67</f>
        <v>0.21739130434782611</v>
      </c>
      <c r="N69" s="14">
        <f>[4]Sheet1!M67</f>
        <v>0.27722772277227731</v>
      </c>
    </row>
    <row r="70" spans="2:14" ht="14.45" customHeight="1" thickBot="1" x14ac:dyDescent="0.3">
      <c r="B70" s="5" t="str">
        <f>[4]Sheet1!A68</f>
        <v>SÃO TOMÉ E PRÍNCIPE</v>
      </c>
      <c r="C70" s="13">
        <f>[4]Sheet1!B68</f>
        <v>0.16393442622950821</v>
      </c>
      <c r="D70" s="13">
        <f>[4]Sheet1!C68</f>
        <v>0.32258064516129031</v>
      </c>
      <c r="E70" s="13">
        <f>[4]Sheet1!D68</f>
        <v>0.38095238095238088</v>
      </c>
      <c r="F70" s="13">
        <f>[4]Sheet1!E68</f>
        <v>0.3783783783783784</v>
      </c>
      <c r="G70" s="13">
        <f>[4]Sheet1!F68</f>
        <v>0.29213483146067409</v>
      </c>
      <c r="H70" s="13">
        <f>[4]Sheet1!G68</f>
        <v>0.38775510204081631</v>
      </c>
      <c r="I70" s="13">
        <f>[4]Sheet1!H68</f>
        <v>0.33333333333333331</v>
      </c>
      <c r="J70" s="13">
        <f>[4]Sheet1!I68</f>
        <v>0.30927835051546387</v>
      </c>
      <c r="K70" s="13">
        <f>[4]Sheet1!J68</f>
        <v>0.53703703703703709</v>
      </c>
      <c r="L70" s="13">
        <f>[4]Sheet1!K68</f>
        <v>0.22900763358778631</v>
      </c>
      <c r="M70" s="13">
        <f>[4]Sheet1!L68</f>
        <v>0.2937062937062937</v>
      </c>
      <c r="N70" s="13">
        <f>[4]Sheet1!M68</f>
        <v>0.30967741935483872</v>
      </c>
    </row>
    <row r="71" spans="2:14" ht="14.45" customHeight="1" thickBot="1" x14ac:dyDescent="0.3">
      <c r="B71" s="4" t="str">
        <f>[4]Sheet1!A69</f>
        <v>COSTA RICA</v>
      </c>
      <c r="C71" s="12">
        <f>[4]Sheet1!B69</f>
        <v>0.22222222222222221</v>
      </c>
      <c r="D71" s="12">
        <f>[4]Sheet1!C69</f>
        <v>0.2</v>
      </c>
      <c r="E71" s="12">
        <f>[4]Sheet1!D69</f>
        <v>0.49484536082474229</v>
      </c>
      <c r="F71" s="12">
        <f>[4]Sheet1!E69</f>
        <v>0.59130434782608698</v>
      </c>
      <c r="G71" s="12">
        <f>[4]Sheet1!F69</f>
        <v>0.69696969696969702</v>
      </c>
      <c r="H71" s="12">
        <f>[4]Sheet1!G69</f>
        <v>0.45751633986928097</v>
      </c>
      <c r="I71" s="12">
        <f>[4]Sheet1!H69</f>
        <v>0.64583333333333337</v>
      </c>
      <c r="J71" s="12">
        <f>[4]Sheet1!I69</f>
        <v>0.46153846153846162</v>
      </c>
      <c r="K71" s="12">
        <f>[4]Sheet1!J69</f>
        <v>0.55797101449275366</v>
      </c>
      <c r="L71" s="12">
        <f>[4]Sheet1!K69</f>
        <v>0.43037974683544311</v>
      </c>
      <c r="M71" s="12">
        <f>[4]Sheet1!L69</f>
        <v>0.39402985074626867</v>
      </c>
      <c r="N71" s="12">
        <f>[4]Sheet1!M69</f>
        <v>0.43678160919540232</v>
      </c>
    </row>
    <row r="72" spans="2:14" ht="14.45" customHeight="1" thickBot="1" x14ac:dyDescent="0.3">
      <c r="B72" s="5" t="str">
        <f>[4]Sheet1!A70</f>
        <v>SERRA LEOA</v>
      </c>
      <c r="C72" s="13">
        <f>[4]Sheet1!B70</f>
        <v>0.1061946902654867</v>
      </c>
      <c r="D72" s="13">
        <f>[4]Sheet1!C70</f>
        <v>0.31683168316831678</v>
      </c>
      <c r="E72" s="13">
        <f>[4]Sheet1!D70</f>
        <v>0.39506172839506171</v>
      </c>
      <c r="F72" s="13">
        <f>[4]Sheet1!E70</f>
        <v>0.72727272727272729</v>
      </c>
      <c r="G72" s="13">
        <f>[4]Sheet1!F70</f>
        <v>0.50666666666666671</v>
      </c>
      <c r="H72" s="13">
        <f>[4]Sheet1!G70</f>
        <v>0.20289855072463769</v>
      </c>
      <c r="I72" s="13">
        <f>[4]Sheet1!H70</f>
        <v>0.47272727272727272</v>
      </c>
      <c r="J72" s="13">
        <f>[4]Sheet1!I70</f>
        <v>0.72</v>
      </c>
      <c r="K72" s="13">
        <f>[4]Sheet1!J70</f>
        <v>0.48148148148148151</v>
      </c>
      <c r="L72" s="13">
        <f>[4]Sheet1!K70</f>
        <v>0.70588235294117652</v>
      </c>
      <c r="M72" s="13">
        <f>[4]Sheet1!L70</f>
        <v>0.40740740740740738</v>
      </c>
      <c r="N72" s="13">
        <f>[4]Sheet1!M70</f>
        <v>0.3125</v>
      </c>
    </row>
    <row r="73" spans="2:14" ht="14.45" customHeight="1" thickBot="1" x14ac:dyDescent="0.3">
      <c r="B73" s="6" t="str">
        <f>[4]Sheet1!A71</f>
        <v>IÊMEN</v>
      </c>
      <c r="C73" s="14">
        <f>[4]Sheet1!B71</f>
        <v>0</v>
      </c>
      <c r="D73" s="14">
        <f>[4]Sheet1!C71</f>
        <v>1</v>
      </c>
      <c r="E73" s="14">
        <f>[4]Sheet1!D71</f>
        <v>1.333333333333333</v>
      </c>
      <c r="F73" s="14">
        <f>[4]Sheet1!E71</f>
        <v>1.2727272727272729</v>
      </c>
      <c r="G73" s="14">
        <f>[4]Sheet1!F71</f>
        <v>0.6</v>
      </c>
      <c r="H73" s="14">
        <f>[4]Sheet1!G71</f>
        <v>0.95652173913043481</v>
      </c>
      <c r="I73" s="14">
        <f>[4]Sheet1!H71</f>
        <v>0.32</v>
      </c>
      <c r="J73" s="14">
        <f>[4]Sheet1!I71</f>
        <v>0.10526315789473679</v>
      </c>
      <c r="K73" s="14">
        <f>[4]Sheet1!J71</f>
        <v>0.5714285714285714</v>
      </c>
      <c r="L73" s="14">
        <f>[4]Sheet1!K71</f>
        <v>0.42857142857142849</v>
      </c>
      <c r="M73" s="14">
        <f>[4]Sheet1!L71</f>
        <v>0.75</v>
      </c>
      <c r="N73" s="14">
        <f>[4]Sheet1!M71</f>
        <v>0.95652173913043481</v>
      </c>
    </row>
    <row r="74" spans="2:14" ht="14.45" customHeight="1" thickBot="1" x14ac:dyDescent="0.3">
      <c r="B74" s="5" t="str">
        <f>[4]Sheet1!A72</f>
        <v>REPÚBLICA CENTRO AFRICANA</v>
      </c>
      <c r="C74" s="13">
        <f>[4]Sheet1!B72</f>
        <v>-16</v>
      </c>
      <c r="D74" s="13">
        <f>[4]Sheet1!C72</f>
        <v>3.1428571428571428</v>
      </c>
      <c r="E74" s="13">
        <f>[4]Sheet1!D72</f>
        <v>1</v>
      </c>
      <c r="F74" s="13">
        <f>[4]Sheet1!E72</f>
        <v>0.2857142857142857</v>
      </c>
      <c r="G74" s="13">
        <f>[4]Sheet1!F72</f>
        <v>0.8571428571428571</v>
      </c>
      <c r="H74" s="13">
        <f>[4]Sheet1!G72</f>
        <v>0.60606060606060608</v>
      </c>
      <c r="I74" s="13">
        <f>[4]Sheet1!H72</f>
        <v>1.219512195121951</v>
      </c>
      <c r="J74" s="13">
        <f>[4]Sheet1!I72</f>
        <v>0.74626865671641796</v>
      </c>
      <c r="K74" s="13">
        <f>[4]Sheet1!J72</f>
        <v>0.7</v>
      </c>
      <c r="L74" s="13">
        <f>[4]Sheet1!K72</f>
        <v>0.5</v>
      </c>
      <c r="M74" s="13">
        <f>[4]Sheet1!L72</f>
        <v>0.46400000000000002</v>
      </c>
      <c r="N74" s="13">
        <f>[4]Sheet1!M72</f>
        <v>0.562962962962963</v>
      </c>
    </row>
    <row r="75" spans="2:14" ht="14.45" customHeight="1" thickBot="1" x14ac:dyDescent="0.3">
      <c r="B75" s="6" t="str">
        <f>[4]Sheet1!A73</f>
        <v>TANZÂNIA</v>
      </c>
      <c r="C75" s="14">
        <f>[4]Sheet1!B73</f>
        <v>0.4</v>
      </c>
      <c r="D75" s="14">
        <f>[4]Sheet1!C73</f>
        <v>0.48</v>
      </c>
      <c r="E75" s="14">
        <f>[4]Sheet1!D73</f>
        <v>0.42857142857142849</v>
      </c>
      <c r="F75" s="14">
        <f>[4]Sheet1!E73</f>
        <v>0.2142857142857143</v>
      </c>
      <c r="G75" s="14">
        <f>[4]Sheet1!F73</f>
        <v>0.5714285714285714</v>
      </c>
      <c r="H75" s="14">
        <f>[4]Sheet1!G73</f>
        <v>0.46666666666666667</v>
      </c>
      <c r="I75" s="14">
        <f>[4]Sheet1!H73</f>
        <v>0.26666666666666672</v>
      </c>
      <c r="J75" s="14">
        <f>[4]Sheet1!I73</f>
        <v>0</v>
      </c>
      <c r="K75" s="14">
        <f>[4]Sheet1!J73</f>
        <v>0.64516129032258063</v>
      </c>
      <c r="L75" s="14">
        <f>[4]Sheet1!K73</f>
        <v>0.45</v>
      </c>
      <c r="M75" s="14">
        <f>[4]Sheet1!L73</f>
        <v>0.16326530612244899</v>
      </c>
      <c r="N75" s="14">
        <f>[4]Sheet1!M73</f>
        <v>0.38596491228070168</v>
      </c>
    </row>
    <row r="76" spans="2:14" ht="14.45" customHeight="1" thickBot="1" x14ac:dyDescent="0.3">
      <c r="B76" s="5" t="str">
        <f>[4]Sheet1!A74</f>
        <v>BÉLGICA</v>
      </c>
      <c r="C76" s="13">
        <f>[4]Sheet1!B74</f>
        <v>9.9547511312217188E-2</v>
      </c>
      <c r="D76" s="13">
        <f>[4]Sheet1!C74</f>
        <v>0.1501210653753027</v>
      </c>
      <c r="E76" s="13">
        <f>[4]Sheet1!D74</f>
        <v>0.15113350125944591</v>
      </c>
      <c r="F76" s="13">
        <f>[4]Sheet1!E74</f>
        <v>0.1930693069306931</v>
      </c>
      <c r="G76" s="13">
        <f>[4]Sheet1!F74</f>
        <v>0.23798627002288331</v>
      </c>
      <c r="H76" s="13">
        <f>[4]Sheet1!G74</f>
        <v>0.16166281755196299</v>
      </c>
      <c r="I76" s="13">
        <f>[4]Sheet1!H74</f>
        <v>0.17349397590361451</v>
      </c>
      <c r="J76" s="13">
        <f>[4]Sheet1!I74</f>
        <v>0.16055045871559631</v>
      </c>
      <c r="K76" s="13">
        <f>[4]Sheet1!J74</f>
        <v>0.2091503267973856</v>
      </c>
      <c r="L76" s="13">
        <f>[4]Sheet1!K74</f>
        <v>0.25263157894736837</v>
      </c>
      <c r="M76" s="13">
        <f>[4]Sheet1!L74</f>
        <v>0.17319587628865979</v>
      </c>
      <c r="N76" s="13">
        <f>[4]Sheet1!M74</f>
        <v>0.19183673469387749</v>
      </c>
    </row>
    <row r="77" spans="2:14" ht="14.45" customHeight="1" thickBot="1" x14ac:dyDescent="0.3">
      <c r="B77" s="4" t="str">
        <f>[4]Sheet1!A75</f>
        <v>BIELORRÚSSIA</v>
      </c>
      <c r="C77" s="12">
        <f>[4]Sheet1!B75</f>
        <v>0.8571428571428571</v>
      </c>
      <c r="D77" s="12">
        <f>[4]Sheet1!C75</f>
        <v>0.72727272727272729</v>
      </c>
      <c r="E77" s="12">
        <f>[4]Sheet1!D75</f>
        <v>0.36363636363636359</v>
      </c>
      <c r="F77" s="12">
        <f>[4]Sheet1!E75</f>
        <v>0.68292682926829273</v>
      </c>
      <c r="G77" s="12">
        <f>[4]Sheet1!F75</f>
        <v>0.38297872340425532</v>
      </c>
      <c r="H77" s="12">
        <f>[4]Sheet1!G75</f>
        <v>0.56666666666666665</v>
      </c>
      <c r="I77" s="12">
        <f>[4]Sheet1!H75</f>
        <v>0.78947368421052633</v>
      </c>
      <c r="J77" s="12">
        <f>[4]Sheet1!I75</f>
        <v>0.42857142857142849</v>
      </c>
      <c r="K77" s="12">
        <f>[4]Sheet1!J75</f>
        <v>1.194805194805195</v>
      </c>
      <c r="L77" s="12">
        <f>[4]Sheet1!K75</f>
        <v>0.78260869565217395</v>
      </c>
      <c r="M77" s="12">
        <f>[4]Sheet1!L75</f>
        <v>0.55714285714285716</v>
      </c>
      <c r="N77" s="12">
        <f>[4]Sheet1!M75</f>
        <v>0.78260869565217395</v>
      </c>
    </row>
    <row r="78" spans="2:14" ht="14.45" customHeight="1" thickBot="1" x14ac:dyDescent="0.3">
      <c r="B78" s="5" t="str">
        <f>[4]Sheet1!A76</f>
        <v>GABÃO</v>
      </c>
      <c r="C78" s="13">
        <f>[4]Sheet1!B76</f>
        <v>4.878048780487805E-2</v>
      </c>
      <c r="D78" s="13">
        <f>[4]Sheet1!C76</f>
        <v>0.21739130434782611</v>
      </c>
      <c r="E78" s="13">
        <f>[4]Sheet1!D76</f>
        <v>0.1333333333333333</v>
      </c>
      <c r="F78" s="13">
        <f>[4]Sheet1!E76</f>
        <v>0.1714285714285714</v>
      </c>
      <c r="G78" s="13">
        <f>[4]Sheet1!F76</f>
        <v>0.25</v>
      </c>
      <c r="H78" s="13">
        <f>[4]Sheet1!G76</f>
        <v>0.2068965517241379</v>
      </c>
      <c r="I78" s="13">
        <f>[4]Sheet1!H76</f>
        <v>0.66666666666666663</v>
      </c>
      <c r="J78" s="13">
        <f>[4]Sheet1!I76</f>
        <v>0.41379310344827591</v>
      </c>
      <c r="K78" s="13">
        <f>[4]Sheet1!J76</f>
        <v>0.34482758620689657</v>
      </c>
      <c r="L78" s="13">
        <f>[4]Sheet1!K76</f>
        <v>0.8</v>
      </c>
      <c r="M78" s="13">
        <f>[4]Sheet1!L76</f>
        <v>0.51428571428571423</v>
      </c>
      <c r="N78" s="13">
        <f>[4]Sheet1!M76</f>
        <v>0.88235294117647056</v>
      </c>
    </row>
    <row r="79" spans="2:14" ht="14.45" customHeight="1" thickBot="1" x14ac:dyDescent="0.3">
      <c r="B79" s="6" t="str">
        <f>[4]Sheet1!A77</f>
        <v>JAMAICA</v>
      </c>
      <c r="C79" s="14">
        <f>[4]Sheet1!B77</f>
        <v>0.5</v>
      </c>
      <c r="D79" s="14">
        <f>[4]Sheet1!C77</f>
        <v>0.25</v>
      </c>
      <c r="E79" s="14">
        <f>[4]Sheet1!D77</f>
        <v>0.6</v>
      </c>
      <c r="F79" s="14">
        <f>[4]Sheet1!E77</f>
        <v>0.66666666666666663</v>
      </c>
      <c r="G79" s="14">
        <f>[4]Sheet1!F77</f>
        <v>0.25</v>
      </c>
      <c r="H79" s="14">
        <f>[4]Sheet1!G77</f>
        <v>0.26666666666666672</v>
      </c>
      <c r="I79" s="14">
        <f>[4]Sheet1!H77</f>
        <v>0.53333333333333333</v>
      </c>
      <c r="J79" s="14">
        <f>[4]Sheet1!I77</f>
        <v>0.375</v>
      </c>
      <c r="K79" s="14">
        <f>[4]Sheet1!J77</f>
        <v>0.55555555555555558</v>
      </c>
      <c r="L79" s="14">
        <f>[4]Sheet1!K77</f>
        <v>0.75</v>
      </c>
      <c r="M79" s="14">
        <f>[4]Sheet1!L77</f>
        <v>0.68965517241379315</v>
      </c>
      <c r="N79" s="14">
        <f>[4]Sheet1!M77</f>
        <v>0.55555555555555558</v>
      </c>
    </row>
    <row r="80" spans="2:14" ht="14.45" customHeight="1" thickBot="1" x14ac:dyDescent="0.3">
      <c r="B80" s="5" t="str">
        <f>[4]Sheet1!A78</f>
        <v>MACEDÔNIA</v>
      </c>
      <c r="C80" s="13">
        <f>[4]Sheet1!B78</f>
        <v>0.4</v>
      </c>
      <c r="D80" s="13">
        <f>[4]Sheet1!C78</f>
        <v>1</v>
      </c>
      <c r="E80" s="13">
        <f>[4]Sheet1!D78</f>
        <v>0.75</v>
      </c>
      <c r="F80" s="13">
        <f>[4]Sheet1!E78</f>
        <v>0.25</v>
      </c>
      <c r="G80" s="13">
        <f>[4]Sheet1!F78</f>
        <v>0.66666666666666663</v>
      </c>
      <c r="H80" s="13">
        <f>[4]Sheet1!G78</f>
        <v>0.4</v>
      </c>
      <c r="I80" s="13">
        <f>[4]Sheet1!H78</f>
        <v>0.625</v>
      </c>
      <c r="J80" s="13">
        <f>[4]Sheet1!I78</f>
        <v>0.625</v>
      </c>
      <c r="K80" s="13">
        <f>[4]Sheet1!J78</f>
        <v>0.5714285714285714</v>
      </c>
      <c r="L80" s="13">
        <f>[4]Sheet1!K78</f>
        <v>1.125</v>
      </c>
      <c r="M80" s="13">
        <f>[4]Sheet1!L78</f>
        <v>0.54545454545454541</v>
      </c>
      <c r="N80" s="13">
        <f>[4]Sheet1!M78</f>
        <v>0.6</v>
      </c>
    </row>
    <row r="81" spans="2:14" ht="14.45" customHeight="1" thickBot="1" x14ac:dyDescent="0.3">
      <c r="B81" s="6" t="str">
        <f>[4]Sheet1!A79</f>
        <v>NAMÍBIA</v>
      </c>
      <c r="C81" s="14">
        <f>[4]Sheet1!B79</f>
        <v>4</v>
      </c>
      <c r="D81" s="14">
        <f>[4]Sheet1!C79</f>
        <v>0</v>
      </c>
      <c r="E81" s="14">
        <f>[4]Sheet1!D79</f>
        <v>-4</v>
      </c>
      <c r="F81" s="14">
        <f>[4]Sheet1!E79</f>
        <v>3.5</v>
      </c>
      <c r="G81" s="14">
        <f>[4]Sheet1!F79</f>
        <v>0.4</v>
      </c>
      <c r="H81" s="14">
        <f>[4]Sheet1!G79</f>
        <v>1</v>
      </c>
      <c r="I81" s="14">
        <f>[4]Sheet1!H79</f>
        <v>0.30769230769230771</v>
      </c>
      <c r="J81" s="14">
        <f>[4]Sheet1!I79</f>
        <v>0.53333333333333333</v>
      </c>
      <c r="K81" s="14">
        <f>[4]Sheet1!J79</f>
        <v>0.66666666666666663</v>
      </c>
      <c r="L81" s="14">
        <f>[4]Sheet1!K79</f>
        <v>1.0769230769230771</v>
      </c>
      <c r="M81" s="14">
        <f>[4]Sheet1!L79</f>
        <v>0.70270270270270274</v>
      </c>
      <c r="N81" s="14">
        <f>[4]Sheet1!M79</f>
        <v>0.45454545454545447</v>
      </c>
    </row>
    <row r="82" spans="2:14" ht="14.45" customHeight="1" thickBot="1" x14ac:dyDescent="0.3">
      <c r="B82" s="5" t="str">
        <f>[4]Sheet1!A80</f>
        <v>DINAMARCA</v>
      </c>
      <c r="C82" s="13">
        <f>[4]Sheet1!B80</f>
        <v>0.1</v>
      </c>
      <c r="D82" s="13">
        <f>[4]Sheet1!C80</f>
        <v>3.7037037037037028E-2</v>
      </c>
      <c r="E82" s="13">
        <f>[4]Sheet1!D80</f>
        <v>0.36</v>
      </c>
      <c r="F82" s="13">
        <f>[4]Sheet1!E80</f>
        <v>0.37735849056603782</v>
      </c>
      <c r="G82" s="13">
        <f>[4]Sheet1!F80</f>
        <v>0.38709677419354838</v>
      </c>
      <c r="H82" s="13">
        <f>[4]Sheet1!G80</f>
        <v>0.28169014084507038</v>
      </c>
      <c r="I82" s="13">
        <f>[4]Sheet1!H80</f>
        <v>0.39473684210526322</v>
      </c>
      <c r="J82" s="13">
        <f>[4]Sheet1!I80</f>
        <v>0.31325301204819278</v>
      </c>
      <c r="K82" s="13">
        <f>[4]Sheet1!J80</f>
        <v>0.2197802197802198</v>
      </c>
      <c r="L82" s="13">
        <f>[4]Sheet1!K80</f>
        <v>0.44897959183673469</v>
      </c>
      <c r="M82" s="13">
        <f>[4]Sheet1!L80</f>
        <v>0.15841584158415839</v>
      </c>
      <c r="N82" s="13">
        <f>[4]Sheet1!M80</f>
        <v>0.2135922330097087</v>
      </c>
    </row>
    <row r="83" spans="2:14" ht="14.45" customHeight="1" thickBot="1" x14ac:dyDescent="0.3">
      <c r="B83" s="4" t="str">
        <f>[4]Sheet1!A81</f>
        <v>KUWAIT</v>
      </c>
      <c r="C83" s="12">
        <f>[4]Sheet1!B81</f>
        <v>0.66666666666666663</v>
      </c>
      <c r="D83" s="12">
        <f>[4]Sheet1!C81</f>
        <v>0</v>
      </c>
      <c r="E83" s="12">
        <f>[4]Sheet1!D81</f>
        <v>0</v>
      </c>
      <c r="F83" s="12">
        <f>[4]Sheet1!E81</f>
        <v>0</v>
      </c>
      <c r="G83" s="12">
        <f>[4]Sheet1!F81</f>
        <v>0</v>
      </c>
      <c r="H83" s="12">
        <f>[4]Sheet1!G81</f>
        <v>1</v>
      </c>
      <c r="I83" s="12">
        <f>[4]Sheet1!H81</f>
        <v>0.8</v>
      </c>
      <c r="J83" s="12">
        <f>[4]Sheet1!I81</f>
        <v>0</v>
      </c>
      <c r="K83" s="12">
        <f>[4]Sheet1!J81</f>
        <v>0.8571428571428571</v>
      </c>
      <c r="L83" s="12">
        <f>[4]Sheet1!K81</f>
        <v>0.33333333333333331</v>
      </c>
      <c r="M83" s="12">
        <f>[4]Sheet1!L81</f>
        <v>0.5714285714285714</v>
      </c>
      <c r="N83" s="12">
        <f>[4]Sheet1!M81</f>
        <v>0.72727272727272729</v>
      </c>
    </row>
    <row r="84" spans="2:14" ht="14.45" customHeight="1" thickBot="1" x14ac:dyDescent="0.3">
      <c r="B84" s="5" t="str">
        <f>[4]Sheet1!A82</f>
        <v>MONGÓLIA</v>
      </c>
      <c r="C84" s="13">
        <f>[4]Sheet1!B82</f>
        <v>2</v>
      </c>
      <c r="D84" s="13">
        <f>[4]Sheet1!C82</f>
        <v>2</v>
      </c>
      <c r="E84" s="13">
        <f>[4]Sheet1!D82</f>
        <v>0.66666666666666663</v>
      </c>
      <c r="F84" s="13">
        <f>[4]Sheet1!E82</f>
        <v>0.5</v>
      </c>
      <c r="G84" s="13">
        <f>[4]Sheet1!F82</f>
        <v>0</v>
      </c>
      <c r="H84" s="13">
        <f>[4]Sheet1!G82</f>
        <v>0.66666666666666663</v>
      </c>
      <c r="I84" s="13">
        <f>[4]Sheet1!H82</f>
        <v>0.5</v>
      </c>
      <c r="J84" s="13">
        <f>[4]Sheet1!I82</f>
        <v>0</v>
      </c>
      <c r="K84" s="13">
        <f>[4]Sheet1!J82</f>
        <v>0.5</v>
      </c>
      <c r="L84" s="13">
        <f>[4]Sheet1!K82</f>
        <v>0</v>
      </c>
      <c r="M84" s="13">
        <f>[4]Sheet1!L82</f>
        <v>0</v>
      </c>
      <c r="N84" s="13">
        <f>[4]Sheet1!M82</f>
        <v>1.2</v>
      </c>
    </row>
    <row r="85" spans="2:14" ht="14.45" customHeight="1" thickBot="1" x14ac:dyDescent="0.3">
      <c r="B85" s="6" t="str">
        <f>[4]Sheet1!A83</f>
        <v>MYANMAR</v>
      </c>
      <c r="C85" s="14">
        <f>[4]Sheet1!B83</f>
        <v>0</v>
      </c>
      <c r="D85" s="14">
        <f>[4]Sheet1!C83</f>
        <v>0</v>
      </c>
      <c r="E85" s="14">
        <f>[4]Sheet1!D83</f>
        <v>0</v>
      </c>
      <c r="F85" s="14">
        <f>[4]Sheet1!E83</f>
        <v>0</v>
      </c>
      <c r="G85" s="14">
        <f>[4]Sheet1!F83</f>
        <v>2</v>
      </c>
      <c r="H85" s="14">
        <f>[4]Sheet1!G83</f>
        <v>2</v>
      </c>
      <c r="I85" s="14">
        <f>[4]Sheet1!H83</f>
        <v>0</v>
      </c>
      <c r="J85" s="14">
        <f>[4]Sheet1!I83</f>
        <v>2</v>
      </c>
      <c r="K85" s="14">
        <f>[4]Sheet1!J83</f>
        <v>0.66666666666666663</v>
      </c>
      <c r="L85" s="14">
        <f>[4]Sheet1!K83</f>
        <v>0</v>
      </c>
      <c r="M85" s="14">
        <f>[4]Sheet1!L83</f>
        <v>4</v>
      </c>
      <c r="N85" s="14">
        <f>[4]Sheet1!M83</f>
        <v>1.2</v>
      </c>
    </row>
    <row r="86" spans="2:14" ht="14.45" customHeight="1" thickBot="1" x14ac:dyDescent="0.3">
      <c r="B86" s="5" t="str">
        <f>[4]Sheet1!A84</f>
        <v>NEPAL</v>
      </c>
      <c r="C86" s="13">
        <f>[4]Sheet1!B84</f>
        <v>0.25</v>
      </c>
      <c r="D86" s="13">
        <f>[4]Sheet1!C84</f>
        <v>0.5</v>
      </c>
      <c r="E86" s="13">
        <f>[4]Sheet1!D84</f>
        <v>0.36363636363636359</v>
      </c>
      <c r="F86" s="13">
        <f>[4]Sheet1!E84</f>
        <v>0.53333333333333333</v>
      </c>
      <c r="G86" s="13">
        <f>[4]Sheet1!F84</f>
        <v>0.35294117647058831</v>
      </c>
      <c r="H86" s="13">
        <f>[4]Sheet1!G84</f>
        <v>0.23529411764705879</v>
      </c>
      <c r="I86" s="13">
        <f>[4]Sheet1!H84</f>
        <v>0.22222222222222221</v>
      </c>
      <c r="J86" s="13">
        <f>[4]Sheet1!I84</f>
        <v>0.47619047619047622</v>
      </c>
      <c r="K86" s="13">
        <f>[4]Sheet1!J84</f>
        <v>0.33333333333333331</v>
      </c>
      <c r="L86" s="13">
        <f>[4]Sheet1!K84</f>
        <v>0.25</v>
      </c>
      <c r="M86" s="13">
        <f>[4]Sheet1!L84</f>
        <v>8.3333333333333329E-2</v>
      </c>
      <c r="N86" s="13">
        <f>[4]Sheet1!M84</f>
        <v>0.37037037037037029</v>
      </c>
    </row>
    <row r="87" spans="2:14" ht="14.45" customHeight="1" thickBot="1" x14ac:dyDescent="0.3">
      <c r="B87" s="6" t="str">
        <f>[4]Sheet1!A85</f>
        <v>SÉRVIA</v>
      </c>
      <c r="C87" s="14">
        <f>[4]Sheet1!B85</f>
        <v>0.24390243902439021</v>
      </c>
      <c r="D87" s="14">
        <f>[4]Sheet1!C85</f>
        <v>4.878048780487805E-2</v>
      </c>
      <c r="E87" s="14">
        <f>[4]Sheet1!D85</f>
        <v>0.1</v>
      </c>
      <c r="F87" s="14">
        <f>[4]Sheet1!E85</f>
        <v>0.32558139534883718</v>
      </c>
      <c r="G87" s="14">
        <f>[4]Sheet1!F85</f>
        <v>4.5454545454545463E-2</v>
      </c>
      <c r="H87" s="14">
        <f>[4]Sheet1!G85</f>
        <v>0.35</v>
      </c>
      <c r="I87" s="14">
        <f>[4]Sheet1!H85</f>
        <v>0.2</v>
      </c>
      <c r="J87" s="14">
        <f>[4]Sheet1!I85</f>
        <v>0.39130434782608697</v>
      </c>
      <c r="K87" s="14">
        <f>[4]Sheet1!J85</f>
        <v>0.1176470588235294</v>
      </c>
      <c r="L87" s="14">
        <f>[4]Sheet1!K85</f>
        <v>8.5106382978723402E-2</v>
      </c>
      <c r="M87" s="14">
        <f>[4]Sheet1!L85</f>
        <v>0.34782608695652167</v>
      </c>
      <c r="N87" s="14">
        <f>[4]Sheet1!M85</f>
        <v>0.39215686274509798</v>
      </c>
    </row>
    <row r="88" spans="2:14" ht="14.45" customHeight="1" thickBot="1" x14ac:dyDescent="0.3">
      <c r="B88" s="5" t="str">
        <f>[4]Sheet1!A86</f>
        <v>SUDÃO</v>
      </c>
      <c r="C88" s="13">
        <f>[4]Sheet1!B86</f>
        <v>0.17204301075268821</v>
      </c>
      <c r="D88" s="13">
        <f>[4]Sheet1!C86</f>
        <v>0.16494845360824739</v>
      </c>
      <c r="E88" s="13">
        <f>[4]Sheet1!D86</f>
        <v>0.15384615384615391</v>
      </c>
      <c r="F88" s="13">
        <f>[4]Sheet1!E86</f>
        <v>5.7692307692307702E-2</v>
      </c>
      <c r="G88" s="13">
        <f>[4]Sheet1!F86</f>
        <v>8.4210526315789472E-2</v>
      </c>
      <c r="H88" s="13">
        <f>[4]Sheet1!G86</f>
        <v>0.14634146341463411</v>
      </c>
      <c r="I88" s="13">
        <f>[4]Sheet1!H86</f>
        <v>0.16</v>
      </c>
      <c r="J88" s="13">
        <f>[4]Sheet1!I86</f>
        <v>7.5949367088607597E-2</v>
      </c>
      <c r="K88" s="13">
        <f>[4]Sheet1!J86</f>
        <v>0.23684210526315791</v>
      </c>
      <c r="L88" s="13">
        <f>[4]Sheet1!K86</f>
        <v>0.23376623376623379</v>
      </c>
      <c r="M88" s="13">
        <f>[4]Sheet1!L86</f>
        <v>0.18823529411764711</v>
      </c>
      <c r="N88" s="13">
        <f>[4]Sheet1!M86</f>
        <v>0.24175824175824179</v>
      </c>
    </row>
    <row r="89" spans="2:14" ht="14.45" customHeight="1" thickBot="1" x14ac:dyDescent="0.3">
      <c r="B89" s="4" t="str">
        <f>[4]Sheet1!A87</f>
        <v>ZIMBABWE</v>
      </c>
      <c r="C89" s="12">
        <f>[4]Sheet1!B87</f>
        <v>2</v>
      </c>
      <c r="D89" s="12">
        <f>[4]Sheet1!C87</f>
        <v>1</v>
      </c>
      <c r="E89" s="12">
        <f>[4]Sheet1!D87</f>
        <v>1</v>
      </c>
      <c r="F89" s="12">
        <f>[4]Sheet1!E87</f>
        <v>1.142857142857143</v>
      </c>
      <c r="G89" s="12">
        <f>[4]Sheet1!F87</f>
        <v>0.1818181818181818</v>
      </c>
      <c r="H89" s="12">
        <f>[4]Sheet1!G87</f>
        <v>0</v>
      </c>
      <c r="I89" s="12">
        <f>[4]Sheet1!H87</f>
        <v>0.44444444444444442</v>
      </c>
      <c r="J89" s="12">
        <f>[4]Sheet1!I87</f>
        <v>1.166666666666667</v>
      </c>
      <c r="K89" s="12">
        <f>[4]Sheet1!J87</f>
        <v>0.5</v>
      </c>
      <c r="L89" s="12">
        <f>[4]Sheet1!K87</f>
        <v>0.7142857142857143</v>
      </c>
      <c r="M89" s="12">
        <f>[4]Sheet1!L87</f>
        <v>0.2</v>
      </c>
      <c r="N89" s="12">
        <f>[4]Sheet1!M87</f>
        <v>0.76923076923076927</v>
      </c>
    </row>
    <row r="90" spans="2:14" ht="14.45" customHeight="1" thickBot="1" x14ac:dyDescent="0.3">
      <c r="B90" s="5" t="str">
        <f>[4]Sheet1!A88</f>
        <v>ANTÍGUA E BARBUDA</v>
      </c>
      <c r="C90" s="13">
        <f>[4]Sheet1!B88</f>
        <v>0</v>
      </c>
      <c r="D90" s="13">
        <f>[4]Sheet1!C88</f>
        <v>0</v>
      </c>
      <c r="E90" s="13">
        <f>[4]Sheet1!D88</f>
        <v>0</v>
      </c>
      <c r="F90" s="13">
        <f>[4]Sheet1!E88</f>
        <v>3</v>
      </c>
      <c r="G90" s="13">
        <f>[4]Sheet1!F88</f>
        <v>2</v>
      </c>
      <c r="H90" s="13">
        <f>[4]Sheet1!G88</f>
        <v>0</v>
      </c>
      <c r="I90" s="13">
        <f>[4]Sheet1!H88</f>
        <v>0.5714285714285714</v>
      </c>
      <c r="J90" s="13">
        <f>[4]Sheet1!I88</f>
        <v>0.2857142857142857</v>
      </c>
      <c r="K90" s="13">
        <f>[4]Sheet1!J88</f>
        <v>0.75</v>
      </c>
      <c r="L90" s="13">
        <f>[4]Sheet1!K88</f>
        <v>1.1111111111111109</v>
      </c>
      <c r="M90" s="13">
        <f>[4]Sheet1!L88</f>
        <v>0.22222222222222221</v>
      </c>
      <c r="N90" s="13">
        <f>[4]Sheet1!M88</f>
        <v>0.76923076923076927</v>
      </c>
    </row>
    <row r="91" spans="2:14" ht="14.45" customHeight="1" thickBot="1" x14ac:dyDescent="0.3">
      <c r="B91" s="6" t="str">
        <f>[4]Sheet1!A89</f>
        <v>AZERBAIDJÃO</v>
      </c>
      <c r="C91" s="14">
        <f>[4]Sheet1!B89</f>
        <v>6</v>
      </c>
      <c r="D91" s="14">
        <f>[4]Sheet1!C89</f>
        <v>0</v>
      </c>
      <c r="E91" s="14">
        <f>[4]Sheet1!D89</f>
        <v>0.66666666666666663</v>
      </c>
      <c r="F91" s="14">
        <f>[4]Sheet1!E89</f>
        <v>0.5</v>
      </c>
      <c r="G91" s="14">
        <f>[4]Sheet1!F89</f>
        <v>0</v>
      </c>
      <c r="H91" s="14">
        <f>[4]Sheet1!G89</f>
        <v>1.5</v>
      </c>
      <c r="I91" s="14">
        <f>[4]Sheet1!H89</f>
        <v>0.5714285714285714</v>
      </c>
      <c r="J91" s="14">
        <f>[4]Sheet1!I89</f>
        <v>0.66666666666666663</v>
      </c>
      <c r="K91" s="14">
        <f>[4]Sheet1!J89</f>
        <v>0.5</v>
      </c>
      <c r="L91" s="14">
        <f>[4]Sheet1!K89</f>
        <v>0.15384615384615391</v>
      </c>
      <c r="M91" s="14">
        <f>[4]Sheet1!L89</f>
        <v>0.6</v>
      </c>
      <c r="N91" s="14">
        <f>[4]Sheet1!M89</f>
        <v>0.6</v>
      </c>
    </row>
    <row r="92" spans="2:14" ht="14.45" customHeight="1" thickBot="1" x14ac:dyDescent="0.3">
      <c r="B92" s="5" t="str">
        <f>[4]Sheet1!A90</f>
        <v>ESLOVÊNIA</v>
      </c>
      <c r="C92" s="13">
        <f>[4]Sheet1!B90</f>
        <v>0.14285714285714279</v>
      </c>
      <c r="D92" s="13">
        <f>[4]Sheet1!C90</f>
        <v>0.35294117647058831</v>
      </c>
      <c r="E92" s="13">
        <f>[4]Sheet1!D90</f>
        <v>0</v>
      </c>
      <c r="F92" s="13">
        <f>[4]Sheet1!E90</f>
        <v>0.1176470588235294</v>
      </c>
      <c r="G92" s="13">
        <f>[4]Sheet1!F90</f>
        <v>0.25</v>
      </c>
      <c r="H92" s="13">
        <f>[4]Sheet1!G90</f>
        <v>0.55555555555555558</v>
      </c>
      <c r="I92" s="13">
        <f>[4]Sheet1!H90</f>
        <v>0.5</v>
      </c>
      <c r="J92" s="13">
        <f>[4]Sheet1!I90</f>
        <v>0.69565217391304346</v>
      </c>
      <c r="K92" s="13">
        <f>[4]Sheet1!J90</f>
        <v>0.15384615384615391</v>
      </c>
      <c r="L92" s="13">
        <f>[4]Sheet1!K90</f>
        <v>0.17391304347826089</v>
      </c>
      <c r="M92" s="13">
        <f>[4]Sheet1!L90</f>
        <v>0.42105263157894729</v>
      </c>
      <c r="N92" s="13">
        <f>[4]Sheet1!M90</f>
        <v>0.2</v>
      </c>
    </row>
    <row r="93" spans="2:14" ht="14.45" customHeight="1" thickBot="1" x14ac:dyDescent="0.3">
      <c r="B93" s="6" t="str">
        <f>[4]Sheet1!A91</f>
        <v>FIJI</v>
      </c>
      <c r="C93" s="14">
        <f>[4]Sheet1!B91</f>
        <v>0</v>
      </c>
      <c r="D93" s="14">
        <f>[4]Sheet1!C91</f>
        <v>0</v>
      </c>
      <c r="E93" s="14">
        <f>[4]Sheet1!D91</f>
        <v>0</v>
      </c>
      <c r="F93" s="14" t="str">
        <f>[4]Sheet1!E91</f>
        <v>Inf</v>
      </c>
      <c r="G93" s="14">
        <f>[4]Sheet1!F91</f>
        <v>0</v>
      </c>
      <c r="H93" s="14">
        <f>[4]Sheet1!G91</f>
        <v>0</v>
      </c>
      <c r="I93" s="14">
        <f>[4]Sheet1!H91</f>
        <v>0</v>
      </c>
      <c r="J93" s="14">
        <f>[4]Sheet1!I91</f>
        <v>0</v>
      </c>
      <c r="K93" s="14">
        <f>[4]Sheet1!J91</f>
        <v>0</v>
      </c>
      <c r="L93" s="14">
        <f>[4]Sheet1!K91</f>
        <v>2</v>
      </c>
      <c r="M93" s="14">
        <f>[4]Sheet1!L91</f>
        <v>1</v>
      </c>
      <c r="N93" s="14">
        <f>[4]Sheet1!M91</f>
        <v>1</v>
      </c>
    </row>
    <row r="94" spans="2:14" ht="14.45" customHeight="1" thickBot="1" x14ac:dyDescent="0.3">
      <c r="B94" s="5" t="str">
        <f>[4]Sheet1!A92</f>
        <v>GUINÉ EQUATORIAL</v>
      </c>
      <c r="C94" s="13">
        <f>[4]Sheet1!B92</f>
        <v>1</v>
      </c>
      <c r="D94" s="13">
        <f>[4]Sheet1!C92</f>
        <v>0.8</v>
      </c>
      <c r="E94" s="13">
        <f>[4]Sheet1!D92</f>
        <v>0.33333333333333331</v>
      </c>
      <c r="F94" s="13">
        <f>[4]Sheet1!E92</f>
        <v>0.66666666666666663</v>
      </c>
      <c r="G94" s="13">
        <f>[4]Sheet1!F92</f>
        <v>1.1111111111111109</v>
      </c>
      <c r="H94" s="13">
        <f>[4]Sheet1!G92</f>
        <v>0.8571428571428571</v>
      </c>
      <c r="I94" s="13">
        <f>[4]Sheet1!H92</f>
        <v>0.53333333333333333</v>
      </c>
      <c r="J94" s="13">
        <f>[4]Sheet1!I92</f>
        <v>1</v>
      </c>
      <c r="K94" s="13">
        <f>[4]Sheet1!J92</f>
        <v>0.625</v>
      </c>
      <c r="L94" s="13">
        <f>[4]Sheet1!K92</f>
        <v>1.071428571428571</v>
      </c>
      <c r="M94" s="13">
        <f>[4]Sheet1!L92</f>
        <v>1.023255813953488</v>
      </c>
      <c r="N94" s="13">
        <f>[4]Sheet1!M92</f>
        <v>0.64</v>
      </c>
    </row>
    <row r="95" spans="2:14" ht="14.45" customHeight="1" thickBot="1" x14ac:dyDescent="0.3">
      <c r="B95" s="4" t="str">
        <f>[4]Sheet1!A93</f>
        <v>NÍGER</v>
      </c>
      <c r="C95" s="12">
        <f>[4]Sheet1!B93</f>
        <v>0.3</v>
      </c>
      <c r="D95" s="12">
        <f>[4]Sheet1!C93</f>
        <v>0.35555555555555562</v>
      </c>
      <c r="E95" s="12">
        <f>[4]Sheet1!D93</f>
        <v>0.16666666666666671</v>
      </c>
      <c r="F95" s="12">
        <f>[4]Sheet1!E93</f>
        <v>0.10526315789473679</v>
      </c>
      <c r="G95" s="12">
        <f>[4]Sheet1!F93</f>
        <v>6.6666666666666666E-2</v>
      </c>
      <c r="H95" s="12">
        <f>[4]Sheet1!G93</f>
        <v>7.407407407407407E-2</v>
      </c>
      <c r="I95" s="12">
        <f>[4]Sheet1!H93</f>
        <v>0.38461538461538458</v>
      </c>
      <c r="J95" s="12">
        <f>[4]Sheet1!I93</f>
        <v>0.22222222222222221</v>
      </c>
      <c r="K95" s="12">
        <f>[4]Sheet1!J93</f>
        <v>0.23076923076923081</v>
      </c>
      <c r="L95" s="12">
        <f>[4]Sheet1!K93</f>
        <v>0.30769230769230771</v>
      </c>
      <c r="M95" s="12">
        <f>[4]Sheet1!L93</f>
        <v>0.2857142857142857</v>
      </c>
      <c r="N95" s="12">
        <f>[4]Sheet1!M93</f>
        <v>0.1875</v>
      </c>
    </row>
    <row r="96" spans="2:14" ht="14.45" customHeight="1" thickBot="1" x14ac:dyDescent="0.3">
      <c r="B96" s="5" t="str">
        <f>[4]Sheet1!A94</f>
        <v>RUANDA</v>
      </c>
      <c r="C96" s="13">
        <f>[4]Sheet1!B94</f>
        <v>0</v>
      </c>
      <c r="D96" s="13">
        <f>[4]Sheet1!C94</f>
        <v>0</v>
      </c>
      <c r="E96" s="13">
        <f>[4]Sheet1!D94</f>
        <v>0.66666666666666663</v>
      </c>
      <c r="F96" s="13">
        <f>[4]Sheet1!E94</f>
        <v>0</v>
      </c>
      <c r="G96" s="13">
        <f>[4]Sheet1!F94</f>
        <v>4</v>
      </c>
      <c r="H96" s="13">
        <f>[4]Sheet1!G94</f>
        <v>0.66666666666666663</v>
      </c>
      <c r="I96" s="13">
        <f>[4]Sheet1!H94</f>
        <v>1</v>
      </c>
      <c r="J96" s="13">
        <f>[4]Sheet1!I94</f>
        <v>1</v>
      </c>
      <c r="K96" s="13">
        <f>[4]Sheet1!J94</f>
        <v>0.66666666666666663</v>
      </c>
      <c r="L96" s="13">
        <f>[4]Sheet1!K94</f>
        <v>0</v>
      </c>
      <c r="M96" s="13">
        <f>[4]Sheet1!L94</f>
        <v>0.5714285714285714</v>
      </c>
      <c r="N96" s="13">
        <f>[4]Sheet1!M94</f>
        <v>0.6</v>
      </c>
    </row>
    <row r="97" spans="2:14" ht="14.45" customHeight="1" thickBot="1" x14ac:dyDescent="0.3">
      <c r="B97" s="6" t="str">
        <f>[4]Sheet1!A95</f>
        <v>CATAR</v>
      </c>
      <c r="C97" s="14">
        <f>[4]Sheet1!B95</f>
        <v>0</v>
      </c>
      <c r="D97" s="14">
        <f>[4]Sheet1!C95</f>
        <v>0</v>
      </c>
      <c r="E97" s="14">
        <f>[4]Sheet1!D95</f>
        <v>2</v>
      </c>
      <c r="F97" s="14">
        <f>[4]Sheet1!E95</f>
        <v>0</v>
      </c>
      <c r="G97" s="14">
        <f>[4]Sheet1!F95</f>
        <v>0</v>
      </c>
      <c r="H97" s="14">
        <f>[4]Sheet1!G95</f>
        <v>2</v>
      </c>
      <c r="I97" s="14">
        <f>[4]Sheet1!H95</f>
        <v>0</v>
      </c>
      <c r="J97" s="14">
        <f>[4]Sheet1!I95</f>
        <v>1</v>
      </c>
      <c r="K97" s="14">
        <f>[4]Sheet1!J95</f>
        <v>0</v>
      </c>
      <c r="L97" s="14">
        <f>[4]Sheet1!K95</f>
        <v>4</v>
      </c>
      <c r="M97" s="14">
        <f>[4]Sheet1!L95</f>
        <v>1</v>
      </c>
      <c r="N97" s="14">
        <f>[4]Sheet1!M95</f>
        <v>3.333333333333333</v>
      </c>
    </row>
    <row r="98" spans="2:14" ht="14.45" customHeight="1" thickBot="1" x14ac:dyDescent="0.3">
      <c r="B98" s="5" t="str">
        <f>[4]Sheet1!A96</f>
        <v>SÃO CRISTOVÃO E NEVIS</v>
      </c>
      <c r="C98" s="13">
        <f>[4]Sheet1!B96</f>
        <v>0</v>
      </c>
      <c r="D98" s="13">
        <f>[4]Sheet1!C96</f>
        <v>0</v>
      </c>
      <c r="E98" s="13">
        <f>[4]Sheet1!D96</f>
        <v>0</v>
      </c>
      <c r="F98" s="13">
        <f>[4]Sheet1!E96</f>
        <v>0</v>
      </c>
      <c r="G98" s="13">
        <f>[4]Sheet1!F96</f>
        <v>0</v>
      </c>
      <c r="H98" s="13" t="str">
        <f>[4]Sheet1!G96</f>
        <v>Inf</v>
      </c>
      <c r="I98" s="13">
        <f>[4]Sheet1!H96</f>
        <v>6</v>
      </c>
      <c r="J98" s="13">
        <f>[4]Sheet1!I96</f>
        <v>0</v>
      </c>
      <c r="K98" s="13">
        <f>[4]Sheet1!J96</f>
        <v>4</v>
      </c>
      <c r="L98" s="13">
        <f>[4]Sheet1!K96</f>
        <v>1</v>
      </c>
      <c r="M98" s="13">
        <f>[4]Sheet1!L96</f>
        <v>0.5</v>
      </c>
      <c r="N98" s="13">
        <f>[4]Sheet1!M96</f>
        <v>0.66666666666666663</v>
      </c>
    </row>
    <row r="99" spans="2:14" ht="14.45" customHeight="1" thickBot="1" x14ac:dyDescent="0.3">
      <c r="B99" s="6" t="str">
        <f>[4]Sheet1!A97</f>
        <v>NIUE</v>
      </c>
      <c r="C99" s="14">
        <f>[4]Sheet1!B97</f>
        <v>0</v>
      </c>
      <c r="D99" s="14">
        <f>[4]Sheet1!C97</f>
        <v>0</v>
      </c>
      <c r="E99" s="14">
        <f>[4]Sheet1!D97</f>
        <v>0</v>
      </c>
      <c r="F99" s="14">
        <f>[4]Sheet1!E97</f>
        <v>0</v>
      </c>
      <c r="G99" s="14">
        <f>[4]Sheet1!F97</f>
        <v>0</v>
      </c>
      <c r="H99" s="14">
        <f>[4]Sheet1!G97</f>
        <v>0</v>
      </c>
      <c r="I99" s="14">
        <f>[4]Sheet1!H97</f>
        <v>0</v>
      </c>
      <c r="J99" s="14">
        <f>[4]Sheet1!I97</f>
        <v>0</v>
      </c>
      <c r="K99" s="14">
        <f>[4]Sheet1!J97</f>
        <v>0</v>
      </c>
      <c r="L99" s="14">
        <f>[4]Sheet1!K97</f>
        <v>2</v>
      </c>
      <c r="M99" s="14">
        <f>[4]Sheet1!L97</f>
        <v>0.33333333333333331</v>
      </c>
      <c r="N99" s="14">
        <f>[4]Sheet1!M97</f>
        <v>1</v>
      </c>
    </row>
    <row r="100" spans="2:14" ht="14.45" customHeight="1" thickBot="1" x14ac:dyDescent="0.3">
      <c r="B100" s="5" t="str">
        <f>[4]Sheet1!A98</f>
        <v>ARGÉLIA</v>
      </c>
      <c r="C100" s="13">
        <f>[4]Sheet1!B98</f>
        <v>0.31325301204819278</v>
      </c>
      <c r="D100" s="13">
        <f>[4]Sheet1!C98</f>
        <v>0.44210526315789472</v>
      </c>
      <c r="E100" s="13">
        <f>[4]Sheet1!D98</f>
        <v>0.40707964601769908</v>
      </c>
      <c r="F100" s="13">
        <f>[4]Sheet1!E98</f>
        <v>0.36666666666666659</v>
      </c>
      <c r="G100" s="13">
        <f>[4]Sheet1!F98</f>
        <v>0.44800000000000001</v>
      </c>
      <c r="H100" s="13">
        <f>[4]Sheet1!G98</f>
        <v>0.39130434782608697</v>
      </c>
      <c r="I100" s="13">
        <f>[4]Sheet1!H98</f>
        <v>0.31292517006802723</v>
      </c>
      <c r="J100" s="13">
        <f>[4]Sheet1!I98</f>
        <v>0.44897959183673469</v>
      </c>
      <c r="K100" s="13">
        <f>[4]Sheet1!J98</f>
        <v>0.38095238095238088</v>
      </c>
      <c r="L100" s="13">
        <f>[4]Sheet1!K98</f>
        <v>0.53900709219858156</v>
      </c>
      <c r="M100" s="13">
        <f>[4]Sheet1!L98</f>
        <v>0.40287769784172661</v>
      </c>
      <c r="N100" s="13">
        <f>[4]Sheet1!M98</f>
        <v>0.53146853146853146</v>
      </c>
    </row>
    <row r="101" spans="2:14" ht="14.45" customHeight="1" thickBot="1" x14ac:dyDescent="0.3">
      <c r="B101" s="4" t="str">
        <f>[4]Sheet1!A99</f>
        <v>CHIPRE</v>
      </c>
      <c r="C101" s="12">
        <f>[4]Sheet1!B99</f>
        <v>4</v>
      </c>
      <c r="D101" s="12">
        <f>[4]Sheet1!C99</f>
        <v>1</v>
      </c>
      <c r="E101" s="12">
        <f>[4]Sheet1!D99</f>
        <v>1</v>
      </c>
      <c r="F101" s="12">
        <f>[4]Sheet1!E99</f>
        <v>0.66666666666666663</v>
      </c>
      <c r="G101" s="12">
        <f>[4]Sheet1!F99</f>
        <v>0</v>
      </c>
      <c r="H101" s="12">
        <f>[4]Sheet1!G99</f>
        <v>1</v>
      </c>
      <c r="I101" s="12">
        <f>[4]Sheet1!H99</f>
        <v>1.1111111111111109</v>
      </c>
      <c r="J101" s="12">
        <f>[4]Sheet1!I99</f>
        <v>0</v>
      </c>
      <c r="K101" s="12">
        <f>[4]Sheet1!J99</f>
        <v>0</v>
      </c>
      <c r="L101" s="12">
        <f>[4]Sheet1!K99</f>
        <v>0.4</v>
      </c>
      <c r="M101" s="12">
        <f>[4]Sheet1!L99</f>
        <v>0</v>
      </c>
      <c r="N101" s="12">
        <f>[4]Sheet1!M99</f>
        <v>1.6</v>
      </c>
    </row>
    <row r="102" spans="2:14" ht="14.45" customHeight="1" thickBot="1" x14ac:dyDescent="0.3">
      <c r="B102" s="5" t="str">
        <f>[4]Sheet1!A100</f>
        <v>EMIRADOS ÁRABES UNIDOS</v>
      </c>
      <c r="C102" s="13">
        <f>[4]Sheet1!B100</f>
        <v>1.333333333333333</v>
      </c>
      <c r="D102" s="13">
        <f>[4]Sheet1!C100</f>
        <v>0.2857142857142857</v>
      </c>
      <c r="E102" s="13">
        <f>[4]Sheet1!D100</f>
        <v>1</v>
      </c>
      <c r="F102" s="13">
        <f>[4]Sheet1!E100</f>
        <v>2.333333333333333</v>
      </c>
      <c r="G102" s="13">
        <f>[4]Sheet1!F100</f>
        <v>1.027027027027027</v>
      </c>
      <c r="H102" s="13">
        <f>[4]Sheet1!G100</f>
        <v>0.84745762711864403</v>
      </c>
      <c r="I102" s="13">
        <f>[4]Sheet1!H100</f>
        <v>0.61728395061728392</v>
      </c>
      <c r="J102" s="13">
        <f>[4]Sheet1!I100</f>
        <v>0.41666666666666669</v>
      </c>
      <c r="K102" s="13">
        <f>[4]Sheet1!J100</f>
        <v>0.49586776859504128</v>
      </c>
      <c r="L102" s="13">
        <f>[4]Sheet1!K100</f>
        <v>0.45390070921985809</v>
      </c>
      <c r="M102" s="13">
        <f>[4]Sheet1!L100</f>
        <v>0.45333333333333331</v>
      </c>
      <c r="N102" s="13">
        <f>[4]Sheet1!M100</f>
        <v>0.67924528301886788</v>
      </c>
    </row>
    <row r="103" spans="2:14" ht="14.45" customHeight="1" thickBot="1" x14ac:dyDescent="0.3">
      <c r="B103" s="6" t="str">
        <f>[4]Sheet1!A101</f>
        <v>ESLOVÁQUIA</v>
      </c>
      <c r="C103" s="14">
        <f>[4]Sheet1!B101</f>
        <v>0.125</v>
      </c>
      <c r="D103" s="14">
        <f>[4]Sheet1!C101</f>
        <v>0.2105263157894737</v>
      </c>
      <c r="E103" s="14">
        <f>[4]Sheet1!D101</f>
        <v>0.17391304347826089</v>
      </c>
      <c r="F103" s="14">
        <f>[4]Sheet1!E101</f>
        <v>0.38461538461538458</v>
      </c>
      <c r="G103" s="14">
        <f>[4]Sheet1!F101</f>
        <v>0</v>
      </c>
      <c r="H103" s="14">
        <f>[4]Sheet1!G101</f>
        <v>0.16</v>
      </c>
      <c r="I103" s="14">
        <f>[4]Sheet1!H101</f>
        <v>0.2</v>
      </c>
      <c r="J103" s="14">
        <f>[4]Sheet1!I101</f>
        <v>0.1818181818181818</v>
      </c>
      <c r="K103" s="14">
        <f>[4]Sheet1!J101</f>
        <v>6.0606060606060608E-2</v>
      </c>
      <c r="L103" s="14">
        <f>[4]Sheet1!K101</f>
        <v>6.4516129032258063E-2</v>
      </c>
      <c r="M103" s="14">
        <f>[4]Sheet1!L101</f>
        <v>0.30303030303030298</v>
      </c>
      <c r="N103" s="14">
        <f>[4]Sheet1!M101</f>
        <v>0.27027027027027029</v>
      </c>
    </row>
    <row r="104" spans="2:14" ht="14.45" customHeight="1" thickBot="1" x14ac:dyDescent="0.3">
      <c r="B104" s="5" t="str">
        <f>[4]Sheet1!A102</f>
        <v>GUIANA</v>
      </c>
      <c r="C104" s="13">
        <f>[4]Sheet1!B102</f>
        <v>0.25454545454545452</v>
      </c>
      <c r="D104" s="13">
        <f>[4]Sheet1!C102</f>
        <v>0.30303030303030298</v>
      </c>
      <c r="E104" s="13">
        <f>[4]Sheet1!D102</f>
        <v>0.36781609195402298</v>
      </c>
      <c r="F104" s="13">
        <f>[4]Sheet1!E102</f>
        <v>0.22222222222222221</v>
      </c>
      <c r="G104" s="13">
        <f>[4]Sheet1!F102</f>
        <v>0.5957446808510638</v>
      </c>
      <c r="H104" s="13">
        <f>[4]Sheet1!G102</f>
        <v>0.41666666666666669</v>
      </c>
      <c r="I104" s="13">
        <f>[4]Sheet1!H102</f>
        <v>0.3776223776223776</v>
      </c>
      <c r="J104" s="13">
        <f>[4]Sheet1!I102</f>
        <v>0.42038216560509561</v>
      </c>
      <c r="K104" s="13">
        <f>[4]Sheet1!J102</f>
        <v>0.43678160919540232</v>
      </c>
      <c r="L104" s="13">
        <f>[4]Sheet1!K102</f>
        <v>0.455026455026455</v>
      </c>
      <c r="M104" s="13">
        <f>[4]Sheet1!L102</f>
        <v>0.34482758620689657</v>
      </c>
      <c r="N104" s="13">
        <f>[4]Sheet1!M102</f>
        <v>0.2608695652173913</v>
      </c>
    </row>
    <row r="105" spans="2:14" ht="14.45" customHeight="1" thickBot="1" x14ac:dyDescent="0.3">
      <c r="B105" s="6" t="str">
        <f>[4]Sheet1!A103</f>
        <v>LETÔNIA</v>
      </c>
      <c r="C105" s="14">
        <f>[4]Sheet1!B103</f>
        <v>0.22222222222222221</v>
      </c>
      <c r="D105" s="14">
        <f>[4]Sheet1!C103</f>
        <v>0</v>
      </c>
      <c r="E105" s="14">
        <f>[4]Sheet1!D103</f>
        <v>1.5</v>
      </c>
      <c r="F105" s="14">
        <f>[4]Sheet1!E103</f>
        <v>0.16666666666666671</v>
      </c>
      <c r="G105" s="14">
        <f>[4]Sheet1!F103</f>
        <v>0</v>
      </c>
      <c r="H105" s="14">
        <f>[4]Sheet1!G103</f>
        <v>0.22222222222222221</v>
      </c>
      <c r="I105" s="14">
        <f>[4]Sheet1!H103</f>
        <v>0.8</v>
      </c>
      <c r="J105" s="14">
        <f>[4]Sheet1!I103</f>
        <v>0.46153846153846162</v>
      </c>
      <c r="K105" s="14">
        <f>[4]Sheet1!J103</f>
        <v>0.26666666666666672</v>
      </c>
      <c r="L105" s="14">
        <f>[4]Sheet1!K103</f>
        <v>0.44444444444444442</v>
      </c>
      <c r="M105" s="14">
        <f>[4]Sheet1!L103</f>
        <v>0.31578947368421051</v>
      </c>
      <c r="N105" s="14">
        <f>[4]Sheet1!M103</f>
        <v>0.2105263157894737</v>
      </c>
    </row>
    <row r="106" spans="2:14" ht="14.45" customHeight="1" thickBot="1" x14ac:dyDescent="0.3">
      <c r="B106" s="5" t="str">
        <f>[4]Sheet1!A104</f>
        <v>MALTA</v>
      </c>
      <c r="C106" s="13">
        <f>[4]Sheet1!B104</f>
        <v>0</v>
      </c>
      <c r="D106" s="13">
        <f>[4]Sheet1!C104</f>
        <v>0</v>
      </c>
      <c r="E106" s="13">
        <f>[4]Sheet1!D104</f>
        <v>0</v>
      </c>
      <c r="F106" s="13">
        <f>[4]Sheet1!E104</f>
        <v>0</v>
      </c>
      <c r="G106" s="13">
        <f>[4]Sheet1!F104</f>
        <v>0</v>
      </c>
      <c r="H106" s="13">
        <f>[4]Sheet1!G104</f>
        <v>0</v>
      </c>
      <c r="I106" s="13">
        <f>[4]Sheet1!H104</f>
        <v>2</v>
      </c>
      <c r="J106" s="13">
        <f>[4]Sheet1!I104</f>
        <v>1</v>
      </c>
      <c r="K106" s="13">
        <f>[4]Sheet1!J104</f>
        <v>2</v>
      </c>
      <c r="L106" s="13">
        <f>[4]Sheet1!K104</f>
        <v>0</v>
      </c>
      <c r="M106" s="13">
        <f>[4]Sheet1!L104</f>
        <v>1.714285714285714</v>
      </c>
      <c r="N106" s="13">
        <f>[4]Sheet1!M104</f>
        <v>0.36363636363636359</v>
      </c>
    </row>
    <row r="107" spans="2:14" ht="14.45" customHeight="1" thickBot="1" x14ac:dyDescent="0.3">
      <c r="B107" s="4" t="str">
        <f>[4]Sheet1!A105</f>
        <v>NICARÁGUA</v>
      </c>
      <c r="C107" s="12">
        <f>[4]Sheet1!B105</f>
        <v>0.38095238095238088</v>
      </c>
      <c r="D107" s="12">
        <f>[4]Sheet1!C105</f>
        <v>0.33333333333333331</v>
      </c>
      <c r="E107" s="12">
        <f>[4]Sheet1!D105</f>
        <v>0.36170212765957449</v>
      </c>
      <c r="F107" s="12">
        <f>[4]Sheet1!E105</f>
        <v>0.29411764705882348</v>
      </c>
      <c r="G107" s="12">
        <f>[4]Sheet1!F105</f>
        <v>0.37735849056603782</v>
      </c>
      <c r="H107" s="12">
        <f>[4]Sheet1!G105</f>
        <v>0.35514018691588778</v>
      </c>
      <c r="I107" s="12">
        <f>[4]Sheet1!H105</f>
        <v>0.48648648648648651</v>
      </c>
      <c r="J107" s="12">
        <f>[4]Sheet1!I105</f>
        <v>0.48888888888888887</v>
      </c>
      <c r="K107" s="12">
        <f>[4]Sheet1!J105</f>
        <v>0.26490066225165559</v>
      </c>
      <c r="L107" s="12">
        <f>[4]Sheet1!K105</f>
        <v>0.22666666666666671</v>
      </c>
      <c r="M107" s="12">
        <f>[4]Sheet1!L105</f>
        <v>0.33986928104575159</v>
      </c>
      <c r="N107" s="12">
        <f>[4]Sheet1!M105</f>
        <v>0.4</v>
      </c>
    </row>
    <row r="108" spans="2:14" ht="14.45" customHeight="1" thickBot="1" x14ac:dyDescent="0.3">
      <c r="B108" s="5" t="str">
        <f>[4]Sheet1!A106</f>
        <v>SAN MARINO</v>
      </c>
      <c r="C108" s="13">
        <f>[4]Sheet1!B106</f>
        <v>0</v>
      </c>
      <c r="D108" s="13" t="str">
        <f>[4]Sheet1!C106</f>
        <v>Inf</v>
      </c>
      <c r="E108" s="13">
        <f>[4]Sheet1!D106</f>
        <v>0</v>
      </c>
      <c r="F108" s="13">
        <f>[4]Sheet1!E106</f>
        <v>0</v>
      </c>
      <c r="G108" s="13">
        <f>[4]Sheet1!F106</f>
        <v>0</v>
      </c>
      <c r="H108" s="13">
        <f>[4]Sheet1!G106</f>
        <v>2</v>
      </c>
      <c r="I108" s="13">
        <f>[4]Sheet1!H106</f>
        <v>1</v>
      </c>
      <c r="J108" s="13">
        <f>[4]Sheet1!I106</f>
        <v>0.4</v>
      </c>
      <c r="K108" s="13">
        <f>[4]Sheet1!J106</f>
        <v>0.5</v>
      </c>
      <c r="L108" s="13">
        <f>[4]Sheet1!K106</f>
        <v>1.666666666666667</v>
      </c>
      <c r="M108" s="13">
        <f>[4]Sheet1!L106</f>
        <v>0.25</v>
      </c>
      <c r="N108" s="13">
        <f>[4]Sheet1!M106</f>
        <v>0.22222222222222221</v>
      </c>
    </row>
    <row r="109" spans="2:14" ht="14.45" customHeight="1" thickBot="1" x14ac:dyDescent="0.3">
      <c r="B109" s="6" t="str">
        <f>[4]Sheet1!A107</f>
        <v>TIMOR LESTE</v>
      </c>
      <c r="C109" s="14">
        <f>[4]Sheet1!B107</f>
        <v>0</v>
      </c>
      <c r="D109" s="14">
        <f>[4]Sheet1!C107</f>
        <v>0</v>
      </c>
      <c r="E109" s="14">
        <f>[4]Sheet1!D107</f>
        <v>0.8</v>
      </c>
      <c r="F109" s="14">
        <f>[4]Sheet1!E107</f>
        <v>0.8</v>
      </c>
      <c r="G109" s="14">
        <f>[4]Sheet1!F107</f>
        <v>0</v>
      </c>
      <c r="H109" s="14">
        <f>[4]Sheet1!G107</f>
        <v>0.75</v>
      </c>
      <c r="I109" s="14">
        <f>[4]Sheet1!H107</f>
        <v>0</v>
      </c>
      <c r="J109" s="14">
        <f>[4]Sheet1!I107</f>
        <v>0.4</v>
      </c>
      <c r="K109" s="14">
        <f>[4]Sheet1!J107</f>
        <v>0</v>
      </c>
      <c r="L109" s="14">
        <f>[4]Sheet1!K107</f>
        <v>0.44444444444444442</v>
      </c>
      <c r="M109" s="14">
        <f>[4]Sheet1!L107</f>
        <v>0.6</v>
      </c>
      <c r="N109" s="14">
        <f>[4]Sheet1!M107</f>
        <v>0.72727272727272729</v>
      </c>
    </row>
    <row r="110" spans="2:14" ht="14.45" customHeight="1" thickBot="1" x14ac:dyDescent="0.3">
      <c r="B110" s="5" t="str">
        <f>[4]Sheet1!A108</f>
        <v>UGANDA</v>
      </c>
      <c r="C110" s="13">
        <f>[4]Sheet1!B108</f>
        <v>1</v>
      </c>
      <c r="D110" s="13">
        <f>[4]Sheet1!C108</f>
        <v>0.8</v>
      </c>
      <c r="E110" s="13">
        <f>[4]Sheet1!D108</f>
        <v>0.25</v>
      </c>
      <c r="F110" s="13">
        <f>[4]Sheet1!E108</f>
        <v>0.66666666666666663</v>
      </c>
      <c r="G110" s="13">
        <f>[4]Sheet1!F108</f>
        <v>0.5</v>
      </c>
      <c r="H110" s="13">
        <f>[4]Sheet1!G108</f>
        <v>0.16666666666666671</v>
      </c>
      <c r="I110" s="13">
        <f>[4]Sheet1!H108</f>
        <v>0.61538461538461542</v>
      </c>
      <c r="J110" s="13">
        <f>[4]Sheet1!I108</f>
        <v>0.125</v>
      </c>
      <c r="K110" s="13">
        <f>[4]Sheet1!J108</f>
        <v>0.4</v>
      </c>
      <c r="L110" s="13">
        <f>[4]Sheet1!K108</f>
        <v>0.14285714285714279</v>
      </c>
      <c r="M110" s="13">
        <f>[4]Sheet1!L108</f>
        <v>0.42857142857142849</v>
      </c>
      <c r="N110" s="13">
        <f>[4]Sheet1!M108</f>
        <v>0.4</v>
      </c>
    </row>
    <row r="111" spans="2:14" ht="14.45" customHeight="1" thickBot="1" x14ac:dyDescent="0.3">
      <c r="B111" s="6" t="str">
        <f>[4]Sheet1!A109</f>
        <v>MARSHALL, ILHAS</v>
      </c>
      <c r="C111" s="14">
        <f>[4]Sheet1!B109</f>
        <v>0</v>
      </c>
      <c r="D111" s="14">
        <f>[4]Sheet1!C109</f>
        <v>2</v>
      </c>
      <c r="E111" s="14">
        <f>[4]Sheet1!D109</f>
        <v>0</v>
      </c>
      <c r="F111" s="14">
        <f>[4]Sheet1!E109</f>
        <v>0</v>
      </c>
      <c r="G111" s="14">
        <f>[4]Sheet1!F109</f>
        <v>0</v>
      </c>
      <c r="H111" s="14">
        <f>[4]Sheet1!G109</f>
        <v>0.66666666666666663</v>
      </c>
      <c r="I111" s="14">
        <f>[4]Sheet1!H109</f>
        <v>0</v>
      </c>
      <c r="J111" s="14">
        <f>[4]Sheet1!I109</f>
        <v>0</v>
      </c>
      <c r="K111" s="14">
        <f>[4]Sheet1!J109</f>
        <v>0</v>
      </c>
      <c r="L111" s="14">
        <f>[4]Sheet1!K109</f>
        <v>0</v>
      </c>
      <c r="M111" s="14">
        <f>[4]Sheet1!L109</f>
        <v>0</v>
      </c>
      <c r="N111" s="14">
        <f>[4]Sheet1!M109</f>
        <v>2</v>
      </c>
    </row>
    <row r="112" spans="2:14" ht="14.45" customHeight="1" thickBot="1" x14ac:dyDescent="0.3">
      <c r="B112" s="5" t="str">
        <f>[4]Sheet1!A110</f>
        <v>CURAÇAO</v>
      </c>
      <c r="C112" s="13">
        <f>[4]Sheet1!B110</f>
        <v>0</v>
      </c>
      <c r="D112" s="13">
        <f>[4]Sheet1!C110</f>
        <v>0</v>
      </c>
      <c r="E112" s="13" t="str">
        <f>[4]Sheet1!D110</f>
        <v>Inf</v>
      </c>
      <c r="F112" s="13">
        <f>[4]Sheet1!E110</f>
        <v>0</v>
      </c>
      <c r="G112" s="13">
        <f>[4]Sheet1!F110</f>
        <v>2</v>
      </c>
      <c r="H112" s="13">
        <f>[4]Sheet1!G110</f>
        <v>1</v>
      </c>
      <c r="I112" s="13">
        <f>[4]Sheet1!H110</f>
        <v>0</v>
      </c>
      <c r="J112" s="13">
        <f>[4]Sheet1!I110</f>
        <v>0</v>
      </c>
      <c r="K112" s="13">
        <f>[4]Sheet1!J110</f>
        <v>1.2</v>
      </c>
      <c r="L112" s="13">
        <f>[4]Sheet1!K110</f>
        <v>0.5</v>
      </c>
      <c r="M112" s="13">
        <f>[4]Sheet1!L110</f>
        <v>3.1428571428571428</v>
      </c>
      <c r="N112" s="13">
        <f>[4]Sheet1!M110</f>
        <v>0.53333333333333333</v>
      </c>
    </row>
    <row r="113" spans="2:14" ht="14.45" customHeight="1" thickBot="1" x14ac:dyDescent="0.3">
      <c r="B113" s="6" t="str">
        <f>[4]Sheet1!A111</f>
        <v>TONGA</v>
      </c>
      <c r="C113" s="14">
        <f>[4]Sheet1!B111</f>
        <v>0</v>
      </c>
      <c r="D113" s="14">
        <f>[4]Sheet1!C111</f>
        <v>0</v>
      </c>
      <c r="E113" s="14">
        <f>[4]Sheet1!D111</f>
        <v>0</v>
      </c>
      <c r="F113" s="14">
        <f>[4]Sheet1!E111</f>
        <v>0</v>
      </c>
      <c r="G113" s="14">
        <f>[4]Sheet1!F111</f>
        <v>0</v>
      </c>
      <c r="H113" s="14">
        <f>[4]Sheet1!G111</f>
        <v>0</v>
      </c>
      <c r="I113" s="14">
        <f>[4]Sheet1!H111</f>
        <v>0</v>
      </c>
      <c r="J113" s="14">
        <f>[4]Sheet1!I111</f>
        <v>0</v>
      </c>
      <c r="K113" s="14">
        <f>[4]Sheet1!J111</f>
        <v>0</v>
      </c>
      <c r="L113" s="14">
        <f>[4]Sheet1!K111</f>
        <v>2</v>
      </c>
      <c r="M113" s="14">
        <f>[4]Sheet1!L111</f>
        <v>0</v>
      </c>
      <c r="N113" s="14">
        <f>[4]Sheet1!M111</f>
        <v>2</v>
      </c>
    </row>
    <row r="114" spans="2:14" ht="14.45" customHeight="1" thickBot="1" x14ac:dyDescent="0.3">
      <c r="B114" s="5" t="str">
        <f>[4]Sheet1!A112</f>
        <v>MALDIVAS, ILHAS</v>
      </c>
      <c r="C114" s="13">
        <f>[4]Sheet1!B112</f>
        <v>0</v>
      </c>
      <c r="D114" s="13">
        <f>[4]Sheet1!C112</f>
        <v>0</v>
      </c>
      <c r="E114" s="13">
        <f>[4]Sheet1!D112</f>
        <v>0</v>
      </c>
      <c r="F114" s="13">
        <f>[4]Sheet1!E112</f>
        <v>0</v>
      </c>
      <c r="G114" s="13">
        <f>[4]Sheet1!F112</f>
        <v>0</v>
      </c>
      <c r="H114" s="13">
        <f>[4]Sheet1!G112</f>
        <v>0</v>
      </c>
      <c r="I114" s="13">
        <f>[4]Sheet1!H112</f>
        <v>0</v>
      </c>
      <c r="J114" s="13">
        <f>[4]Sheet1!I112</f>
        <v>0</v>
      </c>
      <c r="K114" s="13">
        <f>[4]Sheet1!J112</f>
        <v>0</v>
      </c>
      <c r="L114" s="13">
        <f>[4]Sheet1!K112</f>
        <v>0</v>
      </c>
      <c r="M114" s="13">
        <f>[4]Sheet1!L112</f>
        <v>0</v>
      </c>
      <c r="N114" s="13">
        <f>[4]Sheet1!M112</f>
        <v>0</v>
      </c>
    </row>
    <row r="115" spans="2:14" ht="14.45" customHeight="1" thickBot="1" x14ac:dyDescent="0.3">
      <c r="B115" s="4" t="str">
        <f>[4]Sheet1!A113</f>
        <v>ANDORRA</v>
      </c>
      <c r="C115" s="12">
        <f>[4]Sheet1!B113</f>
        <v>0.66666666666666663</v>
      </c>
      <c r="D115" s="12">
        <f>[4]Sheet1!C113</f>
        <v>1</v>
      </c>
      <c r="E115" s="12">
        <f>[4]Sheet1!D113</f>
        <v>-1</v>
      </c>
      <c r="F115" s="12">
        <f>[4]Sheet1!E113</f>
        <v>10</v>
      </c>
      <c r="G115" s="12">
        <f>[4]Sheet1!F113</f>
        <v>1.142857142857143</v>
      </c>
      <c r="H115" s="12">
        <f>[4]Sheet1!G113</f>
        <v>0.6</v>
      </c>
      <c r="I115" s="12">
        <f>[4]Sheet1!H113</f>
        <v>1.1578947368421051</v>
      </c>
      <c r="J115" s="12">
        <f>[4]Sheet1!I113</f>
        <v>0.53846153846153844</v>
      </c>
      <c r="K115" s="12">
        <f>[4]Sheet1!J113</f>
        <v>0.37037037037037029</v>
      </c>
      <c r="L115" s="12">
        <f>[4]Sheet1!K113</f>
        <v>0.70967741935483875</v>
      </c>
      <c r="M115" s="12">
        <f>[4]Sheet1!L113</f>
        <v>0.35294117647058831</v>
      </c>
      <c r="N115" s="12">
        <f>[4]Sheet1!M113</f>
        <v>0.23529411764705879</v>
      </c>
    </row>
    <row r="116" spans="2:14" ht="14.45" customHeight="1" thickBot="1" x14ac:dyDescent="0.3">
      <c r="B116" s="5" t="str">
        <f>[4]Sheet1!A114</f>
        <v>ARMÊNIA</v>
      </c>
      <c r="C116" s="13">
        <f>[4]Sheet1!B114</f>
        <v>0.75</v>
      </c>
      <c r="D116" s="13">
        <f>[4]Sheet1!C114</f>
        <v>0.44444444444444442</v>
      </c>
      <c r="E116" s="13">
        <f>[4]Sheet1!D114</f>
        <v>0.66666666666666663</v>
      </c>
      <c r="F116" s="13">
        <f>[4]Sheet1!E114</f>
        <v>0.94736842105263153</v>
      </c>
      <c r="G116" s="13">
        <f>[4]Sheet1!F114</f>
        <v>0.64864864864864868</v>
      </c>
      <c r="H116" s="13">
        <f>[4]Sheet1!G114</f>
        <v>0.17777777777777781</v>
      </c>
      <c r="I116" s="13">
        <f>[4]Sheet1!H114</f>
        <v>0.26315789473684209</v>
      </c>
      <c r="J116" s="13">
        <f>[4]Sheet1!I114</f>
        <v>0.25641025641025639</v>
      </c>
      <c r="K116" s="13">
        <f>[4]Sheet1!J114</f>
        <v>0.51162790697674421</v>
      </c>
      <c r="L116" s="13">
        <f>[4]Sheet1!K114</f>
        <v>0.48780487804878048</v>
      </c>
      <c r="M116" s="13">
        <f>[4]Sheet1!L114</f>
        <v>0.53333333333333333</v>
      </c>
      <c r="N116" s="13">
        <f>[4]Sheet1!M114</f>
        <v>1.2</v>
      </c>
    </row>
    <row r="117" spans="2:14" ht="14.45" customHeight="1" thickBot="1" x14ac:dyDescent="0.3">
      <c r="B117" s="6" t="str">
        <f>[4]Sheet1!A115</f>
        <v>BAHAMAS</v>
      </c>
      <c r="C117" s="14">
        <f>[4]Sheet1!B115</f>
        <v>1</v>
      </c>
      <c r="D117" s="14">
        <f>[4]Sheet1!C115</f>
        <v>4</v>
      </c>
      <c r="E117" s="14">
        <f>[4]Sheet1!D115</f>
        <v>-4</v>
      </c>
      <c r="F117" s="14">
        <f>[4]Sheet1!E115</f>
        <v>6</v>
      </c>
      <c r="G117" s="14">
        <f>[4]Sheet1!F115</f>
        <v>1.555555555555556</v>
      </c>
      <c r="H117" s="14">
        <f>[4]Sheet1!G115</f>
        <v>0.68292682926829273</v>
      </c>
      <c r="I117" s="14">
        <f>[4]Sheet1!H115</f>
        <v>0.55319148936170215</v>
      </c>
      <c r="J117" s="14">
        <f>[4]Sheet1!I115</f>
        <v>0.48888888888888887</v>
      </c>
      <c r="K117" s="14">
        <f>[4]Sheet1!J115</f>
        <v>0.83333333333333337</v>
      </c>
      <c r="L117" s="14">
        <f>[4]Sheet1!K115</f>
        <v>0.5357142857142857</v>
      </c>
      <c r="M117" s="14">
        <f>[4]Sheet1!L115</f>
        <v>0.59649122807017541</v>
      </c>
      <c r="N117" s="14">
        <f>[4]Sheet1!M115</f>
        <v>0.62068965517241381</v>
      </c>
    </row>
    <row r="118" spans="2:14" ht="14.45" customHeight="1" thickBot="1" x14ac:dyDescent="0.3">
      <c r="B118" s="5" t="str">
        <f>[4]Sheet1!A116</f>
        <v>CAZAQUISTÃO</v>
      </c>
      <c r="C118" s="13">
        <f>[4]Sheet1!B116</f>
        <v>0</v>
      </c>
      <c r="D118" s="13">
        <f>[4]Sheet1!C116</f>
        <v>0</v>
      </c>
      <c r="E118" s="13">
        <f>[4]Sheet1!D116</f>
        <v>1.333333333333333</v>
      </c>
      <c r="F118" s="13">
        <f>[4]Sheet1!E116</f>
        <v>2</v>
      </c>
      <c r="G118" s="13">
        <f>[4]Sheet1!F116</f>
        <v>0.5</v>
      </c>
      <c r="H118" s="13">
        <f>[4]Sheet1!G116</f>
        <v>1</v>
      </c>
      <c r="I118" s="13">
        <f>[4]Sheet1!H116</f>
        <v>0.8</v>
      </c>
      <c r="J118" s="13">
        <f>[4]Sheet1!I116</f>
        <v>0.66666666666666663</v>
      </c>
      <c r="K118" s="13">
        <f>[4]Sheet1!J116</f>
        <v>0.375</v>
      </c>
      <c r="L118" s="13">
        <f>[4]Sheet1!K116</f>
        <v>0.625</v>
      </c>
      <c r="M118" s="13">
        <f>[4]Sheet1!L116</f>
        <v>0.4</v>
      </c>
      <c r="N118" s="13">
        <f>[4]Sheet1!M116</f>
        <v>0.72727272727272729</v>
      </c>
    </row>
    <row r="119" spans="2:14" ht="14.45" customHeight="1" thickBot="1" x14ac:dyDescent="0.3">
      <c r="B119" s="6" t="str">
        <f>[4]Sheet1!A117</f>
        <v>CORÉIA DO SUL</v>
      </c>
      <c r="C119" s="14">
        <f>[4]Sheet1!B117</f>
        <v>0.1073825503355705</v>
      </c>
      <c r="D119" s="14">
        <f>[4]Sheet1!C117</f>
        <v>0.12509419743782971</v>
      </c>
      <c r="E119" s="14">
        <f>[4]Sheet1!D117</f>
        <v>0.17540983606557381</v>
      </c>
      <c r="F119" s="14">
        <f>[4]Sheet1!E117</f>
        <v>0.16055045871559631</v>
      </c>
      <c r="G119" s="14">
        <f>[4]Sheet1!F117</f>
        <v>0.1426470588235294</v>
      </c>
      <c r="H119" s="14">
        <f>[4]Sheet1!G117</f>
        <v>0.11927272727272729</v>
      </c>
      <c r="I119" s="14">
        <f>[4]Sheet1!H117</f>
        <v>0.1009372746935833</v>
      </c>
      <c r="J119" s="14">
        <f>[4]Sheet1!I117</f>
        <v>4.5300113250283117E-2</v>
      </c>
      <c r="K119" s="14">
        <f>[4]Sheet1!J117</f>
        <v>4.0254777070063703E-2</v>
      </c>
      <c r="L119" s="14">
        <f>[4]Sheet1!K117</f>
        <v>2.768304914744233E-2</v>
      </c>
      <c r="M119" s="14">
        <f>[4]Sheet1!L117</f>
        <v>2.5153069667383749E-2</v>
      </c>
      <c r="N119" s="14">
        <f>[4]Sheet1!M117</f>
        <v>2.183984116479153E-2</v>
      </c>
    </row>
    <row r="120" spans="2:14" ht="14.45" customHeight="1" thickBot="1" x14ac:dyDescent="0.3">
      <c r="B120" s="5" t="str">
        <f>[4]Sheet1!A118</f>
        <v>ESTÔNIA</v>
      </c>
      <c r="C120" s="13">
        <f>[4]Sheet1!B118</f>
        <v>0.1818181818181818</v>
      </c>
      <c r="D120" s="13">
        <f>[4]Sheet1!C118</f>
        <v>0.30769230769230771</v>
      </c>
      <c r="E120" s="13">
        <f>[4]Sheet1!D118</f>
        <v>0.14285714285714279</v>
      </c>
      <c r="F120" s="13">
        <f>[4]Sheet1!E118</f>
        <v>0.25</v>
      </c>
      <c r="G120" s="13">
        <f>[4]Sheet1!F118</f>
        <v>0.2105263157894737</v>
      </c>
      <c r="H120" s="13">
        <f>[4]Sheet1!G118</f>
        <v>0.1</v>
      </c>
      <c r="I120" s="13">
        <f>[4]Sheet1!H118</f>
        <v>0.1</v>
      </c>
      <c r="J120" s="13">
        <f>[4]Sheet1!I118</f>
        <v>0.2105263157894737</v>
      </c>
      <c r="K120" s="13">
        <f>[4]Sheet1!J118</f>
        <v>0.2</v>
      </c>
      <c r="L120" s="13">
        <f>[4]Sheet1!K118</f>
        <v>0</v>
      </c>
      <c r="M120" s="13">
        <f>[4]Sheet1!L118</f>
        <v>0.25</v>
      </c>
      <c r="N120" s="13">
        <f>[4]Sheet1!M118</f>
        <v>0.25</v>
      </c>
    </row>
    <row r="121" spans="2:14" ht="14.45" customHeight="1" thickBot="1" x14ac:dyDescent="0.3">
      <c r="B121" s="4" t="str">
        <f>[4]Sheet1!A119</f>
        <v>HONDURAS</v>
      </c>
      <c r="C121" s="12">
        <f>[4]Sheet1!B119</f>
        <v>0.33663366336633671</v>
      </c>
      <c r="D121" s="12">
        <f>[4]Sheet1!C119</f>
        <v>0.22222222222222221</v>
      </c>
      <c r="E121" s="12">
        <f>[4]Sheet1!D119</f>
        <v>0.328125</v>
      </c>
      <c r="F121" s="12">
        <f>[4]Sheet1!E119</f>
        <v>0.40909090909090912</v>
      </c>
      <c r="G121" s="12">
        <f>[4]Sheet1!F119</f>
        <v>0.2814814814814815</v>
      </c>
      <c r="H121" s="12">
        <f>[4]Sheet1!G119</f>
        <v>0.2814814814814815</v>
      </c>
      <c r="I121" s="12">
        <f>[4]Sheet1!H119</f>
        <v>0.39097744360902248</v>
      </c>
      <c r="J121" s="12">
        <f>[4]Sheet1!I119</f>
        <v>0.1818181818181818</v>
      </c>
      <c r="K121" s="12">
        <f>[4]Sheet1!J119</f>
        <v>0.54421768707482998</v>
      </c>
      <c r="L121" s="12">
        <f>[4]Sheet1!K119</f>
        <v>0.45783132530120479</v>
      </c>
      <c r="M121" s="12">
        <f>[4]Sheet1!L119</f>
        <v>0.46857142857142858</v>
      </c>
      <c r="N121" s="12">
        <f>[4]Sheet1!M119</f>
        <v>0.33707865168539319</v>
      </c>
    </row>
    <row r="122" spans="2:14" ht="14.45" customHeight="1" thickBot="1" x14ac:dyDescent="0.3">
      <c r="B122" s="5" t="str">
        <f>[4]Sheet1!A120</f>
        <v>LITUÂNIA</v>
      </c>
      <c r="C122" s="13">
        <f>[4]Sheet1!B120</f>
        <v>0.16666666666666671</v>
      </c>
      <c r="D122" s="13">
        <f>[4]Sheet1!C120</f>
        <v>0</v>
      </c>
      <c r="E122" s="13">
        <f>[4]Sheet1!D120</f>
        <v>0.36363636363636359</v>
      </c>
      <c r="F122" s="13">
        <f>[4]Sheet1!E120</f>
        <v>0.6</v>
      </c>
      <c r="G122" s="13">
        <f>[4]Sheet1!F120</f>
        <v>0.15384615384615391</v>
      </c>
      <c r="H122" s="13">
        <f>[4]Sheet1!G120</f>
        <v>0.44444444444444442</v>
      </c>
      <c r="I122" s="13">
        <f>[4]Sheet1!H120</f>
        <v>0.1818181818181818</v>
      </c>
      <c r="J122" s="13">
        <f>[4]Sheet1!I120</f>
        <v>0.10526315789473679</v>
      </c>
      <c r="K122" s="13">
        <f>[4]Sheet1!J120</f>
        <v>0.1176470588235294</v>
      </c>
      <c r="L122" s="13">
        <f>[4]Sheet1!K120</f>
        <v>0.36363636363636359</v>
      </c>
      <c r="M122" s="13">
        <f>[4]Sheet1!L120</f>
        <v>0</v>
      </c>
      <c r="N122" s="13">
        <f>[4]Sheet1!M120</f>
        <v>0.1</v>
      </c>
    </row>
    <row r="123" spans="2:14" ht="14.45" customHeight="1" thickBot="1" x14ac:dyDescent="0.3">
      <c r="B123" s="6" t="str">
        <f>[4]Sheet1!A121</f>
        <v>MOLDÁVIA</v>
      </c>
      <c r="C123" s="14">
        <f>[4]Sheet1!B121</f>
        <v>0.22222222222222221</v>
      </c>
      <c r="D123" s="14">
        <f>[4]Sheet1!C121</f>
        <v>0.4</v>
      </c>
      <c r="E123" s="14">
        <f>[4]Sheet1!D121</f>
        <v>0.16666666666666671</v>
      </c>
      <c r="F123" s="14">
        <f>[4]Sheet1!E121</f>
        <v>0</v>
      </c>
      <c r="G123" s="14">
        <f>[4]Sheet1!F121</f>
        <v>0.53333333333333333</v>
      </c>
      <c r="H123" s="14">
        <f>[4]Sheet1!G121</f>
        <v>0.33333333333333331</v>
      </c>
      <c r="I123" s="14">
        <f>[4]Sheet1!H121</f>
        <v>1</v>
      </c>
      <c r="J123" s="14">
        <f>[4]Sheet1!I121</f>
        <v>0.36363636363636359</v>
      </c>
      <c r="K123" s="14">
        <f>[4]Sheet1!J121</f>
        <v>0.5714285714285714</v>
      </c>
      <c r="L123" s="14">
        <f>[4]Sheet1!K121</f>
        <v>0</v>
      </c>
      <c r="M123" s="14">
        <f>[4]Sheet1!L121</f>
        <v>0.88888888888888884</v>
      </c>
      <c r="N123" s="14">
        <f>[4]Sheet1!M121</f>
        <v>0.16666666666666671</v>
      </c>
    </row>
    <row r="124" spans="2:14" ht="14.45" customHeight="1" thickBot="1" x14ac:dyDescent="0.3">
      <c r="B124" s="5" t="str">
        <f>[4]Sheet1!A122</f>
        <v>MÔNACO</v>
      </c>
      <c r="C124" s="13">
        <f>[4]Sheet1!B122</f>
        <v>0</v>
      </c>
      <c r="D124" s="13">
        <f>[4]Sheet1!C122</f>
        <v>0</v>
      </c>
      <c r="E124" s="13">
        <f>[4]Sheet1!D122</f>
        <v>0</v>
      </c>
      <c r="F124" s="13">
        <f>[4]Sheet1!E122</f>
        <v>0</v>
      </c>
      <c r="G124" s="13">
        <f>[4]Sheet1!F122</f>
        <v>0</v>
      </c>
      <c r="H124" s="13">
        <f>[4]Sheet1!G122</f>
        <v>0</v>
      </c>
      <c r="I124" s="13">
        <f>[4]Sheet1!H122</f>
        <v>0</v>
      </c>
      <c r="J124" s="13">
        <f>[4]Sheet1!I122</f>
        <v>0</v>
      </c>
      <c r="K124" s="13">
        <f>[4]Sheet1!J122</f>
        <v>0</v>
      </c>
      <c r="L124" s="13">
        <f>[4]Sheet1!K122</f>
        <v>0.66666666666666663</v>
      </c>
      <c r="M124" s="13">
        <f>[4]Sheet1!L122</f>
        <v>0.4</v>
      </c>
      <c r="N124" s="13">
        <f>[4]Sheet1!M122</f>
        <v>1</v>
      </c>
    </row>
    <row r="125" spans="2:14" ht="14.45" customHeight="1" thickBot="1" x14ac:dyDescent="0.3">
      <c r="B125" s="6" t="str">
        <f>[4]Sheet1!A123</f>
        <v>POLÔNIA</v>
      </c>
      <c r="C125" s="14">
        <f>[4]Sheet1!B123</f>
        <v>0.20634920634920631</v>
      </c>
      <c r="D125" s="14">
        <f>[4]Sheet1!C123</f>
        <v>0.1705426356589147</v>
      </c>
      <c r="E125" s="14">
        <f>[4]Sheet1!D123</f>
        <v>0.11347517730496449</v>
      </c>
      <c r="F125" s="14">
        <f>[4]Sheet1!E123</f>
        <v>0.1768707482993197</v>
      </c>
      <c r="G125" s="14">
        <f>[4]Sheet1!F123</f>
        <v>0.23841059602649009</v>
      </c>
      <c r="H125" s="14">
        <f>[4]Sheet1!G123</f>
        <v>0.1710526315789474</v>
      </c>
      <c r="I125" s="14">
        <f>[4]Sheet1!H123</f>
        <v>0.25316455696202528</v>
      </c>
      <c r="J125" s="14">
        <f>[4]Sheet1!I123</f>
        <v>0.14814814814814811</v>
      </c>
      <c r="K125" s="14">
        <f>[4]Sheet1!J123</f>
        <v>0.19753086419753091</v>
      </c>
      <c r="L125" s="14">
        <f>[4]Sheet1!K123</f>
        <v>0.1818181818181818</v>
      </c>
      <c r="M125" s="14">
        <f>[4]Sheet1!L123</f>
        <v>0.22727272727272729</v>
      </c>
      <c r="N125" s="14">
        <f>[4]Sheet1!M123</f>
        <v>0.12087912087912089</v>
      </c>
    </row>
    <row r="126" spans="2:14" ht="14.45" customHeight="1" thickBot="1" x14ac:dyDescent="0.3">
      <c r="B126" s="5" t="str">
        <f>[4]Sheet1!A124</f>
        <v>REPÚBLICA TCHECA</v>
      </c>
      <c r="C126" s="13">
        <f>[4]Sheet1!B124</f>
        <v>0.1333333333333333</v>
      </c>
      <c r="D126" s="13">
        <f>[4]Sheet1!C124</f>
        <v>0.22222222222222221</v>
      </c>
      <c r="E126" s="13">
        <f>[4]Sheet1!D124</f>
        <v>0.16666666666666671</v>
      </c>
      <c r="F126" s="13">
        <f>[4]Sheet1!E124</f>
        <v>0.5714285714285714</v>
      </c>
      <c r="G126" s="13">
        <f>[4]Sheet1!F124</f>
        <v>0.51851851851851849</v>
      </c>
      <c r="H126" s="13">
        <f>[4]Sheet1!G124</f>
        <v>0.1818181818181818</v>
      </c>
      <c r="I126" s="13">
        <f>[4]Sheet1!H124</f>
        <v>0.25</v>
      </c>
      <c r="J126" s="13">
        <f>[4]Sheet1!I124</f>
        <v>7.1428571428571425E-2</v>
      </c>
      <c r="K126" s="13">
        <f>[4]Sheet1!J124</f>
        <v>0.48275862068965519</v>
      </c>
      <c r="L126" s="13">
        <f>[4]Sheet1!K124</f>
        <v>0.19354838709677419</v>
      </c>
      <c r="M126" s="13">
        <f>[4]Sheet1!L124</f>
        <v>0.41379310344827591</v>
      </c>
      <c r="N126" s="13">
        <f>[4]Sheet1!M124</f>
        <v>0.2142857142857143</v>
      </c>
    </row>
    <row r="127" spans="2:14" ht="14.45" customHeight="1" thickBot="1" x14ac:dyDescent="0.3">
      <c r="B127" s="4" t="str">
        <f>[4]Sheet1!A125</f>
        <v>SOMÁLIA</v>
      </c>
      <c r="C127" s="12">
        <f>[4]Sheet1!B125</f>
        <v>0.45161290322580638</v>
      </c>
      <c r="D127" s="12">
        <f>[4]Sheet1!C125</f>
        <v>0.2424242424242424</v>
      </c>
      <c r="E127" s="12">
        <f>[4]Sheet1!D125</f>
        <v>0</v>
      </c>
      <c r="F127" s="12">
        <f>[4]Sheet1!E125</f>
        <v>0.4</v>
      </c>
      <c r="G127" s="12">
        <f>[4]Sheet1!F125</f>
        <v>0</v>
      </c>
      <c r="H127" s="12">
        <f>[4]Sheet1!G125</f>
        <v>0.66666666666666663</v>
      </c>
      <c r="I127" s="12">
        <f>[4]Sheet1!H125</f>
        <v>0.44444444444444442</v>
      </c>
      <c r="J127" s="12">
        <f>[4]Sheet1!I125</f>
        <v>0.44444444444444442</v>
      </c>
      <c r="K127" s="12">
        <f>[4]Sheet1!J125</f>
        <v>0.72727272727272729</v>
      </c>
      <c r="L127" s="12">
        <f>[4]Sheet1!K125</f>
        <v>0.66666666666666663</v>
      </c>
      <c r="M127" s="12">
        <f>[4]Sheet1!L125</f>
        <v>0.83333333333333337</v>
      </c>
      <c r="N127" s="12">
        <f>[4]Sheet1!M125</f>
        <v>0.8</v>
      </c>
    </row>
    <row r="128" spans="2:14" ht="14.45" customHeight="1" thickBot="1" x14ac:dyDescent="0.3">
      <c r="B128" s="5" t="str">
        <f>[4]Sheet1!A126</f>
        <v>SUÉCIA</v>
      </c>
      <c r="C128" s="13">
        <f>[4]Sheet1!B126</f>
        <v>0.22950819672131151</v>
      </c>
      <c r="D128" s="13">
        <f>[4]Sheet1!C126</f>
        <v>0.19230769230769229</v>
      </c>
      <c r="E128" s="13">
        <f>[4]Sheet1!D126</f>
        <v>0.40816326530612251</v>
      </c>
      <c r="F128" s="13">
        <f>[4]Sheet1!E126</f>
        <v>0.34615384615384609</v>
      </c>
      <c r="G128" s="13">
        <f>[4]Sheet1!F126</f>
        <v>0.43333333333333329</v>
      </c>
      <c r="H128" s="13">
        <f>[4]Sheet1!G126</f>
        <v>0.25</v>
      </c>
      <c r="I128" s="13">
        <f>[4]Sheet1!H126</f>
        <v>0.17948717948717949</v>
      </c>
      <c r="J128" s="13">
        <f>[4]Sheet1!I126</f>
        <v>0.25974025974025972</v>
      </c>
      <c r="K128" s="13">
        <f>[4]Sheet1!J126</f>
        <v>0.26315789473684209</v>
      </c>
      <c r="L128" s="13">
        <f>[4]Sheet1!K126</f>
        <v>0.27397260273972601</v>
      </c>
      <c r="M128" s="13">
        <f>[4]Sheet1!L126</f>
        <v>0.32876712328767121</v>
      </c>
      <c r="N128" s="13">
        <f>[4]Sheet1!M126</f>
        <v>0.27777777777777779</v>
      </c>
    </row>
    <row r="129" spans="2:14" ht="14.45" customHeight="1" thickBot="1" x14ac:dyDescent="0.3">
      <c r="B129" s="6" t="str">
        <f>[4]Sheet1!A127</f>
        <v>TAILÂNDIA</v>
      </c>
      <c r="C129" s="14">
        <f>[4]Sheet1!B127</f>
        <v>0.13793103448275859</v>
      </c>
      <c r="D129" s="14">
        <f>[4]Sheet1!C127</f>
        <v>0.14285714285714279</v>
      </c>
      <c r="E129" s="14">
        <f>[4]Sheet1!D127</f>
        <v>0.2142857142857143</v>
      </c>
      <c r="F129" s="14">
        <f>[4]Sheet1!E127</f>
        <v>0.46666666666666667</v>
      </c>
      <c r="G129" s="14">
        <f>[4]Sheet1!F127</f>
        <v>0.1714285714285714</v>
      </c>
      <c r="H129" s="14">
        <f>[4]Sheet1!G127</f>
        <v>0.26315789473684209</v>
      </c>
      <c r="I129" s="14">
        <f>[4]Sheet1!H127</f>
        <v>0.15384615384615391</v>
      </c>
      <c r="J129" s="14">
        <f>[4]Sheet1!I127</f>
        <v>0.43478260869565222</v>
      </c>
      <c r="K129" s="14">
        <f>[4]Sheet1!J127</f>
        <v>7.6923076923076927E-2</v>
      </c>
      <c r="L129" s="14">
        <f>[4]Sheet1!K127</f>
        <v>0.23529411764705879</v>
      </c>
      <c r="M129" s="14">
        <f>[4]Sheet1!L127</f>
        <v>0.19230769230769229</v>
      </c>
      <c r="N129" s="14">
        <f>[4]Sheet1!M127</f>
        <v>0.30769230769230771</v>
      </c>
    </row>
    <row r="130" spans="2:14" ht="14.45" customHeight="1" thickBot="1" x14ac:dyDescent="0.3">
      <c r="B130" s="5" t="str">
        <f>[4]Sheet1!A128</f>
        <v>UCRÂNIA</v>
      </c>
      <c r="C130" s="13">
        <f>[4]Sheet1!B128</f>
        <v>0.1204819277108434</v>
      </c>
      <c r="D130" s="13">
        <f>[4]Sheet1!C128</f>
        <v>0.43678160919540232</v>
      </c>
      <c r="E130" s="13">
        <f>[4]Sheet1!D128</f>
        <v>0.3125</v>
      </c>
      <c r="F130" s="13">
        <f>[4]Sheet1!E128</f>
        <v>0.33663366336633671</v>
      </c>
      <c r="G130" s="13">
        <f>[4]Sheet1!F128</f>
        <v>0.20370370370370369</v>
      </c>
      <c r="H130" s="13">
        <f>[4]Sheet1!G128</f>
        <v>0.45</v>
      </c>
      <c r="I130" s="13">
        <f>[4]Sheet1!H128</f>
        <v>0.38297872340425532</v>
      </c>
      <c r="J130" s="13">
        <f>[4]Sheet1!I128</f>
        <v>0.37908496732026142</v>
      </c>
      <c r="K130" s="13">
        <f>[4]Sheet1!J128</f>
        <v>0.32894736842105271</v>
      </c>
      <c r="L130" s="13">
        <f>[4]Sheet1!K128</f>
        <v>0.35971223021582732</v>
      </c>
      <c r="M130" s="13">
        <f>[4]Sheet1!L128</f>
        <v>0.47482014388489208</v>
      </c>
      <c r="N130" s="13">
        <f>[4]Sheet1!M128</f>
        <v>0.38356164383561642</v>
      </c>
    </row>
    <row r="131" spans="2:14" ht="14.45" customHeight="1" thickBot="1" x14ac:dyDescent="0.3">
      <c r="B131" s="6" t="str">
        <f>[4]Sheet1!A129</f>
        <v>VATICANO</v>
      </c>
      <c r="C131" s="14">
        <f>[4]Sheet1!B129</f>
        <v>4</v>
      </c>
      <c r="D131" s="14">
        <f>[4]Sheet1!C129</f>
        <v>2</v>
      </c>
      <c r="E131" s="14">
        <f>[4]Sheet1!D129</f>
        <v>1.333333333333333</v>
      </c>
      <c r="F131" s="14">
        <f>[4]Sheet1!E129</f>
        <v>1</v>
      </c>
      <c r="G131" s="14">
        <f>[4]Sheet1!F129</f>
        <v>1.25</v>
      </c>
      <c r="H131" s="14">
        <f>[4]Sheet1!G129</f>
        <v>0.7142857142857143</v>
      </c>
      <c r="I131" s="14">
        <f>[4]Sheet1!H129</f>
        <v>0.5</v>
      </c>
      <c r="J131" s="14">
        <f>[4]Sheet1!I129</f>
        <v>0.25</v>
      </c>
      <c r="K131" s="14">
        <f>[4]Sheet1!J129</f>
        <v>0.25</v>
      </c>
      <c r="L131" s="14">
        <f>[4]Sheet1!K129</f>
        <v>0.83333333333333337</v>
      </c>
      <c r="M131" s="14">
        <f>[4]Sheet1!L129</f>
        <v>0.4</v>
      </c>
      <c r="N131" s="14">
        <f>[4]Sheet1!M129</f>
        <v>0.2857142857142857</v>
      </c>
    </row>
    <row r="132" spans="2:14" ht="14.45" customHeight="1" thickBot="1" x14ac:dyDescent="0.3">
      <c r="B132" s="5" t="str">
        <f>[4]Sheet1!A130</f>
        <v>KIRIBATI</v>
      </c>
      <c r="C132" s="13">
        <f>[4]Sheet1!B130</f>
        <v>0</v>
      </c>
      <c r="D132" s="13">
        <f>[4]Sheet1!C130</f>
        <v>0</v>
      </c>
      <c r="E132" s="13">
        <f>[4]Sheet1!D130</f>
        <v>0</v>
      </c>
      <c r="F132" s="13">
        <f>[4]Sheet1!E130</f>
        <v>0</v>
      </c>
      <c r="G132" s="13">
        <f>[4]Sheet1!F130</f>
        <v>0</v>
      </c>
      <c r="H132" s="13">
        <f>[4]Sheet1!G130</f>
        <v>3</v>
      </c>
      <c r="I132" s="13">
        <f>[4]Sheet1!H130</f>
        <v>0</v>
      </c>
      <c r="J132" s="13">
        <f>[4]Sheet1!I130</f>
        <v>0</v>
      </c>
      <c r="K132" s="13">
        <f>[4]Sheet1!J130</f>
        <v>0.4</v>
      </c>
      <c r="L132" s="13">
        <f>[4]Sheet1!K130</f>
        <v>0</v>
      </c>
      <c r="M132" s="13">
        <f>[4]Sheet1!L130</f>
        <v>0</v>
      </c>
      <c r="N132" s="13">
        <f>[4]Sheet1!M130</f>
        <v>0.33333333333333331</v>
      </c>
    </row>
    <row r="133" spans="2:14" ht="14.45" customHeight="1" thickBot="1" x14ac:dyDescent="0.3">
      <c r="B133" s="4" t="str">
        <f>[4]Sheet1!A131</f>
        <v>SEYCHELLES</v>
      </c>
      <c r="C133" s="12">
        <f>[4]Sheet1!B131</f>
        <v>0</v>
      </c>
      <c r="D133" s="12">
        <f>[4]Sheet1!C131</f>
        <v>0</v>
      </c>
      <c r="E133" s="12">
        <f>[4]Sheet1!D131</f>
        <v>4</v>
      </c>
      <c r="F133" s="12">
        <f>[4]Sheet1!E131</f>
        <v>0</v>
      </c>
      <c r="G133" s="12">
        <f>[4]Sheet1!F131</f>
        <v>2</v>
      </c>
      <c r="H133" s="12">
        <f>[4]Sheet1!G131</f>
        <v>1</v>
      </c>
      <c r="I133" s="12">
        <f>[4]Sheet1!H131</f>
        <v>2</v>
      </c>
      <c r="J133" s="12">
        <f>[4]Sheet1!I131</f>
        <v>0</v>
      </c>
      <c r="K133" s="12">
        <f>[4]Sheet1!J131</f>
        <v>1</v>
      </c>
      <c r="L133" s="12">
        <f>[4]Sheet1!K131</f>
        <v>1</v>
      </c>
      <c r="M133" s="12">
        <f>[4]Sheet1!L131</f>
        <v>0.33333333333333331</v>
      </c>
      <c r="N133" s="12">
        <f>[4]Sheet1!M131</f>
        <v>0.33333333333333331</v>
      </c>
    </row>
    <row r="134" spans="2:14" ht="14.45" customHeight="1" thickBot="1" x14ac:dyDescent="0.3">
      <c r="B134" s="5" t="str">
        <f>[4]Sheet1!A132</f>
        <v>MONTENEGRO</v>
      </c>
      <c r="C134" s="13">
        <f>[4]Sheet1!B132</f>
        <v>0</v>
      </c>
      <c r="D134" s="13">
        <f>[4]Sheet1!C132</f>
        <v>0</v>
      </c>
      <c r="E134" s="13">
        <f>[4]Sheet1!D132</f>
        <v>0</v>
      </c>
      <c r="F134" s="13" t="str">
        <f>[4]Sheet1!E132</f>
        <v>Inf</v>
      </c>
      <c r="G134" s="13">
        <f>[4]Sheet1!F132</f>
        <v>2</v>
      </c>
      <c r="H134" s="13">
        <f>[4]Sheet1!G132</f>
        <v>2</v>
      </c>
      <c r="I134" s="13">
        <f>[4]Sheet1!H132</f>
        <v>0</v>
      </c>
      <c r="J134" s="13">
        <f>[4]Sheet1!I132</f>
        <v>0</v>
      </c>
      <c r="K134" s="13">
        <f>[4]Sheet1!J132</f>
        <v>2</v>
      </c>
      <c r="L134" s="13">
        <f>[4]Sheet1!K132</f>
        <v>0</v>
      </c>
      <c r="M134" s="13">
        <f>[4]Sheet1!L132</f>
        <v>0.5</v>
      </c>
      <c r="N134" s="13">
        <f>[4]Sheet1!M132</f>
        <v>1</v>
      </c>
    </row>
    <row r="135" spans="2:14" ht="14.45" customHeight="1" thickBot="1" x14ac:dyDescent="0.3">
      <c r="B135" s="6" t="str">
        <f>[4]Sheet1!A133</f>
        <v>ÁUSTRIA</v>
      </c>
      <c r="C135" s="14">
        <f>[4]Sheet1!B133</f>
        <v>0.33898305084745761</v>
      </c>
      <c r="D135" s="14">
        <f>[4]Sheet1!C133</f>
        <v>0.17391304347826089</v>
      </c>
      <c r="E135" s="14">
        <f>[4]Sheet1!D133</f>
        <v>0.47499999999999998</v>
      </c>
      <c r="F135" s="14">
        <f>[4]Sheet1!E133</f>
        <v>0.35443037974683539</v>
      </c>
      <c r="G135" s="14">
        <f>[4]Sheet1!F133</f>
        <v>0.76744186046511631</v>
      </c>
      <c r="H135" s="14">
        <f>[4]Sheet1!G133</f>
        <v>0.3925233644859813</v>
      </c>
      <c r="I135" s="14">
        <f>[4]Sheet1!H133</f>
        <v>0.38655462184873951</v>
      </c>
      <c r="J135" s="14">
        <f>[4]Sheet1!I133</f>
        <v>0.36641221374045801</v>
      </c>
      <c r="K135" s="14">
        <f>[4]Sheet1!J133</f>
        <v>0.31205673758865249</v>
      </c>
      <c r="L135" s="14">
        <f>[4]Sheet1!K133</f>
        <v>0.2937062937062937</v>
      </c>
      <c r="M135" s="14">
        <f>[4]Sheet1!L133</f>
        <v>0.31292517006802723</v>
      </c>
      <c r="N135" s="14">
        <f>[4]Sheet1!M133</f>
        <v>0.32214765100671139</v>
      </c>
    </row>
    <row r="136" spans="2:14" ht="14.45" customHeight="1" thickBot="1" x14ac:dyDescent="0.3">
      <c r="B136" s="5" t="str">
        <f>[4]Sheet1!A134</f>
        <v>BARBADOS</v>
      </c>
      <c r="C136" s="13">
        <f>[4]Sheet1!B134</f>
        <v>1</v>
      </c>
      <c r="D136" s="13">
        <f>[4]Sheet1!C134</f>
        <v>2</v>
      </c>
      <c r="E136" s="13">
        <f>[4]Sheet1!D134</f>
        <v>2</v>
      </c>
      <c r="F136" s="13">
        <f>[4]Sheet1!E134</f>
        <v>1.5</v>
      </c>
      <c r="G136" s="13">
        <f>[4]Sheet1!F134</f>
        <v>2.166666666666667</v>
      </c>
      <c r="H136" s="13">
        <f>[4]Sheet1!G134</f>
        <v>1</v>
      </c>
      <c r="I136" s="13">
        <f>[4]Sheet1!H134</f>
        <v>1.4</v>
      </c>
      <c r="J136" s="13">
        <f>[4]Sheet1!I134</f>
        <v>0.42857142857142849</v>
      </c>
      <c r="K136" s="13">
        <f>[4]Sheet1!J134</f>
        <v>0.41791044776119401</v>
      </c>
      <c r="L136" s="13">
        <f>[4]Sheet1!K134</f>
        <v>0.31034482758620691</v>
      </c>
      <c r="M136" s="13">
        <f>[4]Sheet1!L134</f>
        <v>0.53333333333333333</v>
      </c>
      <c r="N136" s="13">
        <f>[4]Sheet1!M134</f>
        <v>0.25531914893617019</v>
      </c>
    </row>
    <row r="137" spans="2:14" ht="14.45" customHeight="1" thickBot="1" x14ac:dyDescent="0.3">
      <c r="B137" s="6" t="str">
        <f>[4]Sheet1!A135</f>
        <v>ETIÓPIA</v>
      </c>
      <c r="C137" s="14">
        <f>[4]Sheet1!B135</f>
        <v>0</v>
      </c>
      <c r="D137" s="14">
        <f>[4]Sheet1!C135</f>
        <v>0.25</v>
      </c>
      <c r="E137" s="14">
        <f>[4]Sheet1!D135</f>
        <v>0.2</v>
      </c>
      <c r="F137" s="14">
        <f>[4]Sheet1!E135</f>
        <v>0.6</v>
      </c>
      <c r="G137" s="14">
        <f>[4]Sheet1!F135</f>
        <v>0</v>
      </c>
      <c r="H137" s="14">
        <f>[4]Sheet1!G135</f>
        <v>1.2</v>
      </c>
      <c r="I137" s="14">
        <f>[4]Sheet1!H135</f>
        <v>1</v>
      </c>
      <c r="J137" s="14">
        <f>[4]Sheet1!I135</f>
        <v>0.54545454545454541</v>
      </c>
      <c r="K137" s="14">
        <f>[4]Sheet1!J135</f>
        <v>0.30769230769230771</v>
      </c>
      <c r="L137" s="14">
        <f>[4]Sheet1!K135</f>
        <v>0.14285714285714279</v>
      </c>
      <c r="M137" s="14">
        <f>[4]Sheet1!L135</f>
        <v>0.875</v>
      </c>
      <c r="N137" s="14">
        <f>[4]Sheet1!M135</f>
        <v>0.35294117647058831</v>
      </c>
    </row>
    <row r="138" spans="2:14" ht="14.45" customHeight="1" thickBot="1" x14ac:dyDescent="0.3">
      <c r="B138" s="5" t="str">
        <f>[4]Sheet1!A136</f>
        <v>FRANÇA</v>
      </c>
      <c r="C138" s="13">
        <f>[4]Sheet1!B136</f>
        <v>0.1072245831971232</v>
      </c>
      <c r="D138" s="13">
        <f>[4]Sheet1!C136</f>
        <v>0.1173260572987722</v>
      </c>
      <c r="E138" s="13">
        <f>[4]Sheet1!D136</f>
        <v>0.1207678883071553</v>
      </c>
      <c r="F138" s="13">
        <f>[4]Sheet1!E136</f>
        <v>0.15061058344640441</v>
      </c>
      <c r="G138" s="13">
        <f>[4]Sheet1!F136</f>
        <v>0.1395348837209302</v>
      </c>
      <c r="H138" s="13">
        <f>[4]Sheet1!G136</f>
        <v>0.1582191780821918</v>
      </c>
      <c r="I138" s="13">
        <f>[4]Sheet1!H136</f>
        <v>0.14150943396226409</v>
      </c>
      <c r="J138" s="13">
        <f>[4]Sheet1!I136</f>
        <v>0.16718913270637409</v>
      </c>
      <c r="K138" s="13">
        <f>[4]Sheet1!J136</f>
        <v>0.15599070693660799</v>
      </c>
      <c r="L138" s="13">
        <f>[4]Sheet1!K136</f>
        <v>0.16192994051553211</v>
      </c>
      <c r="M138" s="13">
        <f>[4]Sheet1!L136</f>
        <v>0.15293731539218899</v>
      </c>
      <c r="N138" s="13">
        <f>[4]Sheet1!M136</f>
        <v>0.16650278597181251</v>
      </c>
    </row>
    <row r="139" spans="2:14" ht="14.45" customHeight="1" thickBot="1" x14ac:dyDescent="0.3">
      <c r="B139" s="4" t="str">
        <f>[4]Sheet1!A137</f>
        <v>HUNGRIA</v>
      </c>
      <c r="C139" s="12">
        <f>[4]Sheet1!B137</f>
        <v>0.31578947368421051</v>
      </c>
      <c r="D139" s="12">
        <f>[4]Sheet1!C137</f>
        <v>0.43478260869565222</v>
      </c>
      <c r="E139" s="12">
        <f>[4]Sheet1!D137</f>
        <v>6.6666666666666666E-2</v>
      </c>
      <c r="F139" s="12">
        <f>[4]Sheet1!E137</f>
        <v>0.30303030303030298</v>
      </c>
      <c r="G139" s="12">
        <f>[4]Sheet1!F137</f>
        <v>0.31578947368421051</v>
      </c>
      <c r="H139" s="12">
        <f>[4]Sheet1!G137</f>
        <v>0.15384615384615391</v>
      </c>
      <c r="I139" s="12">
        <f>[4]Sheet1!H137</f>
        <v>0.3783783783783784</v>
      </c>
      <c r="J139" s="12">
        <f>[4]Sheet1!I137</f>
        <v>0.24390243902439021</v>
      </c>
      <c r="K139" s="12">
        <f>[4]Sheet1!J137</f>
        <v>0.33333333333333331</v>
      </c>
      <c r="L139" s="12">
        <f>[4]Sheet1!K137</f>
        <v>0.25</v>
      </c>
      <c r="M139" s="12">
        <f>[4]Sheet1!L137</f>
        <v>0.46808510638297868</v>
      </c>
      <c r="N139" s="12">
        <f>[4]Sheet1!M137</f>
        <v>0.19607843137254899</v>
      </c>
    </row>
    <row r="140" spans="2:14" ht="14.45" customHeight="1" thickBot="1" x14ac:dyDescent="0.3">
      <c r="B140" s="5" t="str">
        <f>[4]Sheet1!A138</f>
        <v>LUXEMBURGO</v>
      </c>
      <c r="C140" s="13">
        <f>[4]Sheet1!B138</f>
        <v>0.2857142857142857</v>
      </c>
      <c r="D140" s="13">
        <f>[4]Sheet1!C138</f>
        <v>0.33333333333333331</v>
      </c>
      <c r="E140" s="13">
        <f>[4]Sheet1!D138</f>
        <v>0.4</v>
      </c>
      <c r="F140" s="13">
        <f>[4]Sheet1!E138</f>
        <v>0</v>
      </c>
      <c r="G140" s="13">
        <f>[4]Sheet1!F138</f>
        <v>0.4</v>
      </c>
      <c r="H140" s="13">
        <f>[4]Sheet1!G138</f>
        <v>0</v>
      </c>
      <c r="I140" s="13">
        <f>[4]Sheet1!H138</f>
        <v>1.333333333333333</v>
      </c>
      <c r="J140" s="13">
        <f>[4]Sheet1!I138</f>
        <v>0.2857142857142857</v>
      </c>
      <c r="K140" s="13">
        <f>[4]Sheet1!J138</f>
        <v>0</v>
      </c>
      <c r="L140" s="13">
        <f>[4]Sheet1!K138</f>
        <v>0.5714285714285714</v>
      </c>
      <c r="M140" s="13">
        <f>[4]Sheet1!L138</f>
        <v>0.5</v>
      </c>
      <c r="N140" s="13">
        <f>[4]Sheet1!M138</f>
        <v>1.142857142857143</v>
      </c>
    </row>
    <row r="141" spans="2:14" ht="14.45" customHeight="1" thickBot="1" x14ac:dyDescent="0.3">
      <c r="B141" s="6" t="str">
        <f>[4]Sheet1!A139</f>
        <v>SANTA LÚCIA</v>
      </c>
      <c r="C141" s="14">
        <f>[4]Sheet1!B139</f>
        <v>0</v>
      </c>
      <c r="D141" s="14">
        <f>[4]Sheet1!C139</f>
        <v>0</v>
      </c>
      <c r="E141" s="14">
        <f>[4]Sheet1!D139</f>
        <v>0</v>
      </c>
      <c r="F141" s="14">
        <f>[4]Sheet1!E139</f>
        <v>1</v>
      </c>
      <c r="G141" s="14">
        <f>[4]Sheet1!F139</f>
        <v>0.66666666666666663</v>
      </c>
      <c r="H141" s="14">
        <f>[4]Sheet1!G139</f>
        <v>0.4</v>
      </c>
      <c r="I141" s="14">
        <f>[4]Sheet1!H139</f>
        <v>0</v>
      </c>
      <c r="J141" s="14">
        <f>[4]Sheet1!I139</f>
        <v>0</v>
      </c>
      <c r="K141" s="14" t="str">
        <f>[4]Sheet1!J139</f>
        <v>Inf</v>
      </c>
      <c r="L141" s="14">
        <f>[4]Sheet1!K139</f>
        <v>0</v>
      </c>
      <c r="M141" s="14" t="str">
        <f>[4]Sheet1!L139</f>
        <v>Inf</v>
      </c>
      <c r="N141" s="14">
        <f>[4]Sheet1!M139</f>
        <v>0</v>
      </c>
    </row>
    <row r="142" spans="2:14" ht="14.45" customHeight="1" thickBot="1" x14ac:dyDescent="0.3">
      <c r="B142" s="5" t="str">
        <f>[4]Sheet1!A140</f>
        <v>TRINIDAD E TOBAGO</v>
      </c>
      <c r="C142" s="13">
        <f>[4]Sheet1!B140</f>
        <v>0.2</v>
      </c>
      <c r="D142" s="13">
        <f>[4]Sheet1!C140</f>
        <v>0.1818181818181818</v>
      </c>
      <c r="E142" s="13">
        <f>[4]Sheet1!D140</f>
        <v>0</v>
      </c>
      <c r="F142" s="13">
        <f>[4]Sheet1!E140</f>
        <v>0.25</v>
      </c>
      <c r="G142" s="13">
        <f>[4]Sheet1!F140</f>
        <v>0.88888888888888884</v>
      </c>
      <c r="H142" s="13">
        <f>[4]Sheet1!G140</f>
        <v>0.5714285714285714</v>
      </c>
      <c r="I142" s="13">
        <f>[4]Sheet1!H140</f>
        <v>0.2857142857142857</v>
      </c>
      <c r="J142" s="13">
        <f>[4]Sheet1!I140</f>
        <v>0.25</v>
      </c>
      <c r="K142" s="13">
        <f>[4]Sheet1!J140</f>
        <v>0.33333333333333331</v>
      </c>
      <c r="L142" s="13">
        <f>[4]Sheet1!K140</f>
        <v>0.1875</v>
      </c>
      <c r="M142" s="13">
        <f>[4]Sheet1!L140</f>
        <v>0.47058823529411759</v>
      </c>
      <c r="N142" s="13">
        <f>[4]Sheet1!M140</f>
        <v>0.32432432432432429</v>
      </c>
    </row>
    <row r="143" spans="2:14" ht="14.45" customHeight="1" thickBot="1" x14ac:dyDescent="0.3">
      <c r="B143" s="6" t="str">
        <f>[4]Sheet1!A141</f>
        <v>TURCOMENISTÃO</v>
      </c>
      <c r="C143" s="14">
        <f>[4]Sheet1!B141</f>
        <v>0</v>
      </c>
      <c r="D143" s="14">
        <f>[4]Sheet1!C141</f>
        <v>0</v>
      </c>
      <c r="E143" s="14">
        <f>[4]Sheet1!D141</f>
        <v>0</v>
      </c>
      <c r="F143" s="14">
        <f>[4]Sheet1!E141</f>
        <v>0</v>
      </c>
      <c r="G143" s="14">
        <f>[4]Sheet1!F141</f>
        <v>0</v>
      </c>
      <c r="H143" s="14">
        <f>[4]Sheet1!G141</f>
        <v>0</v>
      </c>
      <c r="I143" s="14">
        <f>[4]Sheet1!H141</f>
        <v>0</v>
      </c>
      <c r="J143" s="14">
        <f>[4]Sheet1!I141</f>
        <v>2</v>
      </c>
      <c r="K143" s="14">
        <f>[4]Sheet1!J141</f>
        <v>0</v>
      </c>
      <c r="L143" s="14">
        <f>[4]Sheet1!K141</f>
        <v>0</v>
      </c>
      <c r="M143" s="14">
        <f>[4]Sheet1!L141</f>
        <v>0.66666666666666663</v>
      </c>
      <c r="N143" s="14">
        <f>[4]Sheet1!M141</f>
        <v>1.333333333333333</v>
      </c>
    </row>
    <row r="144" spans="2:14" ht="14.45" customHeight="1" thickBot="1" x14ac:dyDescent="0.3">
      <c r="B144" s="5" t="str">
        <f>[4]Sheet1!A142</f>
        <v>UZBEQUISTÃO</v>
      </c>
      <c r="C144" s="13">
        <f>[4]Sheet1!B142</f>
        <v>2.333333333333333</v>
      </c>
      <c r="D144" s="13">
        <f>[4]Sheet1!C142</f>
        <v>0.75</v>
      </c>
      <c r="E144" s="13">
        <f>[4]Sheet1!D142</f>
        <v>0.52173913043478259</v>
      </c>
      <c r="F144" s="13">
        <f>[4]Sheet1!E142</f>
        <v>0.53846153846153844</v>
      </c>
      <c r="G144" s="13">
        <f>[4]Sheet1!F142</f>
        <v>0.24</v>
      </c>
      <c r="H144" s="13">
        <f>[4]Sheet1!G142</f>
        <v>0.1111111111111111</v>
      </c>
      <c r="I144" s="13">
        <f>[4]Sheet1!H142</f>
        <v>0.16666666666666671</v>
      </c>
      <c r="J144" s="13">
        <f>[4]Sheet1!I142</f>
        <v>0</v>
      </c>
      <c r="K144" s="13">
        <f>[4]Sheet1!J142</f>
        <v>0.25</v>
      </c>
      <c r="L144" s="13">
        <f>[4]Sheet1!K142</f>
        <v>0.76923076923076927</v>
      </c>
      <c r="M144" s="13">
        <f>[4]Sheet1!L142</f>
        <v>0.47058823529411759</v>
      </c>
      <c r="N144" s="13">
        <f>[4]Sheet1!M142</f>
        <v>0.15384615384615391</v>
      </c>
    </row>
    <row r="145" spans="2:14" ht="14.45" customHeight="1" thickBot="1" x14ac:dyDescent="0.3">
      <c r="B145" s="4" t="str">
        <f>[4]Sheet1!A143</f>
        <v>ZÂMBIA</v>
      </c>
      <c r="C145" s="12">
        <f>[4]Sheet1!B143</f>
        <v>0</v>
      </c>
      <c r="D145" s="12">
        <f>[4]Sheet1!C143</f>
        <v>1</v>
      </c>
      <c r="E145" s="12">
        <f>[4]Sheet1!D143</f>
        <v>0.66666666666666663</v>
      </c>
      <c r="F145" s="12">
        <f>[4]Sheet1!E143</f>
        <v>1</v>
      </c>
      <c r="G145" s="12">
        <f>[4]Sheet1!F143</f>
        <v>0.66666666666666663</v>
      </c>
      <c r="H145" s="12">
        <f>[4]Sheet1!G143</f>
        <v>0</v>
      </c>
      <c r="I145" s="12">
        <f>[4]Sheet1!H143</f>
        <v>0.4</v>
      </c>
      <c r="J145" s="12">
        <f>[4]Sheet1!I143</f>
        <v>0.66666666666666663</v>
      </c>
      <c r="K145" s="12">
        <f>[4]Sheet1!J143</f>
        <v>0.33333333333333331</v>
      </c>
      <c r="L145" s="12">
        <f>[4]Sheet1!K143</f>
        <v>0.66666666666666663</v>
      </c>
      <c r="M145" s="12">
        <f>[4]Sheet1!L143</f>
        <v>0.5714285714285714</v>
      </c>
      <c r="N145" s="12">
        <f>[4]Sheet1!M143</f>
        <v>0.26666666666666672</v>
      </c>
    </row>
    <row r="146" spans="2:14" ht="14.45" customHeight="1" thickBot="1" x14ac:dyDescent="0.3">
      <c r="B146" s="5" t="str">
        <f>[4]Sheet1!A144</f>
        <v>LAOS</v>
      </c>
      <c r="C146" s="13">
        <f>[4]Sheet1!B144</f>
        <v>0</v>
      </c>
      <c r="D146" s="13" t="str">
        <f>[4]Sheet1!C144</f>
        <v>Inf</v>
      </c>
      <c r="E146" s="13">
        <f>[4]Sheet1!D144</f>
        <v>1</v>
      </c>
      <c r="F146" s="13">
        <f>[4]Sheet1!E144</f>
        <v>1</v>
      </c>
      <c r="G146" s="13">
        <f>[4]Sheet1!F144</f>
        <v>1.6</v>
      </c>
      <c r="H146" s="13">
        <f>[4]Sheet1!G144</f>
        <v>0.66666666666666663</v>
      </c>
      <c r="I146" s="13">
        <f>[4]Sheet1!H144</f>
        <v>0.66666666666666663</v>
      </c>
      <c r="J146" s="13">
        <f>[4]Sheet1!I144</f>
        <v>0.33333333333333331</v>
      </c>
      <c r="K146" s="13">
        <f>[4]Sheet1!J144</f>
        <v>0</v>
      </c>
      <c r="L146" s="13">
        <f>[4]Sheet1!K144</f>
        <v>0</v>
      </c>
      <c r="M146" s="13">
        <f>[4]Sheet1!L144</f>
        <v>0</v>
      </c>
      <c r="N146" s="13">
        <f>[4]Sheet1!M144</f>
        <v>0</v>
      </c>
    </row>
    <row r="147" spans="2:14" ht="14.45" customHeight="1" thickBot="1" x14ac:dyDescent="0.3">
      <c r="B147" s="6" t="str">
        <f>[4]Sheet1!A145</f>
        <v>COMORES, ILHAS</v>
      </c>
      <c r="C147" s="14">
        <f>[4]Sheet1!B145</f>
        <v>-2</v>
      </c>
      <c r="D147" s="14">
        <f>[4]Sheet1!C145</f>
        <v>4</v>
      </c>
      <c r="E147" s="14">
        <f>[4]Sheet1!D145</f>
        <v>0.66666666666666663</v>
      </c>
      <c r="F147" s="14">
        <f>[4]Sheet1!E145</f>
        <v>1.6</v>
      </c>
      <c r="G147" s="14">
        <f>[4]Sheet1!F145</f>
        <v>0.92307692307692313</v>
      </c>
      <c r="H147" s="14">
        <f>[4]Sheet1!G145</f>
        <v>0.2857142857142857</v>
      </c>
      <c r="I147" s="14">
        <f>[4]Sheet1!H145</f>
        <v>0.5</v>
      </c>
      <c r="J147" s="14">
        <f>[4]Sheet1!I145</f>
        <v>0.35714285714285721</v>
      </c>
      <c r="K147" s="14">
        <f>[4]Sheet1!J145</f>
        <v>0.52941176470588236</v>
      </c>
      <c r="L147" s="14">
        <f>[4]Sheet1!K145</f>
        <v>11.6</v>
      </c>
      <c r="M147" s="14">
        <f>[4]Sheet1!L145</f>
        <v>0.1359223300970874</v>
      </c>
      <c r="N147" s="14">
        <f>[4]Sheet1!M145</f>
        <v>0.22222222222222221</v>
      </c>
    </row>
    <row r="148" spans="2:14" ht="14.45" customHeight="1" thickBot="1" x14ac:dyDescent="0.3">
      <c r="B148" s="5" t="str">
        <f>[4]Sheet1!A146</f>
        <v>PALAU</v>
      </c>
      <c r="C148" s="13">
        <f>[4]Sheet1!B146</f>
        <v>0</v>
      </c>
      <c r="D148" s="13">
        <f>[4]Sheet1!C146</f>
        <v>4</v>
      </c>
      <c r="E148" s="13">
        <f>[4]Sheet1!D146</f>
        <v>1</v>
      </c>
      <c r="F148" s="13">
        <f>[4]Sheet1!E146</f>
        <v>1.2</v>
      </c>
      <c r="G148" s="13">
        <f>[4]Sheet1!F146</f>
        <v>0.5</v>
      </c>
      <c r="H148" s="13">
        <f>[4]Sheet1!G146</f>
        <v>0.2</v>
      </c>
      <c r="I148" s="13">
        <f>[4]Sheet1!H146</f>
        <v>0.16666666666666671</v>
      </c>
      <c r="J148" s="13">
        <f>[4]Sheet1!I146</f>
        <v>0</v>
      </c>
      <c r="K148" s="13">
        <f>[4]Sheet1!J146</f>
        <v>0.66666666666666663</v>
      </c>
      <c r="L148" s="13">
        <f>[4]Sheet1!K146</f>
        <v>0</v>
      </c>
      <c r="M148" s="13">
        <f>[4]Sheet1!L146</f>
        <v>0</v>
      </c>
      <c r="N148" s="13">
        <f>[4]Sheet1!M146</f>
        <v>0</v>
      </c>
    </row>
    <row r="149" spans="2:14" ht="14.45" customHeight="1" thickBot="1" x14ac:dyDescent="0.3">
      <c r="B149" s="6" t="str">
        <f>[4]Sheet1!A147</f>
        <v>BOTSWANA</v>
      </c>
      <c r="C149" s="14">
        <f>[4]Sheet1!B147</f>
        <v>0</v>
      </c>
      <c r="D149" s="14">
        <f>[4]Sheet1!C147</f>
        <v>4</v>
      </c>
      <c r="E149" s="14">
        <f>[4]Sheet1!D147</f>
        <v>2.666666666666667</v>
      </c>
      <c r="F149" s="14">
        <f>[4]Sheet1!E147</f>
        <v>5</v>
      </c>
      <c r="G149" s="14">
        <f>[4]Sheet1!F147</f>
        <v>3.3</v>
      </c>
      <c r="H149" s="14">
        <f>[4]Sheet1!G147</f>
        <v>0.91228070175438591</v>
      </c>
      <c r="I149" s="14">
        <f>[4]Sheet1!H147</f>
        <v>0.81395348837209303</v>
      </c>
      <c r="J149" s="14">
        <f>[4]Sheet1!I147</f>
        <v>0.6428571428571429</v>
      </c>
      <c r="K149" s="14">
        <f>[4]Sheet1!J147</f>
        <v>0.88590604026845643</v>
      </c>
      <c r="L149" s="14">
        <f>[4]Sheet1!K147</f>
        <v>0.59292035398230092</v>
      </c>
      <c r="M149" s="14">
        <f>[4]Sheet1!L147</f>
        <v>0.51724137931034486</v>
      </c>
      <c r="N149" s="14">
        <f>[4]Sheet1!M147</f>
        <v>0.38095238095238088</v>
      </c>
    </row>
    <row r="150" spans="2:14" ht="14.45" customHeight="1" thickBot="1" x14ac:dyDescent="0.3">
      <c r="B150" s="5" t="str">
        <f>[4]Sheet1!A148</f>
        <v>BURKINA FASO</v>
      </c>
      <c r="C150" s="13">
        <f>[4]Sheet1!B148</f>
        <v>0.25287356321839077</v>
      </c>
      <c r="D150" s="13">
        <f>[4]Sheet1!C148</f>
        <v>0.29268292682926828</v>
      </c>
      <c r="E150" s="13">
        <f>[4]Sheet1!D148</f>
        <v>0.35294117647058831</v>
      </c>
      <c r="F150" s="13">
        <f>[4]Sheet1!E148</f>
        <v>0.91666666666666663</v>
      </c>
      <c r="G150" s="13">
        <f>[4]Sheet1!F148</f>
        <v>1.2972972972972969</v>
      </c>
      <c r="H150" s="13">
        <f>[4]Sheet1!G148</f>
        <v>0.6428571428571429</v>
      </c>
      <c r="I150" s="13">
        <f>[4]Sheet1!H148</f>
        <v>0.496</v>
      </c>
      <c r="J150" s="13">
        <f>[4]Sheet1!I148</f>
        <v>0.5074626865671642</v>
      </c>
      <c r="K150" s="13">
        <f>[4]Sheet1!J148</f>
        <v>0.5696969696969697</v>
      </c>
      <c r="L150" s="13">
        <f>[4]Sheet1!K148</f>
        <v>0.46994535519125691</v>
      </c>
      <c r="M150" s="13">
        <f>[4]Sheet1!L148</f>
        <v>0.64864864864864868</v>
      </c>
      <c r="N150" s="13">
        <f>[4]Sheet1!M148</f>
        <v>0.51063829787234039</v>
      </c>
    </row>
    <row r="151" spans="2:14" ht="14.45" customHeight="1" thickBot="1" x14ac:dyDescent="0.3">
      <c r="B151" s="4" t="str">
        <f>[4]Sheet1!A149</f>
        <v>EL SALVADOR</v>
      </c>
      <c r="C151" s="12">
        <f>[4]Sheet1!B149</f>
        <v>0.77333333333333332</v>
      </c>
      <c r="D151" s="12">
        <f>[4]Sheet1!C149</f>
        <v>0.55319148936170215</v>
      </c>
      <c r="E151" s="12">
        <f>[4]Sheet1!D149</f>
        <v>0.5</v>
      </c>
      <c r="F151" s="12">
        <f>[4]Sheet1!E149</f>
        <v>0.42735042735042728</v>
      </c>
      <c r="G151" s="12">
        <f>[4]Sheet1!F149</f>
        <v>0.49612403100775188</v>
      </c>
      <c r="H151" s="12">
        <f>[4]Sheet1!G149</f>
        <v>0.48322147651006708</v>
      </c>
      <c r="I151" s="12">
        <f>[4]Sheet1!H149</f>
        <v>0.22754491017964071</v>
      </c>
      <c r="J151" s="12">
        <f>[4]Sheet1!I149</f>
        <v>0.23529411764705879</v>
      </c>
      <c r="K151" s="12">
        <f>[4]Sheet1!J149</f>
        <v>0.39189189189189189</v>
      </c>
      <c r="L151" s="12">
        <f>[4]Sheet1!K149</f>
        <v>0.37037037037037029</v>
      </c>
      <c r="M151" s="12">
        <f>[4]Sheet1!L149</f>
        <v>0.34090909090909088</v>
      </c>
      <c r="N151" s="12">
        <f>[4]Sheet1!M149</f>
        <v>0.25274725274725268</v>
      </c>
    </row>
    <row r="152" spans="2:14" ht="14.45" customHeight="1" thickBot="1" x14ac:dyDescent="0.3">
      <c r="B152" s="5" t="str">
        <f>[4]Sheet1!A150</f>
        <v>INDONÉSIA</v>
      </c>
      <c r="C152" s="13">
        <f>[4]Sheet1!B150</f>
        <v>0.46666666666666667</v>
      </c>
      <c r="D152" s="13">
        <f>[4]Sheet1!C150</f>
        <v>0.2424242424242424</v>
      </c>
      <c r="E152" s="13">
        <f>[4]Sheet1!D150</f>
        <v>0.27586206896551718</v>
      </c>
      <c r="F152" s="13">
        <f>[4]Sheet1!E150</f>
        <v>0.68965517241379315</v>
      </c>
      <c r="G152" s="13">
        <f>[4]Sheet1!F150</f>
        <v>0.22222222222222221</v>
      </c>
      <c r="H152" s="13">
        <f>[4]Sheet1!G150</f>
        <v>0.30769230769230771</v>
      </c>
      <c r="I152" s="13">
        <f>[4]Sheet1!H150</f>
        <v>0.33333333333333331</v>
      </c>
      <c r="J152" s="13">
        <f>[4]Sheet1!I150</f>
        <v>0.33333333333333331</v>
      </c>
      <c r="K152" s="13">
        <f>[4]Sheet1!J150</f>
        <v>0.41860465116279072</v>
      </c>
      <c r="L152" s="13">
        <f>[4]Sheet1!K150</f>
        <v>0.24390243902439021</v>
      </c>
      <c r="M152" s="13">
        <f>[4]Sheet1!L150</f>
        <v>0.27777777777777779</v>
      </c>
      <c r="N152" s="13">
        <f>[4]Sheet1!M150</f>
        <v>0.4375</v>
      </c>
    </row>
    <row r="153" spans="2:14" ht="14.45" customHeight="1" thickBot="1" x14ac:dyDescent="0.3">
      <c r="B153" s="6" t="str">
        <f>[4]Sheet1!A151</f>
        <v>ISRAEL</v>
      </c>
      <c r="C153" s="14">
        <f>[4]Sheet1!B151</f>
        <v>1.0769230769230771</v>
      </c>
      <c r="D153" s="14">
        <f>[4]Sheet1!C151</f>
        <v>0.35714285714285721</v>
      </c>
      <c r="E153" s="14">
        <f>[4]Sheet1!D151</f>
        <v>0.64935064935064934</v>
      </c>
      <c r="F153" s="14">
        <f>[4]Sheet1!E151</f>
        <v>0.29545454545454553</v>
      </c>
      <c r="G153" s="14">
        <f>[4]Sheet1!F151</f>
        <v>0.35514018691588778</v>
      </c>
      <c r="H153" s="14">
        <f>[4]Sheet1!G151</f>
        <v>0.38167938931297712</v>
      </c>
      <c r="I153" s="14">
        <f>[4]Sheet1!H151</f>
        <v>0.35374149659863952</v>
      </c>
      <c r="J153" s="14">
        <f>[4]Sheet1!I151</f>
        <v>0.21476510067114091</v>
      </c>
      <c r="K153" s="14">
        <f>[4]Sheet1!J151</f>
        <v>0.13698630136986301</v>
      </c>
      <c r="L153" s="14">
        <f>[4]Sheet1!K151</f>
        <v>0.36486486486486491</v>
      </c>
      <c r="M153" s="14">
        <f>[4]Sheet1!L151</f>
        <v>0.16551724137931029</v>
      </c>
      <c r="N153" s="14">
        <f>[4]Sheet1!M151</f>
        <v>0.20895522388059701</v>
      </c>
    </row>
    <row r="154" spans="2:14" ht="14.45" customHeight="1" thickBot="1" x14ac:dyDescent="0.3">
      <c r="B154" s="5" t="str">
        <f>[4]Sheet1!A152</f>
        <v>LIBÉRIA</v>
      </c>
      <c r="C154" s="13">
        <f>[4]Sheet1!B152</f>
        <v>0.2857142857142857</v>
      </c>
      <c r="D154" s="13">
        <f>[4]Sheet1!C152</f>
        <v>1.142857142857143</v>
      </c>
      <c r="E154" s="13">
        <f>[4]Sheet1!D152</f>
        <v>0.90909090909090906</v>
      </c>
      <c r="F154" s="13">
        <f>[4]Sheet1!E152</f>
        <v>0.26666666666666672</v>
      </c>
      <c r="G154" s="13">
        <f>[4]Sheet1!F152</f>
        <v>0.53333333333333333</v>
      </c>
      <c r="H154" s="13">
        <f>[4]Sheet1!G152</f>
        <v>0.26666666666666672</v>
      </c>
      <c r="I154" s="13">
        <f>[4]Sheet1!H152</f>
        <v>0.30769230769230771</v>
      </c>
      <c r="J154" s="13">
        <f>[4]Sheet1!I152</f>
        <v>0.61538461538461542</v>
      </c>
      <c r="K154" s="13">
        <f>[4]Sheet1!J152</f>
        <v>0.4</v>
      </c>
      <c r="L154" s="13">
        <f>[4]Sheet1!K152</f>
        <v>0.30769230769230771</v>
      </c>
      <c r="M154" s="13">
        <f>[4]Sheet1!L152</f>
        <v>0.16</v>
      </c>
      <c r="N154" s="13">
        <f>[4]Sheet1!M152</f>
        <v>0.6</v>
      </c>
    </row>
    <row r="155" spans="2:14" ht="14.45" customHeight="1" thickBot="1" x14ac:dyDescent="0.3">
      <c r="B155" s="6" t="str">
        <f>[4]Sheet1!A153</f>
        <v>SAMOA</v>
      </c>
      <c r="C155" s="14">
        <f>[4]Sheet1!B153</f>
        <v>0</v>
      </c>
      <c r="D155" s="14">
        <f>[4]Sheet1!C153</f>
        <v>0</v>
      </c>
      <c r="E155" s="14">
        <f>[4]Sheet1!D153</f>
        <v>0</v>
      </c>
      <c r="F155" s="14">
        <f>[4]Sheet1!E153</f>
        <v>0</v>
      </c>
      <c r="G155" s="14">
        <f>[4]Sheet1!F153</f>
        <v>2</v>
      </c>
      <c r="H155" s="14">
        <f>[4]Sheet1!G153</f>
        <v>0</v>
      </c>
      <c r="I155" s="14">
        <f>[4]Sheet1!H153</f>
        <v>0</v>
      </c>
      <c r="J155" s="14">
        <f>[4]Sheet1!I153</f>
        <v>0</v>
      </c>
      <c r="K155" s="14">
        <f>[4]Sheet1!J153</f>
        <v>2</v>
      </c>
      <c r="L155" s="14">
        <f>[4]Sheet1!K153</f>
        <v>0</v>
      </c>
      <c r="M155" s="14">
        <f>[4]Sheet1!L153</f>
        <v>0</v>
      </c>
      <c r="N155" s="14">
        <f>[4]Sheet1!M153</f>
        <v>0</v>
      </c>
    </row>
    <row r="156" spans="2:14" ht="14.45" customHeight="1" thickBot="1" x14ac:dyDescent="0.3">
      <c r="B156" s="5" t="str">
        <f>[4]Sheet1!A154</f>
        <v>SRI LANKA</v>
      </c>
      <c r="C156" s="13">
        <f>[4]Sheet1!B154</f>
        <v>0.46153846153846162</v>
      </c>
      <c r="D156" s="13">
        <f>[4]Sheet1!C154</f>
        <v>0.5714285714285714</v>
      </c>
      <c r="E156" s="13">
        <f>[4]Sheet1!D154</f>
        <v>0.26666666666666672</v>
      </c>
      <c r="F156" s="13">
        <f>[4]Sheet1!E154</f>
        <v>0.53333333333333333</v>
      </c>
      <c r="G156" s="13">
        <f>[4]Sheet1!F154</f>
        <v>0.25</v>
      </c>
      <c r="H156" s="13">
        <f>[4]Sheet1!G154</f>
        <v>0.1176470588235294</v>
      </c>
      <c r="I156" s="13">
        <f>[4]Sheet1!H154</f>
        <v>0.47058823529411759</v>
      </c>
      <c r="J156" s="13">
        <f>[4]Sheet1!I154</f>
        <v>0.47619047619047622</v>
      </c>
      <c r="K156" s="13">
        <f>[4]Sheet1!J154</f>
        <v>9.0909090909090912E-2</v>
      </c>
      <c r="L156" s="13">
        <f>[4]Sheet1!K154</f>
        <v>0.2857142857142857</v>
      </c>
      <c r="M156" s="13">
        <f>[4]Sheet1!L154</f>
        <v>0.1</v>
      </c>
      <c r="N156" s="13">
        <f>[4]Sheet1!M154</f>
        <v>0.125</v>
      </c>
    </row>
    <row r="157" spans="2:14" ht="14.45" customHeight="1" thickBot="1" x14ac:dyDescent="0.3">
      <c r="B157" s="4" t="str">
        <f>[4]Sheet1!A155</f>
        <v>SUÍÇA</v>
      </c>
      <c r="C157" s="12">
        <f>[4]Sheet1!B155</f>
        <v>7.9812206572769953E-2</v>
      </c>
      <c r="D157" s="12">
        <f>[4]Sheet1!C155</f>
        <v>8.1632653061224483E-2</v>
      </c>
      <c r="E157" s="12">
        <f>[4]Sheet1!D155</f>
        <v>0.13513513513513509</v>
      </c>
      <c r="F157" s="12">
        <f>[4]Sheet1!E155</f>
        <v>0.19143576826196471</v>
      </c>
      <c r="G157" s="12">
        <f>[4]Sheet1!F155</f>
        <v>0.1898148148148148</v>
      </c>
      <c r="H157" s="12">
        <f>[4]Sheet1!G155</f>
        <v>0.13267813267813269</v>
      </c>
      <c r="I157" s="12">
        <f>[4]Sheet1!H155</f>
        <v>0.20159151193633951</v>
      </c>
      <c r="J157" s="12">
        <f>[4]Sheet1!I155</f>
        <v>0.1691542288557214</v>
      </c>
      <c r="K157" s="12">
        <f>[4]Sheet1!J155</f>
        <v>0.25116279069767439</v>
      </c>
      <c r="L157" s="12">
        <f>[4]Sheet1!K155</f>
        <v>0.14988290398126461</v>
      </c>
      <c r="M157" s="12">
        <f>[4]Sheet1!L155</f>
        <v>0.16666666666666671</v>
      </c>
      <c r="N157" s="12">
        <f>[4]Sheet1!M155</f>
        <v>0.182741116751269</v>
      </c>
    </row>
    <row r="158" spans="2:14" ht="14.45" customHeight="1" thickBot="1" x14ac:dyDescent="0.3">
      <c r="B158" s="5" t="str">
        <f>[4]Sheet1!A156</f>
        <v>CROÁCIA</v>
      </c>
      <c r="C158" s="13">
        <f>[4]Sheet1!B156</f>
        <v>0</v>
      </c>
      <c r="D158" s="13">
        <f>[4]Sheet1!C156</f>
        <v>0.5</v>
      </c>
      <c r="E158" s="13">
        <f>[4]Sheet1!D156</f>
        <v>0.25</v>
      </c>
      <c r="F158" s="13">
        <f>[4]Sheet1!E156</f>
        <v>0.23076923076923081</v>
      </c>
      <c r="G158" s="13">
        <f>[4]Sheet1!F156</f>
        <v>0.6428571428571429</v>
      </c>
      <c r="H158" s="13">
        <f>[4]Sheet1!G156</f>
        <v>0.38709677419354838</v>
      </c>
      <c r="I158" s="13">
        <f>[4]Sheet1!H156</f>
        <v>0.35294117647058831</v>
      </c>
      <c r="J158" s="13">
        <f>[4]Sheet1!I156</f>
        <v>0.33333333333333331</v>
      </c>
      <c r="K158" s="13">
        <f>[4]Sheet1!J156</f>
        <v>0.59090909090909094</v>
      </c>
      <c r="L158" s="13">
        <f>[4]Sheet1!K156</f>
        <v>0.35294117647058831</v>
      </c>
      <c r="M158" s="13">
        <f>[4]Sheet1!L156</f>
        <v>0.37735849056603782</v>
      </c>
      <c r="N158" s="13">
        <f>[4]Sheet1!M156</f>
        <v>0.39215686274509798</v>
      </c>
    </row>
    <row r="159" spans="2:14" ht="14.45" customHeight="1" thickBot="1" x14ac:dyDescent="0.3">
      <c r="B159" s="6" t="str">
        <f>[4]Sheet1!A157</f>
        <v>FINLÂNDIA</v>
      </c>
      <c r="C159" s="14">
        <f>[4]Sheet1!B157</f>
        <v>0.2608695652173913</v>
      </c>
      <c r="D159" s="14">
        <f>[4]Sheet1!C157</f>
        <v>0.24</v>
      </c>
      <c r="E159" s="14">
        <f>[4]Sheet1!D157</f>
        <v>0.13793103448275859</v>
      </c>
      <c r="F159" s="14">
        <f>[4]Sheet1!E157</f>
        <v>0.125</v>
      </c>
      <c r="G159" s="14">
        <f>[4]Sheet1!F157</f>
        <v>0.2424242424242424</v>
      </c>
      <c r="H159" s="14">
        <f>[4]Sheet1!G157</f>
        <v>0.95454545454545459</v>
      </c>
      <c r="I159" s="14">
        <f>[4]Sheet1!H157</f>
        <v>4.0816326530612242E-2</v>
      </c>
      <c r="J159" s="14">
        <f>[4]Sheet1!I157</f>
        <v>0.2105263157894737</v>
      </c>
      <c r="K159" s="14">
        <f>[4]Sheet1!J157</f>
        <v>0.22857142857142859</v>
      </c>
      <c r="L159" s="14">
        <f>[4]Sheet1!K157</f>
        <v>6.0606060606060608E-2</v>
      </c>
      <c r="M159" s="14">
        <f>[4]Sheet1!L157</f>
        <v>0.2068965517241379</v>
      </c>
      <c r="N159" s="14">
        <f>[4]Sheet1!M157</f>
        <v>0.16</v>
      </c>
    </row>
    <row r="160" spans="2:14" ht="14.45" customHeight="1" thickBot="1" x14ac:dyDescent="0.3">
      <c r="B160" s="5" t="str">
        <f>[4]Sheet1!A158</f>
        <v>LÍBIA</v>
      </c>
      <c r="C160" s="13">
        <f>[4]Sheet1!B158</f>
        <v>0.66666666666666663</v>
      </c>
      <c r="D160" s="13">
        <f>[4]Sheet1!C158</f>
        <v>0.22222222222222221</v>
      </c>
      <c r="E160" s="13">
        <f>[4]Sheet1!D158</f>
        <v>0.25</v>
      </c>
      <c r="F160" s="13">
        <f>[4]Sheet1!E158</f>
        <v>0.5714285714285714</v>
      </c>
      <c r="G160" s="13">
        <f>[4]Sheet1!F158</f>
        <v>0.44444444444444442</v>
      </c>
      <c r="H160" s="13">
        <f>[4]Sheet1!G158</f>
        <v>0.53333333333333333</v>
      </c>
      <c r="I160" s="13">
        <f>[4]Sheet1!H158</f>
        <v>0.2105263157894737</v>
      </c>
      <c r="J160" s="13">
        <f>[4]Sheet1!I158</f>
        <v>0.25</v>
      </c>
      <c r="K160" s="13">
        <f>[4]Sheet1!J158</f>
        <v>0.42857142857142849</v>
      </c>
      <c r="L160" s="13">
        <f>[4]Sheet1!K158</f>
        <v>0.35294117647058831</v>
      </c>
      <c r="M160" s="13">
        <f>[4]Sheet1!L158</f>
        <v>0.2608695652173913</v>
      </c>
      <c r="N160" s="13">
        <f>[4]Sheet1!M158</f>
        <v>0.17391304347826089</v>
      </c>
    </row>
    <row r="161" spans="2:14" ht="14.45" customHeight="1" thickBot="1" x14ac:dyDescent="0.3">
      <c r="B161" s="6" t="str">
        <f>[4]Sheet1!A159</f>
        <v>AUSTRÁLIA</v>
      </c>
      <c r="C161" s="14">
        <f>[4]Sheet1!B159</f>
        <v>0.2388059701492537</v>
      </c>
      <c r="D161" s="14">
        <f>[4]Sheet1!C159</f>
        <v>0.30985915492957739</v>
      </c>
      <c r="E161" s="14">
        <f>[4]Sheet1!D159</f>
        <v>0.49411764705882361</v>
      </c>
      <c r="F161" s="14">
        <f>[4]Sheet1!E159</f>
        <v>0.37623762376237618</v>
      </c>
      <c r="G161" s="14">
        <f>[4]Sheet1!F159</f>
        <v>0.36507936507936511</v>
      </c>
      <c r="H161" s="14">
        <f>[4]Sheet1!G159</f>
        <v>0.40268456375838918</v>
      </c>
      <c r="I161" s="14">
        <f>[4]Sheet1!H159</f>
        <v>0.25157232704402521</v>
      </c>
      <c r="J161" s="14">
        <f>[4]Sheet1!I159</f>
        <v>0.25</v>
      </c>
      <c r="K161" s="14">
        <f>[4]Sheet1!J159</f>
        <v>0.1420118343195266</v>
      </c>
      <c r="L161" s="14">
        <f>[4]Sheet1!K159</f>
        <v>0.21951219512195119</v>
      </c>
      <c r="M161" s="14">
        <f>[4]Sheet1!L159</f>
        <v>0.33734939759036142</v>
      </c>
      <c r="N161" s="14">
        <f>[4]Sheet1!M159</f>
        <v>0.25</v>
      </c>
    </row>
    <row r="162" spans="2:14" ht="14.45" customHeight="1" thickBot="1" x14ac:dyDescent="0.3">
      <c r="B162" s="5" t="str">
        <f>[4]Sheet1!A160</f>
        <v>CHADE</v>
      </c>
      <c r="C162" s="13">
        <f>[4]Sheet1!B160</f>
        <v>0</v>
      </c>
      <c r="D162" s="13">
        <f>[4]Sheet1!C160</f>
        <v>0</v>
      </c>
      <c r="E162" s="13">
        <f>[4]Sheet1!D160</f>
        <v>0</v>
      </c>
      <c r="F162" s="13">
        <f>[4]Sheet1!E160</f>
        <v>1</v>
      </c>
      <c r="G162" s="13">
        <f>[4]Sheet1!F160</f>
        <v>4</v>
      </c>
      <c r="H162" s="13">
        <f>[4]Sheet1!G160</f>
        <v>2</v>
      </c>
      <c r="I162" s="13">
        <f>[4]Sheet1!H160</f>
        <v>1.25</v>
      </c>
      <c r="J162" s="13">
        <f>[4]Sheet1!I160</f>
        <v>0.66666666666666663</v>
      </c>
      <c r="K162" s="13">
        <f>[4]Sheet1!J160</f>
        <v>1</v>
      </c>
      <c r="L162" s="13">
        <f>[4]Sheet1!K160</f>
        <v>0.1818181818181818</v>
      </c>
      <c r="M162" s="13">
        <f>[4]Sheet1!L160</f>
        <v>2</v>
      </c>
      <c r="N162" s="13">
        <f>[4]Sheet1!M160</f>
        <v>1</v>
      </c>
    </row>
    <row r="163" spans="2:14" ht="14.45" customHeight="1" thickBot="1" x14ac:dyDescent="0.3">
      <c r="B163" s="4" t="str">
        <f>[4]Sheet1!A161</f>
        <v>GEÓRGIA</v>
      </c>
      <c r="C163" s="12" t="str">
        <f>[4]Sheet1!B161</f>
        <v>Inf</v>
      </c>
      <c r="D163" s="12">
        <f>[4]Sheet1!C161</f>
        <v>0</v>
      </c>
      <c r="E163" s="12">
        <f>[4]Sheet1!D161</f>
        <v>1</v>
      </c>
      <c r="F163" s="12">
        <f>[4]Sheet1!E161</f>
        <v>8</v>
      </c>
      <c r="G163" s="12" t="str">
        <f>[4]Sheet1!F161</f>
        <v>Inf</v>
      </c>
      <c r="H163" s="12">
        <f>[4]Sheet1!G161</f>
        <v>1.8</v>
      </c>
      <c r="I163" s="12">
        <f>[4]Sheet1!H161</f>
        <v>0.7</v>
      </c>
      <c r="J163" s="12">
        <f>[4]Sheet1!I161</f>
        <v>0.8571428571428571</v>
      </c>
      <c r="K163" s="12">
        <f>[4]Sheet1!J161</f>
        <v>0.76923076923076927</v>
      </c>
      <c r="L163" s="12">
        <f>[4]Sheet1!K161</f>
        <v>0.51428571428571423</v>
      </c>
      <c r="M163" s="12">
        <f>[4]Sheet1!L161</f>
        <v>0.63414634146341464</v>
      </c>
      <c r="N163" s="12">
        <f>[4]Sheet1!M161</f>
        <v>0.36842105263157893</v>
      </c>
    </row>
    <row r="164" spans="2:14" ht="14.45" customHeight="1" thickBot="1" x14ac:dyDescent="0.3">
      <c r="B164" s="5" t="str">
        <f>[4]Sheet1!A162</f>
        <v>GUATEMALA</v>
      </c>
      <c r="C164" s="13">
        <f>[4]Sheet1!B162</f>
        <v>0.3235294117647059</v>
      </c>
      <c r="D164" s="13">
        <f>[4]Sheet1!C162</f>
        <v>0.25352112676056338</v>
      </c>
      <c r="E164" s="13">
        <f>[4]Sheet1!D162</f>
        <v>0.26865671641791039</v>
      </c>
      <c r="F164" s="13">
        <f>[4]Sheet1!E162</f>
        <v>0.41666666666666669</v>
      </c>
      <c r="G164" s="13">
        <f>[4]Sheet1!F162</f>
        <v>0.45569620253164561</v>
      </c>
      <c r="H164" s="13">
        <f>[4]Sheet1!G162</f>
        <v>0.4050632911392405</v>
      </c>
      <c r="I164" s="13">
        <f>[4]Sheet1!H162</f>
        <v>0.45360824742268041</v>
      </c>
      <c r="J164" s="13">
        <f>[4]Sheet1!I162</f>
        <v>0.24</v>
      </c>
      <c r="K164" s="13">
        <f>[4]Sheet1!J162</f>
        <v>0.44210526315789472</v>
      </c>
      <c r="L164" s="13">
        <f>[4]Sheet1!K162</f>
        <v>0.48214285714285721</v>
      </c>
      <c r="M164" s="13">
        <f>[4]Sheet1!L162</f>
        <v>0.4098360655737705</v>
      </c>
      <c r="N164" s="13">
        <f>[4]Sheet1!M162</f>
        <v>0.2068965517241379</v>
      </c>
    </row>
    <row r="165" spans="2:14" ht="14.45" customHeight="1" thickBot="1" x14ac:dyDescent="0.3">
      <c r="B165" s="6" t="str">
        <f>[4]Sheet1!A163</f>
        <v>ARUBA</v>
      </c>
      <c r="C165" s="14" t="str">
        <f>[4]Sheet1!B163</f>
        <v>Inf</v>
      </c>
      <c r="D165" s="14">
        <f>[4]Sheet1!C163</f>
        <v>0</v>
      </c>
      <c r="E165" s="14">
        <f>[4]Sheet1!D163</f>
        <v>0</v>
      </c>
      <c r="F165" s="14" t="str">
        <f>[4]Sheet1!E163</f>
        <v>Inf</v>
      </c>
      <c r="G165" s="14">
        <f>[4]Sheet1!F163</f>
        <v>2.4</v>
      </c>
      <c r="H165" s="14">
        <f>[4]Sheet1!G163</f>
        <v>1.5</v>
      </c>
      <c r="I165" s="14">
        <f>[4]Sheet1!H163</f>
        <v>0</v>
      </c>
      <c r="J165" s="14">
        <f>[4]Sheet1!I163</f>
        <v>0.66666666666666663</v>
      </c>
      <c r="K165" s="14">
        <f>[4]Sheet1!J163</f>
        <v>0.77777777777777779</v>
      </c>
      <c r="L165" s="14">
        <f>[4]Sheet1!K163</f>
        <v>0.45454545454545447</v>
      </c>
      <c r="M165" s="14">
        <f>[4]Sheet1!L163</f>
        <v>0.69565217391304346</v>
      </c>
      <c r="N165" s="14">
        <f>[4]Sheet1!M163</f>
        <v>0.44444444444444442</v>
      </c>
    </row>
    <row r="166" spans="2:14" ht="14.45" customHeight="1" thickBot="1" x14ac:dyDescent="0.3">
      <c r="B166" s="5" t="str">
        <f>[4]Sheet1!A164</f>
        <v>IRAQUE</v>
      </c>
      <c r="C166" s="13">
        <f>[4]Sheet1!B164</f>
        <v>0.33333333333333331</v>
      </c>
      <c r="D166" s="13">
        <f>[4]Sheet1!C164</f>
        <v>0.2978723404255319</v>
      </c>
      <c r="E166" s="13">
        <f>[4]Sheet1!D164</f>
        <v>0.58823529411764708</v>
      </c>
      <c r="F166" s="13">
        <f>[4]Sheet1!E164</f>
        <v>0.52173913043478259</v>
      </c>
      <c r="G166" s="13">
        <f>[4]Sheet1!F164</f>
        <v>0.625</v>
      </c>
      <c r="H166" s="13">
        <f>[4]Sheet1!G164</f>
        <v>0.46666666666666667</v>
      </c>
      <c r="I166" s="13">
        <f>[4]Sheet1!H164</f>
        <v>0.28169014084507038</v>
      </c>
      <c r="J166" s="13">
        <f>[4]Sheet1!I164</f>
        <v>0.41558441558441561</v>
      </c>
      <c r="K166" s="13">
        <f>[4]Sheet1!J164</f>
        <v>0.32500000000000001</v>
      </c>
      <c r="L166" s="13">
        <f>[4]Sheet1!K164</f>
        <v>0.375</v>
      </c>
      <c r="M166" s="13">
        <f>[4]Sheet1!L164</f>
        <v>0.31325301204819278</v>
      </c>
      <c r="N166" s="13">
        <f>[4]Sheet1!M164</f>
        <v>0.32911392405063289</v>
      </c>
    </row>
    <row r="167" spans="2:14" ht="14.45" customHeight="1" thickBot="1" x14ac:dyDescent="0.3">
      <c r="B167" s="6" t="str">
        <f>[4]Sheet1!A165</f>
        <v>LÍBANO</v>
      </c>
      <c r="C167" s="14">
        <f>[4]Sheet1!B165</f>
        <v>0.6967741935483871</v>
      </c>
      <c r="D167" s="14">
        <f>[4]Sheet1!C165</f>
        <v>0.48598130841121501</v>
      </c>
      <c r="E167" s="14">
        <f>[4]Sheet1!D165</f>
        <v>0.37545126353790609</v>
      </c>
      <c r="F167" s="14">
        <f>[4]Sheet1!E165</f>
        <v>0.38750000000000001</v>
      </c>
      <c r="G167" s="14">
        <f>[4]Sheet1!F165</f>
        <v>0.52467532467532463</v>
      </c>
      <c r="H167" s="14">
        <f>[4]Sheet1!G165</f>
        <v>0.31982942430703631</v>
      </c>
      <c r="I167" s="14">
        <f>[4]Sheet1!H165</f>
        <v>0.35621521335807049</v>
      </c>
      <c r="J167" s="14">
        <f>[4]Sheet1!I165</f>
        <v>0.27287853577371052</v>
      </c>
      <c r="K167" s="14">
        <f>[4]Sheet1!J165</f>
        <v>0.34328358208955218</v>
      </c>
      <c r="L167" s="14">
        <f>[4]Sheet1!K165</f>
        <v>0.21378340365682141</v>
      </c>
      <c r="M167" s="14">
        <f>[4]Sheet1!L165</f>
        <v>0.26684636118598382</v>
      </c>
      <c r="N167" s="14">
        <f>[4]Sheet1!M165</f>
        <v>0.22045152722443559</v>
      </c>
    </row>
    <row r="168" spans="2:14" ht="14.45" customHeight="1" thickBot="1" x14ac:dyDescent="0.3">
      <c r="B168" s="5" t="str">
        <f>[4]Sheet1!A166</f>
        <v>MALÁSIA</v>
      </c>
      <c r="C168" s="13">
        <f>[4]Sheet1!B166</f>
        <v>0.2424242424242424</v>
      </c>
      <c r="D168" s="13">
        <f>[4]Sheet1!C166</f>
        <v>0.38709677419354838</v>
      </c>
      <c r="E168" s="13">
        <f>[4]Sheet1!D166</f>
        <v>0.1333333333333333</v>
      </c>
      <c r="F168" s="13">
        <f>[4]Sheet1!E166</f>
        <v>0.47058823529411759</v>
      </c>
      <c r="G168" s="13">
        <f>[4]Sheet1!F166</f>
        <v>0.25</v>
      </c>
      <c r="H168" s="13">
        <f>[4]Sheet1!G166</f>
        <v>0.4</v>
      </c>
      <c r="I168" s="13">
        <f>[4]Sheet1!H166</f>
        <v>0.24489795918367349</v>
      </c>
      <c r="J168" s="13">
        <f>[4]Sheet1!I166</f>
        <v>0.36363636363636359</v>
      </c>
      <c r="K168" s="13">
        <f>[4]Sheet1!J166</f>
        <v>6.6666666666666666E-2</v>
      </c>
      <c r="L168" s="13">
        <f>[4]Sheet1!K166</f>
        <v>0.34375</v>
      </c>
      <c r="M168" s="13">
        <f>[4]Sheet1!L166</f>
        <v>0.17391304347826089</v>
      </c>
      <c r="N168" s="13">
        <f>[4]Sheet1!M166</f>
        <v>3.1746031746031737E-2</v>
      </c>
    </row>
    <row r="169" spans="2:14" ht="14.45" customHeight="1" thickBot="1" x14ac:dyDescent="0.3">
      <c r="B169" s="4" t="str">
        <f>[4]Sheet1!A167</f>
        <v>CAMBOJA</v>
      </c>
      <c r="C169" s="12">
        <f>[4]Sheet1!B167</f>
        <v>0</v>
      </c>
      <c r="D169" s="12">
        <f>[4]Sheet1!C167</f>
        <v>0</v>
      </c>
      <c r="E169" s="12">
        <f>[4]Sheet1!D167</f>
        <v>0</v>
      </c>
      <c r="F169" s="12">
        <f>[4]Sheet1!E167</f>
        <v>-6</v>
      </c>
      <c r="G169" s="12">
        <f>[4]Sheet1!F167</f>
        <v>2.1818181818181821</v>
      </c>
      <c r="H169" s="12">
        <f>[4]Sheet1!G167</f>
        <v>0.69230769230769229</v>
      </c>
      <c r="I169" s="12">
        <f>[4]Sheet1!H167</f>
        <v>0.875</v>
      </c>
      <c r="J169" s="12">
        <f>[4]Sheet1!I167</f>
        <v>0.54054054054054057</v>
      </c>
      <c r="K169" s="12">
        <f>[4]Sheet1!J167</f>
        <v>0.80851063829787229</v>
      </c>
      <c r="L169" s="12">
        <f>[4]Sheet1!K167</f>
        <v>0.30769230769230771</v>
      </c>
      <c r="M169" s="12">
        <f>[4]Sheet1!L167</f>
        <v>0.61818181818181817</v>
      </c>
      <c r="N169" s="12">
        <f>[4]Sheet1!M167</f>
        <v>0.4</v>
      </c>
    </row>
    <row r="170" spans="2:14" ht="14.45" customHeight="1" thickBot="1" x14ac:dyDescent="0.3">
      <c r="B170" s="5" t="str">
        <f>[4]Sheet1!A168</f>
        <v>BÓSNIA-HERZEGOVINA</v>
      </c>
      <c r="C170" s="13">
        <f>[4]Sheet1!B168</f>
        <v>0</v>
      </c>
      <c r="D170" s="13">
        <f>[4]Sheet1!C168</f>
        <v>0</v>
      </c>
      <c r="E170" s="13">
        <f>[4]Sheet1!D168</f>
        <v>1.2</v>
      </c>
      <c r="F170" s="13">
        <f>[4]Sheet1!E168</f>
        <v>0</v>
      </c>
      <c r="G170" s="13">
        <f>[4]Sheet1!F168</f>
        <v>1.0769230769230771</v>
      </c>
      <c r="H170" s="13">
        <f>[4]Sheet1!G168</f>
        <v>0.63636363636363635</v>
      </c>
      <c r="I170" s="13">
        <f>[4]Sheet1!H168</f>
        <v>0.30769230769230771</v>
      </c>
      <c r="J170" s="13">
        <f>[4]Sheet1!I168</f>
        <v>0.29629629629629628</v>
      </c>
      <c r="K170" s="13">
        <f>[4]Sheet1!J168</f>
        <v>1.0625</v>
      </c>
      <c r="L170" s="13">
        <f>[4]Sheet1!K168</f>
        <v>0.58333333333333337</v>
      </c>
      <c r="M170" s="13">
        <f>[4]Sheet1!L168</f>
        <v>0.38095238095238088</v>
      </c>
      <c r="N170" s="13">
        <f>[4]Sheet1!M168</f>
        <v>0.23333333333333331</v>
      </c>
    </row>
    <row r="171" spans="2:14" ht="14.45" customHeight="1" thickBot="1" x14ac:dyDescent="0.3">
      <c r="B171" s="6" t="str">
        <f>[4]Sheet1!A169</f>
        <v>CHILE</v>
      </c>
      <c r="C171" s="14">
        <f>[4]Sheet1!B169</f>
        <v>0.1278330344040437</v>
      </c>
      <c r="D171" s="14">
        <f>[4]Sheet1!C169</f>
        <v>0.14013605442176871</v>
      </c>
      <c r="E171" s="14">
        <f>[4]Sheet1!D169</f>
        <v>0.18141289437585731</v>
      </c>
      <c r="F171" s="14">
        <f>[4]Sheet1!E169</f>
        <v>0.17401548300235609</v>
      </c>
      <c r="G171" s="14">
        <f>[4]Sheet1!F169</f>
        <v>0.18726345236136249</v>
      </c>
      <c r="H171" s="14">
        <f>[4]Sheet1!G169</f>
        <v>0.188929400066291</v>
      </c>
      <c r="I171" s="14">
        <f>[4]Sheet1!H169</f>
        <v>0.2130334105193516</v>
      </c>
      <c r="J171" s="14">
        <f>[4]Sheet1!I169</f>
        <v>0.1802659661796093</v>
      </c>
      <c r="K171" s="14">
        <f>[4]Sheet1!J169</f>
        <v>0.21729853930740201</v>
      </c>
      <c r="L171" s="14">
        <f>[4]Sheet1!K169</f>
        <v>0.19039789542913521</v>
      </c>
      <c r="M171" s="14">
        <f>[4]Sheet1!L169</f>
        <v>0.23079448456992779</v>
      </c>
      <c r="N171" s="14">
        <f>[4]Sheet1!M169</f>
        <v>0.21637426900584791</v>
      </c>
    </row>
    <row r="172" spans="2:14" ht="14.45" customHeight="1" thickBot="1" x14ac:dyDescent="0.3">
      <c r="B172" s="5" t="str">
        <f>[4]Sheet1!A170</f>
        <v>BULGÁRIA</v>
      </c>
      <c r="C172" s="13">
        <f>[4]Sheet1!B170</f>
        <v>0.2424242424242424</v>
      </c>
      <c r="D172" s="13">
        <f>[4]Sheet1!C170</f>
        <v>0.29411764705882348</v>
      </c>
      <c r="E172" s="13">
        <f>[4]Sheet1!D170</f>
        <v>0.1764705882352941</v>
      </c>
      <c r="F172" s="13">
        <f>[4]Sheet1!E170</f>
        <v>1.333333333333333</v>
      </c>
      <c r="G172" s="13">
        <f>[4]Sheet1!F170</f>
        <v>1</v>
      </c>
      <c r="H172" s="13">
        <f>[4]Sheet1!G170</f>
        <v>0.77272727272727271</v>
      </c>
      <c r="I172" s="13">
        <f>[4]Sheet1!H170</f>
        <v>0.67200000000000004</v>
      </c>
      <c r="J172" s="13">
        <f>[4]Sheet1!I170</f>
        <v>0.52287581699346408</v>
      </c>
      <c r="K172" s="13">
        <f>[4]Sheet1!J170</f>
        <v>0.80198019801980203</v>
      </c>
      <c r="L172" s="13">
        <f>[4]Sheet1!K170</f>
        <v>0.40663900414937759</v>
      </c>
      <c r="M172" s="13">
        <f>[4]Sheet1!L170</f>
        <v>0.47058823529411759</v>
      </c>
      <c r="N172" s="13">
        <f>[4]Sheet1!M170</f>
        <v>0.34351145038167941</v>
      </c>
    </row>
    <row r="173" spans="2:14" ht="14.45" customHeight="1" thickBot="1" x14ac:dyDescent="0.3">
      <c r="B173" s="6" t="str">
        <f>[4]Sheet1!A171</f>
        <v>JORDÂNIA</v>
      </c>
      <c r="C173" s="14">
        <f>[4]Sheet1!B171</f>
        <v>0.43902439024390238</v>
      </c>
      <c r="D173" s="14">
        <f>[4]Sheet1!C171</f>
        <v>0.62068965517241381</v>
      </c>
      <c r="E173" s="14">
        <f>[4]Sheet1!D171</f>
        <v>0.51851851851851849</v>
      </c>
      <c r="F173" s="14">
        <f>[4]Sheet1!E171</f>
        <v>0.4375</v>
      </c>
      <c r="G173" s="14">
        <f>[4]Sheet1!F171</f>
        <v>0.44859813084112149</v>
      </c>
      <c r="H173" s="14">
        <f>[4]Sheet1!G171</f>
        <v>0.30769230769230771</v>
      </c>
      <c r="I173" s="14">
        <f>[4]Sheet1!H171</f>
        <v>0.31404958677685951</v>
      </c>
      <c r="J173" s="14">
        <f>[4]Sheet1!I171</f>
        <v>0.2016806722689076</v>
      </c>
      <c r="K173" s="14">
        <f>[4]Sheet1!J171</f>
        <v>0.22807017543859651</v>
      </c>
      <c r="L173" s="14">
        <f>[4]Sheet1!K171</f>
        <v>0.37096774193548387</v>
      </c>
      <c r="M173" s="14">
        <f>[4]Sheet1!L171</f>
        <v>0.46043165467625902</v>
      </c>
      <c r="N173" s="14">
        <f>[4]Sheet1!M171</f>
        <v>0.2121212121212121</v>
      </c>
    </row>
    <row r="174" spans="2:14" ht="14.45" customHeight="1" thickBot="1" x14ac:dyDescent="0.3">
      <c r="B174" s="5" t="str">
        <f>[4]Sheet1!A172</f>
        <v>ROMÊNIA</v>
      </c>
      <c r="C174" s="13">
        <f>[4]Sheet1!B172</f>
        <v>0.26984126984126983</v>
      </c>
      <c r="D174" s="13">
        <f>[4]Sheet1!C172</f>
        <v>9.4488188976377951E-2</v>
      </c>
      <c r="E174" s="13">
        <f>[4]Sheet1!D172</f>
        <v>0.1875</v>
      </c>
      <c r="F174" s="13">
        <f>[4]Sheet1!E172</f>
        <v>9.3023255813953487E-2</v>
      </c>
      <c r="G174" s="13">
        <f>[4]Sheet1!F172</f>
        <v>0.14399999999999999</v>
      </c>
      <c r="H174" s="13">
        <f>[4]Sheet1!G172</f>
        <v>0.22580645161290319</v>
      </c>
      <c r="I174" s="13">
        <f>[4]Sheet1!H172</f>
        <v>0.3188405797101449</v>
      </c>
      <c r="J174" s="13">
        <f>[4]Sheet1!I172</f>
        <v>0.19178082191780821</v>
      </c>
      <c r="K174" s="13">
        <f>[4]Sheet1!J172</f>
        <v>0.2312925170068027</v>
      </c>
      <c r="L174" s="13">
        <f>[4]Sheet1!K172</f>
        <v>0.15483870967741939</v>
      </c>
      <c r="M174" s="13">
        <f>[4]Sheet1!L172</f>
        <v>0.2151898734177215</v>
      </c>
      <c r="N174" s="13">
        <f>[4]Sheet1!M172</f>
        <v>0.22222222222222221</v>
      </c>
    </row>
    <row r="175" spans="2:14" ht="14.45" customHeight="1" thickBot="1" x14ac:dyDescent="0.3">
      <c r="B175" s="4" t="str">
        <f>[4]Sheet1!A173</f>
        <v>MÉXICO</v>
      </c>
      <c r="C175" s="12">
        <f>[4]Sheet1!B173</f>
        <v>0.26289517470881862</v>
      </c>
      <c r="D175" s="12">
        <f>[4]Sheet1!C173</f>
        <v>0.28173374613003088</v>
      </c>
      <c r="E175" s="12">
        <f>[4]Sheet1!D173</f>
        <v>0.37756497948016421</v>
      </c>
      <c r="F175" s="12">
        <f>[4]Sheet1!E173</f>
        <v>0.30806845965770169</v>
      </c>
      <c r="G175" s="12">
        <f>[4]Sheet1!F173</f>
        <v>0.39829605963791259</v>
      </c>
      <c r="H175" s="12">
        <f>[4]Sheet1!G173</f>
        <v>0.27611940298507459</v>
      </c>
      <c r="I175" s="12">
        <f>[4]Sheet1!H173</f>
        <v>0.27986348122866889</v>
      </c>
      <c r="J175" s="12">
        <f>[4]Sheet1!I173</f>
        <v>0.27827502034174117</v>
      </c>
      <c r="K175" s="12">
        <f>[4]Sheet1!J173</f>
        <v>0.25998433829287387</v>
      </c>
      <c r="L175" s="12">
        <f>[4]Sheet1!K173</f>
        <v>0.27374719521316382</v>
      </c>
      <c r="M175" s="12">
        <f>[4]Sheet1!L173</f>
        <v>0.224446032880629</v>
      </c>
      <c r="N175" s="12">
        <f>[4]Sheet1!M173</f>
        <v>0.2241256245538901</v>
      </c>
    </row>
    <row r="176" spans="2:14" ht="14.45" customHeight="1" thickBot="1" x14ac:dyDescent="0.3">
      <c r="B176" s="5" t="str">
        <f>[4]Sheet1!A174</f>
        <v>ITÁLIA</v>
      </c>
      <c r="C176" s="13">
        <f>[4]Sheet1!B174</f>
        <v>9.730503219651801E-2</v>
      </c>
      <c r="D176" s="13">
        <f>[4]Sheet1!C174</f>
        <v>0.1155488570710877</v>
      </c>
      <c r="E176" s="13">
        <f>[4]Sheet1!D174</f>
        <v>0.13127413127413129</v>
      </c>
      <c r="F176" s="13">
        <f>[4]Sheet1!E174</f>
        <v>0.15627386103334179</v>
      </c>
      <c r="G176" s="13">
        <f>[4]Sheet1!F174</f>
        <v>0.1685421355338835</v>
      </c>
      <c r="H176" s="13">
        <f>[4]Sheet1!G174</f>
        <v>0.1512820512820513</v>
      </c>
      <c r="I176" s="13">
        <f>[4]Sheet1!H174</f>
        <v>0.1628337298440391</v>
      </c>
      <c r="J176" s="13">
        <f>[4]Sheet1!I174</f>
        <v>0.15392535392535389</v>
      </c>
      <c r="K176" s="13">
        <f>[4]Sheet1!J174</f>
        <v>0.19796576531877949</v>
      </c>
      <c r="L176" s="13">
        <f>[4]Sheet1!K174</f>
        <v>0.16057668406661699</v>
      </c>
      <c r="M176" s="13">
        <f>[4]Sheet1!L174</f>
        <v>0.17428427925665491</v>
      </c>
      <c r="N176" s="13">
        <f>[4]Sheet1!M174</f>
        <v>0.15679354676077639</v>
      </c>
    </row>
    <row r="177" spans="2:14" ht="14.45" customHeight="1" thickBot="1" x14ac:dyDescent="0.3">
      <c r="B177" s="6" t="str">
        <f>[4]Sheet1!A175</f>
        <v>ALEMANHA</v>
      </c>
      <c r="C177" s="14">
        <f>[4]Sheet1!B175</f>
        <v>9.5765730114760583E-2</v>
      </c>
      <c r="D177" s="14">
        <f>[4]Sheet1!C175</f>
        <v>6.8794032324906759E-2</v>
      </c>
      <c r="E177" s="14">
        <f>[4]Sheet1!D175</f>
        <v>9.72461273666093E-2</v>
      </c>
      <c r="F177" s="14">
        <f>[4]Sheet1!E175</f>
        <v>0.1149710504549214</v>
      </c>
      <c r="G177" s="14">
        <f>[4]Sheet1!F175</f>
        <v>0.1383061383061383</v>
      </c>
      <c r="H177" s="14">
        <f>[4]Sheet1!G175</f>
        <v>0.12969004893964109</v>
      </c>
      <c r="I177" s="14">
        <f>[4]Sheet1!H175</f>
        <v>0.12522045855379191</v>
      </c>
      <c r="J177" s="14">
        <f>[4]Sheet1!I175</f>
        <v>0.114951768488746</v>
      </c>
      <c r="K177" s="14">
        <f>[4]Sheet1!J175</f>
        <v>0.13865698729582579</v>
      </c>
      <c r="L177" s="14">
        <f>[4]Sheet1!K175</f>
        <v>0.1040674239648223</v>
      </c>
      <c r="M177" s="14">
        <f>[4]Sheet1!L175</f>
        <v>0.1064467766116941</v>
      </c>
      <c r="N177" s="14">
        <f>[4]Sheet1!M175</f>
        <v>9.1047040971168433E-2</v>
      </c>
    </row>
    <row r="178" spans="2:14" ht="14.45" customHeight="1" thickBot="1" x14ac:dyDescent="0.3">
      <c r="B178" s="5" t="str">
        <f>[4]Sheet1!A176</f>
        <v>ARÁBIA SAUDITA</v>
      </c>
      <c r="C178" s="13">
        <f>[4]Sheet1!B176</f>
        <v>31</v>
      </c>
      <c r="D178" s="13">
        <f>[4]Sheet1!C176</f>
        <v>17.2</v>
      </c>
      <c r="E178" s="13">
        <f>[4]Sheet1!D176</f>
        <v>8.4285714285714288</v>
      </c>
      <c r="F178" s="13">
        <f>[4]Sheet1!E176</f>
        <v>6.117647058823529</v>
      </c>
      <c r="G178" s="13">
        <f>[4]Sheet1!F176</f>
        <v>2.212454212454213</v>
      </c>
      <c r="H178" s="13">
        <f>[4]Sheet1!G176</f>
        <v>1.050736497545008</v>
      </c>
      <c r="I178" s="13">
        <f>[4]Sheet1!H176</f>
        <v>1.3594548551959109</v>
      </c>
      <c r="J178" s="13">
        <f>[4]Sheet1!I176</f>
        <v>0.9148351648351648</v>
      </c>
      <c r="K178" s="13">
        <f>[4]Sheet1!J176</f>
        <v>0.79124886052871468</v>
      </c>
      <c r="L178" s="13">
        <f>[4]Sheet1!K176</f>
        <v>0.59967585089141007</v>
      </c>
      <c r="M178" s="13">
        <f>[4]Sheet1!L176</f>
        <v>0.59363957597173145</v>
      </c>
      <c r="N178" s="13">
        <f>[4]Sheet1!M176</f>
        <v>0.4917808219178082</v>
      </c>
    </row>
    <row r="179" spans="2:14" ht="14.45" customHeight="1" thickBot="1" x14ac:dyDescent="0.3">
      <c r="B179" s="6" t="str">
        <f>[4]Sheet1!A177</f>
        <v>VANUATU</v>
      </c>
      <c r="C179" s="14">
        <f>[4]Sheet1!B177</f>
        <v>-12</v>
      </c>
      <c r="D179" s="14">
        <f>[4]Sheet1!C177</f>
        <v>0.90909090909090906</v>
      </c>
      <c r="E179" s="14">
        <f>[4]Sheet1!D177</f>
        <v>1.04</v>
      </c>
      <c r="F179" s="14">
        <f>[4]Sheet1!E177</f>
        <v>0.125</v>
      </c>
      <c r="G179" s="14">
        <f>[4]Sheet1!F177</f>
        <v>0.25806451612903231</v>
      </c>
      <c r="H179" s="14">
        <f>[4]Sheet1!G177</f>
        <v>0.1176470588235294</v>
      </c>
      <c r="I179" s="14">
        <f>[4]Sheet1!H177</f>
        <v>0.35294117647058831</v>
      </c>
      <c r="J179" s="14">
        <f>[4]Sheet1!I177</f>
        <v>0.5</v>
      </c>
      <c r="K179" s="14">
        <f>[4]Sheet1!J177</f>
        <v>0.2857142857142857</v>
      </c>
      <c r="L179" s="14">
        <f>[4]Sheet1!K177</f>
        <v>0.55555555555555558</v>
      </c>
      <c r="M179" s="14">
        <f>[4]Sheet1!L177</f>
        <v>0.33333333333333331</v>
      </c>
      <c r="N179" s="14">
        <f>[4]Sheet1!M177</f>
        <v>1.285714285714286</v>
      </c>
    </row>
    <row r="180" spans="2:14" ht="14.45" customHeight="1" thickBot="1" x14ac:dyDescent="0.3">
      <c r="B180" s="5" t="str">
        <f>[4]Sheet1!A178</f>
        <v>CORÉIA DO NORTE</v>
      </c>
      <c r="C180" s="13">
        <f>[4]Sheet1!B178</f>
        <v>-2</v>
      </c>
      <c r="D180" s="13">
        <f>[4]Sheet1!C178</f>
        <v>0.20588235294117649</v>
      </c>
      <c r="E180" s="13">
        <f>[4]Sheet1!D178</f>
        <v>7.0921985815602842E-2</v>
      </c>
      <c r="F180" s="13">
        <f>[4]Sheet1!E178</f>
        <v>0.1621621621621622</v>
      </c>
      <c r="G180" s="13">
        <f>[4]Sheet1!F178</f>
        <v>9.5238095238095233E-2</v>
      </c>
      <c r="H180" s="13">
        <f>[4]Sheet1!G178</f>
        <v>0.16666666666666671</v>
      </c>
      <c r="I180" s="13">
        <f>[4]Sheet1!H178</f>
        <v>0.82051282051282048</v>
      </c>
      <c r="J180" s="13">
        <f>[4]Sheet1!I178</f>
        <v>0.38095238095238088</v>
      </c>
      <c r="K180" s="13">
        <f>[4]Sheet1!J178</f>
        <v>0.42857142857142849</v>
      </c>
      <c r="L180" s="13">
        <f>[4]Sheet1!K178</f>
        <v>0.14432989690721651</v>
      </c>
      <c r="M180" s="13">
        <f>[4]Sheet1!L178</f>
        <v>0.34</v>
      </c>
      <c r="N180" s="13">
        <f>[4]Sheet1!M178</f>
        <v>0.82758620689655171</v>
      </c>
    </row>
    <row r="181" spans="2:14" ht="14.45" customHeight="1" thickBot="1" x14ac:dyDescent="0.3">
      <c r="B181" s="6" t="str">
        <f>[4]Sheet1!A179</f>
        <v>SENEGAL</v>
      </c>
      <c r="C181" s="14">
        <f>[4]Sheet1!B179</f>
        <v>0.25521162349968413</v>
      </c>
      <c r="D181" s="14">
        <f>[4]Sheet1!C179</f>
        <v>0.22889469103568319</v>
      </c>
      <c r="E181" s="14">
        <f>[4]Sheet1!D179</f>
        <v>0.37640197397936292</v>
      </c>
      <c r="F181" s="14">
        <f>[4]Sheet1!E179</f>
        <v>0.31119544592030363</v>
      </c>
      <c r="G181" s="14">
        <f>[4]Sheet1!F179</f>
        <v>0.37041095890410958</v>
      </c>
      <c r="H181" s="14">
        <f>[4]Sheet1!G179</f>
        <v>0.3222439660795825</v>
      </c>
      <c r="I181" s="14">
        <f>[4]Sheet1!H179</f>
        <v>0.40591204037490991</v>
      </c>
      <c r="J181" s="14">
        <f>[4]Sheet1!I179</f>
        <v>0.34695393759286769</v>
      </c>
      <c r="K181" s="14">
        <f>[4]Sheet1!J179</f>
        <v>0.44760213143872107</v>
      </c>
      <c r="L181" s="14">
        <f>[4]Sheet1!K179</f>
        <v>0.39769647696476967</v>
      </c>
      <c r="M181" s="14">
        <f>[4]Sheet1!L179</f>
        <v>0.37328881469115188</v>
      </c>
      <c r="N181" s="14">
        <f>[4]Sheet1!M179</f>
        <v>0.33388649186856961</v>
      </c>
    </row>
    <row r="182" spans="2:14" ht="14.45" customHeight="1" thickBot="1" x14ac:dyDescent="0.3">
      <c r="B182" s="5" t="str">
        <f>[4]Sheet1!A180</f>
        <v>PARAGUAI</v>
      </c>
      <c r="C182" s="13">
        <f>[4]Sheet1!B180</f>
        <v>0.23868998057174581</v>
      </c>
      <c r="D182" s="13">
        <f>[4]Sheet1!C180</f>
        <v>0.26653010128599069</v>
      </c>
      <c r="E182" s="13">
        <f>[4]Sheet1!D180</f>
        <v>0.34418604651162787</v>
      </c>
      <c r="F182" s="13">
        <f>[4]Sheet1!E180</f>
        <v>0.33324848546556018</v>
      </c>
      <c r="G182" s="13">
        <f>[4]Sheet1!F180</f>
        <v>0.38591536464264559</v>
      </c>
      <c r="H182" s="13">
        <f>[4]Sheet1!G180</f>
        <v>0.35846703084003612</v>
      </c>
      <c r="I182" s="13">
        <f>[4]Sheet1!H180</f>
        <v>0.41452677916360969</v>
      </c>
      <c r="J182" s="13">
        <f>[4]Sheet1!I180</f>
        <v>0.36419634263715112</v>
      </c>
      <c r="K182" s="13">
        <f>[4]Sheet1!J180</f>
        <v>0.52704835700961405</v>
      </c>
      <c r="L182" s="13">
        <f>[4]Sheet1!K180</f>
        <v>0.44026252343959282</v>
      </c>
      <c r="M182" s="13">
        <f>[4]Sheet1!L180</f>
        <v>0.69214711119297601</v>
      </c>
      <c r="N182" s="13">
        <f>[4]Sheet1!M180</f>
        <v>0.48082048904855718</v>
      </c>
    </row>
    <row r="183" spans="2:14" ht="14.45" customHeight="1" thickBot="1" x14ac:dyDescent="0.3">
      <c r="B183" s="4" t="str">
        <f>[4]Sheet1!A181</f>
        <v>MAURÍCIO, ILHAS</v>
      </c>
      <c r="C183" s="12">
        <f>[4]Sheet1!B181</f>
        <v>0</v>
      </c>
      <c r="D183" s="12">
        <f>[4]Sheet1!C181</f>
        <v>0</v>
      </c>
      <c r="E183" s="12">
        <f>[4]Sheet1!D181</f>
        <v>0</v>
      </c>
      <c r="F183" s="12">
        <f>[4]Sheet1!E181</f>
        <v>0</v>
      </c>
      <c r="G183" s="12">
        <f>[4]Sheet1!F181</f>
        <v>0.66666666666666663</v>
      </c>
      <c r="H183" s="12">
        <f>[4]Sheet1!G181</f>
        <v>0</v>
      </c>
      <c r="I183" s="12">
        <f>[4]Sheet1!H181</f>
        <v>0</v>
      </c>
      <c r="J183" s="12">
        <f>[4]Sheet1!I181</f>
        <v>0</v>
      </c>
      <c r="K183" s="12">
        <f>[4]Sheet1!J181</f>
        <v>0.4</v>
      </c>
      <c r="L183" s="12">
        <f>[4]Sheet1!K181</f>
        <v>0.2857142857142857</v>
      </c>
      <c r="M183" s="12">
        <f>[4]Sheet1!L181</f>
        <v>0.33333333333333331</v>
      </c>
      <c r="N183" s="12">
        <f>[4]Sheet1!M181</f>
        <v>0</v>
      </c>
    </row>
    <row r="184" spans="2:14" ht="14.45" customHeight="1" thickBot="1" x14ac:dyDescent="0.3">
      <c r="B184" s="5" t="str">
        <f>[4]Sheet1!A182</f>
        <v>BELIZE</v>
      </c>
      <c r="C184" s="13">
        <f>[4]Sheet1!B182</f>
        <v>0</v>
      </c>
      <c r="D184" s="13">
        <f>[4]Sheet1!C182</f>
        <v>0</v>
      </c>
      <c r="E184" s="13">
        <f>[4]Sheet1!D182</f>
        <v>0</v>
      </c>
      <c r="F184" s="13">
        <f>[4]Sheet1!E182</f>
        <v>2</v>
      </c>
      <c r="G184" s="13">
        <f>[4]Sheet1!F182</f>
        <v>2</v>
      </c>
      <c r="H184" s="13">
        <f>[4]Sheet1!G182</f>
        <v>0.5</v>
      </c>
      <c r="I184" s="13">
        <f>[4]Sheet1!H182</f>
        <v>0.8</v>
      </c>
      <c r="J184" s="13">
        <f>[4]Sheet1!I182</f>
        <v>0.8571428571428571</v>
      </c>
      <c r="K184" s="13">
        <f>[4]Sheet1!J182</f>
        <v>1.25</v>
      </c>
      <c r="L184" s="13">
        <f>[4]Sheet1!K182</f>
        <v>0.6</v>
      </c>
      <c r="M184" s="13">
        <f>[4]Sheet1!L182</f>
        <v>0.66666666666666663</v>
      </c>
      <c r="N184" s="13">
        <f>[4]Sheet1!M182</f>
        <v>0</v>
      </c>
    </row>
    <row r="185" spans="2:14" ht="14.45" customHeight="1" thickBot="1" x14ac:dyDescent="0.3">
      <c r="B185" s="6" t="str">
        <f>[4]Sheet1!A183</f>
        <v>ERITRÉIA</v>
      </c>
      <c r="C185" s="14">
        <f>[4]Sheet1!B183</f>
        <v>2</v>
      </c>
      <c r="D185" s="14">
        <f>[4]Sheet1!C183</f>
        <v>0</v>
      </c>
      <c r="E185" s="14">
        <f>[4]Sheet1!D183</f>
        <v>0</v>
      </c>
      <c r="F185" s="14">
        <f>[4]Sheet1!E183</f>
        <v>1</v>
      </c>
      <c r="G185" s="14">
        <f>[4]Sheet1!F183</f>
        <v>0.66666666666666663</v>
      </c>
      <c r="H185" s="14">
        <f>[4]Sheet1!G183</f>
        <v>0</v>
      </c>
      <c r="I185" s="14">
        <f>[4]Sheet1!H183</f>
        <v>0</v>
      </c>
      <c r="J185" s="14">
        <f>[4]Sheet1!I183</f>
        <v>0</v>
      </c>
      <c r="K185" s="14">
        <f>[4]Sheet1!J183</f>
        <v>0.66666666666666663</v>
      </c>
      <c r="L185" s="14">
        <f>[4]Sheet1!K183</f>
        <v>0.5</v>
      </c>
      <c r="M185" s="14">
        <f>[4]Sheet1!L183</f>
        <v>0.4</v>
      </c>
      <c r="N185" s="14">
        <f>[4]Sheet1!M183</f>
        <v>0</v>
      </c>
    </row>
    <row r="186" spans="2:14" ht="14.45" customHeight="1" thickBot="1" x14ac:dyDescent="0.3">
      <c r="B186" s="5" t="str">
        <f>[4]Sheet1!A184</f>
        <v>ILHAS COOK</v>
      </c>
      <c r="C186" s="13">
        <f>[4]Sheet1!B184</f>
        <v>0</v>
      </c>
      <c r="D186" s="13">
        <f>[4]Sheet1!C184</f>
        <v>0</v>
      </c>
      <c r="E186" s="13">
        <f>[4]Sheet1!D184</f>
        <v>0</v>
      </c>
      <c r="F186" s="13">
        <f>[4]Sheet1!E184</f>
        <v>0</v>
      </c>
      <c r="G186" s="13">
        <f>[4]Sheet1!F184</f>
        <v>0</v>
      </c>
      <c r="H186" s="13">
        <f>[4]Sheet1!G184</f>
        <v>4</v>
      </c>
      <c r="I186" s="13">
        <f>[4]Sheet1!H184</f>
        <v>0</v>
      </c>
      <c r="J186" s="13">
        <f>[4]Sheet1!I184</f>
        <v>0.66666666666666663</v>
      </c>
      <c r="K186" s="13">
        <f>[4]Sheet1!J184</f>
        <v>0.8</v>
      </c>
      <c r="L186" s="13">
        <f>[4]Sheet1!K184</f>
        <v>0.5</v>
      </c>
      <c r="M186" s="13">
        <f>[4]Sheet1!L184</f>
        <v>0</v>
      </c>
      <c r="N186" s="13">
        <f>[4]Sheet1!M184</f>
        <v>0</v>
      </c>
    </row>
    <row r="187" spans="2:14" ht="14.45" customHeight="1" thickBot="1" x14ac:dyDescent="0.3">
      <c r="B187" s="6" t="str">
        <f>[4]Sheet1!A185</f>
        <v>TADJIQUISTÃO</v>
      </c>
      <c r="C187" s="14">
        <f>[4]Sheet1!B185</f>
        <v>0</v>
      </c>
      <c r="D187" s="14">
        <f>[4]Sheet1!C185</f>
        <v>0</v>
      </c>
      <c r="E187" s="14">
        <f>[4]Sheet1!D185</f>
        <v>0</v>
      </c>
      <c r="F187" s="14" t="str">
        <f>[4]Sheet1!E185</f>
        <v>Inf</v>
      </c>
      <c r="G187" s="14">
        <f>[4]Sheet1!F185</f>
        <v>0</v>
      </c>
      <c r="H187" s="14">
        <f>[4]Sheet1!G185</f>
        <v>0</v>
      </c>
      <c r="I187" s="14">
        <f>[4]Sheet1!H185</f>
        <v>2</v>
      </c>
      <c r="J187" s="14">
        <f>[4]Sheet1!I185</f>
        <v>0</v>
      </c>
      <c r="K187" s="14">
        <f>[4]Sheet1!J185</f>
        <v>0</v>
      </c>
      <c r="L187" s="14">
        <f>[4]Sheet1!K185</f>
        <v>2</v>
      </c>
      <c r="M187" s="14">
        <f>[4]Sheet1!L185</f>
        <v>0.5</v>
      </c>
      <c r="N187" s="14">
        <f>[4]Sheet1!M185</f>
        <v>0</v>
      </c>
    </row>
    <row r="188" spans="2:14" ht="14.45" customHeight="1" thickBot="1" x14ac:dyDescent="0.3">
      <c r="B188" s="5" t="str">
        <f>[4]Sheet1!A186</f>
        <v>SÃO VICENTE E GRANADINAS</v>
      </c>
      <c r="C188" s="13">
        <f>[4]Sheet1!B186</f>
        <v>0</v>
      </c>
      <c r="D188" s="13">
        <f>[4]Sheet1!C186</f>
        <v>0</v>
      </c>
      <c r="E188" s="13">
        <f>[4]Sheet1!D186</f>
        <v>0</v>
      </c>
      <c r="F188" s="13">
        <f>[4]Sheet1!E186</f>
        <v>0</v>
      </c>
      <c r="G188" s="13">
        <f>[4]Sheet1!F186</f>
        <v>0</v>
      </c>
      <c r="H188" s="13">
        <f>[4]Sheet1!G186</f>
        <v>0</v>
      </c>
      <c r="I188" s="13">
        <f>[4]Sheet1!H186</f>
        <v>0</v>
      </c>
      <c r="J188" s="13">
        <f>[4]Sheet1!I186</f>
        <v>0</v>
      </c>
      <c r="K188" s="13">
        <f>[4]Sheet1!J186</f>
        <v>0</v>
      </c>
      <c r="L188" s="13">
        <f>[4]Sheet1!K186</f>
        <v>0</v>
      </c>
      <c r="M188" s="13">
        <f>[4]Sheet1!L186</f>
        <v>0</v>
      </c>
      <c r="N188" s="13">
        <f>[4]Sheet1!M186</f>
        <v>0</v>
      </c>
    </row>
    <row r="189" spans="2:14" ht="14.45" customHeight="1" thickBot="1" x14ac:dyDescent="0.3">
      <c r="B189" s="4" t="str">
        <f>[4]Sheet1!A187</f>
        <v>SUDÃO DO SUL</v>
      </c>
      <c r="C189" s="12">
        <f>[4]Sheet1!B187</f>
        <v>0</v>
      </c>
      <c r="D189" s="12">
        <f>[4]Sheet1!C187</f>
        <v>0</v>
      </c>
      <c r="E189" s="12">
        <f>[4]Sheet1!D187</f>
        <v>0</v>
      </c>
      <c r="F189" s="12">
        <f>[4]Sheet1!E187</f>
        <v>0</v>
      </c>
      <c r="G189" s="12">
        <f>[4]Sheet1!F187</f>
        <v>0</v>
      </c>
      <c r="H189" s="12">
        <f>[4]Sheet1!G187</f>
        <v>0</v>
      </c>
      <c r="I189" s="12">
        <f>[4]Sheet1!H187</f>
        <v>0</v>
      </c>
      <c r="J189" s="12">
        <f>[4]Sheet1!I187</f>
        <v>0</v>
      </c>
      <c r="K189" s="12">
        <f>[4]Sheet1!J187</f>
        <v>0</v>
      </c>
      <c r="L189" s="12">
        <f>[4]Sheet1!K187</f>
        <v>0</v>
      </c>
      <c r="M189" s="12">
        <f>[4]Sheet1!L187</f>
        <v>0</v>
      </c>
      <c r="N189" s="12">
        <f>[4]Sheet1!M187</f>
        <v>0</v>
      </c>
    </row>
    <row r="190" spans="2:14" ht="14.45" customHeight="1" thickBot="1" x14ac:dyDescent="0.3">
      <c r="B190" s="5" t="str">
        <f>[4]Sheet1!A188</f>
        <v>TCHECOSLOVÁQUIA</v>
      </c>
      <c r="C190" s="13">
        <f>[4]Sheet1!B188</f>
        <v>0</v>
      </c>
      <c r="D190" s="13">
        <f>[4]Sheet1!C188</f>
        <v>0</v>
      </c>
      <c r="E190" s="13">
        <f>[4]Sheet1!D188</f>
        <v>0</v>
      </c>
      <c r="F190" s="13">
        <f>[4]Sheet1!E188</f>
        <v>0</v>
      </c>
      <c r="G190" s="13">
        <f>[4]Sheet1!F188</f>
        <v>0.66666666666666663</v>
      </c>
      <c r="H190" s="13">
        <f>[4]Sheet1!G188</f>
        <v>0</v>
      </c>
      <c r="I190" s="13">
        <f>[4]Sheet1!H188</f>
        <v>0</v>
      </c>
      <c r="J190" s="13">
        <f>[4]Sheet1!I188</f>
        <v>0</v>
      </c>
      <c r="K190" s="13">
        <f>[4]Sheet1!J188</f>
        <v>0</v>
      </c>
      <c r="L190" s="13">
        <f>[4]Sheet1!K188</f>
        <v>0</v>
      </c>
      <c r="M190" s="13">
        <f>[4]Sheet1!L188</f>
        <v>0</v>
      </c>
      <c r="N190" s="13">
        <f>[4]Sheet1!M188</f>
        <v>0</v>
      </c>
    </row>
    <row r="191" spans="2:14" ht="14.45" customHeight="1" thickBot="1" x14ac:dyDescent="0.3">
      <c r="B191" s="6" t="str">
        <f>[4]Sheet1!A189</f>
        <v>ILHAS SALOMÃO</v>
      </c>
      <c r="C191" s="14">
        <f>[4]Sheet1!B189</f>
        <v>4</v>
      </c>
      <c r="D191" s="14">
        <f>[4]Sheet1!C189</f>
        <v>1</v>
      </c>
      <c r="E191" s="14">
        <f>[4]Sheet1!D189</f>
        <v>0</v>
      </c>
      <c r="F191" s="14">
        <f>[4]Sheet1!E189</f>
        <v>2</v>
      </c>
      <c r="G191" s="14">
        <f>[4]Sheet1!F189</f>
        <v>2</v>
      </c>
      <c r="H191" s="14">
        <f>[4]Sheet1!G189</f>
        <v>1</v>
      </c>
      <c r="I191" s="14">
        <f>[4]Sheet1!H189</f>
        <v>1</v>
      </c>
      <c r="J191" s="14">
        <f>[4]Sheet1!I189</f>
        <v>1</v>
      </c>
      <c r="K191" s="14">
        <f>[4]Sheet1!J189</f>
        <v>0</v>
      </c>
      <c r="L191" s="14">
        <f>[4]Sheet1!K189</f>
        <v>0</v>
      </c>
      <c r="M191" s="14">
        <f>[4]Sheet1!L189</f>
        <v>0.66666666666666663</v>
      </c>
      <c r="N191" s="14">
        <f>[4]Sheet1!M189</f>
        <v>0</v>
      </c>
    </row>
    <row r="192" spans="2:14" ht="14.45" customHeight="1" thickBot="1" x14ac:dyDescent="0.3">
      <c r="B192" s="5" t="str">
        <f>[4]Sheet1!A190</f>
        <v>SUAZILÂNDIA</v>
      </c>
      <c r="C192" s="13">
        <f>[4]Sheet1!B190</f>
        <v>0</v>
      </c>
      <c r="D192" s="13">
        <f>[4]Sheet1!C190</f>
        <v>0</v>
      </c>
      <c r="E192" s="13">
        <f>[4]Sheet1!D190</f>
        <v>0</v>
      </c>
      <c r="F192" s="13">
        <f>[4]Sheet1!E190</f>
        <v>0</v>
      </c>
      <c r="G192" s="13">
        <f>[4]Sheet1!F190</f>
        <v>0</v>
      </c>
      <c r="H192" s="13">
        <f>[4]Sheet1!G190</f>
        <v>0</v>
      </c>
      <c r="I192" s="13">
        <f>[4]Sheet1!H190</f>
        <v>2</v>
      </c>
      <c r="J192" s="13">
        <f>[4]Sheet1!I190</f>
        <v>0</v>
      </c>
      <c r="K192" s="13">
        <f>[4]Sheet1!J190</f>
        <v>2</v>
      </c>
      <c r="L192" s="13">
        <f>[4]Sheet1!K190</f>
        <v>1</v>
      </c>
      <c r="M192" s="13">
        <f>[4]Sheet1!L190</f>
        <v>0</v>
      </c>
      <c r="N192" s="13">
        <f>[4]Sheet1!M190</f>
        <v>0</v>
      </c>
    </row>
    <row r="193" spans="2:14" ht="14.45" customHeight="1" thickBot="1" x14ac:dyDescent="0.3">
      <c r="B193" s="6" t="str">
        <f>[4]Sheet1!A191</f>
        <v>DJIBUTI</v>
      </c>
      <c r="C193" s="14">
        <f>[4]Sheet1!B191</f>
        <v>0</v>
      </c>
      <c r="D193" s="14">
        <f>[4]Sheet1!C191</f>
        <v>0</v>
      </c>
      <c r="E193" s="14">
        <f>[4]Sheet1!D191</f>
        <v>0</v>
      </c>
      <c r="F193" s="14">
        <f>[4]Sheet1!E191</f>
        <v>0</v>
      </c>
      <c r="G193" s="14">
        <f>[4]Sheet1!F191</f>
        <v>0</v>
      </c>
      <c r="H193" s="14">
        <f>[4]Sheet1!G191</f>
        <v>0</v>
      </c>
      <c r="I193" s="14">
        <f>[4]Sheet1!H191</f>
        <v>0</v>
      </c>
      <c r="J193" s="14">
        <f>[4]Sheet1!I191</f>
        <v>0</v>
      </c>
      <c r="K193" s="14">
        <f>[4]Sheet1!J191</f>
        <v>0</v>
      </c>
      <c r="L193" s="14">
        <f>[4]Sheet1!K191</f>
        <v>2</v>
      </c>
      <c r="M193" s="14">
        <f>[4]Sheet1!L191</f>
        <v>1</v>
      </c>
      <c r="N193" s="14">
        <f>[4]Sheet1!M191</f>
        <v>0</v>
      </c>
    </row>
    <row r="194" spans="2:14" ht="14.45" customHeight="1" thickBot="1" x14ac:dyDescent="0.3">
      <c r="B194" s="5" t="str">
        <f>[4]Sheet1!A192</f>
        <v>QUIRGUISTÃO</v>
      </c>
      <c r="C194" s="13">
        <f>[4]Sheet1!B192</f>
        <v>0</v>
      </c>
      <c r="D194" s="13">
        <f>[4]Sheet1!C192</f>
        <v>0</v>
      </c>
      <c r="E194" s="13">
        <f>[4]Sheet1!D192</f>
        <v>0</v>
      </c>
      <c r="F194" s="13">
        <f>[4]Sheet1!E192</f>
        <v>0</v>
      </c>
      <c r="G194" s="13">
        <f>[4]Sheet1!F192</f>
        <v>2</v>
      </c>
      <c r="H194" s="13">
        <f>[4]Sheet1!G192</f>
        <v>0</v>
      </c>
      <c r="I194" s="13">
        <f>[4]Sheet1!H192</f>
        <v>0</v>
      </c>
      <c r="J194" s="13">
        <f>[4]Sheet1!I192</f>
        <v>0</v>
      </c>
      <c r="K194" s="13">
        <f>[4]Sheet1!J192</f>
        <v>0</v>
      </c>
      <c r="L194" s="13">
        <f>[4]Sheet1!K192</f>
        <v>2</v>
      </c>
      <c r="M194" s="13">
        <f>[4]Sheet1!L192</f>
        <v>0</v>
      </c>
      <c r="N194" s="13">
        <f>[4]Sheet1!M192</f>
        <v>0</v>
      </c>
    </row>
    <row r="195" spans="2:14" ht="14.45" customHeight="1" thickBot="1" x14ac:dyDescent="0.3">
      <c r="B195" s="6" t="str">
        <f>[4]Sheet1!A193</f>
        <v>TUVALU</v>
      </c>
      <c r="C195" s="14">
        <f>[4]Sheet1!B193</f>
        <v>2</v>
      </c>
      <c r="D195" s="14">
        <f>[4]Sheet1!C193</f>
        <v>0</v>
      </c>
      <c r="E195" s="14">
        <f>[4]Sheet1!D193</f>
        <v>0</v>
      </c>
      <c r="F195" s="14">
        <f>[4]Sheet1!E193</f>
        <v>0</v>
      </c>
      <c r="G195" s="14">
        <f>[4]Sheet1!F193</f>
        <v>0</v>
      </c>
      <c r="H195" s="14">
        <f>[4]Sheet1!G193</f>
        <v>0</v>
      </c>
      <c r="I195" s="14">
        <f>[4]Sheet1!H193</f>
        <v>0</v>
      </c>
      <c r="J195" s="14">
        <f>[4]Sheet1!I193</f>
        <v>0</v>
      </c>
      <c r="K195" s="14">
        <f>[4]Sheet1!J193</f>
        <v>0</v>
      </c>
      <c r="L195" s="14">
        <f>[4]Sheet1!K193</f>
        <v>0</v>
      </c>
      <c r="M195" s="14">
        <f>[4]Sheet1!L193</f>
        <v>0</v>
      </c>
      <c r="N195" s="14">
        <f>[4]Sheet1!M193</f>
        <v>0</v>
      </c>
    </row>
    <row r="196" spans="2:14" ht="14.45" customHeight="1" thickBot="1" x14ac:dyDescent="0.3">
      <c r="B196" s="5" t="str">
        <f>[4]Sheet1!A194</f>
        <v>PAPUA-NOVA GUINÉ</v>
      </c>
      <c r="C196" s="13">
        <f>[4]Sheet1!B194</f>
        <v>0</v>
      </c>
      <c r="D196" s="13">
        <f>[4]Sheet1!C194</f>
        <v>0</v>
      </c>
      <c r="E196" s="13">
        <f>[4]Sheet1!D194</f>
        <v>0</v>
      </c>
      <c r="F196" s="13">
        <f>[4]Sheet1!E194</f>
        <v>0</v>
      </c>
      <c r="G196" s="13">
        <f>[4]Sheet1!F194</f>
        <v>0</v>
      </c>
      <c r="H196" s="13">
        <f>[4]Sheet1!G194</f>
        <v>0</v>
      </c>
      <c r="I196" s="13" t="str">
        <f>[4]Sheet1!H194</f>
        <v>Inf</v>
      </c>
      <c r="J196" s="13">
        <f>[4]Sheet1!I194</f>
        <v>0</v>
      </c>
      <c r="K196" s="13">
        <f>[4]Sheet1!J194</f>
        <v>0</v>
      </c>
      <c r="L196" s="13">
        <f>[4]Sheet1!K194</f>
        <v>0</v>
      </c>
      <c r="M196" s="13">
        <f>[4]Sheet1!L194</f>
        <v>0</v>
      </c>
      <c r="N196" s="13">
        <f>[4]Sheet1!M194</f>
        <v>0</v>
      </c>
    </row>
    <row r="197" spans="2:14" ht="14.45" customHeight="1" thickBot="1" x14ac:dyDescent="0.3">
      <c r="B197" s="4" t="str">
        <f>[4]Sheet1!A195</f>
        <v>LESOTO</v>
      </c>
      <c r="C197" s="12">
        <f>[4]Sheet1!B195</f>
        <v>0</v>
      </c>
      <c r="D197" s="12">
        <f>[4]Sheet1!C195</f>
        <v>0</v>
      </c>
      <c r="E197" s="12">
        <f>[4]Sheet1!D195</f>
        <v>0</v>
      </c>
      <c r="F197" s="12">
        <f>[4]Sheet1!E195</f>
        <v>0</v>
      </c>
      <c r="G197" s="12">
        <f>[4]Sheet1!F195</f>
        <v>0</v>
      </c>
      <c r="H197" s="12">
        <f>[4]Sheet1!G195</f>
        <v>0</v>
      </c>
      <c r="I197" s="12">
        <f>[4]Sheet1!H195</f>
        <v>0</v>
      </c>
      <c r="J197" s="12">
        <f>[4]Sheet1!I195</f>
        <v>0</v>
      </c>
      <c r="K197" s="12">
        <f>[4]Sheet1!J195</f>
        <v>0</v>
      </c>
      <c r="L197" s="12">
        <f>[4]Sheet1!K195</f>
        <v>0</v>
      </c>
      <c r="M197" s="12">
        <f>[4]Sheet1!L195</f>
        <v>0</v>
      </c>
      <c r="N197" s="12">
        <f>[4]Sheet1!M195</f>
        <v>0</v>
      </c>
    </row>
    <row r="198" spans="2:14" ht="14.45" customHeight="1" thickBot="1" x14ac:dyDescent="0.3">
      <c r="B198" s="5" t="str">
        <f>[4]Sheet1!A196</f>
        <v>IUGOSLÁVIA</v>
      </c>
      <c r="C198" s="13">
        <f>[4]Sheet1!B196</f>
        <v>0</v>
      </c>
      <c r="D198" s="13">
        <f>[4]Sheet1!C196</f>
        <v>0.4</v>
      </c>
      <c r="E198" s="13">
        <f>[4]Sheet1!D196</f>
        <v>0</v>
      </c>
      <c r="F198" s="13">
        <f>[4]Sheet1!E196</f>
        <v>0.8</v>
      </c>
      <c r="G198" s="13">
        <f>[4]Sheet1!F196</f>
        <v>0.5</v>
      </c>
      <c r="H198" s="13">
        <f>[4]Sheet1!G196</f>
        <v>0</v>
      </c>
      <c r="I198" s="13">
        <f>[4]Sheet1!H196</f>
        <v>0</v>
      </c>
      <c r="J198" s="13">
        <f>[4]Sheet1!I196</f>
        <v>0</v>
      </c>
      <c r="K198" s="13">
        <f>[4]Sheet1!J196</f>
        <v>0</v>
      </c>
      <c r="L198" s="13">
        <f>[4]Sheet1!K196</f>
        <v>0</v>
      </c>
      <c r="M198" s="13">
        <f>[4]Sheet1!L196</f>
        <v>0</v>
      </c>
      <c r="N198" s="13">
        <f>[4]Sheet1!M196</f>
        <v>0</v>
      </c>
    </row>
    <row r="199" spans="2:14" ht="14.45" customHeight="1" thickBot="1" x14ac:dyDescent="0.3">
      <c r="B199" s="6" t="str">
        <f>[4]Sheet1!A197</f>
        <v>MALAWI</v>
      </c>
      <c r="C199" s="14">
        <f>[4]Sheet1!B197</f>
        <v>0</v>
      </c>
      <c r="D199" s="14">
        <f>[4]Sheet1!C197</f>
        <v>6</v>
      </c>
      <c r="E199" s="14">
        <f>[4]Sheet1!D197</f>
        <v>2</v>
      </c>
      <c r="F199" s="14">
        <f>[4]Sheet1!E197</f>
        <v>2</v>
      </c>
      <c r="G199" s="14">
        <f>[4]Sheet1!F197</f>
        <v>0.66666666666666663</v>
      </c>
      <c r="H199" s="14">
        <f>[4]Sheet1!G197</f>
        <v>0.5</v>
      </c>
      <c r="I199" s="14">
        <f>[4]Sheet1!H197</f>
        <v>0</v>
      </c>
      <c r="J199" s="14">
        <f>[4]Sheet1!I197</f>
        <v>2</v>
      </c>
      <c r="K199" s="14">
        <f>[4]Sheet1!J197</f>
        <v>0</v>
      </c>
      <c r="L199" s="14">
        <f>[4]Sheet1!K197</f>
        <v>0</v>
      </c>
      <c r="M199" s="14">
        <f>[4]Sheet1!L197</f>
        <v>0</v>
      </c>
      <c r="N199" s="14">
        <f>[4]Sheet1!M197</f>
        <v>0</v>
      </c>
    </row>
    <row r="200" spans="2:14" ht="14.45" customHeight="1" thickBot="1" x14ac:dyDescent="0.3">
      <c r="B200" s="5" t="str">
        <f>[4]Sheet1!A198</f>
        <v>UNIÃO SOVIÉTICA</v>
      </c>
      <c r="C200" s="13">
        <f>[4]Sheet1!B198</f>
        <v>0.33333333333333331</v>
      </c>
      <c r="D200" s="13">
        <f>[4]Sheet1!C198</f>
        <v>0</v>
      </c>
      <c r="E200" s="13">
        <f>[4]Sheet1!D198</f>
        <v>0</v>
      </c>
      <c r="F200" s="13">
        <f>[4]Sheet1!E198</f>
        <v>0</v>
      </c>
      <c r="G200" s="13">
        <f>[4]Sheet1!F198</f>
        <v>0</v>
      </c>
      <c r="H200" s="13">
        <f>[4]Sheet1!G198</f>
        <v>0</v>
      </c>
      <c r="I200" s="13">
        <f>[4]Sheet1!H198</f>
        <v>0</v>
      </c>
      <c r="J200" s="13">
        <f>[4]Sheet1!I198</f>
        <v>0</v>
      </c>
      <c r="K200" s="13">
        <f>[4]Sheet1!J198</f>
        <v>0</v>
      </c>
      <c r="L200" s="13">
        <f>[4]Sheet1!K198</f>
        <v>0</v>
      </c>
      <c r="M200" s="13">
        <f>[4]Sheet1!L198</f>
        <v>0</v>
      </c>
      <c r="N200" s="13">
        <f>[4]Sheet1!M198</f>
        <v>0</v>
      </c>
    </row>
    <row r="201" spans="2:14" ht="14.45" customHeight="1" thickBot="1" x14ac:dyDescent="0.3">
      <c r="B201" s="6" t="str">
        <f>[4]Sheet1!A199</f>
        <v>ESTADOS FEDERADOS DA MICRONÉSIA</v>
      </c>
      <c r="C201" s="14">
        <f>[4]Sheet1!B199</f>
        <v>0</v>
      </c>
      <c r="D201" s="14">
        <f>[4]Sheet1!C199</f>
        <v>0</v>
      </c>
      <c r="E201" s="14">
        <f>[4]Sheet1!D199</f>
        <v>0</v>
      </c>
      <c r="F201" s="14">
        <f>[4]Sheet1!E199</f>
        <v>0</v>
      </c>
      <c r="G201" s="14">
        <f>[4]Sheet1!F199</f>
        <v>0</v>
      </c>
      <c r="H201" s="14">
        <f>[4]Sheet1!G199</f>
        <v>0</v>
      </c>
      <c r="I201" s="14">
        <f>[4]Sheet1!H199</f>
        <v>0</v>
      </c>
      <c r="J201" s="14">
        <f>[4]Sheet1!I199</f>
        <v>0</v>
      </c>
      <c r="K201" s="14">
        <f>[4]Sheet1!J199</f>
        <v>0</v>
      </c>
      <c r="L201" s="14">
        <f>[4]Sheet1!K199</f>
        <v>0</v>
      </c>
      <c r="M201" s="14">
        <f>[4]Sheet1!L199</f>
        <v>0</v>
      </c>
      <c r="N201" s="14">
        <f>[4]Sheet1!M199</f>
        <v>0</v>
      </c>
    </row>
    <row r="202" spans="2:14" ht="14.45" customHeight="1" thickBot="1" x14ac:dyDescent="0.3">
      <c r="B202" s="5" t="str">
        <f>[4]Sheet1!A200</f>
        <v>ISLÂNDIA</v>
      </c>
      <c r="C202" s="13">
        <f>[4]Sheet1!B200</f>
        <v>0.66666666666666663</v>
      </c>
      <c r="D202" s="13">
        <f>[4]Sheet1!C200</f>
        <v>0.2857142857142857</v>
      </c>
      <c r="E202" s="13">
        <f>[4]Sheet1!D200</f>
        <v>0.33333333333333331</v>
      </c>
      <c r="F202" s="13">
        <f>[4]Sheet1!E200</f>
        <v>0.33333333333333331</v>
      </c>
      <c r="G202" s="13">
        <f>[4]Sheet1!F200</f>
        <v>1</v>
      </c>
      <c r="H202" s="13">
        <f>[4]Sheet1!G200</f>
        <v>1.5</v>
      </c>
      <c r="I202" s="13">
        <f>[4]Sheet1!H200</f>
        <v>0</v>
      </c>
      <c r="J202" s="13">
        <f>[4]Sheet1!I200</f>
        <v>0.5</v>
      </c>
      <c r="K202" s="13">
        <f>[4]Sheet1!J200</f>
        <v>0</v>
      </c>
      <c r="L202" s="13">
        <f>[4]Sheet1!K200</f>
        <v>2</v>
      </c>
      <c r="M202" s="13">
        <f>[4]Sheet1!L200</f>
        <v>0</v>
      </c>
      <c r="N202" s="13">
        <f>[4]Sheet1!M200</f>
        <v>0</v>
      </c>
    </row>
    <row r="203" spans="2:14" ht="14.45" customHeight="1" thickBot="1" x14ac:dyDescent="0.3">
      <c r="B203" s="6" t="str">
        <f>[4]Sheet1!A201</f>
        <v>LIECHTENSTEIN</v>
      </c>
      <c r="C203" s="14">
        <f>[4]Sheet1!B201</f>
        <v>0</v>
      </c>
      <c r="D203" s="14">
        <f>[4]Sheet1!C201</f>
        <v>0</v>
      </c>
      <c r="E203" s="14">
        <f>[4]Sheet1!D201</f>
        <v>0</v>
      </c>
      <c r="F203" s="14">
        <f>[4]Sheet1!E201</f>
        <v>0</v>
      </c>
      <c r="G203" s="14" t="str">
        <f>[4]Sheet1!F201</f>
        <v>Inf</v>
      </c>
      <c r="H203" s="14">
        <f>[4]Sheet1!G201</f>
        <v>0</v>
      </c>
      <c r="I203" s="14">
        <f>[4]Sheet1!H201</f>
        <v>0</v>
      </c>
      <c r="J203" s="14">
        <f>[4]Sheet1!I201</f>
        <v>0</v>
      </c>
      <c r="K203" s="14">
        <f>[4]Sheet1!J201</f>
        <v>0</v>
      </c>
      <c r="L203" s="14">
        <f>[4]Sheet1!K201</f>
        <v>0</v>
      </c>
      <c r="M203" s="14">
        <f>[4]Sheet1!L201</f>
        <v>0</v>
      </c>
      <c r="N203" s="14">
        <f>[4]Sheet1!M201</f>
        <v>0</v>
      </c>
    </row>
    <row r="204" spans="2:14" ht="14.45" customHeight="1" thickBot="1" x14ac:dyDescent="0.3">
      <c r="B204" s="5" t="str">
        <f>[4]Sheet1!A202</f>
        <v>OMÃ</v>
      </c>
      <c r="C204" s="13">
        <f>[4]Sheet1!B202</f>
        <v>0</v>
      </c>
      <c r="D204" s="13">
        <f>[4]Sheet1!C202</f>
        <v>0</v>
      </c>
      <c r="E204" s="13">
        <f>[4]Sheet1!D202</f>
        <v>0</v>
      </c>
      <c r="F204" s="13">
        <f>[4]Sheet1!E202</f>
        <v>0</v>
      </c>
      <c r="G204" s="13" t="str">
        <f>[4]Sheet1!F202</f>
        <v>Inf</v>
      </c>
      <c r="H204" s="13">
        <f>[4]Sheet1!G202</f>
        <v>2</v>
      </c>
      <c r="I204" s="13">
        <f>[4]Sheet1!H202</f>
        <v>0</v>
      </c>
      <c r="J204" s="13">
        <f>[4]Sheet1!I202</f>
        <v>0</v>
      </c>
      <c r="K204" s="13">
        <f>[4]Sheet1!J202</f>
        <v>0.4</v>
      </c>
      <c r="L204" s="13">
        <f>[4]Sheet1!K202</f>
        <v>0.2857142857142857</v>
      </c>
      <c r="M204" s="13">
        <f>[4]Sheet1!L202</f>
        <v>0</v>
      </c>
      <c r="N204" s="13">
        <f>[4]Sheet1!M202</f>
        <v>0</v>
      </c>
    </row>
    <row r="205" spans="2:14" ht="14.45" customHeight="1" thickBot="1" x14ac:dyDescent="0.3">
      <c r="B205" s="4" t="str">
        <f>[4]Sheet1!A203</f>
        <v>NÃO ESPECIFICADO</v>
      </c>
      <c r="C205" s="12">
        <f>[4]Sheet1!B203</f>
        <v>3.977837761045603E-3</v>
      </c>
      <c r="D205" s="12">
        <f>[4]Sheet1!C203</f>
        <v>3.315963998105164E-3</v>
      </c>
      <c r="E205" s="12">
        <f>[4]Sheet1!D203</f>
        <v>2.3119331317801891E-3</v>
      </c>
      <c r="F205" s="12">
        <f>[4]Sheet1!E203</f>
        <v>1.140395337050177E-3</v>
      </c>
      <c r="G205" s="12">
        <f>[4]Sheet1!F203</f>
        <v>1.1807537144543931E-3</v>
      </c>
      <c r="H205" s="12">
        <f>[4]Sheet1!G203</f>
        <v>7.4784993144708957E-4</v>
      </c>
      <c r="I205" s="12">
        <f>[4]Sheet1!H203</f>
        <v>0</v>
      </c>
      <c r="J205" s="12">
        <f>[4]Sheet1!I203</f>
        <v>4.3010752688172038E-4</v>
      </c>
      <c r="K205" s="12">
        <f>[4]Sheet1!J203</f>
        <v>8.7899208907119832E-4</v>
      </c>
      <c r="L205" s="12">
        <f>[4]Sheet1!K203</f>
        <v>6.2025120173670335E-4</v>
      </c>
      <c r="M205" s="12">
        <f>[4]Sheet1!L203</f>
        <v>3.2938076416337293E-4</v>
      </c>
      <c r="N205" s="12">
        <f>[4]Sheet1!M203</f>
        <v>2.304526748971194E-3</v>
      </c>
    </row>
    <row r="206" spans="2:14" ht="16.5" thickBot="1" x14ac:dyDescent="0.3">
      <c r="B206" s="3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2:14" ht="16.5" thickBot="1" x14ac:dyDescent="0.3">
      <c r="B207" s="3" t="s">
        <v>5</v>
      </c>
      <c r="C207" s="11">
        <f>[4]Sheet1!B205</f>
        <v>0.25065546030978642</v>
      </c>
      <c r="D207" s="11">
        <f>[4]Sheet1!C205</f>
        <v>0.21720987079501811</v>
      </c>
      <c r="E207" s="11">
        <f>[4]Sheet1!D205</f>
        <v>0.30212191472840949</v>
      </c>
      <c r="F207" s="11">
        <f>[4]Sheet1!E205</f>
        <v>0.3718367986626267</v>
      </c>
      <c r="G207" s="11">
        <f>[4]Sheet1!F205</f>
        <v>0.3084279180907426</v>
      </c>
      <c r="H207" s="11">
        <f>[4]Sheet1!G205</f>
        <v>0.33446895203283339</v>
      </c>
      <c r="I207" s="11">
        <f>[4]Sheet1!H205</f>
        <v>0.36175125485639509</v>
      </c>
      <c r="J207" s="11">
        <f>[4]Sheet1!I205</f>
        <v>0.35314615517298192</v>
      </c>
      <c r="K207" s="11">
        <f>[4]Sheet1!J205</f>
        <v>0.40153864379141901</v>
      </c>
      <c r="L207" s="11">
        <f>[4]Sheet1!K205</f>
        <v>0.39385459174123022</v>
      </c>
      <c r="M207" s="11">
        <f>[4]Sheet1!L205</f>
        <v>0.43365078388233302</v>
      </c>
      <c r="N207" s="11">
        <f>[4]Sheet1!M205</f>
        <v>0.39820310599481451</v>
      </c>
    </row>
    <row r="208" spans="2:14" ht="14.45" customHeight="1" thickBot="1" x14ac:dyDescent="0.3">
      <c r="B208" s="4" t="str">
        <f>[4]Sheet1!A206</f>
        <v>VENEZUELA</v>
      </c>
      <c r="C208" s="12">
        <f>[4]Sheet1!B206</f>
        <v>0.35430032751581497</v>
      </c>
      <c r="D208" s="12">
        <f>[4]Sheet1!C206</f>
        <v>0.33146828844483062</v>
      </c>
      <c r="E208" s="12">
        <f>[4]Sheet1!D206</f>
        <v>0.38628897625074049</v>
      </c>
      <c r="F208" s="12">
        <f>[4]Sheet1!E206</f>
        <v>0.42306870620406772</v>
      </c>
      <c r="G208" s="12">
        <f>[4]Sheet1!F206</f>
        <v>0.442479950441174</v>
      </c>
      <c r="H208" s="12">
        <f>[4]Sheet1!G206</f>
        <v>0.4225270223843125</v>
      </c>
      <c r="I208" s="12">
        <f>[4]Sheet1!H206</f>
        <v>0.43940479117448977</v>
      </c>
      <c r="J208" s="12">
        <f>[4]Sheet1!I206</f>
        <v>0.43421948040973002</v>
      </c>
      <c r="K208" s="12">
        <f>[4]Sheet1!J206</f>
        <v>0.46848432419532859</v>
      </c>
      <c r="L208" s="12">
        <f>[4]Sheet1!K206</f>
        <v>0.46673810104328411</v>
      </c>
      <c r="M208" s="12">
        <f>[4]Sheet1!L206</f>
        <v>0.49065658360459991</v>
      </c>
      <c r="N208" s="12">
        <f>[4]Sheet1!M206</f>
        <v>0.45596444609236603</v>
      </c>
    </row>
    <row r="209" spans="2:14" ht="14.45" customHeight="1" thickBot="1" x14ac:dyDescent="0.3">
      <c r="B209" s="5" t="str">
        <f>[4]Sheet1!A207</f>
        <v>CUBA</v>
      </c>
      <c r="C209" s="13">
        <f>[4]Sheet1!B207</f>
        <v>0.45184083302342881</v>
      </c>
      <c r="D209" s="13">
        <f>[4]Sheet1!C207</f>
        <v>0.41671372106154708</v>
      </c>
      <c r="E209" s="13">
        <f>[4]Sheet1!D207</f>
        <v>0.47795823665893272</v>
      </c>
      <c r="F209" s="13">
        <f>[4]Sheet1!E207</f>
        <v>0.47201946472019463</v>
      </c>
      <c r="G209" s="13">
        <f>[4]Sheet1!F207</f>
        <v>0.41676599125943592</v>
      </c>
      <c r="H209" s="13">
        <f>[4]Sheet1!G207</f>
        <v>0.42390804597701148</v>
      </c>
      <c r="I209" s="13">
        <f>[4]Sheet1!H207</f>
        <v>0.48360572530707541</v>
      </c>
      <c r="J209" s="13">
        <f>[4]Sheet1!I207</f>
        <v>0.58411316648531009</v>
      </c>
      <c r="K209" s="13">
        <f>[4]Sheet1!J207</f>
        <v>0.56848207815374319</v>
      </c>
      <c r="L209" s="13">
        <f>[4]Sheet1!K207</f>
        <v>0.56452212718482708</v>
      </c>
      <c r="M209" s="13">
        <f>[4]Sheet1!L207</f>
        <v>0.58139403204801543</v>
      </c>
      <c r="N209" s="13">
        <f>[4]Sheet1!M207</f>
        <v>0.57159357794632892</v>
      </c>
    </row>
    <row r="210" spans="2:14" ht="14.45" customHeight="1" thickBot="1" x14ac:dyDescent="0.3">
      <c r="B210" s="6" t="str">
        <f>[4]Sheet1!A208</f>
        <v>HAITI</v>
      </c>
      <c r="C210" s="14">
        <f>[4]Sheet1!B208</f>
        <v>0.25281267299748761</v>
      </c>
      <c r="D210" s="14">
        <f>[4]Sheet1!C208</f>
        <v>0.200119777030451</v>
      </c>
      <c r="E210" s="14">
        <f>[4]Sheet1!D208</f>
        <v>0.3372117257289054</v>
      </c>
      <c r="F210" s="14">
        <f>[4]Sheet1!E208</f>
        <v>0.52535144526930977</v>
      </c>
      <c r="G210" s="14">
        <f>[4]Sheet1!F208</f>
        <v>0.27691017713027982</v>
      </c>
      <c r="H210" s="14">
        <f>[4]Sheet1!G208</f>
        <v>0.36386643647492739</v>
      </c>
      <c r="I210" s="14">
        <f>[4]Sheet1!H208</f>
        <v>0.3450575912883187</v>
      </c>
      <c r="J210" s="14">
        <f>[4]Sheet1!I208</f>
        <v>0.29154944016037732</v>
      </c>
      <c r="K210" s="14">
        <f>[4]Sheet1!J208</f>
        <v>0.28052209776444681</v>
      </c>
      <c r="L210" s="14">
        <f>[4]Sheet1!K208</f>
        <v>0.2310440286249239</v>
      </c>
      <c r="M210" s="14">
        <f>[4]Sheet1!L208</f>
        <v>0.243505293593339</v>
      </c>
      <c r="N210" s="14">
        <f>[4]Sheet1!M208</f>
        <v>0.2140302669064312</v>
      </c>
    </row>
    <row r="211" spans="2:14" ht="14.45" customHeight="1" thickBot="1" x14ac:dyDescent="0.3">
      <c r="B211" s="5" t="str">
        <f>[4]Sheet1!A209</f>
        <v>ARGENTINA</v>
      </c>
      <c r="C211" s="13">
        <f>[4]Sheet1!B209</f>
        <v>0.28114443295415381</v>
      </c>
      <c r="D211" s="13">
        <f>[4]Sheet1!C209</f>
        <v>0.19108459108459111</v>
      </c>
      <c r="E211" s="13">
        <f>[4]Sheet1!D209</f>
        <v>0.24143468950749461</v>
      </c>
      <c r="F211" s="13">
        <f>[4]Sheet1!E209</f>
        <v>0.26038159371492697</v>
      </c>
      <c r="G211" s="13">
        <f>[4]Sheet1!F209</f>
        <v>0.29281607526569492</v>
      </c>
      <c r="H211" s="13">
        <f>[4]Sheet1!G209</f>
        <v>0.29548202704188192</v>
      </c>
      <c r="I211" s="13">
        <f>[4]Sheet1!H209</f>
        <v>0.41319266618867151</v>
      </c>
      <c r="J211" s="13">
        <f>[4]Sheet1!I209</f>
        <v>0.38042779766822732</v>
      </c>
      <c r="K211" s="13">
        <f>[4]Sheet1!J209</f>
        <v>0.76644115796098178</v>
      </c>
      <c r="L211" s="13">
        <f>[4]Sheet1!K209</f>
        <v>0.64356131673204842</v>
      </c>
      <c r="M211" s="13">
        <f>[4]Sheet1!L209</f>
        <v>0.86962075362671454</v>
      </c>
      <c r="N211" s="13">
        <f>[4]Sheet1!M209</f>
        <v>0.58276237085372484</v>
      </c>
    </row>
    <row r="212" spans="2:14" ht="14.45" customHeight="1" thickBot="1" x14ac:dyDescent="0.3">
      <c r="B212" s="6" t="str">
        <f>[4]Sheet1!A210</f>
        <v>CHINA</v>
      </c>
      <c r="C212" s="14">
        <f>[4]Sheet1!B210</f>
        <v>0.14125897478710969</v>
      </c>
      <c r="D212" s="14">
        <f>[4]Sheet1!C210</f>
        <v>0.1225051617343427</v>
      </c>
      <c r="E212" s="14">
        <f>[4]Sheet1!D210</f>
        <v>0.13872238396985789</v>
      </c>
      <c r="F212" s="14">
        <f>[4]Sheet1!E210</f>
        <v>0.15130178483707221</v>
      </c>
      <c r="G212" s="14">
        <f>[4]Sheet1!F210</f>
        <v>0.14685314685314679</v>
      </c>
      <c r="H212" s="14">
        <f>[4]Sheet1!G210</f>
        <v>0.1422735596562896</v>
      </c>
      <c r="I212" s="14">
        <f>[4]Sheet1!H210</f>
        <v>0.1380400421496312</v>
      </c>
      <c r="J212" s="14">
        <f>[4]Sheet1!I210</f>
        <v>0.13288707078219911</v>
      </c>
      <c r="K212" s="14">
        <f>[4]Sheet1!J210</f>
        <v>0.14259173246632609</v>
      </c>
      <c r="L212" s="14">
        <f>[4]Sheet1!K210</f>
        <v>0.18062908751167861</v>
      </c>
      <c r="M212" s="14">
        <f>[4]Sheet1!L210</f>
        <v>0.13137219075461359</v>
      </c>
      <c r="N212" s="14">
        <f>[4]Sheet1!M210</f>
        <v>0.1210062282617488</v>
      </c>
    </row>
    <row r="213" spans="2:14" ht="14.45" customHeight="1" thickBot="1" x14ac:dyDescent="0.3">
      <c r="B213" s="5" t="str">
        <f>[4]Sheet1!A211</f>
        <v>ANGOLA</v>
      </c>
      <c r="C213" s="13">
        <f>[4]Sheet1!B211</f>
        <v>0.30628401781296388</v>
      </c>
      <c r="D213" s="13">
        <f>[4]Sheet1!C211</f>
        <v>0.25081189108168872</v>
      </c>
      <c r="E213" s="13">
        <f>[4]Sheet1!D211</f>
        <v>0.31520223152022309</v>
      </c>
      <c r="F213" s="13">
        <f>[4]Sheet1!E211</f>
        <v>0.36485661989017693</v>
      </c>
      <c r="G213" s="13">
        <f>[4]Sheet1!F211</f>
        <v>0.41294074881861143</v>
      </c>
      <c r="H213" s="13">
        <f>[4]Sheet1!G211</f>
        <v>0.44845621731061253</v>
      </c>
      <c r="I213" s="13">
        <f>[4]Sheet1!H211</f>
        <v>0.44922521438242818</v>
      </c>
      <c r="J213" s="13">
        <f>[4]Sheet1!I211</f>
        <v>0.44297220057157699</v>
      </c>
      <c r="K213" s="13">
        <f>[4]Sheet1!J211</f>
        <v>0.50447860223377194</v>
      </c>
      <c r="L213" s="13">
        <f>[4]Sheet1!K211</f>
        <v>0.50558581848398121</v>
      </c>
      <c r="M213" s="13">
        <f>[4]Sheet1!L211</f>
        <v>0.49659499579156791</v>
      </c>
      <c r="N213" s="13">
        <f>[4]Sheet1!M211</f>
        <v>0.41951871657754009</v>
      </c>
    </row>
    <row r="214" spans="2:14" ht="14.45" customHeight="1" thickBot="1" x14ac:dyDescent="0.3">
      <c r="B214" s="6" t="str">
        <f>[4]Sheet1!A212</f>
        <v>BOLÍVIA</v>
      </c>
      <c r="C214" s="14">
        <f>[4]Sheet1!B212</f>
        <v>0.23134117647058819</v>
      </c>
      <c r="D214" s="14">
        <f>[4]Sheet1!C212</f>
        <v>0.18977673325499411</v>
      </c>
      <c r="E214" s="14">
        <f>[4]Sheet1!D212</f>
        <v>0.22318756636741</v>
      </c>
      <c r="F214" s="14">
        <f>[4]Sheet1!E212</f>
        <v>0.23992571959145781</v>
      </c>
      <c r="G214" s="14">
        <f>[4]Sheet1!F212</f>
        <v>0.24950280238654851</v>
      </c>
      <c r="H214" s="14">
        <f>[4]Sheet1!G212</f>
        <v>0.2378000872981231</v>
      </c>
      <c r="I214" s="14">
        <f>[4]Sheet1!H212</f>
        <v>0.22459804409083381</v>
      </c>
      <c r="J214" s="14">
        <f>[4]Sheet1!I212</f>
        <v>0.2434057564338972</v>
      </c>
      <c r="K214" s="14">
        <f>[4]Sheet1!J212</f>
        <v>0.24507151140316971</v>
      </c>
      <c r="L214" s="14">
        <f>[4]Sheet1!K212</f>
        <v>0.25929692039511909</v>
      </c>
      <c r="M214" s="14">
        <f>[4]Sheet1!L212</f>
        <v>0.28219774241806073</v>
      </c>
      <c r="N214" s="14">
        <f>[4]Sheet1!M212</f>
        <v>0.28247241725175531</v>
      </c>
    </row>
    <row r="215" spans="2:14" ht="14.45" customHeight="1" thickBot="1" x14ac:dyDescent="0.3">
      <c r="B215" s="5" t="str">
        <f>[4]Sheet1!A213</f>
        <v>BANGLADESH</v>
      </c>
      <c r="C215" s="13">
        <f>[4]Sheet1!B213</f>
        <v>0.12923462986198239</v>
      </c>
      <c r="D215" s="13">
        <f>[4]Sheet1!C213</f>
        <v>0.1635455680399501</v>
      </c>
      <c r="E215" s="13">
        <f>[4]Sheet1!D213</f>
        <v>0.28112449799196793</v>
      </c>
      <c r="F215" s="13">
        <f>[4]Sheet1!E213</f>
        <v>0.49465899753492187</v>
      </c>
      <c r="G215" s="13">
        <f>[4]Sheet1!F213</f>
        <v>0.56393442622950818</v>
      </c>
      <c r="H215" s="13">
        <f>[4]Sheet1!G213</f>
        <v>0.47417218543046358</v>
      </c>
      <c r="I215" s="13">
        <f>[4]Sheet1!H213</f>
        <v>0.45675675675675681</v>
      </c>
      <c r="J215" s="13">
        <f>[4]Sheet1!I213</f>
        <v>0.37696335078534032</v>
      </c>
      <c r="K215" s="13">
        <f>[4]Sheet1!J213</f>
        <v>0.40636474908200743</v>
      </c>
      <c r="L215" s="13">
        <f>[4]Sheet1!K213</f>
        <v>0.34254143646408841</v>
      </c>
      <c r="M215" s="13">
        <f>[4]Sheet1!L213</f>
        <v>0.35039999999999999</v>
      </c>
      <c r="N215" s="13">
        <f>[4]Sheet1!M213</f>
        <v>0.34803683955404752</v>
      </c>
    </row>
    <row r="216" spans="2:14" ht="14.45" customHeight="1" thickBot="1" x14ac:dyDescent="0.3">
      <c r="B216" s="6" t="str">
        <f>[4]Sheet1!A214</f>
        <v>GANA</v>
      </c>
      <c r="C216" s="14">
        <f>[4]Sheet1!B214</f>
        <v>0.33532934131736519</v>
      </c>
      <c r="D216" s="14">
        <f>[4]Sheet1!C214</f>
        <v>0.23846823324630109</v>
      </c>
      <c r="E216" s="14">
        <f>[4]Sheet1!D214</f>
        <v>0.39534883720930231</v>
      </c>
      <c r="F216" s="14">
        <f>[4]Sheet1!E214</f>
        <v>0.41323971915747237</v>
      </c>
      <c r="G216" s="14">
        <f>[4]Sheet1!F214</f>
        <v>0.50057405281285883</v>
      </c>
      <c r="H216" s="14">
        <f>[4]Sheet1!G214</f>
        <v>0.48767123287671232</v>
      </c>
      <c r="I216" s="14">
        <f>[4]Sheet1!H214</f>
        <v>0.38660578386605782</v>
      </c>
      <c r="J216" s="14">
        <f>[4]Sheet1!I214</f>
        <v>0.23442136498516319</v>
      </c>
      <c r="K216" s="14">
        <f>[4]Sheet1!J214</f>
        <v>0.36023054755043232</v>
      </c>
      <c r="L216" s="14">
        <f>[4]Sheet1!K214</f>
        <v>0.2244318181818182</v>
      </c>
      <c r="M216" s="14">
        <f>[4]Sheet1!L214</f>
        <v>0.23232323232323229</v>
      </c>
      <c r="N216" s="14">
        <f>[4]Sheet1!M214</f>
        <v>0.20508866615266</v>
      </c>
    </row>
    <row r="217" spans="2:14" ht="14.45" customHeight="1" thickBot="1" x14ac:dyDescent="0.3">
      <c r="B217" s="5" t="str">
        <f>[4]Sheet1!A215</f>
        <v>COLÔMBIA</v>
      </c>
      <c r="C217" s="13">
        <f>[4]Sheet1!B215</f>
        <v>0.21728059752164319</v>
      </c>
      <c r="D217" s="13">
        <f>[4]Sheet1!C215</f>
        <v>0.20472175379426641</v>
      </c>
      <c r="E217" s="13">
        <f>[4]Sheet1!D215</f>
        <v>0.2284247674045557</v>
      </c>
      <c r="F217" s="13">
        <f>[4]Sheet1!E215</f>
        <v>0.26494829911583989</v>
      </c>
      <c r="G217" s="13">
        <f>[4]Sheet1!F215</f>
        <v>0.27977956761339551</v>
      </c>
      <c r="H217" s="13">
        <f>[4]Sheet1!G215</f>
        <v>0.28445864962045547</v>
      </c>
      <c r="I217" s="13">
        <f>[4]Sheet1!H215</f>
        <v>0.27964733639637401</v>
      </c>
      <c r="J217" s="13">
        <f>[4]Sheet1!I215</f>
        <v>0.30212717552041862</v>
      </c>
      <c r="K217" s="13">
        <f>[4]Sheet1!J215</f>
        <v>0.30775672563592588</v>
      </c>
      <c r="L217" s="13">
        <f>[4]Sheet1!K215</f>
        <v>0.31600587371512479</v>
      </c>
      <c r="M217" s="13">
        <f>[4]Sheet1!L215</f>
        <v>0.33452348255973641</v>
      </c>
      <c r="N217" s="13">
        <f>[4]Sheet1!M215</f>
        <v>0.33914996544574982</v>
      </c>
    </row>
    <row r="218" spans="2:14" ht="14.45" customHeight="1" thickBot="1" x14ac:dyDescent="0.3">
      <c r="B218" s="6" t="str">
        <f>[4]Sheet1!A216</f>
        <v>CONGO</v>
      </c>
      <c r="C218" s="14">
        <f>[4]Sheet1!B216</f>
        <v>0.83982683982683981</v>
      </c>
      <c r="D218" s="14">
        <f>[4]Sheet1!C216</f>
        <v>0.44813278008298763</v>
      </c>
      <c r="E218" s="14">
        <f>[4]Sheet1!D216</f>
        <v>0.51903114186851207</v>
      </c>
      <c r="F218" s="14">
        <f>[4]Sheet1!E216</f>
        <v>0.59283387622149841</v>
      </c>
      <c r="G218" s="14">
        <f>[4]Sheet1!F216</f>
        <v>0.5714285714285714</v>
      </c>
      <c r="H218" s="14">
        <f>[4]Sheet1!G216</f>
        <v>0.43243243243243251</v>
      </c>
      <c r="I218" s="14">
        <f>[4]Sheet1!H216</f>
        <v>0.47422680412371132</v>
      </c>
      <c r="J218" s="14">
        <f>[4]Sheet1!I216</f>
        <v>0.26198083067092648</v>
      </c>
      <c r="K218" s="14">
        <f>[4]Sheet1!J216</f>
        <v>0.35499999999999998</v>
      </c>
      <c r="L218" s="14">
        <f>[4]Sheet1!K216</f>
        <v>0.43893129770992367</v>
      </c>
      <c r="M218" s="14">
        <f>[4]Sheet1!L216</f>
        <v>0.46657183499288762</v>
      </c>
      <c r="N218" s="14">
        <f>[4]Sheet1!M216</f>
        <v>0.46580406654343809</v>
      </c>
    </row>
    <row r="219" spans="2:14" ht="14.45" customHeight="1" thickBot="1" x14ac:dyDescent="0.3">
      <c r="B219" s="5" t="str">
        <f>[4]Sheet1!A217</f>
        <v>URUGUAI</v>
      </c>
      <c r="C219" s="13">
        <f>[4]Sheet1!B217</f>
        <v>0.24677579365079369</v>
      </c>
      <c r="D219" s="13">
        <f>[4]Sheet1!C217</f>
        <v>0.1939936102236422</v>
      </c>
      <c r="E219" s="13">
        <f>[4]Sheet1!D217</f>
        <v>0.25412541254125409</v>
      </c>
      <c r="F219" s="13">
        <f>[4]Sheet1!E217</f>
        <v>0.26625691456668721</v>
      </c>
      <c r="G219" s="13">
        <f>[4]Sheet1!F217</f>
        <v>0.2764208548614373</v>
      </c>
      <c r="H219" s="13">
        <f>[4]Sheet1!G217</f>
        <v>0.26238073602907769</v>
      </c>
      <c r="I219" s="13">
        <f>[4]Sheet1!H217</f>
        <v>0.30123948649845061</v>
      </c>
      <c r="J219" s="13">
        <f>[4]Sheet1!I217</f>
        <v>0.29508899849882048</v>
      </c>
      <c r="K219" s="13">
        <f>[4]Sheet1!J217</f>
        <v>0.30091059602649012</v>
      </c>
      <c r="L219" s="13">
        <f>[4]Sheet1!K217</f>
        <v>0.3150878610381741</v>
      </c>
      <c r="M219" s="13">
        <f>[4]Sheet1!L217</f>
        <v>0.34000986679822398</v>
      </c>
      <c r="N219" s="13">
        <f>[4]Sheet1!M217</f>
        <v>0.31845550989200039</v>
      </c>
    </row>
    <row r="220" spans="2:14" ht="14.45" customHeight="1" thickBot="1" x14ac:dyDescent="0.3">
      <c r="B220" s="6" t="str">
        <f>[4]Sheet1!A218</f>
        <v>ESTADOS UNIDOS</v>
      </c>
      <c r="C220" s="14">
        <f>[4]Sheet1!B218</f>
        <v>0.22624703087885989</v>
      </c>
      <c r="D220" s="14">
        <f>[4]Sheet1!C218</f>
        <v>0.17630853994490359</v>
      </c>
      <c r="E220" s="14">
        <f>[4]Sheet1!D218</f>
        <v>0.26579925650557618</v>
      </c>
      <c r="F220" s="14">
        <f>[4]Sheet1!E218</f>
        <v>0.19702497895032281</v>
      </c>
      <c r="G220" s="14">
        <f>[4]Sheet1!F218</f>
        <v>0.24714539456990611</v>
      </c>
      <c r="H220" s="14">
        <f>[4]Sheet1!G218</f>
        <v>0.19832548403976979</v>
      </c>
      <c r="I220" s="14">
        <f>[4]Sheet1!H218</f>
        <v>0.29107477887965688</v>
      </c>
      <c r="J220" s="14">
        <f>[4]Sheet1!I218</f>
        <v>0.252486610558531</v>
      </c>
      <c r="K220" s="14">
        <f>[4]Sheet1!J218</f>
        <v>0.26943505552873009</v>
      </c>
      <c r="L220" s="14">
        <f>[4]Sheet1!K218</f>
        <v>0.23208506703652329</v>
      </c>
      <c r="M220" s="14">
        <f>[4]Sheet1!L218</f>
        <v>0.28501338090990191</v>
      </c>
      <c r="N220" s="14">
        <f>[4]Sheet1!M218</f>
        <v>0.24377682403433479</v>
      </c>
    </row>
    <row r="221" spans="2:14" ht="14.45" customHeight="1" thickBot="1" x14ac:dyDescent="0.3">
      <c r="B221" s="5" t="str">
        <f>[4]Sheet1!A219</f>
        <v>PERU</v>
      </c>
      <c r="C221" s="13">
        <f>[4]Sheet1!B219</f>
        <v>0.2131393603509987</v>
      </c>
      <c r="D221" s="13">
        <f>[4]Sheet1!C219</f>
        <v>0.17280753384343731</v>
      </c>
      <c r="E221" s="13">
        <f>[4]Sheet1!D219</f>
        <v>0.19277936962750719</v>
      </c>
      <c r="F221" s="13">
        <f>[4]Sheet1!E219</f>
        <v>0.21097507651945779</v>
      </c>
      <c r="G221" s="13">
        <f>[4]Sheet1!F219</f>
        <v>0.2020622851786272</v>
      </c>
      <c r="H221" s="13">
        <f>[4]Sheet1!G219</f>
        <v>0.20330059734737271</v>
      </c>
      <c r="I221" s="13">
        <f>[4]Sheet1!H219</f>
        <v>0.20756566052528419</v>
      </c>
      <c r="J221" s="13">
        <f>[4]Sheet1!I219</f>
        <v>0.20568887241730749</v>
      </c>
      <c r="K221" s="13">
        <f>[4]Sheet1!J219</f>
        <v>0.20815826330532211</v>
      </c>
      <c r="L221" s="13">
        <f>[4]Sheet1!K219</f>
        <v>0.2104022891769062</v>
      </c>
      <c r="M221" s="13">
        <f>[4]Sheet1!L219</f>
        <v>0.22804590217302839</v>
      </c>
      <c r="N221" s="13">
        <f>[4]Sheet1!M219</f>
        <v>0.21174798673614401</v>
      </c>
    </row>
    <row r="222" spans="2:14" ht="14.45" customHeight="1" thickBot="1" x14ac:dyDescent="0.3">
      <c r="B222" s="6" t="str">
        <f>[4]Sheet1!A220</f>
        <v>JAPÃO</v>
      </c>
      <c r="C222" s="14">
        <f>[4]Sheet1!B220</f>
        <v>0.2207792207792208</v>
      </c>
      <c r="D222" s="14">
        <f>[4]Sheet1!C220</f>
        <v>0.19400912517357671</v>
      </c>
      <c r="E222" s="14">
        <f>[4]Sheet1!D220</f>
        <v>0.24473381846035999</v>
      </c>
      <c r="F222" s="14">
        <f>[4]Sheet1!E220</f>
        <v>0.24023007951277281</v>
      </c>
      <c r="G222" s="14">
        <f>[4]Sheet1!F220</f>
        <v>0.25769974706144921</v>
      </c>
      <c r="H222" s="14">
        <f>[4]Sheet1!G220</f>
        <v>0.23181953101810629</v>
      </c>
      <c r="I222" s="14">
        <f>[4]Sheet1!H220</f>
        <v>0.26937324048007111</v>
      </c>
      <c r="J222" s="14">
        <f>[4]Sheet1!I220</f>
        <v>0.27086526403789879</v>
      </c>
      <c r="K222" s="14">
        <f>[4]Sheet1!J220</f>
        <v>0.29247764334560761</v>
      </c>
      <c r="L222" s="14">
        <f>[4]Sheet1!K220</f>
        <v>0.27042752339994941</v>
      </c>
      <c r="M222" s="14">
        <f>[4]Sheet1!L220</f>
        <v>0.28991799324650258</v>
      </c>
      <c r="N222" s="14">
        <f>[4]Sheet1!M220</f>
        <v>0.25461212329551958</v>
      </c>
    </row>
    <row r="223" spans="2:14" ht="14.45" customHeight="1" thickBot="1" x14ac:dyDescent="0.3">
      <c r="B223" s="5" t="str">
        <f>[4]Sheet1!A221</f>
        <v>AFEGANISTÃO</v>
      </c>
      <c r="C223" s="13">
        <f>[4]Sheet1!B221</f>
        <v>6.666666666666667</v>
      </c>
      <c r="D223" s="13">
        <f>[4]Sheet1!C221</f>
        <v>8</v>
      </c>
      <c r="E223" s="13">
        <f>[4]Sheet1!D221</f>
        <v>3.6170212765957448</v>
      </c>
      <c r="F223" s="13">
        <f>[4]Sheet1!E221</f>
        <v>2.954128440366973</v>
      </c>
      <c r="G223" s="13">
        <f>[4]Sheet1!F221</f>
        <v>1.2672811059907829</v>
      </c>
      <c r="H223" s="13">
        <f>[4]Sheet1!G221</f>
        <v>0.88954635108481261</v>
      </c>
      <c r="I223" s="13">
        <f>[4]Sheet1!H221</f>
        <v>0.65280665280665284</v>
      </c>
      <c r="J223" s="13">
        <f>[4]Sheet1!I221</f>
        <v>0.52142426071213033</v>
      </c>
      <c r="K223" s="13">
        <f>[4]Sheet1!J221</f>
        <v>0.49892703862660942</v>
      </c>
      <c r="L223" s="13">
        <f>[4]Sheet1!K221</f>
        <v>0.48317428427925663</v>
      </c>
      <c r="M223" s="13">
        <f>[4]Sheet1!L221</f>
        <v>0.50310856049736963</v>
      </c>
      <c r="N223" s="13">
        <f>[4]Sheet1!M221</f>
        <v>0.41388286334056401</v>
      </c>
    </row>
    <row r="224" spans="2:14" ht="14.45" customHeight="1" thickBot="1" x14ac:dyDescent="0.3">
      <c r="B224" s="6" t="str">
        <f>[4]Sheet1!A222</f>
        <v>VIETNÃ</v>
      </c>
      <c r="C224" s="14">
        <f>[4]Sheet1!B222</f>
        <v>0.54545454545454541</v>
      </c>
      <c r="D224" s="14">
        <f>[4]Sheet1!C222</f>
        <v>0.78260869565217395</v>
      </c>
      <c r="E224" s="14">
        <f>[4]Sheet1!D222</f>
        <v>0.48648648648648651</v>
      </c>
      <c r="F224" s="14">
        <f>[4]Sheet1!E222</f>
        <v>0.38356164383561642</v>
      </c>
      <c r="G224" s="14">
        <f>[4]Sheet1!F222</f>
        <v>0.41726618705035973</v>
      </c>
      <c r="H224" s="14">
        <f>[4]Sheet1!G222</f>
        <v>0.3925233644859813</v>
      </c>
      <c r="I224" s="14">
        <f>[4]Sheet1!H222</f>
        <v>0.63859649122807016</v>
      </c>
      <c r="J224" s="14">
        <f>[4]Sheet1!I222</f>
        <v>0.60085836909871249</v>
      </c>
      <c r="K224" s="14">
        <f>[4]Sheet1!J222</f>
        <v>0.75328467153284673</v>
      </c>
      <c r="L224" s="14">
        <f>[4]Sheet1!K222</f>
        <v>0.5435016111707841</v>
      </c>
      <c r="M224" s="14">
        <f>[4]Sheet1!L222</f>
        <v>0.5074135090609555</v>
      </c>
      <c r="N224" s="14">
        <f>[4]Sheet1!M222</f>
        <v>0.50454227812718377</v>
      </c>
    </row>
    <row r="225" spans="2:14" ht="14.45" customHeight="1" thickBot="1" x14ac:dyDescent="0.3">
      <c r="B225" s="5" t="str">
        <f>[4]Sheet1!A223</f>
        <v>COSTA DO MARFIM</v>
      </c>
      <c r="C225" s="13">
        <f>[4]Sheet1!B223</f>
        <v>0.28947368421052633</v>
      </c>
      <c r="D225" s="13">
        <f>[4]Sheet1!C223</f>
        <v>0.23255813953488369</v>
      </c>
      <c r="E225" s="13">
        <f>[4]Sheet1!D223</f>
        <v>0.449438202247191</v>
      </c>
      <c r="F225" s="13">
        <f>[4]Sheet1!E223</f>
        <v>0.44444444444444442</v>
      </c>
      <c r="G225" s="13">
        <f>[4]Sheet1!F223</f>
        <v>0.51020408163265307</v>
      </c>
      <c r="H225" s="13">
        <f>[4]Sheet1!G223</f>
        <v>0.60194174757281549</v>
      </c>
      <c r="I225" s="13">
        <f>[4]Sheet1!H223</f>
        <v>4.9222222222222216</v>
      </c>
      <c r="J225" s="13">
        <f>[4]Sheet1!I223</f>
        <v>0.51515151515151514</v>
      </c>
      <c r="K225" s="13">
        <f>[4]Sheet1!J223</f>
        <v>0.51798561151079137</v>
      </c>
      <c r="L225" s="13">
        <f>[4]Sheet1!K223</f>
        <v>0.43870967741935479</v>
      </c>
      <c r="M225" s="13">
        <f>[4]Sheet1!L223</f>
        <v>0.5</v>
      </c>
      <c r="N225" s="13">
        <f>[4]Sheet1!M223</f>
        <v>0.27559055118110237</v>
      </c>
    </row>
    <row r="226" spans="2:14" ht="14.45" customHeight="1" thickBot="1" x14ac:dyDescent="0.3">
      <c r="B226" s="6" t="str">
        <f>[4]Sheet1!A224</f>
        <v>SURINAME</v>
      </c>
      <c r="C226" s="14">
        <f>[4]Sheet1!B224</f>
        <v>0.33333333333333331</v>
      </c>
      <c r="D226" s="14">
        <f>[4]Sheet1!C224</f>
        <v>0.375</v>
      </c>
      <c r="E226" s="14">
        <f>[4]Sheet1!D224</f>
        <v>0.70588235294117652</v>
      </c>
      <c r="F226" s="14">
        <f>[4]Sheet1!E224</f>
        <v>0.66666666666666663</v>
      </c>
      <c r="G226" s="14">
        <f>[4]Sheet1!F224</f>
        <v>0.5714285714285714</v>
      </c>
      <c r="H226" s="14">
        <f>[4]Sheet1!G224</f>
        <v>0.5</v>
      </c>
      <c r="I226" s="14">
        <f>[4]Sheet1!H224</f>
        <v>0.91428571428571426</v>
      </c>
      <c r="J226" s="14">
        <f>[4]Sheet1!I224</f>
        <v>0.45833333333333331</v>
      </c>
      <c r="K226" s="14">
        <f>[4]Sheet1!J224</f>
        <v>0.65</v>
      </c>
      <c r="L226" s="14">
        <f>[4]Sheet1!K224</f>
        <v>0.54411764705882348</v>
      </c>
      <c r="M226" s="14">
        <f>[4]Sheet1!L224</f>
        <v>0.9850746268656716</v>
      </c>
      <c r="N226" s="14">
        <f>[4]Sheet1!M224</f>
        <v>1.023411371237458</v>
      </c>
    </row>
    <row r="227" spans="2:14" ht="14.45" customHeight="1" thickBot="1" x14ac:dyDescent="0.3">
      <c r="B227" s="5" t="str">
        <f>[4]Sheet1!A225</f>
        <v>MARROCOS</v>
      </c>
      <c r="C227" s="13">
        <f>[4]Sheet1!B225</f>
        <v>0.32396694214876032</v>
      </c>
      <c r="D227" s="13">
        <f>[4]Sheet1!C225</f>
        <v>0.32172470978441131</v>
      </c>
      <c r="E227" s="13">
        <f>[4]Sheet1!D225</f>
        <v>0.45819397993311028</v>
      </c>
      <c r="F227" s="13">
        <f>[4]Sheet1!E225</f>
        <v>0.40122511485451762</v>
      </c>
      <c r="G227" s="13">
        <f>[4]Sheet1!F225</f>
        <v>0.45318860244233378</v>
      </c>
      <c r="H227" s="13">
        <f>[4]Sheet1!G225</f>
        <v>0.42130177514792899</v>
      </c>
      <c r="I227" s="13">
        <f>[4]Sheet1!H225</f>
        <v>0.46353646353646349</v>
      </c>
      <c r="J227" s="13">
        <f>[4]Sheet1!I225</f>
        <v>0.37294015611448389</v>
      </c>
      <c r="K227" s="13">
        <f>[4]Sheet1!J225</f>
        <v>0.44149765990639628</v>
      </c>
      <c r="L227" s="13">
        <f>[4]Sheet1!K225</f>
        <v>0.41369047619047622</v>
      </c>
      <c r="M227" s="13">
        <f>[4]Sheet1!L225</f>
        <v>0.40973630831642999</v>
      </c>
      <c r="N227" s="13">
        <f>[4]Sheet1!M225</f>
        <v>0.50354609929078009</v>
      </c>
    </row>
    <row r="228" spans="2:14" ht="14.45" customHeight="1" thickBot="1" x14ac:dyDescent="0.3">
      <c r="B228" s="6" t="str">
        <f>[4]Sheet1!A226</f>
        <v>REPÚBLICA DEMOCRÁTICA DO CONGO</v>
      </c>
      <c r="C228" s="14">
        <f>[4]Sheet1!B226</f>
        <v>0.32997481108312338</v>
      </c>
      <c r="D228" s="14">
        <f>[4]Sheet1!C226</f>
        <v>0.2002670226969292</v>
      </c>
      <c r="E228" s="14">
        <f>[4]Sheet1!D226</f>
        <v>0.28266666666666668</v>
      </c>
      <c r="F228" s="14">
        <f>[4]Sheet1!E226</f>
        <v>0.34685314685314678</v>
      </c>
      <c r="G228" s="14">
        <f>[4]Sheet1!F226</f>
        <v>0.39344262295081972</v>
      </c>
      <c r="H228" s="14">
        <f>[4]Sheet1!G226</f>
        <v>0.37790697674418611</v>
      </c>
      <c r="I228" s="14">
        <f>[4]Sheet1!H226</f>
        <v>0.38055555555555548</v>
      </c>
      <c r="J228" s="14">
        <f>[4]Sheet1!I226</f>
        <v>0.35752688172043012</v>
      </c>
      <c r="K228" s="14">
        <f>[4]Sheet1!J226</f>
        <v>0.39220779220779223</v>
      </c>
      <c r="L228" s="14">
        <f>[4]Sheet1!K226</f>
        <v>0.3511659807956104</v>
      </c>
      <c r="M228" s="14">
        <f>[4]Sheet1!L226</f>
        <v>0.42076502732240439</v>
      </c>
      <c r="N228" s="14">
        <f>[4]Sheet1!M226</f>
        <v>0.35347776510832379</v>
      </c>
    </row>
    <row r="229" spans="2:14" ht="14.45" customHeight="1" thickBot="1" x14ac:dyDescent="0.3">
      <c r="B229" s="5" t="str">
        <f>[4]Sheet1!A227</f>
        <v>REPÚBLICA DOMINICANA</v>
      </c>
      <c r="C229" s="13">
        <f>[4]Sheet1!B227</f>
        <v>0.4</v>
      </c>
      <c r="D229" s="13">
        <f>[4]Sheet1!C227</f>
        <v>0.26644182124789212</v>
      </c>
      <c r="E229" s="13">
        <f>[4]Sheet1!D227</f>
        <v>0.431924882629108</v>
      </c>
      <c r="F229" s="13">
        <f>[4]Sheet1!E227</f>
        <v>0.41935483870967738</v>
      </c>
      <c r="G229" s="13">
        <f>[4]Sheet1!F227</f>
        <v>0.38525963149078729</v>
      </c>
      <c r="H229" s="13">
        <f>[4]Sheet1!G227</f>
        <v>0.37947122861586308</v>
      </c>
      <c r="I229" s="13">
        <f>[4]Sheet1!H227</f>
        <v>0.46467391304347833</v>
      </c>
      <c r="J229" s="13">
        <f>[4]Sheet1!I227</f>
        <v>0.44554455445544561</v>
      </c>
      <c r="K229" s="13">
        <f>[4]Sheet1!J227</f>
        <v>0.41479820627802688</v>
      </c>
      <c r="L229" s="13">
        <f>[4]Sheet1!K227</f>
        <v>0.35671342685370738</v>
      </c>
      <c r="M229" s="13">
        <f>[4]Sheet1!L227</f>
        <v>0.35778175313059041</v>
      </c>
      <c r="N229" s="13">
        <f>[4]Sheet1!M227</f>
        <v>0.39748625294579731</v>
      </c>
    </row>
    <row r="230" spans="2:14" ht="14.45" customHeight="1" thickBot="1" x14ac:dyDescent="0.3">
      <c r="B230" s="6" t="str">
        <f>[4]Sheet1!A228</f>
        <v>GUINÉ</v>
      </c>
      <c r="C230" s="14">
        <f>[4]Sheet1!B228</f>
        <v>0.46086956521739131</v>
      </c>
      <c r="D230" s="14">
        <f>[4]Sheet1!C228</f>
        <v>0.37751004016064249</v>
      </c>
      <c r="E230" s="14">
        <f>[4]Sheet1!D228</f>
        <v>0.60689655172413792</v>
      </c>
      <c r="F230" s="14">
        <f>[4]Sheet1!E228</f>
        <v>0.6480836236933798</v>
      </c>
      <c r="G230" s="14">
        <f>[4]Sheet1!F228</f>
        <v>0.50936329588014984</v>
      </c>
      <c r="H230" s="14">
        <f>[4]Sheet1!G228</f>
        <v>0.64680851063829792</v>
      </c>
      <c r="I230" s="14">
        <f>[4]Sheet1!H228</f>
        <v>0.65071770334928225</v>
      </c>
      <c r="J230" s="14">
        <f>[4]Sheet1!I228</f>
        <v>0.4219409282700422</v>
      </c>
      <c r="K230" s="14">
        <f>[4]Sheet1!J228</f>
        <v>0.51020408163265307</v>
      </c>
      <c r="L230" s="14">
        <f>[4]Sheet1!K228</f>
        <v>0.43930635838150289</v>
      </c>
      <c r="M230" s="14">
        <f>[4]Sheet1!L228</f>
        <v>0.4238095238095238</v>
      </c>
      <c r="N230" s="14">
        <f>[4]Sheet1!M228</f>
        <v>0.31464737793851721</v>
      </c>
    </row>
    <row r="231" spans="2:14" ht="14.45" customHeight="1" thickBot="1" x14ac:dyDescent="0.3">
      <c r="B231" s="5" t="str">
        <f>[4]Sheet1!A229</f>
        <v>GUINÉ BISSAU</v>
      </c>
      <c r="C231" s="13">
        <f>[4]Sheet1!B229</f>
        <v>0.28887523048555619</v>
      </c>
      <c r="D231" s="13">
        <f>[4]Sheet1!C229</f>
        <v>0.21859903381642509</v>
      </c>
      <c r="E231" s="13">
        <f>[4]Sheet1!D229</f>
        <v>0.27901658090337328</v>
      </c>
      <c r="F231" s="13">
        <f>[4]Sheet1!E229</f>
        <v>0.32636469221835068</v>
      </c>
      <c r="G231" s="13">
        <f>[4]Sheet1!F229</f>
        <v>0.33061699650756687</v>
      </c>
      <c r="H231" s="13">
        <f>[4]Sheet1!G229</f>
        <v>0.30795262267343487</v>
      </c>
      <c r="I231" s="13">
        <f>[4]Sheet1!H229</f>
        <v>0.29441062534587709</v>
      </c>
      <c r="J231" s="13">
        <f>[4]Sheet1!I229</f>
        <v>0.28158458244111351</v>
      </c>
      <c r="K231" s="13">
        <f>[4]Sheet1!J229</f>
        <v>0.31272355646397548</v>
      </c>
      <c r="L231" s="13">
        <f>[4]Sheet1!K229</f>
        <v>0.30548690064261003</v>
      </c>
      <c r="M231" s="13">
        <f>[4]Sheet1!L229</f>
        <v>0.36859426422190877</v>
      </c>
      <c r="N231" s="13">
        <f>[4]Sheet1!M229</f>
        <v>0.35901926444833632</v>
      </c>
    </row>
    <row r="232" spans="2:14" ht="14.45" customHeight="1" thickBot="1" x14ac:dyDescent="0.3">
      <c r="B232" s="6" t="str">
        <f>[4]Sheet1!A230</f>
        <v>TUNÍSIA</v>
      </c>
      <c r="C232" s="14">
        <f>[4]Sheet1!B230</f>
        <v>0.6097560975609756</v>
      </c>
      <c r="D232" s="14">
        <f>[4]Sheet1!C230</f>
        <v>0.40404040404040398</v>
      </c>
      <c r="E232" s="14">
        <f>[4]Sheet1!D230</f>
        <v>0.2733812949640288</v>
      </c>
      <c r="F232" s="14">
        <f>[4]Sheet1!E230</f>
        <v>0.46625766871165641</v>
      </c>
      <c r="G232" s="14">
        <f>[4]Sheet1!F230</f>
        <v>0.39784946236559138</v>
      </c>
      <c r="H232" s="14">
        <f>[4]Sheet1!G230</f>
        <v>0.3981042654028436</v>
      </c>
      <c r="I232" s="14">
        <f>[4]Sheet1!H230</f>
        <v>0.32203389830508472</v>
      </c>
      <c r="J232" s="14">
        <f>[4]Sheet1!I230</f>
        <v>0.41134751773049638</v>
      </c>
      <c r="K232" s="14">
        <f>[4]Sheet1!J230</f>
        <v>0.48115942028985509</v>
      </c>
      <c r="L232" s="14">
        <f>[4]Sheet1!K230</f>
        <v>0.50769230769230766</v>
      </c>
      <c r="M232" s="14">
        <f>[4]Sheet1!L230</f>
        <v>0.54939759036144575</v>
      </c>
      <c r="N232" s="14">
        <f>[4]Sheet1!M230</f>
        <v>0.57370517928286857</v>
      </c>
    </row>
    <row r="233" spans="2:14" ht="14.45" customHeight="1" thickBot="1" x14ac:dyDescent="0.3">
      <c r="B233" s="5" t="str">
        <f>[4]Sheet1!A231</f>
        <v>ÁFRICA DO SUL</v>
      </c>
      <c r="C233" s="13">
        <f>[4]Sheet1!B231</f>
        <v>0.26431718061674009</v>
      </c>
      <c r="D233" s="13">
        <f>[4]Sheet1!C231</f>
        <v>0.14537444933920701</v>
      </c>
      <c r="E233" s="13">
        <f>[4]Sheet1!D231</f>
        <v>0.33405639913232099</v>
      </c>
      <c r="F233" s="13">
        <f>[4]Sheet1!E231</f>
        <v>0.28749999999999998</v>
      </c>
      <c r="G233" s="13">
        <f>[4]Sheet1!F231</f>
        <v>0.291497975708502</v>
      </c>
      <c r="H233" s="13">
        <f>[4]Sheet1!G231</f>
        <v>0.29770992366412208</v>
      </c>
      <c r="I233" s="13">
        <f>[4]Sheet1!H231</f>
        <v>0.56497175141242939</v>
      </c>
      <c r="J233" s="13">
        <f>[4]Sheet1!I231</f>
        <v>0.53173241852487141</v>
      </c>
      <c r="K233" s="13">
        <f>[4]Sheet1!J231</f>
        <v>0.45373134328358211</v>
      </c>
      <c r="L233" s="13">
        <f>[4]Sheet1!K231</f>
        <v>0.40163934426229508</v>
      </c>
      <c r="M233" s="13">
        <f>[4]Sheet1!L231</f>
        <v>0.39573459715639808</v>
      </c>
      <c r="N233" s="13">
        <f>[4]Sheet1!M231</f>
        <v>0.36233367451381782</v>
      </c>
    </row>
    <row r="234" spans="2:14" ht="14.45" customHeight="1" thickBot="1" x14ac:dyDescent="0.3">
      <c r="B234" s="4" t="str">
        <f>[4]Sheet1!A232</f>
        <v>FILIPINAS</v>
      </c>
      <c r="C234" s="12">
        <f>[4]Sheet1!B232</f>
        <v>0.30327868852459022</v>
      </c>
      <c r="D234" s="12">
        <f>[4]Sheet1!C232</f>
        <v>0.2204081632653061</v>
      </c>
      <c r="E234" s="12">
        <f>[4]Sheet1!D232</f>
        <v>0.74876847290640391</v>
      </c>
      <c r="F234" s="12">
        <f>[4]Sheet1!E232</f>
        <v>0.33149171270718231</v>
      </c>
      <c r="G234" s="12">
        <f>[4]Sheet1!F232</f>
        <v>0.244131455399061</v>
      </c>
      <c r="H234" s="12">
        <f>[4]Sheet1!G232</f>
        <v>0.19008264462809921</v>
      </c>
      <c r="I234" s="12">
        <f>[4]Sheet1!H232</f>
        <v>0.37751004016064249</v>
      </c>
      <c r="J234" s="12">
        <f>[4]Sheet1!I232</f>
        <v>0.25203252032520318</v>
      </c>
      <c r="K234" s="12">
        <f>[4]Sheet1!J232</f>
        <v>0.2361623616236162</v>
      </c>
      <c r="L234" s="12">
        <f>[4]Sheet1!K232</f>
        <v>0.26548672566371678</v>
      </c>
      <c r="M234" s="12">
        <f>[4]Sheet1!L232</f>
        <v>0.34215885947046842</v>
      </c>
      <c r="N234" s="12">
        <f>[4]Sheet1!M232</f>
        <v>0.33030303030303032</v>
      </c>
    </row>
    <row r="235" spans="2:14" ht="14.45" customHeight="1" thickBot="1" x14ac:dyDescent="0.3">
      <c r="B235" s="5" t="str">
        <f>[4]Sheet1!A233</f>
        <v>MAURITÂNIA</v>
      </c>
      <c r="C235" s="13">
        <f>[4]Sheet1!B233</f>
        <v>0.39130434782608697</v>
      </c>
      <c r="D235" s="13">
        <f>[4]Sheet1!C233</f>
        <v>0.36799999999999999</v>
      </c>
      <c r="E235" s="13">
        <f>[4]Sheet1!D233</f>
        <v>0.87912087912087911</v>
      </c>
      <c r="F235" s="13">
        <f>[4]Sheet1!E233</f>
        <v>0.74626865671641796</v>
      </c>
      <c r="G235" s="13">
        <f>[4]Sheet1!F233</f>
        <v>0.62068965517241381</v>
      </c>
      <c r="H235" s="13">
        <f>[4]Sheet1!G233</f>
        <v>0.83333333333333337</v>
      </c>
      <c r="I235" s="13">
        <f>[4]Sheet1!H233</f>
        <v>0.47826086956521741</v>
      </c>
      <c r="J235" s="13">
        <f>[4]Sheet1!I233</f>
        <v>0.1234567901234568</v>
      </c>
      <c r="K235" s="13">
        <f>[4]Sheet1!J233</f>
        <v>0.63583815028901736</v>
      </c>
      <c r="L235" s="13">
        <f>[4]Sheet1!K233</f>
        <v>0.33222591362126253</v>
      </c>
      <c r="M235" s="13">
        <f>[4]Sheet1!L233</f>
        <v>0.34799999999999998</v>
      </c>
      <c r="N235" s="13">
        <f>[4]Sheet1!M233</f>
        <v>0.2614942528735632</v>
      </c>
    </row>
    <row r="236" spans="2:14" ht="14.45" customHeight="1" thickBot="1" x14ac:dyDescent="0.3">
      <c r="B236" s="4" t="str">
        <f>[4]Sheet1!A234</f>
        <v>HOLANDA</v>
      </c>
      <c r="C236" s="12">
        <f>[4]Sheet1!B234</f>
        <v>0.30252100840336132</v>
      </c>
      <c r="D236" s="12">
        <f>[4]Sheet1!C234</f>
        <v>0.34567901234567899</v>
      </c>
      <c r="E236" s="12">
        <f>[4]Sheet1!D234</f>
        <v>0.40163934426229508</v>
      </c>
      <c r="F236" s="12">
        <f>[4]Sheet1!E234</f>
        <v>0.34024896265560173</v>
      </c>
      <c r="G236" s="12">
        <f>[4]Sheet1!F234</f>
        <v>0.31404958677685951</v>
      </c>
      <c r="H236" s="12">
        <f>[4]Sheet1!G234</f>
        <v>0.33210332103321027</v>
      </c>
      <c r="I236" s="12">
        <f>[4]Sheet1!H234</f>
        <v>0.29906542056074759</v>
      </c>
      <c r="J236" s="12">
        <f>[4]Sheet1!I234</f>
        <v>0.25423728813559321</v>
      </c>
      <c r="K236" s="12">
        <f>[4]Sheet1!J234</f>
        <v>0.67875647668393779</v>
      </c>
      <c r="L236" s="12">
        <f>[4]Sheet1!K234</f>
        <v>0.61818181818181817</v>
      </c>
      <c r="M236" s="12">
        <f>[4]Sheet1!L234</f>
        <v>0.76843467011642952</v>
      </c>
      <c r="N236" s="12">
        <f>[4]Sheet1!M234</f>
        <v>0.55643564356435649</v>
      </c>
    </row>
    <row r="237" spans="2:14" ht="14.45" customHeight="1" thickBot="1" x14ac:dyDescent="0.3">
      <c r="B237" s="5" t="str">
        <f>[4]Sheet1!A235</f>
        <v>NIGÉRIA</v>
      </c>
      <c r="C237" s="13">
        <f>[4]Sheet1!B235</f>
        <v>0.59042553191489366</v>
      </c>
      <c r="D237" s="13">
        <f>[4]Sheet1!C235</f>
        <v>0.38500000000000001</v>
      </c>
      <c r="E237" s="13">
        <f>[4]Sheet1!D235</f>
        <v>0.30703624733475482</v>
      </c>
      <c r="F237" s="13">
        <f>[4]Sheet1!E235</f>
        <v>0.35845213849287172</v>
      </c>
      <c r="G237" s="13">
        <f>[4]Sheet1!F235</f>
        <v>0.45972495088408638</v>
      </c>
      <c r="H237" s="13">
        <f>[4]Sheet1!G235</f>
        <v>0.39431616341030201</v>
      </c>
      <c r="I237" s="13">
        <f>[4]Sheet1!H235</f>
        <v>0.43130990415335457</v>
      </c>
      <c r="J237" s="13">
        <f>[4]Sheet1!I235</f>
        <v>0.37747336377473362</v>
      </c>
      <c r="K237" s="13">
        <f>[4]Sheet1!J235</f>
        <v>0.35561877667140818</v>
      </c>
      <c r="L237" s="13">
        <f>[4]Sheet1!K235</f>
        <v>0.34659820282413351</v>
      </c>
      <c r="M237" s="13">
        <f>[4]Sheet1!L235</f>
        <v>0.32989690721649478</v>
      </c>
      <c r="N237" s="13">
        <f>[4]Sheet1!M235</f>
        <v>0.34933605720122568</v>
      </c>
    </row>
    <row r="238" spans="2:14" ht="14.45" customHeight="1" thickBot="1" x14ac:dyDescent="0.3">
      <c r="B238" s="6" t="str">
        <f>[4]Sheet1!A236</f>
        <v>TOGO</v>
      </c>
      <c r="C238" s="14">
        <f>[4]Sheet1!B236</f>
        <v>0.43312101910828033</v>
      </c>
      <c r="D238" s="14">
        <f>[4]Sheet1!C236</f>
        <v>0.26219512195121952</v>
      </c>
      <c r="E238" s="14">
        <f>[4]Sheet1!D236</f>
        <v>0.51632047477744802</v>
      </c>
      <c r="F238" s="14">
        <f>[4]Sheet1!E236</f>
        <v>0.60402684563758391</v>
      </c>
      <c r="G238" s="14">
        <f>[4]Sheet1!F236</f>
        <v>0.33922261484098942</v>
      </c>
      <c r="H238" s="14">
        <f>[4]Sheet1!G236</f>
        <v>0.40569395017793602</v>
      </c>
      <c r="I238" s="14">
        <f>[4]Sheet1!H236</f>
        <v>0.33333333333333331</v>
      </c>
      <c r="J238" s="14">
        <f>[4]Sheet1!I236</f>
        <v>0.35</v>
      </c>
      <c r="K238" s="14">
        <f>[4]Sheet1!J236</f>
        <v>0.379746835443038</v>
      </c>
      <c r="L238" s="14">
        <f>[4]Sheet1!K236</f>
        <v>0.31741140215716479</v>
      </c>
      <c r="M238" s="14">
        <f>[4]Sheet1!L236</f>
        <v>0.26297577854671278</v>
      </c>
      <c r="N238" s="14">
        <f>[4]Sheet1!M236</f>
        <v>0.1943081452404318</v>
      </c>
    </row>
    <row r="239" spans="2:14" ht="14.45" customHeight="1" thickBot="1" x14ac:dyDescent="0.3">
      <c r="B239" s="5" t="str">
        <f>[4]Sheet1!A237</f>
        <v>REINO UNIDO</v>
      </c>
      <c r="C239" s="13">
        <f>[4]Sheet1!B237</f>
        <v>0.1386623164763458</v>
      </c>
      <c r="D239" s="13">
        <f>[4]Sheet1!C237</f>
        <v>0.14688300597779669</v>
      </c>
      <c r="E239" s="13">
        <f>[4]Sheet1!D237</f>
        <v>0.1702898550724638</v>
      </c>
      <c r="F239" s="13">
        <f>[4]Sheet1!E237</f>
        <v>0.16906170752324601</v>
      </c>
      <c r="G239" s="13">
        <f>[4]Sheet1!F237</f>
        <v>0.16191210485736321</v>
      </c>
      <c r="H239" s="13">
        <f>[4]Sheet1!G237</f>
        <v>0.1595576619273302</v>
      </c>
      <c r="I239" s="13">
        <f>[4]Sheet1!H237</f>
        <v>0.18301731244847491</v>
      </c>
      <c r="J239" s="13">
        <f>[4]Sheet1!I237</f>
        <v>0.168503937007874</v>
      </c>
      <c r="K239" s="13">
        <f>[4]Sheet1!J237</f>
        <v>0.21465581051073279</v>
      </c>
      <c r="L239" s="13">
        <f>[4]Sheet1!K237</f>
        <v>0.19789473684210529</v>
      </c>
      <c r="M239" s="13">
        <f>[4]Sheet1!L237</f>
        <v>0.22548365577051371</v>
      </c>
      <c r="N239" s="13">
        <f>[4]Sheet1!M237</f>
        <v>0.23416506717850291</v>
      </c>
    </row>
    <row r="240" spans="2:14" ht="14.45" customHeight="1" thickBot="1" x14ac:dyDescent="0.3">
      <c r="B240" s="6" t="str">
        <f>[4]Sheet1!A238</f>
        <v>BENIN</v>
      </c>
      <c r="C240" s="14">
        <f>[4]Sheet1!B238</f>
        <v>0.51219512195121952</v>
      </c>
      <c r="D240" s="14">
        <f>[4]Sheet1!C238</f>
        <v>0.3487179487179487</v>
      </c>
      <c r="E240" s="14">
        <f>[4]Sheet1!D238</f>
        <v>0.4</v>
      </c>
      <c r="F240" s="14">
        <f>[4]Sheet1!E238</f>
        <v>0.45344129554655871</v>
      </c>
      <c r="G240" s="14">
        <f>[4]Sheet1!F238</f>
        <v>0.46840148698884759</v>
      </c>
      <c r="H240" s="14">
        <f>[4]Sheet1!G238</f>
        <v>0.52203389830508473</v>
      </c>
      <c r="I240" s="14">
        <f>[4]Sheet1!H238</f>
        <v>0.34810126582278478</v>
      </c>
      <c r="J240" s="14">
        <f>[4]Sheet1!I238</f>
        <v>0.44108761329305141</v>
      </c>
      <c r="K240" s="14">
        <f>[4]Sheet1!J238</f>
        <v>0.43304843304843299</v>
      </c>
      <c r="L240" s="14">
        <f>[4]Sheet1!K238</f>
        <v>0.35380835380835379</v>
      </c>
      <c r="M240" s="14">
        <f>[4]Sheet1!L238</f>
        <v>0.45010615711252661</v>
      </c>
      <c r="N240" s="14">
        <f>[4]Sheet1!M238</f>
        <v>0.29143897996357021</v>
      </c>
    </row>
    <row r="241" spans="2:14" ht="14.45" customHeight="1" thickBot="1" x14ac:dyDescent="0.3">
      <c r="B241" s="5" t="str">
        <f>[4]Sheet1!A239</f>
        <v>EQUADOR</v>
      </c>
      <c r="C241" s="13">
        <f>[4]Sheet1!B239</f>
        <v>0.2068965517241379</v>
      </c>
      <c r="D241" s="13">
        <f>[4]Sheet1!C239</f>
        <v>0.19125683060109289</v>
      </c>
      <c r="E241" s="13">
        <f>[4]Sheet1!D239</f>
        <v>0.1837549933422104</v>
      </c>
      <c r="F241" s="13">
        <f>[4]Sheet1!E239</f>
        <v>0.20048309178743959</v>
      </c>
      <c r="G241" s="13">
        <f>[4]Sheet1!F239</f>
        <v>0.22939866369710471</v>
      </c>
      <c r="H241" s="13">
        <f>[4]Sheet1!G239</f>
        <v>0.28415300546448091</v>
      </c>
      <c r="I241" s="13">
        <f>[4]Sheet1!H239</f>
        <v>0.2114989733059548</v>
      </c>
      <c r="J241" s="13">
        <f>[4]Sheet1!I239</f>
        <v>0.23034734917733091</v>
      </c>
      <c r="K241" s="13">
        <f>[4]Sheet1!J239</f>
        <v>0.271356783919598</v>
      </c>
      <c r="L241" s="13">
        <f>[4]Sheet1!K239</f>
        <v>0.3141025641025641</v>
      </c>
      <c r="M241" s="13">
        <f>[4]Sheet1!L239</f>
        <v>0.23851851851851849</v>
      </c>
      <c r="N241" s="13">
        <f>[4]Sheet1!M239</f>
        <v>0.26134055517941768</v>
      </c>
    </row>
    <row r="242" spans="2:14" ht="14.45" customHeight="1" thickBot="1" x14ac:dyDescent="0.3">
      <c r="B242" s="4" t="str">
        <f>[4]Sheet1!A240</f>
        <v>PORTUGAL</v>
      </c>
      <c r="C242" s="12">
        <f>[4]Sheet1!B240</f>
        <v>0.13979778680041399</v>
      </c>
      <c r="D242" s="12">
        <f>[4]Sheet1!C240</f>
        <v>0.13786718289706251</v>
      </c>
      <c r="E242" s="12">
        <f>[4]Sheet1!D240</f>
        <v>0.13592741231896699</v>
      </c>
      <c r="F242" s="12">
        <f>[4]Sheet1!E240</f>
        <v>0.13974180041870199</v>
      </c>
      <c r="G242" s="12">
        <f>[4]Sheet1!F240</f>
        <v>0.1472561500086014</v>
      </c>
      <c r="H242" s="12">
        <f>[4]Sheet1!G240</f>
        <v>0.15783972125435539</v>
      </c>
      <c r="I242" s="12">
        <f>[4]Sheet1!H240</f>
        <v>0.16603036491165771</v>
      </c>
      <c r="J242" s="12">
        <f>[4]Sheet1!I240</f>
        <v>0.1668735591416918</v>
      </c>
      <c r="K242" s="12">
        <f>[4]Sheet1!J240</f>
        <v>0.18432612897557549</v>
      </c>
      <c r="L242" s="12">
        <f>[4]Sheet1!K240</f>
        <v>0.18399440852699631</v>
      </c>
      <c r="M242" s="12">
        <f>[4]Sheet1!L240</f>
        <v>0.20190146931719971</v>
      </c>
      <c r="N242" s="12">
        <f>[4]Sheet1!M240</f>
        <v>0.19572228823629259</v>
      </c>
    </row>
    <row r="243" spans="2:14" ht="14.45" customHeight="1" thickBot="1" x14ac:dyDescent="0.3">
      <c r="B243" s="5" t="str">
        <f>[4]Sheet1!A241</f>
        <v>ESPANHA</v>
      </c>
      <c r="C243" s="13">
        <f>[4]Sheet1!B241</f>
        <v>0.14632646787580689</v>
      </c>
      <c r="D243" s="13">
        <f>[4]Sheet1!C241</f>
        <v>0.12968393613554899</v>
      </c>
      <c r="E243" s="13">
        <f>[4]Sheet1!D241</f>
        <v>0.1584956346541303</v>
      </c>
      <c r="F243" s="13">
        <f>[4]Sheet1!E241</f>
        <v>0.1204013377926421</v>
      </c>
      <c r="G243" s="13">
        <f>[4]Sheet1!F241</f>
        <v>8.5233893790577664E-2</v>
      </c>
      <c r="H243" s="13">
        <f>[4]Sheet1!G241</f>
        <v>0.110079575596817</v>
      </c>
      <c r="I243" s="13">
        <f>[4]Sheet1!H241</f>
        <v>0.1868202175303903</v>
      </c>
      <c r="J243" s="13">
        <f>[4]Sheet1!I241</f>
        <v>0.19917276487432389</v>
      </c>
      <c r="K243" s="13">
        <f>[4]Sheet1!J241</f>
        <v>0.19974143503555269</v>
      </c>
      <c r="L243" s="13">
        <f>[4]Sheet1!K241</f>
        <v>0.20698254364089769</v>
      </c>
      <c r="M243" s="13">
        <f>[4]Sheet1!L241</f>
        <v>0.23234761617380811</v>
      </c>
      <c r="N243" s="13">
        <f>[4]Sheet1!M241</f>
        <v>0.22419402543626149</v>
      </c>
    </row>
    <row r="244" spans="2:14" ht="14.45" customHeight="1" thickBot="1" x14ac:dyDescent="0.3">
      <c r="B244" s="6" t="str">
        <f>[4]Sheet1!A242</f>
        <v>ALBÂNIA</v>
      </c>
      <c r="C244" s="14" t="str">
        <f>[4]Sheet1!B242</f>
        <v>Inf</v>
      </c>
      <c r="D244" s="14">
        <f>[4]Sheet1!C242</f>
        <v>54</v>
      </c>
      <c r="E244" s="14">
        <f>[4]Sheet1!D242</f>
        <v>8.8571428571428577</v>
      </c>
      <c r="F244" s="14">
        <f>[4]Sheet1!E242</f>
        <v>3.285714285714286</v>
      </c>
      <c r="G244" s="14">
        <f>[4]Sheet1!F242</f>
        <v>1.352601156069364</v>
      </c>
      <c r="H244" s="14">
        <f>[4]Sheet1!G242</f>
        <v>0.69565217391304346</v>
      </c>
      <c r="I244" s="14">
        <f>[4]Sheet1!H242</f>
        <v>0.56400742115027824</v>
      </c>
      <c r="J244" s="14">
        <f>[4]Sheet1!I242</f>
        <v>0.52054794520547942</v>
      </c>
      <c r="K244" s="14">
        <f>[4]Sheet1!J242</f>
        <v>0.5006353240152478</v>
      </c>
      <c r="L244" s="14">
        <f>[4]Sheet1!K242</f>
        <v>0.44593088071348941</v>
      </c>
      <c r="M244" s="14">
        <f>[4]Sheet1!L242</f>
        <v>0.49137055837563448</v>
      </c>
      <c r="N244" s="14">
        <f>[4]Sheet1!M242</f>
        <v>0.44383057090239408</v>
      </c>
    </row>
    <row r="245" spans="2:14" ht="14.45" customHeight="1" thickBot="1" x14ac:dyDescent="0.3">
      <c r="B245" s="5" t="str">
        <f>[4]Sheet1!A243</f>
        <v>CAMARÕES</v>
      </c>
      <c r="C245" s="13">
        <f>[4]Sheet1!B243</f>
        <v>0.48780487804878048</v>
      </c>
      <c r="D245" s="13">
        <f>[4]Sheet1!C243</f>
        <v>0.30769230769230771</v>
      </c>
      <c r="E245" s="13">
        <f>[4]Sheet1!D243</f>
        <v>0.34567901234567899</v>
      </c>
      <c r="F245" s="13">
        <f>[4]Sheet1!E243</f>
        <v>0.40764331210191079</v>
      </c>
      <c r="G245" s="13">
        <f>[4]Sheet1!F243</f>
        <v>0.43870967741935479</v>
      </c>
      <c r="H245" s="13">
        <f>[4]Sheet1!G243</f>
        <v>0.48863636363636359</v>
      </c>
      <c r="I245" s="13">
        <f>[4]Sheet1!H243</f>
        <v>0.42553191489361702</v>
      </c>
      <c r="J245" s="13">
        <f>[4]Sheet1!I243</f>
        <v>0.36065573770491799</v>
      </c>
      <c r="K245" s="13">
        <f>[4]Sheet1!J243</f>
        <v>0.39560439560439559</v>
      </c>
      <c r="L245" s="13">
        <f>[4]Sheet1!K243</f>
        <v>0.25510204081632648</v>
      </c>
      <c r="M245" s="13">
        <f>[4]Sheet1!L243</f>
        <v>0.42533936651583709</v>
      </c>
      <c r="N245" s="13">
        <f>[4]Sheet1!M243</f>
        <v>0.46494464944649438</v>
      </c>
    </row>
    <row r="246" spans="2:14" ht="14.45" customHeight="1" thickBot="1" x14ac:dyDescent="0.3">
      <c r="B246" s="6" t="str">
        <f>[4]Sheet1!A244</f>
        <v>BURUNDI</v>
      </c>
      <c r="C246" s="14">
        <f>[4]Sheet1!B244</f>
        <v>0</v>
      </c>
      <c r="D246" s="14">
        <f>[4]Sheet1!C244</f>
        <v>0.22222222222222221</v>
      </c>
      <c r="E246" s="14">
        <f>[4]Sheet1!D244</f>
        <v>0.16666666666666671</v>
      </c>
      <c r="F246" s="14">
        <f>[4]Sheet1!E244</f>
        <v>0.61538461538461542</v>
      </c>
      <c r="G246" s="14">
        <f>[4]Sheet1!F244</f>
        <v>0.58823529411764708</v>
      </c>
      <c r="H246" s="14">
        <f>[4]Sheet1!G244</f>
        <v>0.59090909090909094</v>
      </c>
      <c r="I246" s="14">
        <f>[4]Sheet1!H244</f>
        <v>0.379746835443038</v>
      </c>
      <c r="J246" s="14">
        <f>[4]Sheet1!I244</f>
        <v>0.2142857142857143</v>
      </c>
      <c r="K246" s="14">
        <f>[4]Sheet1!J244</f>
        <v>0.37096774193548387</v>
      </c>
      <c r="L246" s="14">
        <f>[4]Sheet1!K244</f>
        <v>0.71345029239766078</v>
      </c>
      <c r="M246" s="14">
        <f>[4]Sheet1!L244</f>
        <v>0.5625</v>
      </c>
      <c r="N246" s="14">
        <f>[4]Sheet1!M244</f>
        <v>0.46808510638297868</v>
      </c>
    </row>
    <row r="247" spans="2:14" ht="14.45" customHeight="1" thickBot="1" x14ac:dyDescent="0.3">
      <c r="B247" s="5" t="str">
        <f>[4]Sheet1!A245</f>
        <v>TURQUIA</v>
      </c>
      <c r="C247" s="13">
        <f>[4]Sheet1!B245</f>
        <v>0.43076923076923079</v>
      </c>
      <c r="D247" s="13">
        <f>[4]Sheet1!C245</f>
        <v>0.51724137931034486</v>
      </c>
      <c r="E247" s="13">
        <f>[4]Sheet1!D245</f>
        <v>0.29508196721311469</v>
      </c>
      <c r="F247" s="13">
        <f>[4]Sheet1!E245</f>
        <v>0.34146341463414642</v>
      </c>
      <c r="G247" s="13">
        <f>[4]Sheet1!F245</f>
        <v>0.3300970873786408</v>
      </c>
      <c r="H247" s="13">
        <f>[4]Sheet1!G245</f>
        <v>0.4</v>
      </c>
      <c r="I247" s="13">
        <f>[4]Sheet1!H245</f>
        <v>0.30188679245283018</v>
      </c>
      <c r="J247" s="13">
        <f>[4]Sheet1!I245</f>
        <v>0.33587786259541991</v>
      </c>
      <c r="K247" s="13">
        <f>[4]Sheet1!J245</f>
        <v>0.42857142857142849</v>
      </c>
      <c r="L247" s="13">
        <f>[4]Sheet1!K245</f>
        <v>0.24852071005917159</v>
      </c>
      <c r="M247" s="13">
        <f>[4]Sheet1!L245</f>
        <v>0.31746031746031739</v>
      </c>
      <c r="N247" s="13">
        <f>[4]Sheet1!M245</f>
        <v>0.27350427350427348</v>
      </c>
    </row>
    <row r="248" spans="2:14" ht="14.45" customHeight="1" thickBot="1" x14ac:dyDescent="0.3">
      <c r="B248" s="6" t="str">
        <f>[4]Sheet1!A246</f>
        <v>BUTÃO</v>
      </c>
      <c r="C248" s="14">
        <f>[4]Sheet1!B246</f>
        <v>0</v>
      </c>
      <c r="D248" s="14">
        <f>[4]Sheet1!C246</f>
        <v>1.2</v>
      </c>
      <c r="E248" s="14">
        <f>[4]Sheet1!D246</f>
        <v>2</v>
      </c>
      <c r="F248" s="14">
        <f>[4]Sheet1!E246</f>
        <v>1</v>
      </c>
      <c r="G248" s="14">
        <f>[4]Sheet1!F246</f>
        <v>1.7894736842105261</v>
      </c>
      <c r="H248" s="14">
        <f>[4]Sheet1!G246</f>
        <v>0.60377358490566035</v>
      </c>
      <c r="I248" s="14">
        <f>[4]Sheet1!H246</f>
        <v>0.54117647058823526</v>
      </c>
      <c r="J248" s="14">
        <f>[4]Sheet1!I246</f>
        <v>0.59405940594059403</v>
      </c>
      <c r="K248" s="14">
        <f>[4]Sheet1!J246</f>
        <v>0.60504201680672265</v>
      </c>
      <c r="L248" s="14">
        <f>[4]Sheet1!K246</f>
        <v>0.50299401197604787</v>
      </c>
      <c r="M248" s="14">
        <f>[4]Sheet1!L246</f>
        <v>0.53703703703703709</v>
      </c>
      <c r="N248" s="14">
        <f>[4]Sheet1!M246</f>
        <v>0.51320754716981132</v>
      </c>
    </row>
    <row r="249" spans="2:14" ht="14.45" customHeight="1" thickBot="1" x14ac:dyDescent="0.3">
      <c r="B249" s="5" t="str">
        <f>[4]Sheet1!A247</f>
        <v>BRUNEI</v>
      </c>
      <c r="C249" s="13">
        <f>[4]Sheet1!B247</f>
        <v>-3</v>
      </c>
      <c r="D249" s="13">
        <f>[4]Sheet1!C247</f>
        <v>-2</v>
      </c>
      <c r="E249" s="13" t="str">
        <f>[4]Sheet1!D247</f>
        <v>Inf</v>
      </c>
      <c r="F249" s="13">
        <f>[4]Sheet1!E247</f>
        <v>2.666666666666667</v>
      </c>
      <c r="G249" s="13">
        <f>[4]Sheet1!F247</f>
        <v>1.2</v>
      </c>
      <c r="H249" s="13">
        <f>[4]Sheet1!G247</f>
        <v>0.53465346534653468</v>
      </c>
      <c r="I249" s="13">
        <f>[4]Sheet1!H247</f>
        <v>0.69444444444444442</v>
      </c>
      <c r="J249" s="13">
        <f>[4]Sheet1!I247</f>
        <v>0.68354430379746833</v>
      </c>
      <c r="K249" s="13">
        <f>[4]Sheet1!J247</f>
        <v>0.54455445544554459</v>
      </c>
      <c r="L249" s="13">
        <f>[4]Sheet1!K247</f>
        <v>0.49816849816849818</v>
      </c>
      <c r="M249" s="13">
        <f>[4]Sheet1!L247</f>
        <v>0.43125000000000002</v>
      </c>
      <c r="N249" s="13">
        <f>[4]Sheet1!M247</f>
        <v>0.5</v>
      </c>
    </row>
    <row r="250" spans="2:14" ht="14.45" customHeight="1" thickBot="1" x14ac:dyDescent="0.3">
      <c r="B250" s="4" t="str">
        <f>[4]Sheet1!A248</f>
        <v>DOMINICA</v>
      </c>
      <c r="C250" s="12">
        <f>[4]Sheet1!B248</f>
        <v>0</v>
      </c>
      <c r="D250" s="12" t="str">
        <f>[4]Sheet1!C248</f>
        <v>Inf</v>
      </c>
      <c r="E250" s="12">
        <f>[4]Sheet1!D248</f>
        <v>0</v>
      </c>
      <c r="F250" s="12">
        <f>[4]Sheet1!E248</f>
        <v>0.4</v>
      </c>
      <c r="G250" s="12">
        <f>[4]Sheet1!F248</f>
        <v>0.35294117647058831</v>
      </c>
      <c r="H250" s="12">
        <f>[4]Sheet1!G248</f>
        <v>0.66666666666666663</v>
      </c>
      <c r="I250" s="12">
        <f>[4]Sheet1!H248</f>
        <v>1.071428571428571</v>
      </c>
      <c r="J250" s="12">
        <f>[4]Sheet1!I248</f>
        <v>1.258426966292135</v>
      </c>
      <c r="K250" s="12">
        <f>[4]Sheet1!J248</f>
        <v>1.08955223880597</v>
      </c>
      <c r="L250" s="12">
        <f>[4]Sheet1!K248</f>
        <v>1.318918918918919</v>
      </c>
      <c r="M250" s="12">
        <f>[4]Sheet1!L248</f>
        <v>1.5350877192982459</v>
      </c>
      <c r="N250" s="12">
        <f>[4]Sheet1!M248</f>
        <v>1.188405797101449</v>
      </c>
    </row>
    <row r="251" spans="2:14" ht="14.45" customHeight="1" thickBot="1" x14ac:dyDescent="0.3">
      <c r="B251" s="5" t="str">
        <f>[4]Sheet1!A249</f>
        <v>ÍNDIA</v>
      </c>
      <c r="C251" s="13">
        <f>[4]Sheet1!B249</f>
        <v>0.1742160278745645</v>
      </c>
      <c r="D251" s="13">
        <f>[4]Sheet1!C249</f>
        <v>0.15346534653465349</v>
      </c>
      <c r="E251" s="13">
        <f>[4]Sheet1!D249</f>
        <v>0.19973368841544609</v>
      </c>
      <c r="F251" s="13">
        <f>[4]Sheet1!E249</f>
        <v>0.14960629921259841</v>
      </c>
      <c r="G251" s="13">
        <f>[4]Sheet1!F249</f>
        <v>0.19259259259259259</v>
      </c>
      <c r="H251" s="13">
        <f>[4]Sheet1!G249</f>
        <v>0.2105263157894737</v>
      </c>
      <c r="I251" s="13">
        <f>[4]Sheet1!H249</f>
        <v>0.199017199017199</v>
      </c>
      <c r="J251" s="13">
        <f>[4]Sheet1!I249</f>
        <v>0.17577197149643711</v>
      </c>
      <c r="K251" s="13">
        <f>[4]Sheet1!J249</f>
        <v>0.17861339600470039</v>
      </c>
      <c r="L251" s="13">
        <f>[4]Sheet1!K249</f>
        <v>0.20919540229885061</v>
      </c>
      <c r="M251" s="13">
        <f>[4]Sheet1!L249</f>
        <v>0.17577706323687031</v>
      </c>
      <c r="N251" s="13">
        <f>[4]Sheet1!M249</f>
        <v>0.19718309859154931</v>
      </c>
    </row>
    <row r="252" spans="2:14" ht="14.45" customHeight="1" thickBot="1" x14ac:dyDescent="0.3">
      <c r="B252" s="6" t="str">
        <f>[4]Sheet1!A250</f>
        <v>NORUEGA</v>
      </c>
      <c r="C252" s="14">
        <f>[4]Sheet1!B250</f>
        <v>0.5950413223140496</v>
      </c>
      <c r="D252" s="14">
        <f>[4]Sheet1!C250</f>
        <v>0.36170212765957449</v>
      </c>
      <c r="E252" s="14">
        <f>[4]Sheet1!D250</f>
        <v>0.27500000000000002</v>
      </c>
      <c r="F252" s="14">
        <f>[4]Sheet1!E250</f>
        <v>9.6385542168674704E-2</v>
      </c>
      <c r="G252" s="14">
        <f>[4]Sheet1!F250</f>
        <v>0.14285714285714279</v>
      </c>
      <c r="H252" s="14">
        <f>[4]Sheet1!G250</f>
        <v>0.26190476190476192</v>
      </c>
      <c r="I252" s="14">
        <f>[4]Sheet1!H250</f>
        <v>0.16494845360824739</v>
      </c>
      <c r="J252" s="14">
        <f>[4]Sheet1!I250</f>
        <v>0.2608695652173913</v>
      </c>
      <c r="K252" s="14">
        <f>[4]Sheet1!J250</f>
        <v>0.2385321100917431</v>
      </c>
      <c r="L252" s="14">
        <f>[4]Sheet1!K250</f>
        <v>0.67870036101083031</v>
      </c>
      <c r="M252" s="14">
        <f>[4]Sheet1!L250</f>
        <v>0.76023391812865493</v>
      </c>
      <c r="N252" s="14">
        <f>[4]Sheet1!M250</f>
        <v>0.81958762886597936</v>
      </c>
    </row>
    <row r="253" spans="2:14" ht="14.45" customHeight="1" thickBot="1" x14ac:dyDescent="0.3">
      <c r="B253" s="5" t="str">
        <f>[4]Sheet1!A251</f>
        <v>IRÃ</v>
      </c>
      <c r="C253" s="13">
        <f>[4]Sheet1!B251</f>
        <v>0.46575342465753422</v>
      </c>
      <c r="D253" s="13">
        <f>[4]Sheet1!C251</f>
        <v>0.51282051282051277</v>
      </c>
      <c r="E253" s="13">
        <f>[4]Sheet1!D251</f>
        <v>0.26804123711340211</v>
      </c>
      <c r="F253" s="13">
        <f>[4]Sheet1!E251</f>
        <v>0.2831858407079646</v>
      </c>
      <c r="G253" s="13">
        <f>[4]Sheet1!F251</f>
        <v>0.51666666666666672</v>
      </c>
      <c r="H253" s="13">
        <f>[4]Sheet1!G251</f>
        <v>0.2137404580152672</v>
      </c>
      <c r="I253" s="13">
        <f>[4]Sheet1!H251</f>
        <v>0.30985915492957739</v>
      </c>
      <c r="J253" s="13">
        <f>[4]Sheet1!I251</f>
        <v>0.26347305389221559</v>
      </c>
      <c r="K253" s="13">
        <f>[4]Sheet1!J251</f>
        <v>0.29523809523809519</v>
      </c>
      <c r="L253" s="13">
        <f>[4]Sheet1!K251</f>
        <v>0.31718061674008807</v>
      </c>
      <c r="M253" s="13">
        <f>[4]Sheet1!L251</f>
        <v>0.30973451327433632</v>
      </c>
      <c r="N253" s="13">
        <f>[4]Sheet1!M251</f>
        <v>0.16935483870967741</v>
      </c>
    </row>
    <row r="254" spans="2:14" ht="14.45" customHeight="1" thickBot="1" x14ac:dyDescent="0.3">
      <c r="B254" s="6" t="str">
        <f>[4]Sheet1!A252</f>
        <v>MALI</v>
      </c>
      <c r="C254" s="14">
        <f>[4]Sheet1!B252</f>
        <v>0.76635514018691586</v>
      </c>
      <c r="D254" s="14">
        <f>[4]Sheet1!C252</f>
        <v>0.60317460317460314</v>
      </c>
      <c r="E254" s="14">
        <f>[4]Sheet1!D252</f>
        <v>0.46153846153846162</v>
      </c>
      <c r="F254" s="14">
        <f>[4]Sheet1!E252</f>
        <v>0.65</v>
      </c>
      <c r="G254" s="14">
        <f>[4]Sheet1!F252</f>
        <v>0.51655629139072845</v>
      </c>
      <c r="H254" s="14">
        <f>[4]Sheet1!G252</f>
        <v>0.42176870748299322</v>
      </c>
      <c r="I254" s="14">
        <f>[4]Sheet1!H252</f>
        <v>0.47552447552447552</v>
      </c>
      <c r="J254" s="14">
        <f>[4]Sheet1!I252</f>
        <v>0.29230769230769232</v>
      </c>
      <c r="K254" s="14">
        <f>[4]Sheet1!J252</f>
        <v>0.53333333333333333</v>
      </c>
      <c r="L254" s="14">
        <f>[4]Sheet1!K252</f>
        <v>0.37606837606837612</v>
      </c>
      <c r="M254" s="14">
        <f>[4]Sheet1!L252</f>
        <v>0.36923076923076931</v>
      </c>
      <c r="N254" s="14">
        <f>[4]Sheet1!M252</f>
        <v>0.17948717948717949</v>
      </c>
    </row>
    <row r="255" spans="2:14" ht="14.45" customHeight="1" thickBot="1" x14ac:dyDescent="0.3">
      <c r="B255" s="5" t="str">
        <f>[4]Sheet1!A253</f>
        <v>MOÇAMBIQUE</v>
      </c>
      <c r="C255" s="13">
        <f>[4]Sheet1!B253</f>
        <v>0.45833333333333331</v>
      </c>
      <c r="D255" s="13">
        <f>[4]Sheet1!C253</f>
        <v>0.27272727272727271</v>
      </c>
      <c r="E255" s="13">
        <f>[4]Sheet1!D253</f>
        <v>0.43349753694581278</v>
      </c>
      <c r="F255" s="13">
        <f>[4]Sheet1!E253</f>
        <v>0.31759656652360507</v>
      </c>
      <c r="G255" s="13">
        <f>[4]Sheet1!F253</f>
        <v>0.33333333333333331</v>
      </c>
      <c r="H255" s="13">
        <f>[4]Sheet1!G253</f>
        <v>0.32398753894080989</v>
      </c>
      <c r="I255" s="13">
        <f>[4]Sheet1!H253</f>
        <v>0.38692098092643051</v>
      </c>
      <c r="J255" s="13">
        <f>[4]Sheet1!I253</f>
        <v>0.30617283950617291</v>
      </c>
      <c r="K255" s="13">
        <f>[4]Sheet1!J253</f>
        <v>0.32173913043478258</v>
      </c>
      <c r="L255" s="13">
        <f>[4]Sheet1!K253</f>
        <v>0.37164750957854409</v>
      </c>
      <c r="M255" s="13">
        <f>[4]Sheet1!L253</f>
        <v>0.40211640211640209</v>
      </c>
      <c r="N255" s="13">
        <f>[4]Sheet1!M253</f>
        <v>0.4184514003294893</v>
      </c>
    </row>
    <row r="256" spans="2:14" ht="14.45" customHeight="1" thickBot="1" x14ac:dyDescent="0.3">
      <c r="B256" s="4" t="str">
        <f>[4]Sheet1!A254</f>
        <v>NAURU</v>
      </c>
      <c r="C256" s="12">
        <f>[4]Sheet1!B254</f>
        <v>-2</v>
      </c>
      <c r="D256" s="12">
        <f>[4]Sheet1!C254</f>
        <v>-2</v>
      </c>
      <c r="E256" s="12" t="str">
        <f>[4]Sheet1!D254</f>
        <v>Inf</v>
      </c>
      <c r="F256" s="12" t="str">
        <f>[4]Sheet1!E254</f>
        <v>Inf</v>
      </c>
      <c r="G256" s="12">
        <f>[4]Sheet1!F254</f>
        <v>0</v>
      </c>
      <c r="H256" s="12">
        <f>[4]Sheet1!G254</f>
        <v>0.52631578947368418</v>
      </c>
      <c r="I256" s="12">
        <f>[4]Sheet1!H254</f>
        <v>0.75</v>
      </c>
      <c r="J256" s="12">
        <f>[4]Sheet1!I254</f>
        <v>0.46575342465753422</v>
      </c>
      <c r="K256" s="12">
        <f>[4]Sheet1!J254</f>
        <v>0.1875</v>
      </c>
      <c r="L256" s="12">
        <f>[4]Sheet1!K254</f>
        <v>0.5043478260869565</v>
      </c>
      <c r="M256" s="12">
        <f>[4]Sheet1!L254</f>
        <v>0.3559322033898305</v>
      </c>
      <c r="N256" s="12">
        <f>[4]Sheet1!M254</f>
        <v>0.30656934306569339</v>
      </c>
    </row>
    <row r="257" spans="2:14" ht="14.45" customHeight="1" thickBot="1" x14ac:dyDescent="0.3">
      <c r="B257" s="5" t="str">
        <f>[4]Sheet1!A255</f>
        <v>CABO VERDE</v>
      </c>
      <c r="C257" s="13">
        <f>[4]Sheet1!B255</f>
        <v>0.31666666666666671</v>
      </c>
      <c r="D257" s="13">
        <f>[4]Sheet1!C255</f>
        <v>0.21455938697318011</v>
      </c>
      <c r="E257" s="13">
        <f>[4]Sheet1!D255</f>
        <v>0.23367697594501721</v>
      </c>
      <c r="F257" s="13">
        <f>[4]Sheet1!E255</f>
        <v>0.32131147540983612</v>
      </c>
      <c r="G257" s="13">
        <f>[4]Sheet1!F255</f>
        <v>0.33536585365853661</v>
      </c>
      <c r="H257" s="13">
        <f>[4]Sheet1!G255</f>
        <v>0.289544235924933</v>
      </c>
      <c r="I257" s="13">
        <f>[4]Sheet1!H255</f>
        <v>0.33014354066985652</v>
      </c>
      <c r="J257" s="13">
        <f>[4]Sheet1!I255</f>
        <v>0.21670428893905189</v>
      </c>
      <c r="K257" s="13">
        <f>[4]Sheet1!J255</f>
        <v>0.33832976445396151</v>
      </c>
      <c r="L257" s="13">
        <f>[4]Sheet1!K255</f>
        <v>0.27216494845360822</v>
      </c>
      <c r="M257" s="13">
        <f>[4]Sheet1!L255</f>
        <v>0.26720647773279349</v>
      </c>
      <c r="N257" s="13">
        <f>[4]Sheet1!M255</f>
        <v>0.31952662721893488</v>
      </c>
    </row>
    <row r="258" spans="2:14" ht="14.45" customHeight="1" thickBot="1" x14ac:dyDescent="0.3">
      <c r="B258" s="4" t="str">
        <f>[4]Sheet1!A256</f>
        <v>SÍRIA</v>
      </c>
      <c r="C258" s="12">
        <f>[4]Sheet1!B256</f>
        <v>0.35786435786435788</v>
      </c>
      <c r="D258" s="12">
        <f>[4]Sheet1!C256</f>
        <v>0.23099415204678361</v>
      </c>
      <c r="E258" s="12">
        <f>[4]Sheet1!D256</f>
        <v>0.27461858529819688</v>
      </c>
      <c r="F258" s="12">
        <f>[4]Sheet1!E256</f>
        <v>0.29842931937172767</v>
      </c>
      <c r="G258" s="12">
        <f>[4]Sheet1!F256</f>
        <v>0.29950495049504949</v>
      </c>
      <c r="H258" s="12">
        <f>[4]Sheet1!G256</f>
        <v>0.25592417061611372</v>
      </c>
      <c r="I258" s="12">
        <f>[4]Sheet1!H256</f>
        <v>0.35457705677867901</v>
      </c>
      <c r="J258" s="12">
        <f>[4]Sheet1!I256</f>
        <v>0.23953488372093021</v>
      </c>
      <c r="K258" s="12">
        <f>[4]Sheet1!J256</f>
        <v>0.24800910125142209</v>
      </c>
      <c r="L258" s="12">
        <f>[4]Sheet1!K256</f>
        <v>0.20980615735461799</v>
      </c>
      <c r="M258" s="12">
        <f>[4]Sheet1!L256</f>
        <v>0.24390243902439021</v>
      </c>
      <c r="N258" s="12">
        <f>[4]Sheet1!M256</f>
        <v>0.2232451093210587</v>
      </c>
    </row>
    <row r="259" spans="2:14" ht="14.45" customHeight="1" thickBot="1" x14ac:dyDescent="0.3">
      <c r="B259" s="5" t="str">
        <f>[4]Sheet1!A257</f>
        <v>CINGAPURA-SINGAPURA</v>
      </c>
      <c r="C259" s="13">
        <f>[4]Sheet1!B257</f>
        <v>0.22222222222222221</v>
      </c>
      <c r="D259" s="13">
        <f>[4]Sheet1!C257</f>
        <v>0.42105263157894729</v>
      </c>
      <c r="E259" s="13">
        <f>[4]Sheet1!D257</f>
        <v>0.17391304347826089</v>
      </c>
      <c r="F259" s="13">
        <f>[4]Sheet1!E257</f>
        <v>0.61538461538461542</v>
      </c>
      <c r="G259" s="13">
        <f>[4]Sheet1!F257</f>
        <v>0.6</v>
      </c>
      <c r="H259" s="13">
        <f>[4]Sheet1!G257</f>
        <v>0.53125</v>
      </c>
      <c r="I259" s="13">
        <f>[4]Sheet1!H257</f>
        <v>0.57534246575342463</v>
      </c>
      <c r="J259" s="13">
        <f>[4]Sheet1!I257</f>
        <v>0.46153846153846162</v>
      </c>
      <c r="K259" s="13">
        <f>[4]Sheet1!J257</f>
        <v>0.4943820224719101</v>
      </c>
      <c r="L259" s="13">
        <f>[4]Sheet1!K257</f>
        <v>0.38532110091743121</v>
      </c>
      <c r="M259" s="13">
        <f>[4]Sheet1!L257</f>
        <v>0.3380281690140845</v>
      </c>
      <c r="N259" s="13">
        <f>[4]Sheet1!M257</f>
        <v>0.38372093023255821</v>
      </c>
    </row>
    <row r="260" spans="2:14" ht="14.45" customHeight="1" thickBot="1" x14ac:dyDescent="0.3">
      <c r="B260" s="6" t="str">
        <f>[4]Sheet1!A258</f>
        <v>NOVA ZELÂNDIA</v>
      </c>
      <c r="C260" s="14">
        <f>[4]Sheet1!B258</f>
        <v>0.58333333333333337</v>
      </c>
      <c r="D260" s="14">
        <f>[4]Sheet1!C258</f>
        <v>0.37037037037037029</v>
      </c>
      <c r="E260" s="14">
        <f>[4]Sheet1!D258</f>
        <v>1</v>
      </c>
      <c r="F260" s="14">
        <f>[4]Sheet1!E258</f>
        <v>0.30769230769230771</v>
      </c>
      <c r="G260" s="14">
        <f>[4]Sheet1!F258</f>
        <v>0.77777777777777779</v>
      </c>
      <c r="H260" s="14">
        <f>[4]Sheet1!G258</f>
        <v>0.36363636363636359</v>
      </c>
      <c r="I260" s="14">
        <f>[4]Sheet1!H258</f>
        <v>0.25</v>
      </c>
      <c r="J260" s="14">
        <f>[4]Sheet1!I258</f>
        <v>0.31372549019607843</v>
      </c>
      <c r="K260" s="14">
        <f>[4]Sheet1!J258</f>
        <v>0.55737704918032782</v>
      </c>
      <c r="L260" s="14">
        <f>[4]Sheet1!K258</f>
        <v>0.80555555555555558</v>
      </c>
      <c r="M260" s="14">
        <f>[4]Sheet1!L258</f>
        <v>0.67567567567567566</v>
      </c>
      <c r="N260" s="14">
        <f>[4]Sheet1!M258</f>
        <v>0.45238095238095238</v>
      </c>
    </row>
    <row r="261" spans="2:14" ht="14.45" customHeight="1" thickBot="1" x14ac:dyDescent="0.3">
      <c r="B261" s="5" t="str">
        <f>[4]Sheet1!A259</f>
        <v>QUÊNIA</v>
      </c>
      <c r="C261" s="13">
        <f>[4]Sheet1!B259</f>
        <v>0.30303030303030298</v>
      </c>
      <c r="D261" s="13">
        <f>[4]Sheet1!C259</f>
        <v>0.43243243243243251</v>
      </c>
      <c r="E261" s="13">
        <f>[4]Sheet1!D259</f>
        <v>0.4</v>
      </c>
      <c r="F261" s="13">
        <f>[4]Sheet1!E259</f>
        <v>0.71698113207547165</v>
      </c>
      <c r="G261" s="13">
        <f>[4]Sheet1!F259</f>
        <v>0.44827586206896552</v>
      </c>
      <c r="H261" s="13">
        <f>[4]Sheet1!G259</f>
        <v>0.43076923076923079</v>
      </c>
      <c r="I261" s="13">
        <f>[4]Sheet1!H259</f>
        <v>0.48717948717948723</v>
      </c>
      <c r="J261" s="13">
        <f>[4]Sheet1!I259</f>
        <v>0.41304347826086962</v>
      </c>
      <c r="K261" s="13">
        <f>[4]Sheet1!J259</f>
        <v>0.29702970297029702</v>
      </c>
      <c r="L261" s="13">
        <f>[4]Sheet1!K259</f>
        <v>0.44660194174757278</v>
      </c>
      <c r="M261" s="13">
        <f>[4]Sheet1!L259</f>
        <v>0.25225225225225217</v>
      </c>
      <c r="N261" s="13">
        <f>[4]Sheet1!M259</f>
        <v>0.2424242424242424</v>
      </c>
    </row>
    <row r="262" spans="2:14" ht="14.45" customHeight="1" thickBot="1" x14ac:dyDescent="0.3">
      <c r="B262" s="6" t="str">
        <f>[4]Sheet1!A260</f>
        <v>RÚSSIA</v>
      </c>
      <c r="C262" s="14">
        <f>[4]Sheet1!B260</f>
        <v>0.18439716312056739</v>
      </c>
      <c r="D262" s="14">
        <f>[4]Sheet1!C260</f>
        <v>0.16243654822335021</v>
      </c>
      <c r="E262" s="14">
        <f>[4]Sheet1!D260</f>
        <v>0.1088082901554404</v>
      </c>
      <c r="F262" s="14">
        <f>[4]Sheet1!E260</f>
        <v>0.1119221411192214</v>
      </c>
      <c r="G262" s="14">
        <f>[4]Sheet1!F260</f>
        <v>0.21247113163972289</v>
      </c>
      <c r="H262" s="14">
        <f>[4]Sheet1!G260</f>
        <v>0.1061571125265393</v>
      </c>
      <c r="I262" s="14">
        <f>[4]Sheet1!H260</f>
        <v>0.18761726078799251</v>
      </c>
      <c r="J262" s="14">
        <f>[4]Sheet1!I260</f>
        <v>0.16498316498316501</v>
      </c>
      <c r="K262" s="14">
        <f>[4]Sheet1!J260</f>
        <v>0.1483771251931994</v>
      </c>
      <c r="L262" s="14">
        <f>[4]Sheet1!K260</f>
        <v>0.15606936416184969</v>
      </c>
      <c r="M262" s="14">
        <f>[4]Sheet1!L260</f>
        <v>0.1585535465924896</v>
      </c>
      <c r="N262" s="14">
        <f>[4]Sheet1!M260</f>
        <v>0.18082191780821921</v>
      </c>
    </row>
    <row r="263" spans="2:14" ht="14.45" customHeight="1" thickBot="1" x14ac:dyDescent="0.3">
      <c r="B263" s="5" t="str">
        <f>[4]Sheet1!A261</f>
        <v>GÂMBIA</v>
      </c>
      <c r="C263" s="13">
        <f>[4]Sheet1!B261</f>
        <v>0.63636363636363635</v>
      </c>
      <c r="D263" s="13">
        <f>[4]Sheet1!C261</f>
        <v>0.32323232323232332</v>
      </c>
      <c r="E263" s="13">
        <f>[4]Sheet1!D261</f>
        <v>0.4</v>
      </c>
      <c r="F263" s="13">
        <f>[4]Sheet1!E261</f>
        <v>0.52336448598130836</v>
      </c>
      <c r="G263" s="13">
        <f>[4]Sheet1!F261</f>
        <v>0.65957446808510634</v>
      </c>
      <c r="H263" s="13">
        <f>[4]Sheet1!G261</f>
        <v>0.68235294117647061</v>
      </c>
      <c r="I263" s="13">
        <f>[4]Sheet1!H261</f>
        <v>0.55172413793103448</v>
      </c>
      <c r="J263" s="13">
        <f>[4]Sheet1!I261</f>
        <v>0.30612244897959179</v>
      </c>
      <c r="K263" s="13">
        <f>[4]Sheet1!J261</f>
        <v>0.44859813084112149</v>
      </c>
      <c r="L263" s="13">
        <f>[4]Sheet1!K261</f>
        <v>0.2407407407407407</v>
      </c>
      <c r="M263" s="13">
        <f>[4]Sheet1!L261</f>
        <v>0.19402985074626869</v>
      </c>
      <c r="N263" s="13">
        <f>[4]Sheet1!M261</f>
        <v>0.28402366863905332</v>
      </c>
    </row>
    <row r="264" spans="2:14" ht="14.45" customHeight="1" thickBot="1" x14ac:dyDescent="0.3">
      <c r="B264" s="4" t="str">
        <f>[4]Sheet1!A262</f>
        <v>MADAGASCAR</v>
      </c>
      <c r="C264" s="12">
        <f>[4]Sheet1!B262</f>
        <v>-4</v>
      </c>
      <c r="D264" s="12">
        <f>[4]Sheet1!C262</f>
        <v>0</v>
      </c>
      <c r="E264" s="12" t="str">
        <f>[4]Sheet1!D262</f>
        <v>Inf</v>
      </c>
      <c r="F264" s="12">
        <f>[4]Sheet1!E262</f>
        <v>0</v>
      </c>
      <c r="G264" s="12">
        <f>[4]Sheet1!F262</f>
        <v>2</v>
      </c>
      <c r="H264" s="12">
        <f>[4]Sheet1!G262</f>
        <v>1</v>
      </c>
      <c r="I264" s="12">
        <f>[4]Sheet1!H262</f>
        <v>0.3</v>
      </c>
      <c r="J264" s="12">
        <f>[4]Sheet1!I262</f>
        <v>7.407407407407407E-2</v>
      </c>
      <c r="K264" s="12">
        <f>[4]Sheet1!J262</f>
        <v>0.7142857142857143</v>
      </c>
      <c r="L264" s="12">
        <f>[4]Sheet1!K262</f>
        <v>0.27272727272727271</v>
      </c>
      <c r="M264" s="12">
        <f>[4]Sheet1!L262</f>
        <v>0.3188405797101449</v>
      </c>
      <c r="N264" s="12">
        <f>[4]Sheet1!M262</f>
        <v>0.6966292134831461</v>
      </c>
    </row>
    <row r="265" spans="2:14" ht="14.45" customHeight="1" thickBot="1" x14ac:dyDescent="0.3">
      <c r="B265" s="5" t="str">
        <f>[4]Sheet1!A263</f>
        <v>EGITO</v>
      </c>
      <c r="C265" s="13">
        <f>[4]Sheet1!B263</f>
        <v>0.48128342245989297</v>
      </c>
      <c r="D265" s="13">
        <f>[4]Sheet1!C263</f>
        <v>0.31666666666666671</v>
      </c>
      <c r="E265" s="13">
        <f>[4]Sheet1!D263</f>
        <v>0.40549828178694158</v>
      </c>
      <c r="F265" s="13">
        <f>[4]Sheet1!E263</f>
        <v>0.37908496732026142</v>
      </c>
      <c r="G265" s="13">
        <f>[4]Sheet1!F263</f>
        <v>0.35045317220543809</v>
      </c>
      <c r="H265" s="13">
        <f>[4]Sheet1!G263</f>
        <v>0.38123167155425219</v>
      </c>
      <c r="I265" s="13">
        <f>[4]Sheet1!H263</f>
        <v>0.32492997198879547</v>
      </c>
      <c r="J265" s="13">
        <f>[4]Sheet1!I263</f>
        <v>0.34210526315789469</v>
      </c>
      <c r="K265" s="13">
        <f>[4]Sheet1!J263</f>
        <v>0.35207823960880202</v>
      </c>
      <c r="L265" s="13">
        <f>[4]Sheet1!K263</f>
        <v>0.36725663716814161</v>
      </c>
      <c r="M265" s="13">
        <f>[4]Sheet1!L263</f>
        <v>0.38197424892703857</v>
      </c>
      <c r="N265" s="13">
        <f>[4]Sheet1!M263</f>
        <v>0.29004329004328999</v>
      </c>
    </row>
    <row r="266" spans="2:14" ht="14.45" customHeight="1" thickBot="1" x14ac:dyDescent="0.3">
      <c r="B266" s="6" t="str">
        <f>[4]Sheet1!A264</f>
        <v>CANADÁ</v>
      </c>
      <c r="C266" s="14">
        <f>[4]Sheet1!B264</f>
        <v>0.16666666666666671</v>
      </c>
      <c r="D266" s="14">
        <f>[4]Sheet1!C264</f>
        <v>0.1330166270783848</v>
      </c>
      <c r="E266" s="14">
        <f>[4]Sheet1!D264</f>
        <v>0.17866004962779161</v>
      </c>
      <c r="F266" s="14">
        <f>[4]Sheet1!E264</f>
        <v>0.2053789731051345</v>
      </c>
      <c r="G266" s="14">
        <f>[4]Sheet1!F264</f>
        <v>0.2142857142857143</v>
      </c>
      <c r="H266" s="14">
        <f>[4]Sheet1!G264</f>
        <v>0.167487684729064</v>
      </c>
      <c r="I266" s="14">
        <f>[4]Sheet1!H264</f>
        <v>0.22166246851385391</v>
      </c>
      <c r="J266" s="14">
        <f>[4]Sheet1!I264</f>
        <v>0.14473684210526319</v>
      </c>
      <c r="K266" s="14">
        <f>[4]Sheet1!J264</f>
        <v>0.248</v>
      </c>
      <c r="L266" s="14">
        <f>[4]Sheet1!K264</f>
        <v>0.22222222222222221</v>
      </c>
      <c r="M266" s="14">
        <f>[4]Sheet1!L264</f>
        <v>0.22727272727272729</v>
      </c>
      <c r="N266" s="14">
        <f>[4]Sheet1!M264</f>
        <v>0.18813905930470351</v>
      </c>
    </row>
    <row r="267" spans="2:14" ht="14.45" customHeight="1" thickBot="1" x14ac:dyDescent="0.3">
      <c r="B267" s="5" t="str">
        <f>[4]Sheet1!A265</f>
        <v>PAQUISTÃO</v>
      </c>
      <c r="C267" s="13">
        <f>[4]Sheet1!B265</f>
        <v>0.21989528795811519</v>
      </c>
      <c r="D267" s="13">
        <f>[4]Sheet1!C265</f>
        <v>0.2412868632707775</v>
      </c>
      <c r="E267" s="13">
        <f>[4]Sheet1!D265</f>
        <v>0.25344352617079891</v>
      </c>
      <c r="F267" s="13">
        <f>[4]Sheet1!E265</f>
        <v>0.36950146627565977</v>
      </c>
      <c r="G267" s="13">
        <f>[4]Sheet1!F265</f>
        <v>0.4088050314465409</v>
      </c>
      <c r="H267" s="13">
        <f>[4]Sheet1!G265</f>
        <v>0.36774193548387102</v>
      </c>
      <c r="I267" s="13">
        <f>[4]Sheet1!H265</f>
        <v>0.31612903225806449</v>
      </c>
      <c r="J267" s="13">
        <f>[4]Sheet1!I265</f>
        <v>0.33224755700325731</v>
      </c>
      <c r="K267" s="13">
        <f>[4]Sheet1!J265</f>
        <v>0.38775510204081631</v>
      </c>
      <c r="L267" s="13">
        <f>[4]Sheet1!K265</f>
        <v>0.37630662020905931</v>
      </c>
      <c r="M267" s="13">
        <f>[4]Sheet1!L265</f>
        <v>0.29702970297029702</v>
      </c>
      <c r="N267" s="13">
        <f>[4]Sheet1!M265</f>
        <v>0.29721362229102172</v>
      </c>
    </row>
    <row r="268" spans="2:14" ht="14.45" customHeight="1" thickBot="1" x14ac:dyDescent="0.3">
      <c r="B268" s="6" t="str">
        <f>[4]Sheet1!A266</f>
        <v>BAREIN</v>
      </c>
      <c r="C268" s="14">
        <f>[4]Sheet1!B266</f>
        <v>-2</v>
      </c>
      <c r="D268" s="14">
        <f>[4]Sheet1!C266</f>
        <v>0</v>
      </c>
      <c r="E268" s="14">
        <f>[4]Sheet1!D266</f>
        <v>-2</v>
      </c>
      <c r="F268" s="14">
        <f>[4]Sheet1!E266</f>
        <v>2</v>
      </c>
      <c r="G268" s="14">
        <f>[4]Sheet1!F266</f>
        <v>3.333333333333333</v>
      </c>
      <c r="H268" s="14">
        <f>[4]Sheet1!G266</f>
        <v>0.66666666666666663</v>
      </c>
      <c r="I268" s="14">
        <f>[4]Sheet1!H266</f>
        <v>0.46153846153846162</v>
      </c>
      <c r="J268" s="14">
        <f>[4]Sheet1!I266</f>
        <v>0.37037037037037029</v>
      </c>
      <c r="K268" s="14">
        <f>[4]Sheet1!J266</f>
        <v>0.5625</v>
      </c>
      <c r="L268" s="14">
        <f>[4]Sheet1!K266</f>
        <v>0.46666666666666667</v>
      </c>
      <c r="M268" s="14">
        <f>[4]Sheet1!L266</f>
        <v>0.68965517241379315</v>
      </c>
      <c r="N268" s="14">
        <f>[4]Sheet1!M266</f>
        <v>0.26315789473684209</v>
      </c>
    </row>
    <row r="269" spans="2:14" ht="14.45" customHeight="1" thickBot="1" x14ac:dyDescent="0.3">
      <c r="B269" s="5" t="str">
        <f>[4]Sheet1!A267</f>
        <v>IRLANDA</v>
      </c>
      <c r="C269" s="13">
        <f>[4]Sheet1!B267</f>
        <v>0.32258064516129031</v>
      </c>
      <c r="D269" s="13">
        <f>[4]Sheet1!C267</f>
        <v>0.1875</v>
      </c>
      <c r="E269" s="13">
        <f>[4]Sheet1!D267</f>
        <v>0.16666666666666671</v>
      </c>
      <c r="F269" s="13">
        <f>[4]Sheet1!E267</f>
        <v>0.3235294117647059</v>
      </c>
      <c r="G269" s="13">
        <f>[4]Sheet1!F267</f>
        <v>0.47457627118644069</v>
      </c>
      <c r="H269" s="13">
        <f>[4]Sheet1!G267</f>
        <v>0.16901408450704231</v>
      </c>
      <c r="I269" s="13">
        <f>[4]Sheet1!H267</f>
        <v>0.28915662650602408</v>
      </c>
      <c r="J269" s="13">
        <f>[4]Sheet1!I267</f>
        <v>0.17777777777777781</v>
      </c>
      <c r="K269" s="13">
        <f>[4]Sheet1!J267</f>
        <v>0.26168224299065418</v>
      </c>
      <c r="L269" s="13">
        <f>[4]Sheet1!K267</f>
        <v>0.20967741935483869</v>
      </c>
      <c r="M269" s="13">
        <f>[4]Sheet1!L267</f>
        <v>0.37313432835820898</v>
      </c>
      <c r="N269" s="13">
        <f>[4]Sheet1!M267</f>
        <v>0.39436619718309862</v>
      </c>
    </row>
    <row r="270" spans="2:14" ht="14.45" customHeight="1" thickBot="1" x14ac:dyDescent="0.3">
      <c r="B270" s="4" t="str">
        <f>[4]Sheet1!A268</f>
        <v>PANAMÁ</v>
      </c>
      <c r="C270" s="12">
        <f>[4]Sheet1!B268</f>
        <v>0.7142857142857143</v>
      </c>
      <c r="D270" s="12">
        <f>[4]Sheet1!C268</f>
        <v>0.68292682926829273</v>
      </c>
      <c r="E270" s="12">
        <f>[4]Sheet1!D268</f>
        <v>0.52830188679245282</v>
      </c>
      <c r="F270" s="12">
        <f>[4]Sheet1!E268</f>
        <v>0.41791044776119401</v>
      </c>
      <c r="G270" s="12">
        <f>[4]Sheet1!F268</f>
        <v>0.4935064935064935</v>
      </c>
      <c r="H270" s="12">
        <f>[4]Sheet1!G268</f>
        <v>0.45454545454545447</v>
      </c>
      <c r="I270" s="12">
        <f>[4]Sheet1!H268</f>
        <v>0.49019607843137247</v>
      </c>
      <c r="J270" s="12">
        <f>[4]Sheet1!I268</f>
        <v>0.40707964601769908</v>
      </c>
      <c r="K270" s="12">
        <f>[4]Sheet1!J268</f>
        <v>0.23809523809523811</v>
      </c>
      <c r="L270" s="12">
        <f>[4]Sheet1!K268</f>
        <v>0.29007633587786258</v>
      </c>
      <c r="M270" s="12">
        <f>[4]Sheet1!L268</f>
        <v>0.33082706766917291</v>
      </c>
      <c r="N270" s="12">
        <f>[4]Sheet1!M268</f>
        <v>0.23943661971830979</v>
      </c>
    </row>
    <row r="271" spans="2:14" ht="14.45" customHeight="1" thickBot="1" x14ac:dyDescent="0.3">
      <c r="B271" s="5" t="str">
        <f>[4]Sheet1!A269</f>
        <v>ESTADO DA PALESTINA</v>
      </c>
      <c r="C271" s="13">
        <f>[4]Sheet1!B269</f>
        <v>0.375</v>
      </c>
      <c r="D271" s="13">
        <f>[4]Sheet1!C269</f>
        <v>0.35087719298245612</v>
      </c>
      <c r="E271" s="13">
        <f>[4]Sheet1!D269</f>
        <v>0.25454545454545452</v>
      </c>
      <c r="F271" s="13">
        <f>[4]Sheet1!E269</f>
        <v>0.5</v>
      </c>
      <c r="G271" s="13">
        <f>[4]Sheet1!F269</f>
        <v>0.4838709677419355</v>
      </c>
      <c r="H271" s="13">
        <f>[4]Sheet1!G269</f>
        <v>0.37142857142857139</v>
      </c>
      <c r="I271" s="13">
        <f>[4]Sheet1!H269</f>
        <v>0.1136363636363636</v>
      </c>
      <c r="J271" s="13">
        <f>[4]Sheet1!I269</f>
        <v>0.32323232323232332</v>
      </c>
      <c r="K271" s="13">
        <f>[4]Sheet1!J269</f>
        <v>0.34234234234234229</v>
      </c>
      <c r="L271" s="13">
        <f>[4]Sheet1!K269</f>
        <v>0.29310344827586199</v>
      </c>
      <c r="M271" s="13">
        <f>[4]Sheet1!L269</f>
        <v>0.31481481481481483</v>
      </c>
      <c r="N271" s="13">
        <f>[4]Sheet1!M269</f>
        <v>0.1621621621621622</v>
      </c>
    </row>
    <row r="272" spans="2:14" ht="14.45" customHeight="1" thickBot="1" x14ac:dyDescent="0.3">
      <c r="B272" s="6" t="str">
        <f>[4]Sheet1!A270</f>
        <v>GRÉCIA</v>
      </c>
      <c r="C272" s="14">
        <f>[4]Sheet1!B270</f>
        <v>0.66666666666666663</v>
      </c>
      <c r="D272" s="14">
        <f>[4]Sheet1!C270</f>
        <v>0.25</v>
      </c>
      <c r="E272" s="14">
        <f>[4]Sheet1!D270</f>
        <v>0.29166666666666669</v>
      </c>
      <c r="F272" s="14">
        <f>[4]Sheet1!E270</f>
        <v>0.2807017543859649</v>
      </c>
      <c r="G272" s="14">
        <f>[4]Sheet1!F270</f>
        <v>0.2857142857142857</v>
      </c>
      <c r="H272" s="14">
        <f>[4]Sheet1!G270</f>
        <v>0.22222222222222221</v>
      </c>
      <c r="I272" s="14">
        <f>[4]Sheet1!H270</f>
        <v>0.3888888888888889</v>
      </c>
      <c r="J272" s="14">
        <f>[4]Sheet1!I270</f>
        <v>0.2142857142857143</v>
      </c>
      <c r="K272" s="14">
        <f>[4]Sheet1!J270</f>
        <v>0.1521739130434783</v>
      </c>
      <c r="L272" s="14">
        <f>[4]Sheet1!K270</f>
        <v>0.19354838709677419</v>
      </c>
      <c r="M272" s="14">
        <f>[4]Sheet1!L270</f>
        <v>0.17391304347826089</v>
      </c>
      <c r="N272" s="14">
        <f>[4]Sheet1!M270</f>
        <v>0.1386138613861386</v>
      </c>
    </row>
    <row r="273" spans="2:14" ht="14.45" customHeight="1" thickBot="1" x14ac:dyDescent="0.3">
      <c r="B273" s="5" t="str">
        <f>[4]Sheet1!A271</f>
        <v>SÃO TOMÉ E PRÍNCIPE</v>
      </c>
      <c r="C273" s="13">
        <f>[4]Sheet1!B271</f>
        <v>0.13114754098360659</v>
      </c>
      <c r="D273" s="13">
        <f>[4]Sheet1!C271</f>
        <v>0.22580645161290319</v>
      </c>
      <c r="E273" s="13">
        <f>[4]Sheet1!D271</f>
        <v>0.34920634920634919</v>
      </c>
      <c r="F273" s="13">
        <f>[4]Sheet1!E271</f>
        <v>0.27027027027027029</v>
      </c>
      <c r="G273" s="13">
        <f>[4]Sheet1!F271</f>
        <v>0.1797752808988764</v>
      </c>
      <c r="H273" s="13">
        <f>[4]Sheet1!G271</f>
        <v>0.26530612244897961</v>
      </c>
      <c r="I273" s="13">
        <f>[4]Sheet1!H271</f>
        <v>0.33333333333333331</v>
      </c>
      <c r="J273" s="13">
        <f>[4]Sheet1!I271</f>
        <v>0.24742268041237109</v>
      </c>
      <c r="K273" s="13">
        <f>[4]Sheet1!J271</f>
        <v>0.2407407407407407</v>
      </c>
      <c r="L273" s="13">
        <f>[4]Sheet1!K271</f>
        <v>7.6335877862595422E-2</v>
      </c>
      <c r="M273" s="13">
        <f>[4]Sheet1!L271</f>
        <v>0.2237762237762238</v>
      </c>
      <c r="N273" s="13">
        <f>[4]Sheet1!M271</f>
        <v>0.2193548387096774</v>
      </c>
    </row>
    <row r="274" spans="2:14" ht="14.45" customHeight="1" thickBot="1" x14ac:dyDescent="0.3">
      <c r="B274" s="6" t="str">
        <f>[4]Sheet1!A272</f>
        <v>COSTA RICA</v>
      </c>
      <c r="C274" s="14">
        <f>[4]Sheet1!B272</f>
        <v>0.39506172839506171</v>
      </c>
      <c r="D274" s="14">
        <f>[4]Sheet1!C272</f>
        <v>0.4</v>
      </c>
      <c r="E274" s="14">
        <f>[4]Sheet1!D272</f>
        <v>0.26804123711340211</v>
      </c>
      <c r="F274" s="14">
        <f>[4]Sheet1!E272</f>
        <v>0.43478260869565222</v>
      </c>
      <c r="G274" s="14">
        <f>[4]Sheet1!F272</f>
        <v>0.54545454545454541</v>
      </c>
      <c r="H274" s="14">
        <f>[4]Sheet1!G272</f>
        <v>0.58823529411764708</v>
      </c>
      <c r="I274" s="14">
        <f>[4]Sheet1!H272</f>
        <v>0.35416666666666669</v>
      </c>
      <c r="J274" s="14">
        <f>[4]Sheet1!I272</f>
        <v>0.38461538461538458</v>
      </c>
      <c r="K274" s="14">
        <f>[4]Sheet1!J272</f>
        <v>0.35507246376811602</v>
      </c>
      <c r="L274" s="14">
        <f>[4]Sheet1!K272</f>
        <v>0.2848101265822785</v>
      </c>
      <c r="M274" s="14">
        <f>[4]Sheet1!L272</f>
        <v>0.35223880597014923</v>
      </c>
      <c r="N274" s="14">
        <f>[4]Sheet1!M272</f>
        <v>0.40229885057471271</v>
      </c>
    </row>
    <row r="275" spans="2:14" ht="14.45" customHeight="1" thickBot="1" x14ac:dyDescent="0.3">
      <c r="B275" s="5" t="str">
        <f>[4]Sheet1!A273</f>
        <v>SERRA LEOA</v>
      </c>
      <c r="C275" s="13">
        <f>[4]Sheet1!B273</f>
        <v>0.44247787610619471</v>
      </c>
      <c r="D275" s="13">
        <f>[4]Sheet1!C273</f>
        <v>0.47524752475247523</v>
      </c>
      <c r="E275" s="13">
        <f>[4]Sheet1!D273</f>
        <v>1.061728395061728</v>
      </c>
      <c r="F275" s="13">
        <f>[4]Sheet1!E273</f>
        <v>0.90909090909090906</v>
      </c>
      <c r="G275" s="13">
        <f>[4]Sheet1!F273</f>
        <v>0.58666666666666667</v>
      </c>
      <c r="H275" s="13">
        <f>[4]Sheet1!G273</f>
        <v>0.37681159420289861</v>
      </c>
      <c r="I275" s="13">
        <f>[4]Sheet1!H273</f>
        <v>0.87272727272727268</v>
      </c>
      <c r="J275" s="13">
        <f>[4]Sheet1!I273</f>
        <v>0.56000000000000005</v>
      </c>
      <c r="K275" s="13">
        <f>[4]Sheet1!J273</f>
        <v>0.55555555555555558</v>
      </c>
      <c r="L275" s="13">
        <f>[4]Sheet1!K273</f>
        <v>0.70588235294117652</v>
      </c>
      <c r="M275" s="13">
        <f>[4]Sheet1!L273</f>
        <v>0.25925925925925919</v>
      </c>
      <c r="N275" s="13">
        <f>[4]Sheet1!M273</f>
        <v>0.125</v>
      </c>
    </row>
    <row r="276" spans="2:14" ht="14.45" customHeight="1" thickBot="1" x14ac:dyDescent="0.3">
      <c r="B276" s="4" t="str">
        <f>[4]Sheet1!A274</f>
        <v>IÊMEN</v>
      </c>
      <c r="C276" s="12">
        <f>[4]Sheet1!B274</f>
        <v>0.66666666666666663</v>
      </c>
      <c r="D276" s="12">
        <f>[4]Sheet1!C274</f>
        <v>0.5</v>
      </c>
      <c r="E276" s="12">
        <f>[4]Sheet1!D274</f>
        <v>2</v>
      </c>
      <c r="F276" s="12">
        <f>[4]Sheet1!E274</f>
        <v>0.1818181818181818</v>
      </c>
      <c r="G276" s="12">
        <f>[4]Sheet1!F274</f>
        <v>0.6</v>
      </c>
      <c r="H276" s="12">
        <f>[4]Sheet1!G274</f>
        <v>0.60869565217391308</v>
      </c>
      <c r="I276" s="12">
        <f>[4]Sheet1!H274</f>
        <v>0.4</v>
      </c>
      <c r="J276" s="12">
        <f>[4]Sheet1!I274</f>
        <v>0.52631578947368418</v>
      </c>
      <c r="K276" s="12">
        <f>[4]Sheet1!J274</f>
        <v>0.5714285714285714</v>
      </c>
      <c r="L276" s="12">
        <f>[4]Sheet1!K274</f>
        <v>0.5714285714285714</v>
      </c>
      <c r="M276" s="12">
        <f>[4]Sheet1!L274</f>
        <v>0.5</v>
      </c>
      <c r="N276" s="12">
        <f>[4]Sheet1!M274</f>
        <v>0.52173913043478259</v>
      </c>
    </row>
    <row r="277" spans="2:14" ht="14.45" customHeight="1" thickBot="1" x14ac:dyDescent="0.3">
      <c r="B277" s="5" t="str">
        <f>[4]Sheet1!A275</f>
        <v>REPÚBLICA CENTRO AFRICANA</v>
      </c>
      <c r="C277" s="13">
        <f>[4]Sheet1!B275</f>
        <v>-22</v>
      </c>
      <c r="D277" s="13">
        <f>[4]Sheet1!C275</f>
        <v>1.714285714285714</v>
      </c>
      <c r="E277" s="13">
        <f>[4]Sheet1!D275</f>
        <v>0.5</v>
      </c>
      <c r="F277" s="13">
        <f>[4]Sheet1!E275</f>
        <v>0.7857142857142857</v>
      </c>
      <c r="G277" s="13">
        <f>[4]Sheet1!F275</f>
        <v>0.7142857142857143</v>
      </c>
      <c r="H277" s="13">
        <f>[4]Sheet1!G275</f>
        <v>0.78787878787878785</v>
      </c>
      <c r="I277" s="13">
        <f>[4]Sheet1!H275</f>
        <v>0.97560975609756095</v>
      </c>
      <c r="J277" s="13">
        <f>[4]Sheet1!I275</f>
        <v>0.56716417910447758</v>
      </c>
      <c r="K277" s="13">
        <f>[4]Sheet1!J275</f>
        <v>0.9</v>
      </c>
      <c r="L277" s="13">
        <f>[4]Sheet1!K275</f>
        <v>0.33333333333333331</v>
      </c>
      <c r="M277" s="13">
        <f>[4]Sheet1!L275</f>
        <v>0.38400000000000001</v>
      </c>
      <c r="N277" s="13">
        <f>[4]Sheet1!M275</f>
        <v>0.48888888888888887</v>
      </c>
    </row>
    <row r="278" spans="2:14" ht="14.45" customHeight="1" thickBot="1" x14ac:dyDescent="0.3">
      <c r="B278" s="6" t="str">
        <f>[4]Sheet1!A276</f>
        <v>TANZÂNIA</v>
      </c>
      <c r="C278" s="14">
        <f>[4]Sheet1!B276</f>
        <v>0</v>
      </c>
      <c r="D278" s="14">
        <f>[4]Sheet1!C276</f>
        <v>0.24</v>
      </c>
      <c r="E278" s="14">
        <f>[4]Sheet1!D276</f>
        <v>0.2857142857142857</v>
      </c>
      <c r="F278" s="14">
        <f>[4]Sheet1!E276</f>
        <v>0.42857142857142849</v>
      </c>
      <c r="G278" s="14">
        <f>[4]Sheet1!F276</f>
        <v>0.42857142857142849</v>
      </c>
      <c r="H278" s="14">
        <f>[4]Sheet1!G276</f>
        <v>0.53333333333333333</v>
      </c>
      <c r="I278" s="14">
        <f>[4]Sheet1!H276</f>
        <v>0.26666666666666672</v>
      </c>
      <c r="J278" s="14">
        <f>[4]Sheet1!I276</f>
        <v>0</v>
      </c>
      <c r="K278" s="14">
        <f>[4]Sheet1!J276</f>
        <v>0.45161290322580638</v>
      </c>
      <c r="L278" s="14">
        <f>[4]Sheet1!K276</f>
        <v>0.35</v>
      </c>
      <c r="M278" s="14">
        <f>[4]Sheet1!L276</f>
        <v>4.0816326530612242E-2</v>
      </c>
      <c r="N278" s="14">
        <f>[4]Sheet1!M276</f>
        <v>0.2105263157894737</v>
      </c>
    </row>
    <row r="279" spans="2:14" ht="14.45" customHeight="1" thickBot="1" x14ac:dyDescent="0.3">
      <c r="B279" s="5" t="str">
        <f>[4]Sheet1!A277</f>
        <v>BÉLGICA</v>
      </c>
      <c r="C279" s="13">
        <f>[4]Sheet1!B277</f>
        <v>0.1900452488687783</v>
      </c>
      <c r="D279" s="13">
        <f>[4]Sheet1!C277</f>
        <v>0.1501210653753027</v>
      </c>
      <c r="E279" s="13">
        <f>[4]Sheet1!D277</f>
        <v>0.18639798488664991</v>
      </c>
      <c r="F279" s="13">
        <f>[4]Sheet1!E277</f>
        <v>0.15346534653465349</v>
      </c>
      <c r="G279" s="13">
        <f>[4]Sheet1!F277</f>
        <v>0.1510297482837529</v>
      </c>
      <c r="H279" s="13">
        <f>[4]Sheet1!G277</f>
        <v>0.18475750577367209</v>
      </c>
      <c r="I279" s="13">
        <f>[4]Sheet1!H277</f>
        <v>0.14939759036144579</v>
      </c>
      <c r="J279" s="13">
        <f>[4]Sheet1!I277</f>
        <v>0.18807339449541291</v>
      </c>
      <c r="K279" s="13">
        <f>[4]Sheet1!J277</f>
        <v>0.1786492374727669</v>
      </c>
      <c r="L279" s="13">
        <f>[4]Sheet1!K277</f>
        <v>0.2063157894736842</v>
      </c>
      <c r="M279" s="13">
        <f>[4]Sheet1!L277</f>
        <v>0.16907216494845359</v>
      </c>
      <c r="N279" s="13">
        <f>[4]Sheet1!M277</f>
        <v>0.17551020408163259</v>
      </c>
    </row>
    <row r="280" spans="2:14" ht="14.45" customHeight="1" thickBot="1" x14ac:dyDescent="0.3">
      <c r="B280" s="6" t="str">
        <f>[4]Sheet1!A278</f>
        <v>BIELORRÚSSIA</v>
      </c>
      <c r="C280" s="14">
        <f>[4]Sheet1!B278</f>
        <v>0.8571428571428571</v>
      </c>
      <c r="D280" s="14">
        <f>[4]Sheet1!C278</f>
        <v>0.54545454545454541</v>
      </c>
      <c r="E280" s="14">
        <f>[4]Sheet1!D278</f>
        <v>0.1818181818181818</v>
      </c>
      <c r="F280" s="14">
        <f>[4]Sheet1!E278</f>
        <v>0.43902439024390238</v>
      </c>
      <c r="G280" s="14">
        <f>[4]Sheet1!F278</f>
        <v>0.34042553191489361</v>
      </c>
      <c r="H280" s="14">
        <f>[4]Sheet1!G278</f>
        <v>0.3</v>
      </c>
      <c r="I280" s="14">
        <f>[4]Sheet1!H278</f>
        <v>0.68421052631578949</v>
      </c>
      <c r="J280" s="14">
        <f>[4]Sheet1!I278</f>
        <v>0.38775510204081631</v>
      </c>
      <c r="K280" s="14">
        <f>[4]Sheet1!J278</f>
        <v>2.2077922077922079</v>
      </c>
      <c r="L280" s="14">
        <f>[4]Sheet1!K278</f>
        <v>1.130434782608696</v>
      </c>
      <c r="M280" s="14">
        <f>[4]Sheet1!L278</f>
        <v>0.6428571428571429</v>
      </c>
      <c r="N280" s="14">
        <f>[4]Sheet1!M278</f>
        <v>0.72463768115942029</v>
      </c>
    </row>
    <row r="281" spans="2:14" ht="14.45" customHeight="1" thickBot="1" x14ac:dyDescent="0.3">
      <c r="B281" s="5" t="str">
        <f>[4]Sheet1!A279</f>
        <v>GABÃO</v>
      </c>
      <c r="C281" s="13">
        <f>[4]Sheet1!B279</f>
        <v>0</v>
      </c>
      <c r="D281" s="13">
        <f>[4]Sheet1!C279</f>
        <v>4.3478260869565223E-2</v>
      </c>
      <c r="E281" s="13">
        <f>[4]Sheet1!D279</f>
        <v>0.35555555555555562</v>
      </c>
      <c r="F281" s="13">
        <f>[4]Sheet1!E279</f>
        <v>0.68571428571428572</v>
      </c>
      <c r="G281" s="13">
        <f>[4]Sheet1!F279</f>
        <v>0.125</v>
      </c>
      <c r="H281" s="13">
        <f>[4]Sheet1!G279</f>
        <v>0.41379310344827591</v>
      </c>
      <c r="I281" s="13">
        <f>[4]Sheet1!H279</f>
        <v>0.44444444444444442</v>
      </c>
      <c r="J281" s="13">
        <f>[4]Sheet1!I279</f>
        <v>0.55172413793103448</v>
      </c>
      <c r="K281" s="13">
        <f>[4]Sheet1!J279</f>
        <v>0.27586206896551718</v>
      </c>
      <c r="L281" s="13">
        <f>[4]Sheet1!K279</f>
        <v>0.45714285714285707</v>
      </c>
      <c r="M281" s="13">
        <f>[4]Sheet1!L279</f>
        <v>0.8</v>
      </c>
      <c r="N281" s="13">
        <f>[4]Sheet1!M279</f>
        <v>0.6470588235294118</v>
      </c>
    </row>
    <row r="282" spans="2:14" ht="14.45" customHeight="1" thickBot="1" x14ac:dyDescent="0.3">
      <c r="B282" s="4" t="str">
        <f>[4]Sheet1!A280</f>
        <v>JAMAICA</v>
      </c>
      <c r="C282" s="12">
        <f>[4]Sheet1!B280</f>
        <v>1</v>
      </c>
      <c r="D282" s="12">
        <f>[4]Sheet1!C280</f>
        <v>0.25</v>
      </c>
      <c r="E282" s="12">
        <f>[4]Sheet1!D280</f>
        <v>0.6</v>
      </c>
      <c r="F282" s="12">
        <f>[4]Sheet1!E280</f>
        <v>0.33333333333333331</v>
      </c>
      <c r="G282" s="12">
        <f>[4]Sheet1!F280</f>
        <v>0</v>
      </c>
      <c r="H282" s="12">
        <f>[4]Sheet1!G280</f>
        <v>0.53333333333333333</v>
      </c>
      <c r="I282" s="12">
        <f>[4]Sheet1!H280</f>
        <v>0.1333333333333333</v>
      </c>
      <c r="J282" s="12">
        <f>[4]Sheet1!I280</f>
        <v>0.625</v>
      </c>
      <c r="K282" s="12">
        <f>[4]Sheet1!J280</f>
        <v>0.1111111111111111</v>
      </c>
      <c r="L282" s="12">
        <f>[4]Sheet1!K280</f>
        <v>0.66666666666666663</v>
      </c>
      <c r="M282" s="12">
        <f>[4]Sheet1!L280</f>
        <v>0.48275862068965519</v>
      </c>
      <c r="N282" s="12">
        <f>[4]Sheet1!M280</f>
        <v>0.33333333333333331</v>
      </c>
    </row>
    <row r="283" spans="2:14" ht="14.45" customHeight="1" thickBot="1" x14ac:dyDescent="0.3">
      <c r="B283" s="5" t="str">
        <f>[4]Sheet1!A281</f>
        <v>MACEDÔNIA</v>
      </c>
      <c r="C283" s="13">
        <f>[4]Sheet1!B281</f>
        <v>0.8</v>
      </c>
      <c r="D283" s="13">
        <f>[4]Sheet1!C281</f>
        <v>1.333333333333333</v>
      </c>
      <c r="E283" s="13">
        <f>[4]Sheet1!D281</f>
        <v>0.75</v>
      </c>
      <c r="F283" s="13">
        <f>[4]Sheet1!E281</f>
        <v>0.5</v>
      </c>
      <c r="G283" s="13">
        <f>[4]Sheet1!F281</f>
        <v>0</v>
      </c>
      <c r="H283" s="13">
        <f>[4]Sheet1!G281</f>
        <v>0.26666666666666672</v>
      </c>
      <c r="I283" s="13">
        <f>[4]Sheet1!H281</f>
        <v>0.375</v>
      </c>
      <c r="J283" s="13">
        <f>[4]Sheet1!I281</f>
        <v>0.375</v>
      </c>
      <c r="K283" s="13">
        <f>[4]Sheet1!J281</f>
        <v>0.5714285714285714</v>
      </c>
      <c r="L283" s="13">
        <f>[4]Sheet1!K281</f>
        <v>1.125</v>
      </c>
      <c r="M283" s="13">
        <f>[4]Sheet1!L281</f>
        <v>0.1818181818181818</v>
      </c>
      <c r="N283" s="13">
        <f>[4]Sheet1!M281</f>
        <v>0.33333333333333331</v>
      </c>
    </row>
    <row r="284" spans="2:14" ht="14.45" customHeight="1" thickBot="1" x14ac:dyDescent="0.3">
      <c r="B284" s="6" t="str">
        <f>[4]Sheet1!A282</f>
        <v>NAMÍBIA</v>
      </c>
      <c r="C284" s="14">
        <f>[4]Sheet1!B282</f>
        <v>2</v>
      </c>
      <c r="D284" s="14">
        <f>[4]Sheet1!C282</f>
        <v>2</v>
      </c>
      <c r="E284" s="14">
        <f>[4]Sheet1!D282</f>
        <v>-6</v>
      </c>
      <c r="F284" s="14">
        <f>[4]Sheet1!E282</f>
        <v>2</v>
      </c>
      <c r="G284" s="14">
        <f>[4]Sheet1!F282</f>
        <v>0.4</v>
      </c>
      <c r="H284" s="14">
        <f>[4]Sheet1!G282</f>
        <v>0.66666666666666663</v>
      </c>
      <c r="I284" s="14">
        <f>[4]Sheet1!H282</f>
        <v>0.46153846153846162</v>
      </c>
      <c r="J284" s="14">
        <f>[4]Sheet1!I282</f>
        <v>0.1333333333333333</v>
      </c>
      <c r="K284" s="14">
        <f>[4]Sheet1!J282</f>
        <v>0.66666666666666663</v>
      </c>
      <c r="L284" s="14">
        <f>[4]Sheet1!K282</f>
        <v>0.76923076923076927</v>
      </c>
      <c r="M284" s="14">
        <f>[4]Sheet1!L282</f>
        <v>0.54054054054054057</v>
      </c>
      <c r="N284" s="14">
        <f>[4]Sheet1!M282</f>
        <v>0.27272727272727271</v>
      </c>
    </row>
    <row r="285" spans="2:14" ht="14.45" customHeight="1" thickBot="1" x14ac:dyDescent="0.3">
      <c r="B285" s="5" t="str">
        <f>[4]Sheet1!A283</f>
        <v>DINAMARCA</v>
      </c>
      <c r="C285" s="13">
        <f>[4]Sheet1!B283</f>
        <v>0.16666666666666671</v>
      </c>
      <c r="D285" s="13">
        <f>[4]Sheet1!C283</f>
        <v>0.25925925925925919</v>
      </c>
      <c r="E285" s="13">
        <f>[4]Sheet1!D283</f>
        <v>0.36</v>
      </c>
      <c r="F285" s="13">
        <f>[4]Sheet1!E283</f>
        <v>0.52830188679245282</v>
      </c>
      <c r="G285" s="13">
        <f>[4]Sheet1!F283</f>
        <v>0.19354838709677419</v>
      </c>
      <c r="H285" s="13">
        <f>[4]Sheet1!G283</f>
        <v>0.28169014084507038</v>
      </c>
      <c r="I285" s="13">
        <f>[4]Sheet1!H283</f>
        <v>0.34210526315789469</v>
      </c>
      <c r="J285" s="13">
        <f>[4]Sheet1!I283</f>
        <v>0.28915662650602408</v>
      </c>
      <c r="K285" s="13">
        <f>[4]Sheet1!J283</f>
        <v>0.15384615384615391</v>
      </c>
      <c r="L285" s="13">
        <f>[4]Sheet1!K283</f>
        <v>0.46938775510204078</v>
      </c>
      <c r="M285" s="13">
        <f>[4]Sheet1!L283</f>
        <v>0.17821782178217821</v>
      </c>
      <c r="N285" s="13">
        <f>[4]Sheet1!M283</f>
        <v>0.1553398058252427</v>
      </c>
    </row>
    <row r="286" spans="2:14" ht="14.45" customHeight="1" thickBot="1" x14ac:dyDescent="0.3">
      <c r="B286" s="6" t="str">
        <f>[4]Sheet1!A284</f>
        <v>KUWAIT</v>
      </c>
      <c r="C286" s="14">
        <f>[4]Sheet1!B284</f>
        <v>0</v>
      </c>
      <c r="D286" s="14">
        <f>[4]Sheet1!C284</f>
        <v>0.5714285714285714</v>
      </c>
      <c r="E286" s="14">
        <f>[4]Sheet1!D284</f>
        <v>0</v>
      </c>
      <c r="F286" s="14">
        <f>[4]Sheet1!E284</f>
        <v>0</v>
      </c>
      <c r="G286" s="14">
        <f>[4]Sheet1!F284</f>
        <v>0.66666666666666663</v>
      </c>
      <c r="H286" s="14">
        <f>[4]Sheet1!G284</f>
        <v>0</v>
      </c>
      <c r="I286" s="14">
        <f>[4]Sheet1!H284</f>
        <v>0</v>
      </c>
      <c r="J286" s="14">
        <f>[4]Sheet1!I284</f>
        <v>0.36363636363636359</v>
      </c>
      <c r="K286" s="14">
        <f>[4]Sheet1!J284</f>
        <v>1.142857142857143</v>
      </c>
      <c r="L286" s="14">
        <f>[4]Sheet1!K284</f>
        <v>0.33333333333333331</v>
      </c>
      <c r="M286" s="14">
        <f>[4]Sheet1!L284</f>
        <v>0.2857142857142857</v>
      </c>
      <c r="N286" s="14">
        <f>[4]Sheet1!M284</f>
        <v>0.1818181818181818</v>
      </c>
    </row>
    <row r="287" spans="2:14" ht="14.45" customHeight="1" thickBot="1" x14ac:dyDescent="0.3">
      <c r="B287" s="5" t="str">
        <f>[4]Sheet1!A285</f>
        <v>MONGÓLIA</v>
      </c>
      <c r="C287" s="13">
        <f>[4]Sheet1!B285</f>
        <v>4</v>
      </c>
      <c r="D287" s="13">
        <f>[4]Sheet1!C285</f>
        <v>2</v>
      </c>
      <c r="E287" s="13">
        <f>[4]Sheet1!D285</f>
        <v>0</v>
      </c>
      <c r="F287" s="13">
        <f>[4]Sheet1!E285</f>
        <v>0</v>
      </c>
      <c r="G287" s="13">
        <f>[4]Sheet1!F285</f>
        <v>0.66666666666666663</v>
      </c>
      <c r="H287" s="13">
        <f>[4]Sheet1!G285</f>
        <v>0</v>
      </c>
      <c r="I287" s="13">
        <f>[4]Sheet1!H285</f>
        <v>0.5</v>
      </c>
      <c r="J287" s="13">
        <f>[4]Sheet1!I285</f>
        <v>0</v>
      </c>
      <c r="K287" s="13">
        <f>[4]Sheet1!J285</f>
        <v>0.5</v>
      </c>
      <c r="L287" s="13">
        <f>[4]Sheet1!K285</f>
        <v>0</v>
      </c>
      <c r="M287" s="13">
        <f>[4]Sheet1!L285</f>
        <v>0.66666666666666663</v>
      </c>
      <c r="N287" s="13">
        <f>[4]Sheet1!M285</f>
        <v>0</v>
      </c>
    </row>
    <row r="288" spans="2:14" ht="14.45" customHeight="1" thickBot="1" x14ac:dyDescent="0.3">
      <c r="B288" s="4" t="str">
        <f>[4]Sheet1!A286</f>
        <v>MYANMAR</v>
      </c>
      <c r="C288" s="12">
        <f>[4]Sheet1!B286</f>
        <v>0</v>
      </c>
      <c r="D288" s="12">
        <f>[4]Sheet1!C286</f>
        <v>0</v>
      </c>
      <c r="E288" s="12">
        <f>[4]Sheet1!D286</f>
        <v>0</v>
      </c>
      <c r="F288" s="12">
        <f>[4]Sheet1!E286</f>
        <v>0</v>
      </c>
      <c r="G288" s="12">
        <f>[4]Sheet1!F286</f>
        <v>0</v>
      </c>
      <c r="H288" s="12">
        <f>[4]Sheet1!G286</f>
        <v>0</v>
      </c>
      <c r="I288" s="12">
        <f>[4]Sheet1!H286</f>
        <v>0</v>
      </c>
      <c r="J288" s="12">
        <f>[4]Sheet1!I286</f>
        <v>4</v>
      </c>
      <c r="K288" s="12">
        <f>[4]Sheet1!J286</f>
        <v>0</v>
      </c>
      <c r="L288" s="12">
        <f>[4]Sheet1!K286</f>
        <v>2</v>
      </c>
      <c r="M288" s="12">
        <f>[4]Sheet1!L286</f>
        <v>2</v>
      </c>
      <c r="N288" s="12">
        <f>[4]Sheet1!M286</f>
        <v>0</v>
      </c>
    </row>
    <row r="289" spans="2:14" ht="14.45" customHeight="1" thickBot="1" x14ac:dyDescent="0.3">
      <c r="B289" s="5" t="str">
        <f>[4]Sheet1!A287</f>
        <v>NEPAL</v>
      </c>
      <c r="C289" s="13">
        <f>[4]Sheet1!B287</f>
        <v>0.5</v>
      </c>
      <c r="D289" s="13">
        <f>[4]Sheet1!C287</f>
        <v>0.16666666666666671</v>
      </c>
      <c r="E289" s="13">
        <f>[4]Sheet1!D287</f>
        <v>0.1818181818181818</v>
      </c>
      <c r="F289" s="13">
        <f>[4]Sheet1!E287</f>
        <v>0.66666666666666663</v>
      </c>
      <c r="G289" s="13">
        <f>[4]Sheet1!F287</f>
        <v>0.47058823529411759</v>
      </c>
      <c r="H289" s="13">
        <f>[4]Sheet1!G287</f>
        <v>0.1176470588235294</v>
      </c>
      <c r="I289" s="13">
        <f>[4]Sheet1!H287</f>
        <v>0.22222222222222221</v>
      </c>
      <c r="J289" s="13">
        <f>[4]Sheet1!I287</f>
        <v>0.38095238095238088</v>
      </c>
      <c r="K289" s="13">
        <f>[4]Sheet1!J287</f>
        <v>0.33333333333333331</v>
      </c>
      <c r="L289" s="13">
        <f>[4]Sheet1!K287</f>
        <v>8.3333333333333329E-2</v>
      </c>
      <c r="M289" s="13">
        <f>[4]Sheet1!L287</f>
        <v>8.3333333333333329E-2</v>
      </c>
      <c r="N289" s="13">
        <f>[4]Sheet1!M287</f>
        <v>0.14814814814814811</v>
      </c>
    </row>
    <row r="290" spans="2:14" ht="14.45" customHeight="1" thickBot="1" x14ac:dyDescent="0.3">
      <c r="B290" s="6" t="str">
        <f>[4]Sheet1!A288</f>
        <v>SÉRVIA</v>
      </c>
      <c r="C290" s="14">
        <f>[4]Sheet1!B288</f>
        <v>0.29268292682926828</v>
      </c>
      <c r="D290" s="14">
        <f>[4]Sheet1!C288</f>
        <v>0.1951219512195122</v>
      </c>
      <c r="E290" s="14">
        <f>[4]Sheet1!D288</f>
        <v>0.2</v>
      </c>
      <c r="F290" s="14">
        <f>[4]Sheet1!E288</f>
        <v>0.1395348837209302</v>
      </c>
      <c r="G290" s="14">
        <f>[4]Sheet1!F288</f>
        <v>0.22727272727272729</v>
      </c>
      <c r="H290" s="14">
        <f>[4]Sheet1!G288</f>
        <v>0.2</v>
      </c>
      <c r="I290" s="14">
        <f>[4]Sheet1!H288</f>
        <v>0.2</v>
      </c>
      <c r="J290" s="14">
        <f>[4]Sheet1!I288</f>
        <v>0.21739130434782611</v>
      </c>
      <c r="K290" s="14">
        <f>[4]Sheet1!J288</f>
        <v>0.15686274509803921</v>
      </c>
      <c r="L290" s="14">
        <f>[4]Sheet1!K288</f>
        <v>0.1702127659574468</v>
      </c>
      <c r="M290" s="14">
        <f>[4]Sheet1!L288</f>
        <v>0.2608695652173913</v>
      </c>
      <c r="N290" s="14">
        <f>[4]Sheet1!M288</f>
        <v>0.27450980392156871</v>
      </c>
    </row>
    <row r="291" spans="2:14" ht="14.45" customHeight="1" thickBot="1" x14ac:dyDescent="0.3">
      <c r="B291" s="5" t="str">
        <f>[4]Sheet1!A289</f>
        <v>SUDÃO</v>
      </c>
      <c r="C291" s="13">
        <f>[4]Sheet1!B289</f>
        <v>0.1075268817204301</v>
      </c>
      <c r="D291" s="13">
        <f>[4]Sheet1!C289</f>
        <v>0.10309278350515461</v>
      </c>
      <c r="E291" s="13">
        <f>[4]Sheet1!D289</f>
        <v>3.8461538461538457E-2</v>
      </c>
      <c r="F291" s="13">
        <f>[4]Sheet1!E289</f>
        <v>0.19230769230769229</v>
      </c>
      <c r="G291" s="13">
        <f>[4]Sheet1!F289</f>
        <v>0.14736842105263159</v>
      </c>
      <c r="H291" s="13">
        <f>[4]Sheet1!G289</f>
        <v>0.41463414634146339</v>
      </c>
      <c r="I291" s="13">
        <f>[4]Sheet1!H289</f>
        <v>0.08</v>
      </c>
      <c r="J291" s="13">
        <f>[4]Sheet1!I289</f>
        <v>7.5949367088607597E-2</v>
      </c>
      <c r="K291" s="13">
        <f>[4]Sheet1!J289</f>
        <v>0.34210526315789469</v>
      </c>
      <c r="L291" s="13">
        <f>[4]Sheet1!K289</f>
        <v>0.15584415584415581</v>
      </c>
      <c r="M291" s="13">
        <f>[4]Sheet1!L289</f>
        <v>0.1176470588235294</v>
      </c>
      <c r="N291" s="13">
        <f>[4]Sheet1!M289</f>
        <v>0.17582417582417581</v>
      </c>
    </row>
    <row r="292" spans="2:14" ht="14.45" customHeight="1" thickBot="1" x14ac:dyDescent="0.3">
      <c r="B292" s="6" t="str">
        <f>[4]Sheet1!A290</f>
        <v>ZIMBABWE</v>
      </c>
      <c r="C292" s="14">
        <f>[4]Sheet1!B290</f>
        <v>0</v>
      </c>
      <c r="D292" s="14">
        <f>[4]Sheet1!C290</f>
        <v>0</v>
      </c>
      <c r="E292" s="14">
        <f>[4]Sheet1!D290</f>
        <v>1</v>
      </c>
      <c r="F292" s="14">
        <f>[4]Sheet1!E290</f>
        <v>0</v>
      </c>
      <c r="G292" s="14">
        <f>[4]Sheet1!F290</f>
        <v>0.36363636363636359</v>
      </c>
      <c r="H292" s="14">
        <f>[4]Sheet1!G290</f>
        <v>0.22222222222222221</v>
      </c>
      <c r="I292" s="14">
        <f>[4]Sheet1!H290</f>
        <v>0.22222222222222221</v>
      </c>
      <c r="J292" s="14">
        <f>[4]Sheet1!I290</f>
        <v>1.333333333333333</v>
      </c>
      <c r="K292" s="14">
        <f>[4]Sheet1!J290</f>
        <v>0.25</v>
      </c>
      <c r="L292" s="14">
        <f>[4]Sheet1!K290</f>
        <v>0.7142857142857143</v>
      </c>
      <c r="M292" s="14">
        <f>[4]Sheet1!L290</f>
        <v>0.2</v>
      </c>
      <c r="N292" s="14">
        <f>[4]Sheet1!M290</f>
        <v>0.30769230769230771</v>
      </c>
    </row>
    <row r="293" spans="2:14" ht="14.45" customHeight="1" thickBot="1" x14ac:dyDescent="0.3">
      <c r="B293" s="5" t="str">
        <f>[4]Sheet1!A291</f>
        <v>ANTÍGUA E BARBUDA</v>
      </c>
      <c r="C293" s="13">
        <f>[4]Sheet1!B291</f>
        <v>0</v>
      </c>
      <c r="D293" s="13">
        <f>[4]Sheet1!C291</f>
        <v>4</v>
      </c>
      <c r="E293" s="13">
        <f>[4]Sheet1!D291</f>
        <v>0</v>
      </c>
      <c r="F293" s="13">
        <f>[4]Sheet1!E291</f>
        <v>1</v>
      </c>
      <c r="G293" s="13">
        <f>[4]Sheet1!F291</f>
        <v>1.333333333333333</v>
      </c>
      <c r="H293" s="13">
        <f>[4]Sheet1!G291</f>
        <v>0</v>
      </c>
      <c r="I293" s="13">
        <f>[4]Sheet1!H291</f>
        <v>0.2857142857142857</v>
      </c>
      <c r="J293" s="13">
        <f>[4]Sheet1!I291</f>
        <v>0.5714285714285714</v>
      </c>
      <c r="K293" s="13">
        <f>[4]Sheet1!J291</f>
        <v>0.25</v>
      </c>
      <c r="L293" s="13">
        <f>[4]Sheet1!K291</f>
        <v>1.555555555555556</v>
      </c>
      <c r="M293" s="13">
        <f>[4]Sheet1!L291</f>
        <v>0</v>
      </c>
      <c r="N293" s="13">
        <f>[4]Sheet1!M291</f>
        <v>0.30769230769230771</v>
      </c>
    </row>
    <row r="294" spans="2:14" ht="14.45" customHeight="1" thickBot="1" x14ac:dyDescent="0.3">
      <c r="B294" s="4" t="str">
        <f>[4]Sheet1!A292</f>
        <v>AZERBAIDJÃO</v>
      </c>
      <c r="C294" s="12">
        <f>[4]Sheet1!B292</f>
        <v>4</v>
      </c>
      <c r="D294" s="12">
        <f>[4]Sheet1!C292</f>
        <v>0</v>
      </c>
      <c r="E294" s="12">
        <f>[4]Sheet1!D292</f>
        <v>0</v>
      </c>
      <c r="F294" s="12">
        <f>[4]Sheet1!E292</f>
        <v>0.5</v>
      </c>
      <c r="G294" s="12">
        <f>[4]Sheet1!F292</f>
        <v>0.66666666666666663</v>
      </c>
      <c r="H294" s="12">
        <f>[4]Sheet1!G292</f>
        <v>0</v>
      </c>
      <c r="I294" s="12">
        <f>[4]Sheet1!H292</f>
        <v>0.2857142857142857</v>
      </c>
      <c r="J294" s="12">
        <f>[4]Sheet1!I292</f>
        <v>0.44444444444444442</v>
      </c>
      <c r="K294" s="12">
        <f>[4]Sheet1!J292</f>
        <v>0.16666666666666671</v>
      </c>
      <c r="L294" s="12">
        <f>[4]Sheet1!K292</f>
        <v>0.30769230769230771</v>
      </c>
      <c r="M294" s="12">
        <f>[4]Sheet1!L292</f>
        <v>1</v>
      </c>
      <c r="N294" s="12">
        <f>[4]Sheet1!M292</f>
        <v>0.2</v>
      </c>
    </row>
    <row r="295" spans="2:14" ht="14.45" customHeight="1" thickBot="1" x14ac:dyDescent="0.3">
      <c r="B295" s="5" t="str">
        <f>[4]Sheet1!A293</f>
        <v>ESLOVÊNIA</v>
      </c>
      <c r="C295" s="13">
        <f>[4]Sheet1!B293</f>
        <v>0.14285714285714279</v>
      </c>
      <c r="D295" s="13">
        <f>[4]Sheet1!C293</f>
        <v>0.23529411764705879</v>
      </c>
      <c r="E295" s="13">
        <f>[4]Sheet1!D293</f>
        <v>0.10526315789473679</v>
      </c>
      <c r="F295" s="13">
        <f>[4]Sheet1!E293</f>
        <v>0.23529411764705879</v>
      </c>
      <c r="G295" s="13">
        <f>[4]Sheet1!F293</f>
        <v>0.25</v>
      </c>
      <c r="H295" s="13">
        <f>[4]Sheet1!G293</f>
        <v>0.22222222222222221</v>
      </c>
      <c r="I295" s="13">
        <f>[4]Sheet1!H293</f>
        <v>0.5</v>
      </c>
      <c r="J295" s="13">
        <f>[4]Sheet1!I293</f>
        <v>0.43478260869565222</v>
      </c>
      <c r="K295" s="13">
        <f>[4]Sheet1!J293</f>
        <v>0.15384615384615391</v>
      </c>
      <c r="L295" s="13">
        <f>[4]Sheet1!K293</f>
        <v>0.43478260869565222</v>
      </c>
      <c r="M295" s="13">
        <f>[4]Sheet1!L293</f>
        <v>0.52631578947368418</v>
      </c>
      <c r="N295" s="13">
        <f>[4]Sheet1!M293</f>
        <v>0</v>
      </c>
    </row>
    <row r="296" spans="2:14" ht="14.45" customHeight="1" thickBot="1" x14ac:dyDescent="0.3">
      <c r="B296" s="6" t="str">
        <f>[4]Sheet1!A294</f>
        <v>FIJI</v>
      </c>
      <c r="C296" s="14">
        <f>[4]Sheet1!B294</f>
        <v>-2</v>
      </c>
      <c r="D296" s="14">
        <f>[4]Sheet1!C294</f>
        <v>0</v>
      </c>
      <c r="E296" s="14">
        <f>[4]Sheet1!D294</f>
        <v>0</v>
      </c>
      <c r="F296" s="14" t="str">
        <f>[4]Sheet1!E294</f>
        <v>Inf</v>
      </c>
      <c r="G296" s="14">
        <f>[4]Sheet1!F294</f>
        <v>0</v>
      </c>
      <c r="H296" s="14">
        <f>[4]Sheet1!G294</f>
        <v>0</v>
      </c>
      <c r="I296" s="14">
        <f>[4]Sheet1!H294</f>
        <v>0</v>
      </c>
      <c r="J296" s="14">
        <f>[4]Sheet1!I294</f>
        <v>0</v>
      </c>
      <c r="K296" s="14">
        <f>[4]Sheet1!J294</f>
        <v>0</v>
      </c>
      <c r="L296" s="14">
        <f>[4]Sheet1!K294</f>
        <v>0</v>
      </c>
      <c r="M296" s="14">
        <f>[4]Sheet1!L294</f>
        <v>1</v>
      </c>
      <c r="N296" s="14">
        <f>[4]Sheet1!M294</f>
        <v>0</v>
      </c>
    </row>
    <row r="297" spans="2:14" ht="14.45" customHeight="1" thickBot="1" x14ac:dyDescent="0.3">
      <c r="B297" s="5" t="str">
        <f>[4]Sheet1!A295</f>
        <v>GUINÉ EQUATORIAL</v>
      </c>
      <c r="C297" s="13">
        <f>[4]Sheet1!B295</f>
        <v>1</v>
      </c>
      <c r="D297" s="13">
        <f>[4]Sheet1!C295</f>
        <v>0.4</v>
      </c>
      <c r="E297" s="13">
        <f>[4]Sheet1!D295</f>
        <v>0.33333333333333331</v>
      </c>
      <c r="F297" s="13">
        <f>[4]Sheet1!E295</f>
        <v>1</v>
      </c>
      <c r="G297" s="13">
        <f>[4]Sheet1!F295</f>
        <v>0.44444444444444442</v>
      </c>
      <c r="H297" s="13">
        <f>[4]Sheet1!G295</f>
        <v>0.5714285714285714</v>
      </c>
      <c r="I297" s="13">
        <f>[4]Sheet1!H295</f>
        <v>0.66666666666666663</v>
      </c>
      <c r="J297" s="13">
        <f>[4]Sheet1!I295</f>
        <v>0.8571428571428571</v>
      </c>
      <c r="K297" s="13">
        <f>[4]Sheet1!J295</f>
        <v>0.375</v>
      </c>
      <c r="L297" s="13">
        <f>[4]Sheet1!K295</f>
        <v>0.35714285714285721</v>
      </c>
      <c r="M297" s="13">
        <f>[4]Sheet1!L295</f>
        <v>0.79069767441860461</v>
      </c>
      <c r="N297" s="13">
        <f>[4]Sheet1!M295</f>
        <v>0.56000000000000005</v>
      </c>
    </row>
    <row r="298" spans="2:14" ht="14.45" customHeight="1" thickBot="1" x14ac:dyDescent="0.3">
      <c r="B298" s="6" t="str">
        <f>[4]Sheet1!A296</f>
        <v>NÍGER</v>
      </c>
      <c r="C298" s="14">
        <f>[4]Sheet1!B296</f>
        <v>0.3</v>
      </c>
      <c r="D298" s="14">
        <f>[4]Sheet1!C296</f>
        <v>0.17777777777777781</v>
      </c>
      <c r="E298" s="14">
        <f>[4]Sheet1!D296</f>
        <v>0.25</v>
      </c>
      <c r="F298" s="14">
        <f>[4]Sheet1!E296</f>
        <v>0.36842105263157893</v>
      </c>
      <c r="G298" s="14">
        <f>[4]Sheet1!F296</f>
        <v>6.6666666666666666E-2</v>
      </c>
      <c r="H298" s="14">
        <f>[4]Sheet1!G296</f>
        <v>0.14814814814814811</v>
      </c>
      <c r="I298" s="14">
        <f>[4]Sheet1!H296</f>
        <v>0.23076923076923081</v>
      </c>
      <c r="J298" s="14">
        <f>[4]Sheet1!I296</f>
        <v>0.22222222222222221</v>
      </c>
      <c r="K298" s="14">
        <f>[4]Sheet1!J296</f>
        <v>0.23076923076923081</v>
      </c>
      <c r="L298" s="14">
        <f>[4]Sheet1!K296</f>
        <v>0.23076923076923081</v>
      </c>
      <c r="M298" s="14">
        <f>[4]Sheet1!L296</f>
        <v>0.14285714285714279</v>
      </c>
      <c r="N298" s="14">
        <f>[4]Sheet1!M296</f>
        <v>6.25E-2</v>
      </c>
    </row>
    <row r="299" spans="2:14" ht="14.45" customHeight="1" thickBot="1" x14ac:dyDescent="0.3">
      <c r="B299" s="5" t="str">
        <f>[4]Sheet1!A297</f>
        <v>RUANDA</v>
      </c>
      <c r="C299" s="13">
        <f>[4]Sheet1!B297</f>
        <v>0</v>
      </c>
      <c r="D299" s="13">
        <f>[4]Sheet1!C297</f>
        <v>0</v>
      </c>
      <c r="E299" s="13">
        <f>[4]Sheet1!D297</f>
        <v>0</v>
      </c>
      <c r="F299" s="13">
        <f>[4]Sheet1!E297</f>
        <v>1</v>
      </c>
      <c r="G299" s="13">
        <f>[4]Sheet1!F297</f>
        <v>2</v>
      </c>
      <c r="H299" s="13">
        <f>[4]Sheet1!G297</f>
        <v>0.66666666666666663</v>
      </c>
      <c r="I299" s="13">
        <f>[4]Sheet1!H297</f>
        <v>3</v>
      </c>
      <c r="J299" s="13">
        <f>[4]Sheet1!I297</f>
        <v>1</v>
      </c>
      <c r="K299" s="13">
        <f>[4]Sheet1!J297</f>
        <v>0</v>
      </c>
      <c r="L299" s="13">
        <f>[4]Sheet1!K297</f>
        <v>0.2857142857142857</v>
      </c>
      <c r="M299" s="13">
        <f>[4]Sheet1!L297</f>
        <v>0.2857142857142857</v>
      </c>
      <c r="N299" s="13">
        <f>[4]Sheet1!M297</f>
        <v>0.2</v>
      </c>
    </row>
    <row r="300" spans="2:14" ht="14.45" customHeight="1" thickBot="1" x14ac:dyDescent="0.3">
      <c r="B300" s="4" t="str">
        <f>[4]Sheet1!A298</f>
        <v>CATAR</v>
      </c>
      <c r="C300" s="12">
        <f>[4]Sheet1!B298</f>
        <v>-2</v>
      </c>
      <c r="D300" s="12">
        <f>[4]Sheet1!C298</f>
        <v>0</v>
      </c>
      <c r="E300" s="12">
        <f>[4]Sheet1!D298</f>
        <v>0</v>
      </c>
      <c r="F300" s="12">
        <f>[4]Sheet1!E298</f>
        <v>0</v>
      </c>
      <c r="G300" s="12">
        <f>[4]Sheet1!F298</f>
        <v>0</v>
      </c>
      <c r="H300" s="12">
        <f>[4]Sheet1!G298</f>
        <v>0</v>
      </c>
      <c r="I300" s="12">
        <f>[4]Sheet1!H298</f>
        <v>0</v>
      </c>
      <c r="J300" s="12">
        <f>[4]Sheet1!I298</f>
        <v>2</v>
      </c>
      <c r="K300" s="12" t="str">
        <f>[4]Sheet1!J298</f>
        <v>Inf</v>
      </c>
      <c r="L300" s="12">
        <f>[4]Sheet1!K298</f>
        <v>4</v>
      </c>
      <c r="M300" s="12">
        <f>[4]Sheet1!L298</f>
        <v>1</v>
      </c>
      <c r="N300" s="12">
        <f>[4]Sheet1!M298</f>
        <v>2.666666666666667</v>
      </c>
    </row>
    <row r="301" spans="2:14" ht="14.45" customHeight="1" thickBot="1" x14ac:dyDescent="0.3">
      <c r="B301" s="5" t="str">
        <f>[4]Sheet1!A299</f>
        <v>SÃO CRISTOVÃO E NEVIS</v>
      </c>
      <c r="C301" s="13">
        <f>[4]Sheet1!B299</f>
        <v>0</v>
      </c>
      <c r="D301" s="13">
        <f>[4]Sheet1!C299</f>
        <v>0</v>
      </c>
      <c r="E301" s="13">
        <f>[4]Sheet1!D299</f>
        <v>0</v>
      </c>
      <c r="F301" s="13">
        <f>[4]Sheet1!E299</f>
        <v>0</v>
      </c>
      <c r="G301" s="13">
        <f>[4]Sheet1!F299</f>
        <v>0</v>
      </c>
      <c r="H301" s="13" t="str">
        <f>[4]Sheet1!G299</f>
        <v>Inf</v>
      </c>
      <c r="I301" s="13">
        <f>[4]Sheet1!H299</f>
        <v>4</v>
      </c>
      <c r="J301" s="13">
        <f>[4]Sheet1!I299</f>
        <v>1</v>
      </c>
      <c r="K301" s="13">
        <f>[4]Sheet1!J299</f>
        <v>6</v>
      </c>
      <c r="L301" s="13">
        <f>[4]Sheet1!K299</f>
        <v>1</v>
      </c>
      <c r="M301" s="13">
        <f>[4]Sheet1!L299</f>
        <v>0.5</v>
      </c>
      <c r="N301" s="13">
        <f>[4]Sheet1!M299</f>
        <v>0</v>
      </c>
    </row>
    <row r="302" spans="2:14" ht="14.45" customHeight="1" thickBot="1" x14ac:dyDescent="0.3">
      <c r="B302" s="6" t="str">
        <f>[4]Sheet1!A300</f>
        <v>NIUE</v>
      </c>
      <c r="C302" s="14">
        <f>[4]Sheet1!B300</f>
        <v>0</v>
      </c>
      <c r="D302" s="14">
        <f>[4]Sheet1!C300</f>
        <v>0</v>
      </c>
      <c r="E302" s="14">
        <f>[4]Sheet1!D300</f>
        <v>0</v>
      </c>
      <c r="F302" s="14">
        <f>[4]Sheet1!E300</f>
        <v>0</v>
      </c>
      <c r="G302" s="14">
        <f>[4]Sheet1!F300</f>
        <v>0</v>
      </c>
      <c r="H302" s="14">
        <f>[4]Sheet1!G300</f>
        <v>0</v>
      </c>
      <c r="I302" s="14">
        <f>[4]Sheet1!H300</f>
        <v>0</v>
      </c>
      <c r="J302" s="14">
        <f>[4]Sheet1!I300</f>
        <v>0</v>
      </c>
      <c r="K302" s="14">
        <f>[4]Sheet1!J300</f>
        <v>0</v>
      </c>
      <c r="L302" s="14">
        <f>[4]Sheet1!K300</f>
        <v>0</v>
      </c>
      <c r="M302" s="14">
        <f>[4]Sheet1!L300</f>
        <v>0.33333333333333331</v>
      </c>
      <c r="N302" s="14">
        <f>[4]Sheet1!M300</f>
        <v>0.5</v>
      </c>
    </row>
    <row r="303" spans="2:14" ht="14.45" customHeight="1" thickBot="1" x14ac:dyDescent="0.3">
      <c r="B303" s="5" t="str">
        <f>[4]Sheet1!A301</f>
        <v>ARGÉLIA</v>
      </c>
      <c r="C303" s="13">
        <f>[4]Sheet1!B301</f>
        <v>0.33734939759036142</v>
      </c>
      <c r="D303" s="13">
        <f>[4]Sheet1!C301</f>
        <v>0.31578947368421051</v>
      </c>
      <c r="E303" s="13">
        <f>[4]Sheet1!D301</f>
        <v>0.31858407079646017</v>
      </c>
      <c r="F303" s="13">
        <f>[4]Sheet1!E301</f>
        <v>0.35</v>
      </c>
      <c r="G303" s="13">
        <f>[4]Sheet1!F301</f>
        <v>0.4</v>
      </c>
      <c r="H303" s="13">
        <f>[4]Sheet1!G301</f>
        <v>0.27536231884057971</v>
      </c>
      <c r="I303" s="13">
        <f>[4]Sheet1!H301</f>
        <v>0.32653061224489788</v>
      </c>
      <c r="J303" s="13">
        <f>[4]Sheet1!I301</f>
        <v>0.43537414965986387</v>
      </c>
      <c r="K303" s="13">
        <f>[4]Sheet1!J301</f>
        <v>0.39455782312925169</v>
      </c>
      <c r="L303" s="13">
        <f>[4]Sheet1!K301</f>
        <v>0.58156028368794321</v>
      </c>
      <c r="M303" s="13">
        <f>[4]Sheet1!L301</f>
        <v>0.35971223021582732</v>
      </c>
      <c r="N303" s="13">
        <f>[4]Sheet1!M301</f>
        <v>0.5174825174825175</v>
      </c>
    </row>
    <row r="304" spans="2:14" ht="14.45" customHeight="1" thickBot="1" x14ac:dyDescent="0.3">
      <c r="B304" s="6" t="str">
        <f>[4]Sheet1!A302</f>
        <v>CHIPRE</v>
      </c>
      <c r="C304" s="14">
        <f>[4]Sheet1!B302</f>
        <v>2</v>
      </c>
      <c r="D304" s="14">
        <f>[4]Sheet1!C302</f>
        <v>1</v>
      </c>
      <c r="E304" s="14">
        <f>[4]Sheet1!D302</f>
        <v>1</v>
      </c>
      <c r="F304" s="14">
        <f>[4]Sheet1!E302</f>
        <v>0</v>
      </c>
      <c r="G304" s="14">
        <f>[4]Sheet1!F302</f>
        <v>0.66666666666666663</v>
      </c>
      <c r="H304" s="14">
        <f>[4]Sheet1!G302</f>
        <v>1</v>
      </c>
      <c r="I304" s="14">
        <f>[4]Sheet1!H302</f>
        <v>0.44444444444444442</v>
      </c>
      <c r="J304" s="14">
        <f>[4]Sheet1!I302</f>
        <v>0.8</v>
      </c>
      <c r="K304" s="14">
        <f>[4]Sheet1!J302</f>
        <v>0.2857142857142857</v>
      </c>
      <c r="L304" s="14">
        <f>[4]Sheet1!K302</f>
        <v>0.4</v>
      </c>
      <c r="M304" s="14">
        <f>[4]Sheet1!L302</f>
        <v>0</v>
      </c>
      <c r="N304" s="14">
        <f>[4]Sheet1!M302</f>
        <v>1.2</v>
      </c>
    </row>
    <row r="305" spans="2:14" ht="14.45" customHeight="1" thickBot="1" x14ac:dyDescent="0.3">
      <c r="B305" s="5" t="str">
        <f>[4]Sheet1!A303</f>
        <v>EMIRADOS ÁRABES UNIDOS</v>
      </c>
      <c r="C305" s="13">
        <f>[4]Sheet1!B303</f>
        <v>2</v>
      </c>
      <c r="D305" s="13">
        <f>[4]Sheet1!C303</f>
        <v>0.5714285714285714</v>
      </c>
      <c r="E305" s="13">
        <f>[4]Sheet1!D303</f>
        <v>1.4</v>
      </c>
      <c r="F305" s="13">
        <f>[4]Sheet1!E303</f>
        <v>0.66666666666666663</v>
      </c>
      <c r="G305" s="13">
        <f>[4]Sheet1!F303</f>
        <v>0.54054054054054057</v>
      </c>
      <c r="H305" s="13">
        <f>[4]Sheet1!G303</f>
        <v>0.64406779661016944</v>
      </c>
      <c r="I305" s="13">
        <f>[4]Sheet1!H303</f>
        <v>0.39506172839506171</v>
      </c>
      <c r="J305" s="13">
        <f>[4]Sheet1!I303</f>
        <v>0.25</v>
      </c>
      <c r="K305" s="13">
        <f>[4]Sheet1!J303</f>
        <v>0.1818181818181818</v>
      </c>
      <c r="L305" s="13">
        <f>[4]Sheet1!K303</f>
        <v>0.26950354609929078</v>
      </c>
      <c r="M305" s="13">
        <f>[4]Sheet1!L303</f>
        <v>0.34666666666666668</v>
      </c>
      <c r="N305" s="13">
        <f>[4]Sheet1!M303</f>
        <v>0.66666666666666663</v>
      </c>
    </row>
    <row r="306" spans="2:14" ht="14.45" customHeight="1" thickBot="1" x14ac:dyDescent="0.3">
      <c r="B306" s="4" t="str">
        <f>[4]Sheet1!A304</f>
        <v>ESLOVÁQUIA</v>
      </c>
      <c r="C306" s="12">
        <f>[4]Sheet1!B304</f>
        <v>0.125</v>
      </c>
      <c r="D306" s="12">
        <f>[4]Sheet1!C304</f>
        <v>0.2105263157894737</v>
      </c>
      <c r="E306" s="12">
        <f>[4]Sheet1!D304</f>
        <v>8.6956521739130432E-2</v>
      </c>
      <c r="F306" s="12">
        <f>[4]Sheet1!E304</f>
        <v>0</v>
      </c>
      <c r="G306" s="12">
        <f>[4]Sheet1!F304</f>
        <v>0.24</v>
      </c>
      <c r="H306" s="12">
        <f>[4]Sheet1!G304</f>
        <v>0.16</v>
      </c>
      <c r="I306" s="12">
        <f>[4]Sheet1!H304</f>
        <v>6.6666666666666666E-2</v>
      </c>
      <c r="J306" s="12">
        <f>[4]Sheet1!I304</f>
        <v>0</v>
      </c>
      <c r="K306" s="12">
        <f>[4]Sheet1!J304</f>
        <v>0.1212121212121212</v>
      </c>
      <c r="L306" s="12">
        <f>[4]Sheet1!K304</f>
        <v>6.4516129032258063E-2</v>
      </c>
      <c r="M306" s="12">
        <f>[4]Sheet1!L304</f>
        <v>0.1212121212121212</v>
      </c>
      <c r="N306" s="12">
        <f>[4]Sheet1!M304</f>
        <v>0.2162162162162162</v>
      </c>
    </row>
    <row r="307" spans="2:14" ht="14.45" customHeight="1" thickBot="1" x14ac:dyDescent="0.3">
      <c r="B307" s="5" t="str">
        <f>[4]Sheet1!A305</f>
        <v>GUIANA</v>
      </c>
      <c r="C307" s="13">
        <f>[4]Sheet1!B305</f>
        <v>0.50909090909090904</v>
      </c>
      <c r="D307" s="13">
        <f>[4]Sheet1!C305</f>
        <v>0.1212121212121212</v>
      </c>
      <c r="E307" s="13">
        <f>[4]Sheet1!D305</f>
        <v>0.2988505747126437</v>
      </c>
      <c r="F307" s="13">
        <f>[4]Sheet1!E305</f>
        <v>0.31111111111111112</v>
      </c>
      <c r="G307" s="13">
        <f>[4]Sheet1!F305</f>
        <v>0.51063829787234039</v>
      </c>
      <c r="H307" s="13">
        <f>[4]Sheet1!G305</f>
        <v>0.28333333333333333</v>
      </c>
      <c r="I307" s="13">
        <f>[4]Sheet1!H305</f>
        <v>0.36363636363636359</v>
      </c>
      <c r="J307" s="13">
        <f>[4]Sheet1!I305</f>
        <v>0.44585987261146498</v>
      </c>
      <c r="K307" s="13">
        <f>[4]Sheet1!J305</f>
        <v>0.39080459770114939</v>
      </c>
      <c r="L307" s="13">
        <f>[4]Sheet1!K305</f>
        <v>0.2857142857142857</v>
      </c>
      <c r="M307" s="13">
        <f>[4]Sheet1!L305</f>
        <v>0.31527093596059108</v>
      </c>
      <c r="N307" s="13">
        <f>[4]Sheet1!M305</f>
        <v>0.25120772946859898</v>
      </c>
    </row>
    <row r="308" spans="2:14" ht="14.45" customHeight="1" thickBot="1" x14ac:dyDescent="0.3">
      <c r="B308" s="6" t="str">
        <f>[4]Sheet1!A306</f>
        <v>LETÔNIA</v>
      </c>
      <c r="C308" s="14">
        <f>[4]Sheet1!B306</f>
        <v>0</v>
      </c>
      <c r="D308" s="14">
        <f>[4]Sheet1!C306</f>
        <v>0.25</v>
      </c>
      <c r="E308" s="14">
        <f>[4]Sheet1!D306</f>
        <v>1</v>
      </c>
      <c r="F308" s="14">
        <f>[4]Sheet1!E306</f>
        <v>0</v>
      </c>
      <c r="G308" s="14">
        <f>[4]Sheet1!F306</f>
        <v>0.33333333333333331</v>
      </c>
      <c r="H308" s="14">
        <f>[4]Sheet1!G306</f>
        <v>0.44444444444444442</v>
      </c>
      <c r="I308" s="14">
        <f>[4]Sheet1!H306</f>
        <v>0.4</v>
      </c>
      <c r="J308" s="14">
        <f>[4]Sheet1!I306</f>
        <v>0.30769230769230771</v>
      </c>
      <c r="K308" s="14">
        <f>[4]Sheet1!J306</f>
        <v>0.1333333333333333</v>
      </c>
      <c r="L308" s="14">
        <f>[4]Sheet1!K306</f>
        <v>0.22222222222222221</v>
      </c>
      <c r="M308" s="14">
        <f>[4]Sheet1!L306</f>
        <v>0.42105263157894729</v>
      </c>
      <c r="N308" s="14">
        <f>[4]Sheet1!M306</f>
        <v>0.10526315789473679</v>
      </c>
    </row>
    <row r="309" spans="2:14" ht="14.45" customHeight="1" thickBot="1" x14ac:dyDescent="0.3">
      <c r="B309" s="5" t="str">
        <f>[4]Sheet1!A307</f>
        <v>MALTA</v>
      </c>
      <c r="C309" s="13">
        <f>[4]Sheet1!B307</f>
        <v>0</v>
      </c>
      <c r="D309" s="13">
        <f>[4]Sheet1!C307</f>
        <v>0</v>
      </c>
      <c r="E309" s="13">
        <f>[4]Sheet1!D307</f>
        <v>2</v>
      </c>
      <c r="F309" s="13">
        <f>[4]Sheet1!E307</f>
        <v>0</v>
      </c>
      <c r="G309" s="13">
        <f>[4]Sheet1!F307</f>
        <v>0</v>
      </c>
      <c r="H309" s="13">
        <f>[4]Sheet1!G307</f>
        <v>0</v>
      </c>
      <c r="I309" s="13">
        <f>[4]Sheet1!H307</f>
        <v>0</v>
      </c>
      <c r="J309" s="13">
        <f>[4]Sheet1!I307</f>
        <v>0</v>
      </c>
      <c r="K309" s="13">
        <f>[4]Sheet1!J307</f>
        <v>2</v>
      </c>
      <c r="L309" s="13">
        <f>[4]Sheet1!K307</f>
        <v>0</v>
      </c>
      <c r="M309" s="13">
        <f>[4]Sheet1!L307</f>
        <v>0.8571428571428571</v>
      </c>
      <c r="N309" s="13">
        <f>[4]Sheet1!M307</f>
        <v>0.1818181818181818</v>
      </c>
    </row>
    <row r="310" spans="2:14" ht="14.45" customHeight="1" thickBot="1" x14ac:dyDescent="0.3">
      <c r="B310" s="6" t="str">
        <f>[4]Sheet1!A308</f>
        <v>NICARÁGUA</v>
      </c>
      <c r="C310" s="14">
        <f>[4]Sheet1!B308</f>
        <v>0.60317460317460314</v>
      </c>
      <c r="D310" s="14">
        <f>[4]Sheet1!C308</f>
        <v>0.33333333333333331</v>
      </c>
      <c r="E310" s="14">
        <f>[4]Sheet1!D308</f>
        <v>0.23404255319148939</v>
      </c>
      <c r="F310" s="14">
        <f>[4]Sheet1!E308</f>
        <v>0.37254901960784309</v>
      </c>
      <c r="G310" s="14">
        <f>[4]Sheet1!F308</f>
        <v>0.33962264150943389</v>
      </c>
      <c r="H310" s="14">
        <f>[4]Sheet1!G308</f>
        <v>0.31775700934579437</v>
      </c>
      <c r="I310" s="14">
        <f>[4]Sheet1!H308</f>
        <v>0.3963963963963964</v>
      </c>
      <c r="J310" s="14">
        <f>[4]Sheet1!I308</f>
        <v>0.37037037037037029</v>
      </c>
      <c r="K310" s="14">
        <f>[4]Sheet1!J308</f>
        <v>0.30463576158940397</v>
      </c>
      <c r="L310" s="14">
        <f>[4]Sheet1!K308</f>
        <v>0.1866666666666667</v>
      </c>
      <c r="M310" s="14">
        <f>[4]Sheet1!L308</f>
        <v>0.32679738562091498</v>
      </c>
      <c r="N310" s="14">
        <f>[4]Sheet1!M308</f>
        <v>0.38709677419354838</v>
      </c>
    </row>
    <row r="311" spans="2:14" ht="14.45" customHeight="1" thickBot="1" x14ac:dyDescent="0.3">
      <c r="B311" s="5" t="str">
        <f>[4]Sheet1!A309</f>
        <v>SAN MARINO</v>
      </c>
      <c r="C311" s="13">
        <f>[4]Sheet1!B309</f>
        <v>0</v>
      </c>
      <c r="D311" s="13" t="str">
        <f>[4]Sheet1!C309</f>
        <v>Inf</v>
      </c>
      <c r="E311" s="13">
        <f>[4]Sheet1!D309</f>
        <v>0</v>
      </c>
      <c r="F311" s="13">
        <f>[4]Sheet1!E309</f>
        <v>0</v>
      </c>
      <c r="G311" s="13">
        <f>[4]Sheet1!F309</f>
        <v>0</v>
      </c>
      <c r="H311" s="13">
        <f>[4]Sheet1!G309</f>
        <v>0</v>
      </c>
      <c r="I311" s="13">
        <f>[4]Sheet1!H309</f>
        <v>0</v>
      </c>
      <c r="J311" s="13">
        <f>[4]Sheet1!I309</f>
        <v>0.4</v>
      </c>
      <c r="K311" s="13">
        <f>[4]Sheet1!J309</f>
        <v>0.5</v>
      </c>
      <c r="L311" s="13">
        <f>[4]Sheet1!K309</f>
        <v>0.66666666666666663</v>
      </c>
      <c r="M311" s="13">
        <f>[4]Sheet1!L309</f>
        <v>0.25</v>
      </c>
      <c r="N311" s="13">
        <f>[4]Sheet1!M309</f>
        <v>0</v>
      </c>
    </row>
    <row r="312" spans="2:14" ht="14.45" customHeight="1" thickBot="1" x14ac:dyDescent="0.3">
      <c r="B312" s="4" t="str">
        <f>[4]Sheet1!A310</f>
        <v>TIMOR LESTE</v>
      </c>
      <c r="C312" s="12">
        <f>[4]Sheet1!B310</f>
        <v>0.66666666666666663</v>
      </c>
      <c r="D312" s="12">
        <f>[4]Sheet1!C310</f>
        <v>0</v>
      </c>
      <c r="E312" s="12">
        <f>[4]Sheet1!D310</f>
        <v>0.4</v>
      </c>
      <c r="F312" s="12">
        <f>[4]Sheet1!E310</f>
        <v>0.8</v>
      </c>
      <c r="G312" s="12">
        <f>[4]Sheet1!F310</f>
        <v>0</v>
      </c>
      <c r="H312" s="12">
        <f>[4]Sheet1!G310</f>
        <v>0.25</v>
      </c>
      <c r="I312" s="12">
        <f>[4]Sheet1!H310</f>
        <v>0.1818181818181818</v>
      </c>
      <c r="J312" s="12">
        <f>[4]Sheet1!I310</f>
        <v>0.4</v>
      </c>
      <c r="K312" s="12">
        <f>[4]Sheet1!J310</f>
        <v>0.22222222222222221</v>
      </c>
      <c r="L312" s="12">
        <f>[4]Sheet1!K310</f>
        <v>0.22222222222222221</v>
      </c>
      <c r="M312" s="12">
        <f>[4]Sheet1!L310</f>
        <v>0.6</v>
      </c>
      <c r="N312" s="12">
        <f>[4]Sheet1!M310</f>
        <v>0.54545454545454541</v>
      </c>
    </row>
    <row r="313" spans="2:14" ht="14.45" customHeight="1" thickBot="1" x14ac:dyDescent="0.3">
      <c r="B313" s="5" t="str">
        <f>[4]Sheet1!A311</f>
        <v>UGANDA</v>
      </c>
      <c r="C313" s="13">
        <f>[4]Sheet1!B311</f>
        <v>1</v>
      </c>
      <c r="D313" s="13">
        <f>[4]Sheet1!C311</f>
        <v>0.4</v>
      </c>
      <c r="E313" s="13">
        <f>[4]Sheet1!D311</f>
        <v>0.25</v>
      </c>
      <c r="F313" s="13">
        <f>[4]Sheet1!E311</f>
        <v>0.44444444444444442</v>
      </c>
      <c r="G313" s="13">
        <f>[4]Sheet1!F311</f>
        <v>0.16666666666666671</v>
      </c>
      <c r="H313" s="13">
        <f>[4]Sheet1!G311</f>
        <v>0.5</v>
      </c>
      <c r="I313" s="13">
        <f>[4]Sheet1!H311</f>
        <v>0.15384615384615391</v>
      </c>
      <c r="J313" s="13">
        <f>[4]Sheet1!I311</f>
        <v>0.125</v>
      </c>
      <c r="K313" s="13">
        <f>[4]Sheet1!J311</f>
        <v>0.53333333333333333</v>
      </c>
      <c r="L313" s="13">
        <f>[4]Sheet1!K311</f>
        <v>0</v>
      </c>
      <c r="M313" s="13">
        <f>[4]Sheet1!L311</f>
        <v>0.42857142857142849</v>
      </c>
      <c r="N313" s="13">
        <f>[4]Sheet1!M311</f>
        <v>0.26666666666666672</v>
      </c>
    </row>
    <row r="314" spans="2:14" ht="14.45" customHeight="1" thickBot="1" x14ac:dyDescent="0.3">
      <c r="B314" s="6" t="str">
        <f>[4]Sheet1!A312</f>
        <v>MARSHALL, ILHAS</v>
      </c>
      <c r="C314" s="14">
        <f>[4]Sheet1!B312</f>
        <v>0</v>
      </c>
      <c r="D314" s="14">
        <f>[4]Sheet1!C312</f>
        <v>0</v>
      </c>
      <c r="E314" s="14">
        <f>[4]Sheet1!D312</f>
        <v>0</v>
      </c>
      <c r="F314" s="14">
        <f>[4]Sheet1!E312</f>
        <v>0</v>
      </c>
      <c r="G314" s="14">
        <f>[4]Sheet1!F312</f>
        <v>0</v>
      </c>
      <c r="H314" s="14">
        <f>[4]Sheet1!G312</f>
        <v>0</v>
      </c>
      <c r="I314" s="14">
        <f>[4]Sheet1!H312</f>
        <v>0</v>
      </c>
      <c r="J314" s="14">
        <f>[4]Sheet1!I312</f>
        <v>0</v>
      </c>
      <c r="K314" s="14">
        <f>[4]Sheet1!J312</f>
        <v>0</v>
      </c>
      <c r="L314" s="14">
        <f>[4]Sheet1!K312</f>
        <v>0</v>
      </c>
      <c r="M314" s="14">
        <f>[4]Sheet1!L312</f>
        <v>0</v>
      </c>
      <c r="N314" s="14">
        <f>[4]Sheet1!M312</f>
        <v>1.333333333333333</v>
      </c>
    </row>
    <row r="315" spans="2:14" ht="14.45" customHeight="1" thickBot="1" x14ac:dyDescent="0.3">
      <c r="B315" s="5" t="str">
        <f>[4]Sheet1!A313</f>
        <v>CURAÇAO</v>
      </c>
      <c r="C315" s="13">
        <f>[4]Sheet1!B313</f>
        <v>0</v>
      </c>
      <c r="D315" s="13">
        <f>[4]Sheet1!C313</f>
        <v>0</v>
      </c>
      <c r="E315" s="13" t="str">
        <f>[4]Sheet1!D313</f>
        <v>Inf</v>
      </c>
      <c r="F315" s="13">
        <f>[4]Sheet1!E313</f>
        <v>0</v>
      </c>
      <c r="G315" s="13">
        <f>[4]Sheet1!F313</f>
        <v>0</v>
      </c>
      <c r="H315" s="13">
        <f>[4]Sheet1!G313</f>
        <v>1</v>
      </c>
      <c r="I315" s="13">
        <f>[4]Sheet1!H313</f>
        <v>0</v>
      </c>
      <c r="J315" s="13">
        <f>[4]Sheet1!I313</f>
        <v>0</v>
      </c>
      <c r="K315" s="13">
        <f>[4]Sheet1!J313</f>
        <v>0</v>
      </c>
      <c r="L315" s="13">
        <f>[4]Sheet1!K313</f>
        <v>0</v>
      </c>
      <c r="M315" s="13">
        <f>[4]Sheet1!L313</f>
        <v>1.142857142857143</v>
      </c>
      <c r="N315" s="13">
        <f>[4]Sheet1!M313</f>
        <v>0.4</v>
      </c>
    </row>
    <row r="316" spans="2:14" ht="14.45" customHeight="1" thickBot="1" x14ac:dyDescent="0.3">
      <c r="B316" s="6" t="str">
        <f>[4]Sheet1!A314</f>
        <v>TONGA</v>
      </c>
      <c r="C316" s="14">
        <f>[4]Sheet1!B314</f>
        <v>0</v>
      </c>
      <c r="D316" s="14">
        <f>[4]Sheet1!C314</f>
        <v>0</v>
      </c>
      <c r="E316" s="14">
        <f>[4]Sheet1!D314</f>
        <v>-2</v>
      </c>
      <c r="F316" s="14">
        <f>[4]Sheet1!E314</f>
        <v>-2</v>
      </c>
      <c r="G316" s="14">
        <f>[4]Sheet1!F314</f>
        <v>0</v>
      </c>
      <c r="H316" s="14">
        <f>[4]Sheet1!G314</f>
        <v>0</v>
      </c>
      <c r="I316" s="14">
        <f>[4]Sheet1!H314</f>
        <v>0</v>
      </c>
      <c r="J316" s="14">
        <f>[4]Sheet1!I314</f>
        <v>0</v>
      </c>
      <c r="K316" s="14">
        <f>[4]Sheet1!J314</f>
        <v>0</v>
      </c>
      <c r="L316" s="14">
        <f>[4]Sheet1!K314</f>
        <v>0</v>
      </c>
      <c r="M316" s="14">
        <f>[4]Sheet1!L314</f>
        <v>2</v>
      </c>
      <c r="N316" s="14">
        <f>[4]Sheet1!M314</f>
        <v>0</v>
      </c>
    </row>
    <row r="317" spans="2:14" ht="14.45" customHeight="1" thickBot="1" x14ac:dyDescent="0.3">
      <c r="B317" s="5" t="str">
        <f>[4]Sheet1!A315</f>
        <v>MALDIVAS, ILHAS</v>
      </c>
      <c r="C317" s="13">
        <f>[4]Sheet1!B315</f>
        <v>0</v>
      </c>
      <c r="D317" s="13">
        <f>[4]Sheet1!C315</f>
        <v>0</v>
      </c>
      <c r="E317" s="13">
        <f>[4]Sheet1!D315</f>
        <v>0</v>
      </c>
      <c r="F317" s="13">
        <f>[4]Sheet1!E315</f>
        <v>0</v>
      </c>
      <c r="G317" s="13">
        <f>[4]Sheet1!F315</f>
        <v>0</v>
      </c>
      <c r="H317" s="13">
        <f>[4]Sheet1!G315</f>
        <v>0</v>
      </c>
      <c r="I317" s="13">
        <f>[4]Sheet1!H315</f>
        <v>0</v>
      </c>
      <c r="J317" s="13">
        <f>[4]Sheet1!I315</f>
        <v>0</v>
      </c>
      <c r="K317" s="13">
        <f>[4]Sheet1!J315</f>
        <v>0</v>
      </c>
      <c r="L317" s="13">
        <f>[4]Sheet1!K315</f>
        <v>0</v>
      </c>
      <c r="M317" s="13">
        <f>[4]Sheet1!L315</f>
        <v>0</v>
      </c>
      <c r="N317" s="13">
        <f>[4]Sheet1!M315</f>
        <v>0</v>
      </c>
    </row>
    <row r="318" spans="2:14" ht="14.45" customHeight="1" thickBot="1" x14ac:dyDescent="0.3">
      <c r="B318" s="4" t="str">
        <f>[4]Sheet1!A316</f>
        <v>ANDORRA</v>
      </c>
      <c r="C318" s="12">
        <f>[4]Sheet1!B316</f>
        <v>0</v>
      </c>
      <c r="D318" s="12">
        <f>[4]Sheet1!C316</f>
        <v>2</v>
      </c>
      <c r="E318" s="12">
        <f>[4]Sheet1!D316</f>
        <v>-3</v>
      </c>
      <c r="F318" s="12">
        <f>[4]Sheet1!E316</f>
        <v>8</v>
      </c>
      <c r="G318" s="12">
        <f>[4]Sheet1!F316</f>
        <v>0.8571428571428571</v>
      </c>
      <c r="H318" s="12">
        <f>[4]Sheet1!G316</f>
        <v>0.6</v>
      </c>
      <c r="I318" s="12">
        <f>[4]Sheet1!H316</f>
        <v>0.42105263157894729</v>
      </c>
      <c r="J318" s="12">
        <f>[4]Sheet1!I316</f>
        <v>0.46153846153846162</v>
      </c>
      <c r="K318" s="12">
        <f>[4]Sheet1!J316</f>
        <v>0.29629629629629628</v>
      </c>
      <c r="L318" s="12">
        <f>[4]Sheet1!K316</f>
        <v>0.77419354838709675</v>
      </c>
      <c r="M318" s="12">
        <f>[4]Sheet1!L316</f>
        <v>0.35294117647058831</v>
      </c>
      <c r="N318" s="12">
        <f>[4]Sheet1!M316</f>
        <v>0.23529411764705879</v>
      </c>
    </row>
    <row r="319" spans="2:14" ht="14.45" customHeight="1" thickBot="1" x14ac:dyDescent="0.3">
      <c r="B319" s="5" t="str">
        <f>[4]Sheet1!A317</f>
        <v>ARMÊNIA</v>
      </c>
      <c r="C319" s="13">
        <f>[4]Sheet1!B317</f>
        <v>1.25</v>
      </c>
      <c r="D319" s="13">
        <f>[4]Sheet1!C317</f>
        <v>0.22222222222222221</v>
      </c>
      <c r="E319" s="13">
        <f>[4]Sheet1!D317</f>
        <v>0.66666666666666663</v>
      </c>
      <c r="F319" s="13">
        <f>[4]Sheet1!E317</f>
        <v>0.42105263157894729</v>
      </c>
      <c r="G319" s="13">
        <f>[4]Sheet1!F317</f>
        <v>5.4054054054054057E-2</v>
      </c>
      <c r="H319" s="13">
        <f>[4]Sheet1!G317</f>
        <v>0.22222222222222221</v>
      </c>
      <c r="I319" s="13">
        <f>[4]Sheet1!H317</f>
        <v>0.47368421052631582</v>
      </c>
      <c r="J319" s="13">
        <f>[4]Sheet1!I317</f>
        <v>0.1025641025641026</v>
      </c>
      <c r="K319" s="13">
        <f>[4]Sheet1!J317</f>
        <v>0.55813953488372092</v>
      </c>
      <c r="L319" s="13">
        <f>[4]Sheet1!K317</f>
        <v>0.68292682926829273</v>
      </c>
      <c r="M319" s="13">
        <f>[4]Sheet1!L317</f>
        <v>1.2</v>
      </c>
      <c r="N319" s="13">
        <f>[4]Sheet1!M317</f>
        <v>1.2</v>
      </c>
    </row>
    <row r="320" spans="2:14" ht="14.45" customHeight="1" thickBot="1" x14ac:dyDescent="0.3">
      <c r="B320" s="6" t="str">
        <f>[4]Sheet1!A318</f>
        <v>BAHAMAS</v>
      </c>
      <c r="C320" s="14">
        <f>[4]Sheet1!B318</f>
        <v>1</v>
      </c>
      <c r="D320" s="14">
        <f>[4]Sheet1!C318</f>
        <v>4</v>
      </c>
      <c r="E320" s="14">
        <f>[4]Sheet1!D318</f>
        <v>-8</v>
      </c>
      <c r="F320" s="14">
        <f>[4]Sheet1!E318</f>
        <v>2</v>
      </c>
      <c r="G320" s="14">
        <f>[4]Sheet1!F318</f>
        <v>0.7407407407407407</v>
      </c>
      <c r="H320" s="14">
        <f>[4]Sheet1!G318</f>
        <v>0.53658536585365857</v>
      </c>
      <c r="I320" s="14">
        <f>[4]Sheet1!H318</f>
        <v>0.42553191489361702</v>
      </c>
      <c r="J320" s="14">
        <f>[4]Sheet1!I318</f>
        <v>0.57777777777777772</v>
      </c>
      <c r="K320" s="14">
        <f>[4]Sheet1!J318</f>
        <v>0.5</v>
      </c>
      <c r="L320" s="14">
        <f>[4]Sheet1!K318</f>
        <v>0.6071428571428571</v>
      </c>
      <c r="M320" s="14">
        <f>[4]Sheet1!L318</f>
        <v>0.56140350877192979</v>
      </c>
      <c r="N320" s="14">
        <f>[4]Sheet1!M318</f>
        <v>0.62068965517241381</v>
      </c>
    </row>
    <row r="321" spans="2:14" ht="14.45" customHeight="1" thickBot="1" x14ac:dyDescent="0.3">
      <c r="B321" s="5" t="str">
        <f>[4]Sheet1!A319</f>
        <v>CAZAQUISTÃO</v>
      </c>
      <c r="C321" s="13">
        <f>[4]Sheet1!B319</f>
        <v>0.66666666666666663</v>
      </c>
      <c r="D321" s="13">
        <f>[4]Sheet1!C319</f>
        <v>1</v>
      </c>
      <c r="E321" s="13">
        <f>[4]Sheet1!D319</f>
        <v>0.66666666666666663</v>
      </c>
      <c r="F321" s="13">
        <f>[4]Sheet1!E319</f>
        <v>2</v>
      </c>
      <c r="G321" s="13">
        <f>[4]Sheet1!F319</f>
        <v>0.5</v>
      </c>
      <c r="H321" s="13">
        <f>[4]Sheet1!G319</f>
        <v>0.33333333333333331</v>
      </c>
      <c r="I321" s="13">
        <f>[4]Sheet1!H319</f>
        <v>0.4</v>
      </c>
      <c r="J321" s="13">
        <f>[4]Sheet1!I319</f>
        <v>0.26666666666666672</v>
      </c>
      <c r="K321" s="13">
        <f>[4]Sheet1!J319</f>
        <v>0.625</v>
      </c>
      <c r="L321" s="13">
        <f>[4]Sheet1!K319</f>
        <v>0.5</v>
      </c>
      <c r="M321" s="13">
        <f>[4]Sheet1!L319</f>
        <v>0.2</v>
      </c>
      <c r="N321" s="13">
        <f>[4]Sheet1!M319</f>
        <v>0.72727272727272729</v>
      </c>
    </row>
    <row r="322" spans="2:14" ht="14.45" customHeight="1" thickBot="1" x14ac:dyDescent="0.3">
      <c r="B322" s="6" t="str">
        <f>[4]Sheet1!A320</f>
        <v>CORÉIA DO SUL</v>
      </c>
      <c r="C322" s="14">
        <f>[4]Sheet1!B320</f>
        <v>0.14496644295302011</v>
      </c>
      <c r="D322" s="14">
        <f>[4]Sheet1!C320</f>
        <v>0.13564431047475509</v>
      </c>
      <c r="E322" s="14">
        <f>[4]Sheet1!D320</f>
        <v>0.1295081967213115</v>
      </c>
      <c r="F322" s="14">
        <f>[4]Sheet1!E320</f>
        <v>0.14678899082568811</v>
      </c>
      <c r="G322" s="14">
        <f>[4]Sheet1!F320</f>
        <v>0.15441176470588239</v>
      </c>
      <c r="H322" s="14">
        <f>[4]Sheet1!G320</f>
        <v>0.1221818181818182</v>
      </c>
      <c r="I322" s="14">
        <f>[4]Sheet1!H320</f>
        <v>0.11679884643114639</v>
      </c>
      <c r="J322" s="14">
        <f>[4]Sheet1!I320</f>
        <v>4.1525103812759527E-2</v>
      </c>
      <c r="K322" s="14">
        <f>[4]Sheet1!J320</f>
        <v>3.872611464968153E-2</v>
      </c>
      <c r="L322" s="14">
        <f>[4]Sheet1!K320</f>
        <v>2.5677031093279842E-2</v>
      </c>
      <c r="M322" s="14">
        <f>[4]Sheet1!L320</f>
        <v>2.4822108224391862E-2</v>
      </c>
      <c r="N322" s="14">
        <f>[4]Sheet1!M320</f>
        <v>2.183984116479153E-2</v>
      </c>
    </row>
    <row r="323" spans="2:14" ht="14.45" customHeight="1" thickBot="1" x14ac:dyDescent="0.3">
      <c r="B323" s="5" t="str">
        <f>[4]Sheet1!A321</f>
        <v>ESTÔNIA</v>
      </c>
      <c r="C323" s="13">
        <f>[4]Sheet1!B321</f>
        <v>0</v>
      </c>
      <c r="D323" s="13">
        <f>[4]Sheet1!C321</f>
        <v>0.15384615384615391</v>
      </c>
      <c r="E323" s="13">
        <f>[4]Sheet1!D321</f>
        <v>0.14285714285714279</v>
      </c>
      <c r="F323" s="13">
        <f>[4]Sheet1!E321</f>
        <v>0.125</v>
      </c>
      <c r="G323" s="13">
        <f>[4]Sheet1!F321</f>
        <v>0.10526315789473679</v>
      </c>
      <c r="H323" s="13">
        <f>[4]Sheet1!G321</f>
        <v>0</v>
      </c>
      <c r="I323" s="13">
        <f>[4]Sheet1!H321</f>
        <v>0.1</v>
      </c>
      <c r="J323" s="13">
        <f>[4]Sheet1!I321</f>
        <v>0.2105263157894737</v>
      </c>
      <c r="K323" s="13">
        <f>[4]Sheet1!J321</f>
        <v>0</v>
      </c>
      <c r="L323" s="13">
        <f>[4]Sheet1!K321</f>
        <v>0.2105263157894737</v>
      </c>
      <c r="M323" s="13">
        <f>[4]Sheet1!L321</f>
        <v>0.25</v>
      </c>
      <c r="N323" s="13">
        <f>[4]Sheet1!M321</f>
        <v>0.25</v>
      </c>
    </row>
    <row r="324" spans="2:14" ht="14.45" customHeight="1" thickBot="1" x14ac:dyDescent="0.3">
      <c r="B324" s="4" t="str">
        <f>[4]Sheet1!A322</f>
        <v>HONDURAS</v>
      </c>
      <c r="C324" s="12">
        <f>[4]Sheet1!B322</f>
        <v>0.23762376237623761</v>
      </c>
      <c r="D324" s="12">
        <f>[4]Sheet1!C322</f>
        <v>0.3247863247863248</v>
      </c>
      <c r="E324" s="12">
        <f>[4]Sheet1!D322</f>
        <v>0.328125</v>
      </c>
      <c r="F324" s="12">
        <f>[4]Sheet1!E322</f>
        <v>0.39393939393939392</v>
      </c>
      <c r="G324" s="12">
        <f>[4]Sheet1!F322</f>
        <v>0.29629629629629628</v>
      </c>
      <c r="H324" s="12">
        <f>[4]Sheet1!G322</f>
        <v>0.2814814814814815</v>
      </c>
      <c r="I324" s="12">
        <f>[4]Sheet1!H322</f>
        <v>0.43609022556390981</v>
      </c>
      <c r="J324" s="12">
        <f>[4]Sheet1!I322</f>
        <v>0.30303030303030298</v>
      </c>
      <c r="K324" s="12">
        <f>[4]Sheet1!J322</f>
        <v>0.36734693877551022</v>
      </c>
      <c r="L324" s="12">
        <f>[4]Sheet1!K322</f>
        <v>0.28915662650602408</v>
      </c>
      <c r="M324" s="12">
        <f>[4]Sheet1!L322</f>
        <v>0.43428571428571427</v>
      </c>
      <c r="N324" s="12">
        <f>[4]Sheet1!M322</f>
        <v>0.33707865168539319</v>
      </c>
    </row>
    <row r="325" spans="2:14" ht="14.45" customHeight="1" thickBot="1" x14ac:dyDescent="0.3">
      <c r="B325" s="5" t="str">
        <f>[4]Sheet1!A323</f>
        <v>LITUÂNIA</v>
      </c>
      <c r="C325" s="13">
        <f>[4]Sheet1!B323</f>
        <v>0.16666666666666671</v>
      </c>
      <c r="D325" s="13">
        <f>[4]Sheet1!C323</f>
        <v>0.30769230769230771</v>
      </c>
      <c r="E325" s="13">
        <f>[4]Sheet1!D323</f>
        <v>0.90909090909090906</v>
      </c>
      <c r="F325" s="13">
        <f>[4]Sheet1!E323</f>
        <v>0.6</v>
      </c>
      <c r="G325" s="13">
        <f>[4]Sheet1!F323</f>
        <v>0</v>
      </c>
      <c r="H325" s="13">
        <f>[4]Sheet1!G323</f>
        <v>0.33333333333333331</v>
      </c>
      <c r="I325" s="13">
        <f>[4]Sheet1!H323</f>
        <v>0.1818181818181818</v>
      </c>
      <c r="J325" s="13">
        <f>[4]Sheet1!I323</f>
        <v>0.31578947368421051</v>
      </c>
      <c r="K325" s="13">
        <f>[4]Sheet1!J323</f>
        <v>0</v>
      </c>
      <c r="L325" s="13">
        <f>[4]Sheet1!K323</f>
        <v>0</v>
      </c>
      <c r="M325" s="13">
        <f>[4]Sheet1!L323</f>
        <v>0.2608695652173913</v>
      </c>
      <c r="N325" s="13">
        <f>[4]Sheet1!M323</f>
        <v>0.1</v>
      </c>
    </row>
    <row r="326" spans="2:14" ht="14.45" customHeight="1" thickBot="1" x14ac:dyDescent="0.3">
      <c r="B326" s="6" t="str">
        <f>[4]Sheet1!A324</f>
        <v>MOLDÁVIA</v>
      </c>
      <c r="C326" s="14">
        <f>[4]Sheet1!B324</f>
        <v>0.44444444444444442</v>
      </c>
      <c r="D326" s="14">
        <f>[4]Sheet1!C324</f>
        <v>0.2</v>
      </c>
      <c r="E326" s="14">
        <f>[4]Sheet1!D324</f>
        <v>0.16666666666666671</v>
      </c>
      <c r="F326" s="14">
        <f>[4]Sheet1!E324</f>
        <v>0</v>
      </c>
      <c r="G326" s="14">
        <f>[4]Sheet1!F324</f>
        <v>0.4</v>
      </c>
      <c r="H326" s="14">
        <f>[4]Sheet1!G324</f>
        <v>0.33333333333333331</v>
      </c>
      <c r="I326" s="14">
        <f>[4]Sheet1!H324</f>
        <v>0.6</v>
      </c>
      <c r="J326" s="14">
        <f>[4]Sheet1!I324</f>
        <v>0.54545454545454541</v>
      </c>
      <c r="K326" s="14">
        <f>[4]Sheet1!J324</f>
        <v>1.428571428571429</v>
      </c>
      <c r="L326" s="14">
        <f>[4]Sheet1!K324</f>
        <v>0</v>
      </c>
      <c r="M326" s="14">
        <f>[4]Sheet1!L324</f>
        <v>0.22222222222222221</v>
      </c>
      <c r="N326" s="14">
        <f>[4]Sheet1!M324</f>
        <v>0.16666666666666671</v>
      </c>
    </row>
    <row r="327" spans="2:14" ht="14.45" customHeight="1" thickBot="1" x14ac:dyDescent="0.3">
      <c r="B327" s="5" t="str">
        <f>[4]Sheet1!A325</f>
        <v>MÔNACO</v>
      </c>
      <c r="C327" s="13">
        <f>[4]Sheet1!B325</f>
        <v>0</v>
      </c>
      <c r="D327" s="13">
        <f>[4]Sheet1!C325</f>
        <v>0</v>
      </c>
      <c r="E327" s="13">
        <f>[4]Sheet1!D325</f>
        <v>0</v>
      </c>
      <c r="F327" s="13">
        <f>[4]Sheet1!E325</f>
        <v>0</v>
      </c>
      <c r="G327" s="13">
        <f>[4]Sheet1!F325</f>
        <v>0</v>
      </c>
      <c r="H327" s="13">
        <f>[4]Sheet1!G325</f>
        <v>0</v>
      </c>
      <c r="I327" s="13">
        <f>[4]Sheet1!H325</f>
        <v>0</v>
      </c>
      <c r="J327" s="13">
        <f>[4]Sheet1!I325</f>
        <v>0</v>
      </c>
      <c r="K327" s="13">
        <f>[4]Sheet1!J325</f>
        <v>0</v>
      </c>
      <c r="L327" s="13">
        <f>[4]Sheet1!K325</f>
        <v>0</v>
      </c>
      <c r="M327" s="13">
        <f>[4]Sheet1!L325</f>
        <v>0</v>
      </c>
      <c r="N327" s="13">
        <f>[4]Sheet1!M325</f>
        <v>1</v>
      </c>
    </row>
    <row r="328" spans="2:14" ht="14.45" customHeight="1" thickBot="1" x14ac:dyDescent="0.3">
      <c r="B328" s="6" t="str">
        <f>[4]Sheet1!A326</f>
        <v>POLÔNIA</v>
      </c>
      <c r="C328" s="14">
        <f>[4]Sheet1!B326</f>
        <v>0.36507936507936511</v>
      </c>
      <c r="D328" s="14">
        <f>[4]Sheet1!C326</f>
        <v>0.26356589147286819</v>
      </c>
      <c r="E328" s="14">
        <f>[4]Sheet1!D326</f>
        <v>0.1276595744680851</v>
      </c>
      <c r="F328" s="14">
        <f>[4]Sheet1!E326</f>
        <v>0.1224489795918367</v>
      </c>
      <c r="G328" s="14">
        <f>[4]Sheet1!F326</f>
        <v>0.27814569536423839</v>
      </c>
      <c r="H328" s="14">
        <f>[4]Sheet1!G326</f>
        <v>0.1184210526315789</v>
      </c>
      <c r="I328" s="14">
        <f>[4]Sheet1!H326</f>
        <v>0.22784810126582281</v>
      </c>
      <c r="J328" s="14">
        <f>[4]Sheet1!I326</f>
        <v>0.14814814814814811</v>
      </c>
      <c r="K328" s="14">
        <f>[4]Sheet1!J326</f>
        <v>0.22222222222222221</v>
      </c>
      <c r="L328" s="14">
        <f>[4]Sheet1!K326</f>
        <v>0.15757575757575759</v>
      </c>
      <c r="M328" s="14">
        <f>[4]Sheet1!L326</f>
        <v>0.15909090909090909</v>
      </c>
      <c r="N328" s="14">
        <f>[4]Sheet1!M326</f>
        <v>0.12087912087912089</v>
      </c>
    </row>
    <row r="329" spans="2:14" ht="14.45" customHeight="1" thickBot="1" x14ac:dyDescent="0.3">
      <c r="B329" s="5" t="str">
        <f>[4]Sheet1!A327</f>
        <v>REPÚBLICA TCHECA</v>
      </c>
      <c r="C329" s="13">
        <f>[4]Sheet1!B327</f>
        <v>0.4</v>
      </c>
      <c r="D329" s="13">
        <f>[4]Sheet1!C327</f>
        <v>0.14814814814814811</v>
      </c>
      <c r="E329" s="13">
        <f>[4]Sheet1!D327</f>
        <v>0.5</v>
      </c>
      <c r="F329" s="13">
        <f>[4]Sheet1!E327</f>
        <v>0.38095238095238088</v>
      </c>
      <c r="G329" s="13">
        <f>[4]Sheet1!F327</f>
        <v>0.14814814814814811</v>
      </c>
      <c r="H329" s="13">
        <f>[4]Sheet1!G327</f>
        <v>0.2424242424242424</v>
      </c>
      <c r="I329" s="13">
        <f>[4]Sheet1!H327</f>
        <v>0.375</v>
      </c>
      <c r="J329" s="13">
        <f>[4]Sheet1!I327</f>
        <v>0.5</v>
      </c>
      <c r="K329" s="13">
        <f>[4]Sheet1!J327</f>
        <v>0.27586206896551718</v>
      </c>
      <c r="L329" s="13">
        <f>[4]Sheet1!K327</f>
        <v>0.5161290322580645</v>
      </c>
      <c r="M329" s="13">
        <f>[4]Sheet1!L327</f>
        <v>0.48275862068965519</v>
      </c>
      <c r="N329" s="13">
        <f>[4]Sheet1!M327</f>
        <v>0.2142857142857143</v>
      </c>
    </row>
    <row r="330" spans="2:14" ht="14.45" customHeight="1" thickBot="1" x14ac:dyDescent="0.3">
      <c r="B330" s="4" t="str">
        <f>[4]Sheet1!A328</f>
        <v>SOMÁLIA</v>
      </c>
      <c r="C330" s="12">
        <f>[4]Sheet1!B328</f>
        <v>0.25806451612903231</v>
      </c>
      <c r="D330" s="12">
        <f>[4]Sheet1!C328</f>
        <v>0.2424242424242424</v>
      </c>
      <c r="E330" s="12">
        <f>[4]Sheet1!D328</f>
        <v>1.0476190476190479</v>
      </c>
      <c r="F330" s="12">
        <f>[4]Sheet1!E328</f>
        <v>0.6</v>
      </c>
      <c r="G330" s="12">
        <f>[4]Sheet1!F328</f>
        <v>0.22222222222222221</v>
      </c>
      <c r="H330" s="12">
        <f>[4]Sheet1!G328</f>
        <v>0.66666666666666663</v>
      </c>
      <c r="I330" s="12">
        <f>[4]Sheet1!H328</f>
        <v>0.66666666666666663</v>
      </c>
      <c r="J330" s="12">
        <f>[4]Sheet1!I328</f>
        <v>0.44444444444444442</v>
      </c>
      <c r="K330" s="12">
        <f>[4]Sheet1!J328</f>
        <v>0.54545454545454541</v>
      </c>
      <c r="L330" s="12">
        <f>[4]Sheet1!K328</f>
        <v>0.1333333333333333</v>
      </c>
      <c r="M330" s="12">
        <f>[4]Sheet1!L328</f>
        <v>0.33333333333333331</v>
      </c>
      <c r="N330" s="12">
        <f>[4]Sheet1!M328</f>
        <v>0.8</v>
      </c>
    </row>
    <row r="331" spans="2:14" ht="14.45" customHeight="1" thickBot="1" x14ac:dyDescent="0.3">
      <c r="B331" s="5" t="str">
        <f>[4]Sheet1!A329</f>
        <v>SUÉCIA</v>
      </c>
      <c r="C331" s="13">
        <f>[4]Sheet1!B329</f>
        <v>0.52459016393442626</v>
      </c>
      <c r="D331" s="13">
        <f>[4]Sheet1!C329</f>
        <v>0.30769230769230771</v>
      </c>
      <c r="E331" s="13">
        <f>[4]Sheet1!D329</f>
        <v>0.53061224489795922</v>
      </c>
      <c r="F331" s="13">
        <f>[4]Sheet1!E329</f>
        <v>0.23076923076923081</v>
      </c>
      <c r="G331" s="13">
        <f>[4]Sheet1!F329</f>
        <v>0.36666666666666659</v>
      </c>
      <c r="H331" s="13">
        <f>[4]Sheet1!G329</f>
        <v>0.22222222222222221</v>
      </c>
      <c r="I331" s="13">
        <f>[4]Sheet1!H329</f>
        <v>0.28205128205128199</v>
      </c>
      <c r="J331" s="13">
        <f>[4]Sheet1!I329</f>
        <v>0.2857142857142857</v>
      </c>
      <c r="K331" s="13">
        <f>[4]Sheet1!J329</f>
        <v>0.36842105263157893</v>
      </c>
      <c r="L331" s="13">
        <f>[4]Sheet1!K329</f>
        <v>0.27397260273972601</v>
      </c>
      <c r="M331" s="13">
        <f>[4]Sheet1!L329</f>
        <v>0.35616438356164382</v>
      </c>
      <c r="N331" s="13">
        <f>[4]Sheet1!M329</f>
        <v>0.27777777777777779</v>
      </c>
    </row>
    <row r="332" spans="2:14" ht="14.45" customHeight="1" thickBot="1" x14ac:dyDescent="0.3">
      <c r="B332" s="6" t="str">
        <f>[4]Sheet1!A330</f>
        <v>TAILÂNDIA</v>
      </c>
      <c r="C332" s="14">
        <f>[4]Sheet1!B330</f>
        <v>0.34482758620689657</v>
      </c>
      <c r="D332" s="14">
        <f>[4]Sheet1!C330</f>
        <v>0.14285714285714279</v>
      </c>
      <c r="E332" s="14">
        <f>[4]Sheet1!D330</f>
        <v>0.35714285714285721</v>
      </c>
      <c r="F332" s="14">
        <f>[4]Sheet1!E330</f>
        <v>0.1333333333333333</v>
      </c>
      <c r="G332" s="14">
        <f>[4]Sheet1!F330</f>
        <v>0.1142857142857143</v>
      </c>
      <c r="H332" s="14">
        <f>[4]Sheet1!G330</f>
        <v>0.2105263157894737</v>
      </c>
      <c r="I332" s="14">
        <f>[4]Sheet1!H330</f>
        <v>0.20512820512820509</v>
      </c>
      <c r="J332" s="14">
        <f>[4]Sheet1!I330</f>
        <v>8.6956521739130432E-2</v>
      </c>
      <c r="K332" s="14">
        <f>[4]Sheet1!J330</f>
        <v>0.15384615384615391</v>
      </c>
      <c r="L332" s="14">
        <f>[4]Sheet1!K330</f>
        <v>0.19607843137254899</v>
      </c>
      <c r="M332" s="14">
        <f>[4]Sheet1!L330</f>
        <v>0.19230769230769229</v>
      </c>
      <c r="N332" s="14">
        <f>[4]Sheet1!M330</f>
        <v>0.30769230769230771</v>
      </c>
    </row>
    <row r="333" spans="2:14" ht="14.45" customHeight="1" thickBot="1" x14ac:dyDescent="0.3">
      <c r="B333" s="5" t="str">
        <f>[4]Sheet1!A331</f>
        <v>UCRÂNIA</v>
      </c>
      <c r="C333" s="13">
        <f>[4]Sheet1!B331</f>
        <v>0.33734939759036142</v>
      </c>
      <c r="D333" s="13">
        <f>[4]Sheet1!C331</f>
        <v>0.2988505747126437</v>
      </c>
      <c r="E333" s="13">
        <f>[4]Sheet1!D331</f>
        <v>0.39583333333333331</v>
      </c>
      <c r="F333" s="13">
        <f>[4]Sheet1!E331</f>
        <v>0.23762376237623761</v>
      </c>
      <c r="G333" s="13">
        <f>[4]Sheet1!F331</f>
        <v>0.2407407407407407</v>
      </c>
      <c r="H333" s="13">
        <f>[4]Sheet1!G331</f>
        <v>0.2166666666666667</v>
      </c>
      <c r="I333" s="13">
        <f>[4]Sheet1!H331</f>
        <v>0.28368794326241142</v>
      </c>
      <c r="J333" s="13">
        <f>[4]Sheet1!I331</f>
        <v>0.33986928104575159</v>
      </c>
      <c r="K333" s="13">
        <f>[4]Sheet1!J331</f>
        <v>0.40789473684210531</v>
      </c>
      <c r="L333" s="13">
        <f>[4]Sheet1!K331</f>
        <v>0.37410071942446038</v>
      </c>
      <c r="M333" s="13">
        <f>[4]Sheet1!L331</f>
        <v>0.37410071942446038</v>
      </c>
      <c r="N333" s="13">
        <f>[4]Sheet1!M331</f>
        <v>0.38356164383561642</v>
      </c>
    </row>
    <row r="334" spans="2:14" ht="14.45" customHeight="1" thickBot="1" x14ac:dyDescent="0.3">
      <c r="B334" s="6" t="str">
        <f>[4]Sheet1!A332</f>
        <v>VATICANO</v>
      </c>
      <c r="C334" s="14">
        <f>[4]Sheet1!B332</f>
        <v>2</v>
      </c>
      <c r="D334" s="14">
        <f>[4]Sheet1!C332</f>
        <v>2</v>
      </c>
      <c r="E334" s="14">
        <f>[4]Sheet1!D332</f>
        <v>0.66666666666666663</v>
      </c>
      <c r="F334" s="14">
        <f>[4]Sheet1!E332</f>
        <v>0.5</v>
      </c>
      <c r="G334" s="14">
        <f>[4]Sheet1!F332</f>
        <v>0.25</v>
      </c>
      <c r="H334" s="14">
        <f>[4]Sheet1!G332</f>
        <v>0.2857142857142857</v>
      </c>
      <c r="I334" s="14">
        <f>[4]Sheet1!H332</f>
        <v>1.166666666666667</v>
      </c>
      <c r="J334" s="14">
        <f>[4]Sheet1!I332</f>
        <v>0.75</v>
      </c>
      <c r="K334" s="14">
        <f>[4]Sheet1!J332</f>
        <v>0.25</v>
      </c>
      <c r="L334" s="14">
        <f>[4]Sheet1!K332</f>
        <v>0.5</v>
      </c>
      <c r="M334" s="14">
        <f>[4]Sheet1!L332</f>
        <v>0.53333333333333333</v>
      </c>
      <c r="N334" s="14">
        <f>[4]Sheet1!M332</f>
        <v>0.2857142857142857</v>
      </c>
    </row>
    <row r="335" spans="2:14" ht="14.45" customHeight="1" thickBot="1" x14ac:dyDescent="0.3">
      <c r="B335" s="5" t="str">
        <f>[4]Sheet1!A333</f>
        <v>KIRIBATI</v>
      </c>
      <c r="C335" s="13">
        <f>[4]Sheet1!B333</f>
        <v>-2</v>
      </c>
      <c r="D335" s="13">
        <f>[4]Sheet1!C333</f>
        <v>0</v>
      </c>
      <c r="E335" s="13">
        <f>[4]Sheet1!D333</f>
        <v>0</v>
      </c>
      <c r="F335" s="13">
        <f>[4]Sheet1!E333</f>
        <v>0</v>
      </c>
      <c r="G335" s="13">
        <f>[4]Sheet1!F333</f>
        <v>0</v>
      </c>
      <c r="H335" s="13">
        <f>[4]Sheet1!G333</f>
        <v>0</v>
      </c>
      <c r="I335" s="13">
        <f>[4]Sheet1!H333</f>
        <v>0.66666666666666663</v>
      </c>
      <c r="J335" s="13">
        <f>[4]Sheet1!I333</f>
        <v>0</v>
      </c>
      <c r="K335" s="13">
        <f>[4]Sheet1!J333</f>
        <v>0</v>
      </c>
      <c r="L335" s="13">
        <f>[4]Sheet1!K333</f>
        <v>0</v>
      </c>
      <c r="M335" s="13">
        <f>[4]Sheet1!L333</f>
        <v>0</v>
      </c>
      <c r="N335" s="13">
        <f>[4]Sheet1!M333</f>
        <v>0.33333333333333331</v>
      </c>
    </row>
    <row r="336" spans="2:14" ht="14.45" customHeight="1" thickBot="1" x14ac:dyDescent="0.3">
      <c r="B336" s="4" t="str">
        <f>[4]Sheet1!A334</f>
        <v>SEYCHELLES</v>
      </c>
      <c r="C336" s="12">
        <f>[4]Sheet1!B334</f>
        <v>0</v>
      </c>
      <c r="D336" s="12">
        <f>[4]Sheet1!C334</f>
        <v>0</v>
      </c>
      <c r="E336" s="12">
        <f>[4]Sheet1!D334</f>
        <v>2</v>
      </c>
      <c r="F336" s="12">
        <f>[4]Sheet1!E334</f>
        <v>2</v>
      </c>
      <c r="G336" s="12">
        <f>[4]Sheet1!F334</f>
        <v>0</v>
      </c>
      <c r="H336" s="12">
        <f>[4]Sheet1!G334</f>
        <v>0</v>
      </c>
      <c r="I336" s="12">
        <f>[4]Sheet1!H334</f>
        <v>4</v>
      </c>
      <c r="J336" s="12">
        <f>[4]Sheet1!I334</f>
        <v>4</v>
      </c>
      <c r="K336" s="12">
        <f>[4]Sheet1!J334</f>
        <v>0</v>
      </c>
      <c r="L336" s="12">
        <f>[4]Sheet1!K334</f>
        <v>0.33333333333333331</v>
      </c>
      <c r="M336" s="12">
        <f>[4]Sheet1!L334</f>
        <v>0.33333333333333331</v>
      </c>
      <c r="N336" s="12">
        <f>[4]Sheet1!M334</f>
        <v>0.33333333333333331</v>
      </c>
    </row>
    <row r="337" spans="2:14" ht="14.45" customHeight="1" thickBot="1" x14ac:dyDescent="0.3">
      <c r="B337" s="5" t="str">
        <f>[4]Sheet1!A335</f>
        <v>MONTENEGRO</v>
      </c>
      <c r="C337" s="13">
        <f>[4]Sheet1!B335</f>
        <v>0</v>
      </c>
      <c r="D337" s="13">
        <f>[4]Sheet1!C335</f>
        <v>0</v>
      </c>
      <c r="E337" s="13">
        <f>[4]Sheet1!D335</f>
        <v>0</v>
      </c>
      <c r="F337" s="13" t="str">
        <f>[4]Sheet1!E335</f>
        <v>Inf</v>
      </c>
      <c r="G337" s="13">
        <f>[4]Sheet1!F335</f>
        <v>0</v>
      </c>
      <c r="H337" s="13">
        <f>[4]Sheet1!G335</f>
        <v>2</v>
      </c>
      <c r="I337" s="13">
        <f>[4]Sheet1!H335</f>
        <v>0</v>
      </c>
      <c r="J337" s="13">
        <f>[4]Sheet1!I335</f>
        <v>0</v>
      </c>
      <c r="K337" s="13">
        <f>[4]Sheet1!J335</f>
        <v>0</v>
      </c>
      <c r="L337" s="13">
        <f>[4]Sheet1!K335</f>
        <v>0</v>
      </c>
      <c r="M337" s="13">
        <f>[4]Sheet1!L335</f>
        <v>0.5</v>
      </c>
      <c r="N337" s="13">
        <f>[4]Sheet1!M335</f>
        <v>1</v>
      </c>
    </row>
    <row r="338" spans="2:14" ht="14.45" customHeight="1" thickBot="1" x14ac:dyDescent="0.3">
      <c r="B338" s="6" t="str">
        <f>[4]Sheet1!A336</f>
        <v>ÁUSTRIA</v>
      </c>
      <c r="C338" s="14">
        <f>[4]Sheet1!B336</f>
        <v>0.23728813559322029</v>
      </c>
      <c r="D338" s="14">
        <f>[4]Sheet1!C336</f>
        <v>0.34782608695652167</v>
      </c>
      <c r="E338" s="14">
        <f>[4]Sheet1!D336</f>
        <v>0.375</v>
      </c>
      <c r="F338" s="14">
        <f>[4]Sheet1!E336</f>
        <v>0.379746835443038</v>
      </c>
      <c r="G338" s="14">
        <f>[4]Sheet1!F336</f>
        <v>0.48837209302325579</v>
      </c>
      <c r="H338" s="14">
        <f>[4]Sheet1!G336</f>
        <v>0.37383177570093462</v>
      </c>
      <c r="I338" s="14">
        <f>[4]Sheet1!H336</f>
        <v>0.33613445378151258</v>
      </c>
      <c r="J338" s="14">
        <f>[4]Sheet1!I336</f>
        <v>0.27480916030534353</v>
      </c>
      <c r="K338" s="14">
        <f>[4]Sheet1!J336</f>
        <v>0.2978723404255319</v>
      </c>
      <c r="L338" s="14">
        <f>[4]Sheet1!K336</f>
        <v>0.27972027972027969</v>
      </c>
      <c r="M338" s="14">
        <f>[4]Sheet1!L336</f>
        <v>0.27210884353741499</v>
      </c>
      <c r="N338" s="14">
        <f>[4]Sheet1!M336</f>
        <v>0.33557046979865768</v>
      </c>
    </row>
    <row r="339" spans="2:14" ht="14.45" customHeight="1" thickBot="1" x14ac:dyDescent="0.3">
      <c r="B339" s="5" t="str">
        <f>[4]Sheet1!A337</f>
        <v>BARBADOS</v>
      </c>
      <c r="C339" s="13">
        <f>[4]Sheet1!B337</f>
        <v>1</v>
      </c>
      <c r="D339" s="13">
        <f>[4]Sheet1!C337</f>
        <v>3</v>
      </c>
      <c r="E339" s="13">
        <f>[4]Sheet1!D337</f>
        <v>1.333333333333333</v>
      </c>
      <c r="F339" s="13">
        <f>[4]Sheet1!E337</f>
        <v>1.5</v>
      </c>
      <c r="G339" s="13">
        <f>[4]Sheet1!F337</f>
        <v>0.83333333333333337</v>
      </c>
      <c r="H339" s="13">
        <f>[4]Sheet1!G337</f>
        <v>0.75</v>
      </c>
      <c r="I339" s="13">
        <f>[4]Sheet1!H337</f>
        <v>0.8</v>
      </c>
      <c r="J339" s="13">
        <f>[4]Sheet1!I337</f>
        <v>0.5</v>
      </c>
      <c r="K339" s="13">
        <f>[4]Sheet1!J337</f>
        <v>0.20895522388059701</v>
      </c>
      <c r="L339" s="13">
        <f>[4]Sheet1!K337</f>
        <v>0.31034482758620691</v>
      </c>
      <c r="M339" s="13">
        <f>[4]Sheet1!L337</f>
        <v>0.4</v>
      </c>
      <c r="N339" s="13">
        <f>[4]Sheet1!M337</f>
        <v>0.2978723404255319</v>
      </c>
    </row>
    <row r="340" spans="2:14" ht="14.45" customHeight="1" thickBot="1" x14ac:dyDescent="0.3">
      <c r="B340" s="6" t="str">
        <f>[4]Sheet1!A338</f>
        <v>ETIÓPIA</v>
      </c>
      <c r="C340" s="14">
        <f>[4]Sheet1!B338</f>
        <v>0.2857142857142857</v>
      </c>
      <c r="D340" s="14">
        <f>[4]Sheet1!C338</f>
        <v>0.25</v>
      </c>
      <c r="E340" s="14">
        <f>[4]Sheet1!D338</f>
        <v>0.2</v>
      </c>
      <c r="F340" s="14">
        <f>[4]Sheet1!E338</f>
        <v>0.4</v>
      </c>
      <c r="G340" s="14">
        <f>[4]Sheet1!F338</f>
        <v>0.8571428571428571</v>
      </c>
      <c r="H340" s="14">
        <f>[4]Sheet1!G338</f>
        <v>1.6</v>
      </c>
      <c r="I340" s="14">
        <f>[4]Sheet1!H338</f>
        <v>0.5</v>
      </c>
      <c r="J340" s="14">
        <f>[4]Sheet1!I338</f>
        <v>0.72727272727272729</v>
      </c>
      <c r="K340" s="14">
        <f>[4]Sheet1!J338</f>
        <v>0.15384615384615391</v>
      </c>
      <c r="L340" s="14">
        <f>[4]Sheet1!K338</f>
        <v>0.14285714285714279</v>
      </c>
      <c r="M340" s="14">
        <f>[4]Sheet1!L338</f>
        <v>0.625</v>
      </c>
      <c r="N340" s="14">
        <f>[4]Sheet1!M338</f>
        <v>0.47058823529411759</v>
      </c>
    </row>
    <row r="341" spans="2:14" ht="14.45" customHeight="1" thickBot="1" x14ac:dyDescent="0.3">
      <c r="B341" s="5" t="str">
        <f>[4]Sheet1!A339</f>
        <v>FRANÇA</v>
      </c>
      <c r="C341" s="13">
        <f>[4]Sheet1!B339</f>
        <v>0.1601830663615561</v>
      </c>
      <c r="D341" s="13">
        <f>[4]Sheet1!C339</f>
        <v>0.15075034106412011</v>
      </c>
      <c r="E341" s="13">
        <f>[4]Sheet1!D339</f>
        <v>0.13542757417102971</v>
      </c>
      <c r="F341" s="13">
        <f>[4]Sheet1!E339</f>
        <v>0.17706919945725921</v>
      </c>
      <c r="G341" s="13">
        <f>[4]Sheet1!F339</f>
        <v>0.13887979037012771</v>
      </c>
      <c r="H341" s="13">
        <f>[4]Sheet1!G339</f>
        <v>0.15547945205479449</v>
      </c>
      <c r="I341" s="13">
        <f>[4]Sheet1!H339</f>
        <v>0.1632801161103048</v>
      </c>
      <c r="J341" s="13">
        <f>[4]Sheet1!I339</f>
        <v>0.15673981191222569</v>
      </c>
      <c r="K341" s="13">
        <f>[4]Sheet1!J339</f>
        <v>0.15798207766345829</v>
      </c>
      <c r="L341" s="13">
        <f>[4]Sheet1!K339</f>
        <v>0.14342366159947131</v>
      </c>
      <c r="M341" s="13">
        <f>[4]Sheet1!L339</f>
        <v>0.1496553987528717</v>
      </c>
      <c r="N341" s="13">
        <f>[4]Sheet1!M339</f>
        <v>0.16715830875122911</v>
      </c>
    </row>
    <row r="342" spans="2:14" ht="14.45" customHeight="1" thickBot="1" x14ac:dyDescent="0.3">
      <c r="B342" s="4" t="str">
        <f>[4]Sheet1!A340</f>
        <v>HUNGRIA</v>
      </c>
      <c r="C342" s="12">
        <f>[4]Sheet1!B340</f>
        <v>0.63157894736842102</v>
      </c>
      <c r="D342" s="12">
        <f>[4]Sheet1!C340</f>
        <v>0.34782608695652167</v>
      </c>
      <c r="E342" s="12">
        <f>[4]Sheet1!D340</f>
        <v>6.6666666666666666E-2</v>
      </c>
      <c r="F342" s="12">
        <f>[4]Sheet1!E340</f>
        <v>0.48484848484848492</v>
      </c>
      <c r="G342" s="12">
        <f>[4]Sheet1!F340</f>
        <v>0.2105263157894737</v>
      </c>
      <c r="H342" s="12">
        <f>[4]Sheet1!G340</f>
        <v>0.35897435897435898</v>
      </c>
      <c r="I342" s="12">
        <f>[4]Sheet1!H340</f>
        <v>0.43243243243243251</v>
      </c>
      <c r="J342" s="12">
        <f>[4]Sheet1!I340</f>
        <v>9.7560975609756101E-2</v>
      </c>
      <c r="K342" s="12">
        <f>[4]Sheet1!J340</f>
        <v>0.52380952380952384</v>
      </c>
      <c r="L342" s="12">
        <f>[4]Sheet1!K340</f>
        <v>0.3</v>
      </c>
      <c r="M342" s="12">
        <f>[4]Sheet1!L340</f>
        <v>0.25531914893617019</v>
      </c>
      <c r="N342" s="12">
        <f>[4]Sheet1!M340</f>
        <v>0.23529411764705879</v>
      </c>
    </row>
    <row r="343" spans="2:14" ht="14.45" customHeight="1" thickBot="1" x14ac:dyDescent="0.3">
      <c r="B343" s="5" t="str">
        <f>[4]Sheet1!A341</f>
        <v>LUXEMBURGO</v>
      </c>
      <c r="C343" s="13">
        <f>[4]Sheet1!B341</f>
        <v>0.5714285714285714</v>
      </c>
      <c r="D343" s="13">
        <f>[4]Sheet1!C341</f>
        <v>0.66666666666666663</v>
      </c>
      <c r="E343" s="13">
        <f>[4]Sheet1!D341</f>
        <v>0.8</v>
      </c>
      <c r="F343" s="13">
        <f>[4]Sheet1!E341</f>
        <v>0.5</v>
      </c>
      <c r="G343" s="13">
        <f>[4]Sheet1!F341</f>
        <v>0</v>
      </c>
      <c r="H343" s="13">
        <f>[4]Sheet1!G341</f>
        <v>0</v>
      </c>
      <c r="I343" s="13">
        <f>[4]Sheet1!H341</f>
        <v>0.66666666666666663</v>
      </c>
      <c r="J343" s="13">
        <f>[4]Sheet1!I341</f>
        <v>0</v>
      </c>
      <c r="K343" s="13">
        <f>[4]Sheet1!J341</f>
        <v>0.5</v>
      </c>
      <c r="L343" s="13">
        <f>[4]Sheet1!K341</f>
        <v>0.2857142857142857</v>
      </c>
      <c r="M343" s="13">
        <f>[4]Sheet1!L341</f>
        <v>0.5</v>
      </c>
      <c r="N343" s="13">
        <f>[4]Sheet1!M341</f>
        <v>1.428571428571429</v>
      </c>
    </row>
    <row r="344" spans="2:14" ht="14.45" customHeight="1" thickBot="1" x14ac:dyDescent="0.3">
      <c r="B344" s="6" t="str">
        <f>[4]Sheet1!A342</f>
        <v>SANTA LÚCIA</v>
      </c>
      <c r="C344" s="14">
        <f>[4]Sheet1!B342</f>
        <v>0</v>
      </c>
      <c r="D344" s="14">
        <f>[4]Sheet1!C342</f>
        <v>0</v>
      </c>
      <c r="E344" s="14">
        <f>[4]Sheet1!D342</f>
        <v>2</v>
      </c>
      <c r="F344" s="14">
        <f>[4]Sheet1!E342</f>
        <v>0</v>
      </c>
      <c r="G344" s="14">
        <f>[4]Sheet1!F342</f>
        <v>0</v>
      </c>
      <c r="H344" s="14">
        <f>[4]Sheet1!G342</f>
        <v>0.4</v>
      </c>
      <c r="I344" s="14">
        <f>[4]Sheet1!H342</f>
        <v>2</v>
      </c>
      <c r="J344" s="14">
        <f>[4]Sheet1!I342</f>
        <v>0</v>
      </c>
      <c r="K344" s="14" t="str">
        <f>[4]Sheet1!J342</f>
        <v>Inf</v>
      </c>
      <c r="L344" s="14">
        <f>[4]Sheet1!K342</f>
        <v>0</v>
      </c>
      <c r="M344" s="14" t="str">
        <f>[4]Sheet1!L342</f>
        <v>Inf</v>
      </c>
      <c r="N344" s="14">
        <f>[4]Sheet1!M342</f>
        <v>-2</v>
      </c>
    </row>
    <row r="345" spans="2:14" ht="14.45" customHeight="1" thickBot="1" x14ac:dyDescent="0.3">
      <c r="B345" s="5" t="str">
        <f>[4]Sheet1!A343</f>
        <v>TRINIDAD E TOBAGO</v>
      </c>
      <c r="C345" s="13">
        <f>[4]Sheet1!B343</f>
        <v>0.2</v>
      </c>
      <c r="D345" s="13">
        <f>[4]Sheet1!C343</f>
        <v>0.1818181818181818</v>
      </c>
      <c r="E345" s="13">
        <f>[4]Sheet1!D343</f>
        <v>0.66666666666666663</v>
      </c>
      <c r="F345" s="13">
        <f>[4]Sheet1!E343</f>
        <v>0</v>
      </c>
      <c r="G345" s="13">
        <f>[4]Sheet1!F343</f>
        <v>1.1111111111111109</v>
      </c>
      <c r="H345" s="13">
        <f>[4]Sheet1!G343</f>
        <v>0.14285714285714279</v>
      </c>
      <c r="I345" s="13">
        <f>[4]Sheet1!H343</f>
        <v>0.19047619047619049</v>
      </c>
      <c r="J345" s="13">
        <f>[4]Sheet1!I343</f>
        <v>8.3333333333333329E-2</v>
      </c>
      <c r="K345" s="13">
        <f>[4]Sheet1!J343</f>
        <v>6.6666666666666666E-2</v>
      </c>
      <c r="L345" s="13">
        <f>[4]Sheet1!K343</f>
        <v>0.125</v>
      </c>
      <c r="M345" s="13">
        <f>[4]Sheet1!L343</f>
        <v>0.23529411764705879</v>
      </c>
      <c r="N345" s="13">
        <f>[4]Sheet1!M343</f>
        <v>0.3783783783783784</v>
      </c>
    </row>
    <row r="346" spans="2:14" ht="14.45" customHeight="1" thickBot="1" x14ac:dyDescent="0.3">
      <c r="B346" s="6" t="str">
        <f>[4]Sheet1!A344</f>
        <v>TURCOMENISTÃO</v>
      </c>
      <c r="C346" s="14">
        <f>[4]Sheet1!B344</f>
        <v>0</v>
      </c>
      <c r="D346" s="14">
        <f>[4]Sheet1!C344</f>
        <v>0</v>
      </c>
      <c r="E346" s="14">
        <f>[4]Sheet1!D344</f>
        <v>0</v>
      </c>
      <c r="F346" s="14">
        <f>[4]Sheet1!E344</f>
        <v>0</v>
      </c>
      <c r="G346" s="14">
        <f>[4]Sheet1!F344</f>
        <v>0</v>
      </c>
      <c r="H346" s="14">
        <f>[4]Sheet1!G344</f>
        <v>0</v>
      </c>
      <c r="I346" s="14">
        <f>[4]Sheet1!H344</f>
        <v>0</v>
      </c>
      <c r="J346" s="14">
        <f>[4]Sheet1!I344</f>
        <v>0</v>
      </c>
      <c r="K346" s="14">
        <f>[4]Sheet1!J344</f>
        <v>0</v>
      </c>
      <c r="L346" s="14">
        <f>[4]Sheet1!K344</f>
        <v>0</v>
      </c>
      <c r="M346" s="14">
        <f>[4]Sheet1!L344</f>
        <v>0</v>
      </c>
      <c r="N346" s="14">
        <f>[4]Sheet1!M344</f>
        <v>2</v>
      </c>
    </row>
    <row r="347" spans="2:14" ht="14.45" customHeight="1" thickBot="1" x14ac:dyDescent="0.3">
      <c r="B347" s="5" t="str">
        <f>[4]Sheet1!A345</f>
        <v>UZBEQUISTÃO</v>
      </c>
      <c r="C347" s="13">
        <f>[4]Sheet1!B345</f>
        <v>1</v>
      </c>
      <c r="D347" s="13">
        <f>[4]Sheet1!C345</f>
        <v>0.25</v>
      </c>
      <c r="E347" s="13">
        <f>[4]Sheet1!D345</f>
        <v>0.43478260869565222</v>
      </c>
      <c r="F347" s="13">
        <f>[4]Sheet1!E345</f>
        <v>0.30769230769230771</v>
      </c>
      <c r="G347" s="13">
        <f>[4]Sheet1!F345</f>
        <v>0.48</v>
      </c>
      <c r="H347" s="13">
        <f>[4]Sheet1!G345</f>
        <v>0.55555555555555558</v>
      </c>
      <c r="I347" s="13">
        <f>[4]Sheet1!H345</f>
        <v>0.5</v>
      </c>
      <c r="J347" s="13">
        <f>[4]Sheet1!I345</f>
        <v>0</v>
      </c>
      <c r="K347" s="13">
        <f>[4]Sheet1!J345</f>
        <v>0.75</v>
      </c>
      <c r="L347" s="13">
        <f>[4]Sheet1!K345</f>
        <v>0.46153846153846162</v>
      </c>
      <c r="M347" s="13">
        <f>[4]Sheet1!L345</f>
        <v>0.82352941176470584</v>
      </c>
      <c r="N347" s="13">
        <f>[4]Sheet1!M345</f>
        <v>0.30769230769230771</v>
      </c>
    </row>
    <row r="348" spans="2:14" ht="14.45" customHeight="1" thickBot="1" x14ac:dyDescent="0.3">
      <c r="B348" s="4" t="str">
        <f>[4]Sheet1!A346</f>
        <v>ZÂMBIA</v>
      </c>
      <c r="C348" s="12" t="str">
        <f>[4]Sheet1!B346</f>
        <v>Inf</v>
      </c>
      <c r="D348" s="12">
        <f>[4]Sheet1!C346</f>
        <v>1</v>
      </c>
      <c r="E348" s="12">
        <f>[4]Sheet1!D346</f>
        <v>0.66666666666666663</v>
      </c>
      <c r="F348" s="12">
        <f>[4]Sheet1!E346</f>
        <v>2.5</v>
      </c>
      <c r="G348" s="12">
        <f>[4]Sheet1!F346</f>
        <v>0</v>
      </c>
      <c r="H348" s="12">
        <f>[4]Sheet1!G346</f>
        <v>0.5</v>
      </c>
      <c r="I348" s="12">
        <f>[4]Sheet1!H346</f>
        <v>0</v>
      </c>
      <c r="J348" s="12">
        <f>[4]Sheet1!I346</f>
        <v>0.66666666666666663</v>
      </c>
      <c r="K348" s="12">
        <f>[4]Sheet1!J346</f>
        <v>0.33333333333333331</v>
      </c>
      <c r="L348" s="12">
        <f>[4]Sheet1!K346</f>
        <v>0.22222222222222221</v>
      </c>
      <c r="M348" s="12">
        <f>[4]Sheet1!L346</f>
        <v>0.2857142857142857</v>
      </c>
      <c r="N348" s="12">
        <f>[4]Sheet1!M346</f>
        <v>0.4</v>
      </c>
    </row>
    <row r="349" spans="2:14" ht="14.45" customHeight="1" thickBot="1" x14ac:dyDescent="0.3">
      <c r="B349" s="5" t="str">
        <f>[4]Sheet1!A347</f>
        <v>LAOS</v>
      </c>
      <c r="C349" s="13">
        <f>[4]Sheet1!B347</f>
        <v>-2</v>
      </c>
      <c r="D349" s="13">
        <f>[4]Sheet1!C347</f>
        <v>0</v>
      </c>
      <c r="E349" s="13">
        <f>[4]Sheet1!D347</f>
        <v>1</v>
      </c>
      <c r="F349" s="13">
        <f>[4]Sheet1!E347</f>
        <v>1</v>
      </c>
      <c r="G349" s="13">
        <f>[4]Sheet1!F347</f>
        <v>0.4</v>
      </c>
      <c r="H349" s="13">
        <f>[4]Sheet1!G347</f>
        <v>0.66666666666666663</v>
      </c>
      <c r="I349" s="13">
        <f>[4]Sheet1!H347</f>
        <v>0</v>
      </c>
      <c r="J349" s="13">
        <f>[4]Sheet1!I347</f>
        <v>0.33333333333333331</v>
      </c>
      <c r="K349" s="13">
        <f>[4]Sheet1!J347</f>
        <v>0</v>
      </c>
      <c r="L349" s="13">
        <f>[4]Sheet1!K347</f>
        <v>0</v>
      </c>
      <c r="M349" s="13">
        <f>[4]Sheet1!L347</f>
        <v>0</v>
      </c>
      <c r="N349" s="13">
        <f>[4]Sheet1!M347</f>
        <v>0.66666666666666663</v>
      </c>
    </row>
    <row r="350" spans="2:14" ht="14.45" customHeight="1" thickBot="1" x14ac:dyDescent="0.3">
      <c r="B350" s="6" t="str">
        <f>[4]Sheet1!A348</f>
        <v>COMORES, ILHAS</v>
      </c>
      <c r="C350" s="14">
        <f>[4]Sheet1!B348</f>
        <v>-4</v>
      </c>
      <c r="D350" s="14">
        <f>[4]Sheet1!C348</f>
        <v>0</v>
      </c>
      <c r="E350" s="14">
        <f>[4]Sheet1!D348</f>
        <v>1.333333333333333</v>
      </c>
      <c r="F350" s="14">
        <f>[4]Sheet1!E348</f>
        <v>0.4</v>
      </c>
      <c r="G350" s="14">
        <f>[4]Sheet1!F348</f>
        <v>0.15384615384615391</v>
      </c>
      <c r="H350" s="14">
        <f>[4]Sheet1!G348</f>
        <v>9.5238095238095233E-2</v>
      </c>
      <c r="I350" s="14">
        <f>[4]Sheet1!H348</f>
        <v>0.5</v>
      </c>
      <c r="J350" s="14">
        <f>[4]Sheet1!I348</f>
        <v>0.14285714285714279</v>
      </c>
      <c r="K350" s="14">
        <f>[4]Sheet1!J348</f>
        <v>0.41176470588235292</v>
      </c>
      <c r="L350" s="14">
        <f>[4]Sheet1!K348</f>
        <v>4.3499999999999996</v>
      </c>
      <c r="M350" s="14">
        <f>[4]Sheet1!L348</f>
        <v>0.5436893203883495</v>
      </c>
      <c r="N350" s="14">
        <f>[4]Sheet1!M348</f>
        <v>0.24691358024691359</v>
      </c>
    </row>
    <row r="351" spans="2:14" ht="14.45" customHeight="1" thickBot="1" x14ac:dyDescent="0.3">
      <c r="B351" s="5" t="str">
        <f>[4]Sheet1!A349</f>
        <v>PALAU</v>
      </c>
      <c r="C351" s="13">
        <f>[4]Sheet1!B349</f>
        <v>0</v>
      </c>
      <c r="D351" s="13">
        <f>[4]Sheet1!C349</f>
        <v>0</v>
      </c>
      <c r="E351" s="13">
        <f>[4]Sheet1!D349</f>
        <v>1</v>
      </c>
      <c r="F351" s="13">
        <f>[4]Sheet1!E349</f>
        <v>1.2</v>
      </c>
      <c r="G351" s="13">
        <f>[4]Sheet1!F349</f>
        <v>0.5</v>
      </c>
      <c r="H351" s="13">
        <f>[4]Sheet1!G349</f>
        <v>0.8</v>
      </c>
      <c r="I351" s="13">
        <f>[4]Sheet1!H349</f>
        <v>0.16666666666666671</v>
      </c>
      <c r="J351" s="13">
        <f>[4]Sheet1!I349</f>
        <v>0.44444444444444442</v>
      </c>
      <c r="K351" s="13">
        <f>[4]Sheet1!J349</f>
        <v>0.66666666666666663</v>
      </c>
      <c r="L351" s="13">
        <f>[4]Sheet1!K349</f>
        <v>0</v>
      </c>
      <c r="M351" s="13">
        <f>[4]Sheet1!L349</f>
        <v>0</v>
      </c>
      <c r="N351" s="13">
        <f>[4]Sheet1!M349</f>
        <v>0.2857142857142857</v>
      </c>
    </row>
    <row r="352" spans="2:14" ht="14.45" customHeight="1" thickBot="1" x14ac:dyDescent="0.3">
      <c r="B352" s="6" t="str">
        <f>[4]Sheet1!A350</f>
        <v>BOTSWANA</v>
      </c>
      <c r="C352" s="14">
        <f>[4]Sheet1!B350</f>
        <v>0</v>
      </c>
      <c r="D352" s="14">
        <f>[4]Sheet1!C350</f>
        <v>2</v>
      </c>
      <c r="E352" s="14">
        <f>[4]Sheet1!D350</f>
        <v>2</v>
      </c>
      <c r="F352" s="14">
        <f>[4]Sheet1!E350</f>
        <v>2.5</v>
      </c>
      <c r="G352" s="14">
        <f>[4]Sheet1!F350</f>
        <v>1.7</v>
      </c>
      <c r="H352" s="14">
        <f>[4]Sheet1!G350</f>
        <v>0.91228070175438591</v>
      </c>
      <c r="I352" s="14">
        <f>[4]Sheet1!H350</f>
        <v>0.62790697674418605</v>
      </c>
      <c r="J352" s="14">
        <f>[4]Sheet1!I350</f>
        <v>0.5</v>
      </c>
      <c r="K352" s="14">
        <f>[4]Sheet1!J350</f>
        <v>0.63087248322147649</v>
      </c>
      <c r="L352" s="14">
        <f>[4]Sheet1!K350</f>
        <v>0.38053097345132741</v>
      </c>
      <c r="M352" s="14">
        <f>[4]Sheet1!L350</f>
        <v>0.47586206896551719</v>
      </c>
      <c r="N352" s="14">
        <f>[4]Sheet1!M350</f>
        <v>0.39455782312925169</v>
      </c>
    </row>
    <row r="353" spans="2:14" ht="14.45" customHeight="1" thickBot="1" x14ac:dyDescent="0.3">
      <c r="B353" s="5" t="str">
        <f>[4]Sheet1!A351</f>
        <v>BURKINA FASO</v>
      </c>
      <c r="C353" s="13">
        <f>[4]Sheet1!B351</f>
        <v>0.55172413793103448</v>
      </c>
      <c r="D353" s="13">
        <f>[4]Sheet1!C351</f>
        <v>0.36585365853658541</v>
      </c>
      <c r="E353" s="13">
        <f>[4]Sheet1!D351</f>
        <v>1</v>
      </c>
      <c r="F353" s="13">
        <f>[4]Sheet1!E351</f>
        <v>0.75</v>
      </c>
      <c r="G353" s="13">
        <f>[4]Sheet1!F351</f>
        <v>0.64864864864864868</v>
      </c>
      <c r="H353" s="13">
        <f>[4]Sheet1!G351</f>
        <v>0.5178571428571429</v>
      </c>
      <c r="I353" s="13">
        <f>[4]Sheet1!H351</f>
        <v>0.51200000000000001</v>
      </c>
      <c r="J353" s="13">
        <f>[4]Sheet1!I351</f>
        <v>0.41791044776119401</v>
      </c>
      <c r="K353" s="13">
        <f>[4]Sheet1!J351</f>
        <v>0.31515151515151513</v>
      </c>
      <c r="L353" s="13">
        <f>[4]Sheet1!K351</f>
        <v>0.45901639344262302</v>
      </c>
      <c r="M353" s="13">
        <f>[4]Sheet1!L351</f>
        <v>0.59459459459459463</v>
      </c>
      <c r="N353" s="13">
        <f>[4]Sheet1!M351</f>
        <v>0.53191489361702127</v>
      </c>
    </row>
    <row r="354" spans="2:14" ht="14.45" customHeight="1" thickBot="1" x14ac:dyDescent="0.3">
      <c r="B354" s="4" t="str">
        <f>[4]Sheet1!A352</f>
        <v>EL SALVADOR</v>
      </c>
      <c r="C354" s="12">
        <f>[4]Sheet1!B352</f>
        <v>0.69333333333333336</v>
      </c>
      <c r="D354" s="12">
        <f>[4]Sheet1!C352</f>
        <v>0.34042553191489361</v>
      </c>
      <c r="E354" s="12">
        <f>[4]Sheet1!D352</f>
        <v>0.53703703703703709</v>
      </c>
      <c r="F354" s="12">
        <f>[4]Sheet1!E352</f>
        <v>0.30769230769230771</v>
      </c>
      <c r="G354" s="12">
        <f>[4]Sheet1!F352</f>
        <v>0.48062015503875971</v>
      </c>
      <c r="H354" s="12">
        <f>[4]Sheet1!G352</f>
        <v>0.29530201342281881</v>
      </c>
      <c r="I354" s="12">
        <f>[4]Sheet1!H352</f>
        <v>0.23952095808383231</v>
      </c>
      <c r="J354" s="12">
        <f>[4]Sheet1!I352</f>
        <v>0.33986928104575159</v>
      </c>
      <c r="K354" s="12">
        <f>[4]Sheet1!J352</f>
        <v>0.28378378378378383</v>
      </c>
      <c r="L354" s="12">
        <f>[4]Sheet1!K352</f>
        <v>0.2839506172839506</v>
      </c>
      <c r="M354" s="12">
        <f>[4]Sheet1!L352</f>
        <v>0.25</v>
      </c>
      <c r="N354" s="12">
        <f>[4]Sheet1!M352</f>
        <v>0.27472527472527469</v>
      </c>
    </row>
    <row r="355" spans="2:14" ht="14.45" customHeight="1" thickBot="1" x14ac:dyDescent="0.3">
      <c r="B355" s="5" t="str">
        <f>[4]Sheet1!A353</f>
        <v>INDONÉSIA</v>
      </c>
      <c r="C355" s="13">
        <f>[4]Sheet1!B353</f>
        <v>0.46666666666666667</v>
      </c>
      <c r="D355" s="13">
        <f>[4]Sheet1!C353</f>
        <v>0.36363636363636359</v>
      </c>
      <c r="E355" s="13">
        <f>[4]Sheet1!D353</f>
        <v>0.75862068965517238</v>
      </c>
      <c r="F355" s="13">
        <f>[4]Sheet1!E353</f>
        <v>0.41379310344827591</v>
      </c>
      <c r="G355" s="13">
        <f>[4]Sheet1!F353</f>
        <v>0.22222222222222221</v>
      </c>
      <c r="H355" s="13">
        <f>[4]Sheet1!G353</f>
        <v>0.25641025641025639</v>
      </c>
      <c r="I355" s="13">
        <f>[4]Sheet1!H353</f>
        <v>0.33333333333333331</v>
      </c>
      <c r="J355" s="13">
        <f>[4]Sheet1!I353</f>
        <v>0.2857142857142857</v>
      </c>
      <c r="K355" s="13">
        <f>[4]Sheet1!J353</f>
        <v>0.37209302325581389</v>
      </c>
      <c r="L355" s="13">
        <f>[4]Sheet1!K353</f>
        <v>0.58536585365853655</v>
      </c>
      <c r="M355" s="13">
        <f>[4]Sheet1!L353</f>
        <v>0.3888888888888889</v>
      </c>
      <c r="N355" s="13">
        <f>[4]Sheet1!M353</f>
        <v>0.5625</v>
      </c>
    </row>
    <row r="356" spans="2:14" ht="14.45" customHeight="1" thickBot="1" x14ac:dyDescent="0.3">
      <c r="B356" s="6" t="str">
        <f>[4]Sheet1!A354</f>
        <v>ISRAEL</v>
      </c>
      <c r="C356" s="14">
        <f>[4]Sheet1!B354</f>
        <v>1.2307692307692311</v>
      </c>
      <c r="D356" s="14">
        <f>[4]Sheet1!C354</f>
        <v>0.39285714285714279</v>
      </c>
      <c r="E356" s="14">
        <f>[4]Sheet1!D354</f>
        <v>0.62337662337662336</v>
      </c>
      <c r="F356" s="14">
        <f>[4]Sheet1!E354</f>
        <v>0.29545454545454553</v>
      </c>
      <c r="G356" s="14">
        <f>[4]Sheet1!F354</f>
        <v>0.18691588785046731</v>
      </c>
      <c r="H356" s="14">
        <f>[4]Sheet1!G354</f>
        <v>0.19847328244274809</v>
      </c>
      <c r="I356" s="14">
        <f>[4]Sheet1!H354</f>
        <v>0.3401360544217687</v>
      </c>
      <c r="J356" s="14">
        <f>[4]Sheet1!I354</f>
        <v>0.33557046979865768</v>
      </c>
      <c r="K356" s="14">
        <f>[4]Sheet1!J354</f>
        <v>0.19178082191780821</v>
      </c>
      <c r="L356" s="14">
        <f>[4]Sheet1!K354</f>
        <v>0.1891891891891892</v>
      </c>
      <c r="M356" s="14">
        <f>[4]Sheet1!L354</f>
        <v>0.28965517241379313</v>
      </c>
      <c r="N356" s="14">
        <f>[4]Sheet1!M354</f>
        <v>0.2388059701492537</v>
      </c>
    </row>
    <row r="357" spans="2:14" ht="14.45" customHeight="1" thickBot="1" x14ac:dyDescent="0.3">
      <c r="B357" s="5" t="str">
        <f>[4]Sheet1!A355</f>
        <v>LIBÉRIA</v>
      </c>
      <c r="C357" s="13">
        <f>[4]Sheet1!B355</f>
        <v>0.5714285714285714</v>
      </c>
      <c r="D357" s="13">
        <f>[4]Sheet1!C355</f>
        <v>0.5714285714285714</v>
      </c>
      <c r="E357" s="13">
        <f>[4]Sheet1!D355</f>
        <v>0.36363636363636359</v>
      </c>
      <c r="F357" s="13">
        <f>[4]Sheet1!E355</f>
        <v>0.26666666666666672</v>
      </c>
      <c r="G357" s="13">
        <f>[4]Sheet1!F355</f>
        <v>0.66666666666666663</v>
      </c>
      <c r="H357" s="13">
        <f>[4]Sheet1!G355</f>
        <v>0.4</v>
      </c>
      <c r="I357" s="13">
        <f>[4]Sheet1!H355</f>
        <v>0.76923076923076927</v>
      </c>
      <c r="J357" s="13">
        <f>[4]Sheet1!I355</f>
        <v>0.46153846153846162</v>
      </c>
      <c r="K357" s="13">
        <f>[4]Sheet1!J355</f>
        <v>0</v>
      </c>
      <c r="L357" s="13">
        <f>[4]Sheet1!K355</f>
        <v>0</v>
      </c>
      <c r="M357" s="13">
        <f>[4]Sheet1!L355</f>
        <v>0.4</v>
      </c>
      <c r="N357" s="13">
        <f>[4]Sheet1!M355</f>
        <v>0.8</v>
      </c>
    </row>
    <row r="358" spans="2:14" ht="14.45" customHeight="1" thickBot="1" x14ac:dyDescent="0.3">
      <c r="B358" s="6" t="str">
        <f>[4]Sheet1!A356</f>
        <v>SAMOA</v>
      </c>
      <c r="C358" s="14">
        <f>[4]Sheet1!B356</f>
        <v>0</v>
      </c>
      <c r="D358" s="14">
        <f>[4]Sheet1!C356</f>
        <v>0</v>
      </c>
      <c r="E358" s="14">
        <f>[4]Sheet1!D356</f>
        <v>0</v>
      </c>
      <c r="F358" s="14">
        <f>[4]Sheet1!E356</f>
        <v>2</v>
      </c>
      <c r="G358" s="14">
        <f>[4]Sheet1!F356</f>
        <v>0</v>
      </c>
      <c r="H358" s="14">
        <f>[4]Sheet1!G356</f>
        <v>2</v>
      </c>
      <c r="I358" s="14">
        <f>[4]Sheet1!H356</f>
        <v>-2</v>
      </c>
      <c r="J358" s="14">
        <f>[4]Sheet1!I356</f>
        <v>0</v>
      </c>
      <c r="K358" s="14">
        <f>[4]Sheet1!J356</f>
        <v>0</v>
      </c>
      <c r="L358" s="14">
        <f>[4]Sheet1!K356</f>
        <v>0</v>
      </c>
      <c r="M358" s="14">
        <f>[4]Sheet1!L356</f>
        <v>0</v>
      </c>
      <c r="N358" s="14">
        <f>[4]Sheet1!M356</f>
        <v>2</v>
      </c>
    </row>
    <row r="359" spans="2:14" ht="14.45" customHeight="1" thickBot="1" x14ac:dyDescent="0.3">
      <c r="B359" s="5" t="str">
        <f>[4]Sheet1!A357</f>
        <v>SRI LANKA</v>
      </c>
      <c r="C359" s="13">
        <f>[4]Sheet1!B357</f>
        <v>0.30769230769230771</v>
      </c>
      <c r="D359" s="13">
        <f>[4]Sheet1!C357</f>
        <v>0.5714285714285714</v>
      </c>
      <c r="E359" s="13">
        <f>[4]Sheet1!D357</f>
        <v>0.1333333333333333</v>
      </c>
      <c r="F359" s="13">
        <f>[4]Sheet1!E357</f>
        <v>0.66666666666666663</v>
      </c>
      <c r="G359" s="13">
        <f>[4]Sheet1!F357</f>
        <v>0</v>
      </c>
      <c r="H359" s="13">
        <f>[4]Sheet1!G357</f>
        <v>0.35294117647058831</v>
      </c>
      <c r="I359" s="13">
        <f>[4]Sheet1!H357</f>
        <v>0.35294117647058831</v>
      </c>
      <c r="J359" s="13">
        <f>[4]Sheet1!I357</f>
        <v>9.5238095238095233E-2</v>
      </c>
      <c r="K359" s="13">
        <f>[4]Sheet1!J357</f>
        <v>0.27272727272727271</v>
      </c>
      <c r="L359" s="13">
        <f>[4]Sheet1!K357</f>
        <v>9.5238095238095233E-2</v>
      </c>
      <c r="M359" s="13">
        <f>[4]Sheet1!L357</f>
        <v>0.3</v>
      </c>
      <c r="N359" s="13">
        <f>[4]Sheet1!M357</f>
        <v>0.375</v>
      </c>
    </row>
    <row r="360" spans="2:14" ht="14.45" customHeight="1" thickBot="1" x14ac:dyDescent="0.3">
      <c r="B360" s="4" t="str">
        <f>[4]Sheet1!A358</f>
        <v>SUÍÇA</v>
      </c>
      <c r="C360" s="12">
        <f>[4]Sheet1!B358</f>
        <v>0.1455399061032864</v>
      </c>
      <c r="D360" s="12">
        <f>[4]Sheet1!C358</f>
        <v>0.1275510204081633</v>
      </c>
      <c r="E360" s="12">
        <f>[4]Sheet1!D358</f>
        <v>0.14594594594594601</v>
      </c>
      <c r="F360" s="12">
        <f>[4]Sheet1!E358</f>
        <v>0.1410579345088161</v>
      </c>
      <c r="G360" s="12">
        <f>[4]Sheet1!F358</f>
        <v>0.16203703703703701</v>
      </c>
      <c r="H360" s="12">
        <f>[4]Sheet1!G358</f>
        <v>0.1670761670761671</v>
      </c>
      <c r="I360" s="12">
        <f>[4]Sheet1!H358</f>
        <v>0.19628647214854111</v>
      </c>
      <c r="J360" s="12">
        <f>[4]Sheet1!I358</f>
        <v>0.1492537313432836</v>
      </c>
      <c r="K360" s="12">
        <f>[4]Sheet1!J358</f>
        <v>0.23255813953488369</v>
      </c>
      <c r="L360" s="12">
        <f>[4]Sheet1!K358</f>
        <v>0.18735362997658081</v>
      </c>
      <c r="M360" s="12">
        <f>[4]Sheet1!L358</f>
        <v>0.2254901960784314</v>
      </c>
      <c r="N360" s="12">
        <f>[4]Sheet1!M358</f>
        <v>0.19289340101522839</v>
      </c>
    </row>
    <row r="361" spans="2:14" ht="14.45" customHeight="1" thickBot="1" x14ac:dyDescent="0.3">
      <c r="B361" s="5" t="str">
        <f>[4]Sheet1!A359</f>
        <v>CROÁCIA</v>
      </c>
      <c r="C361" s="13">
        <f>[4]Sheet1!B359</f>
        <v>0.93333333333333335</v>
      </c>
      <c r="D361" s="13">
        <f>[4]Sheet1!C359</f>
        <v>0.375</v>
      </c>
      <c r="E361" s="13">
        <f>[4]Sheet1!D359</f>
        <v>0.25</v>
      </c>
      <c r="F361" s="13">
        <f>[4]Sheet1!E359</f>
        <v>0.30769230769230771</v>
      </c>
      <c r="G361" s="13">
        <f>[4]Sheet1!F359</f>
        <v>0.6428571428571429</v>
      </c>
      <c r="H361" s="13">
        <f>[4]Sheet1!G359</f>
        <v>0.38709677419354838</v>
      </c>
      <c r="I361" s="13">
        <f>[4]Sheet1!H359</f>
        <v>0.35294117647058831</v>
      </c>
      <c r="J361" s="13">
        <f>[4]Sheet1!I359</f>
        <v>0.22222222222222221</v>
      </c>
      <c r="K361" s="13">
        <f>[4]Sheet1!J359</f>
        <v>0.31818181818181818</v>
      </c>
      <c r="L361" s="13">
        <f>[4]Sheet1!K359</f>
        <v>0.31372549019607843</v>
      </c>
      <c r="M361" s="13">
        <f>[4]Sheet1!L359</f>
        <v>0.33962264150943389</v>
      </c>
      <c r="N361" s="13">
        <f>[4]Sheet1!M359</f>
        <v>0.50980392156862742</v>
      </c>
    </row>
    <row r="362" spans="2:14" ht="14.45" customHeight="1" thickBot="1" x14ac:dyDescent="0.3">
      <c r="B362" s="6" t="str">
        <f>[4]Sheet1!A360</f>
        <v>FINLÂNDIA</v>
      </c>
      <c r="C362" s="14">
        <f>[4]Sheet1!B360</f>
        <v>0.34782608695652167</v>
      </c>
      <c r="D362" s="14">
        <f>[4]Sheet1!C360</f>
        <v>0.24</v>
      </c>
      <c r="E362" s="14">
        <f>[4]Sheet1!D360</f>
        <v>6.8965517241379309E-2</v>
      </c>
      <c r="F362" s="14">
        <f>[4]Sheet1!E360</f>
        <v>6.25E-2</v>
      </c>
      <c r="G362" s="14">
        <f>[4]Sheet1!F360</f>
        <v>0.30303030303030298</v>
      </c>
      <c r="H362" s="14">
        <f>[4]Sheet1!G360</f>
        <v>0.45454545454545447</v>
      </c>
      <c r="I362" s="14">
        <f>[4]Sheet1!H360</f>
        <v>0.32653061224489788</v>
      </c>
      <c r="J362" s="14">
        <f>[4]Sheet1!I360</f>
        <v>0.26315789473684209</v>
      </c>
      <c r="K362" s="14">
        <f>[4]Sheet1!J360</f>
        <v>0.1714285714285714</v>
      </c>
      <c r="L362" s="14">
        <f>[4]Sheet1!K360</f>
        <v>0.42424242424242431</v>
      </c>
      <c r="M362" s="14">
        <f>[4]Sheet1!L360</f>
        <v>0.27586206896551718</v>
      </c>
      <c r="N362" s="14">
        <f>[4]Sheet1!M360</f>
        <v>0.4</v>
      </c>
    </row>
    <row r="363" spans="2:14" ht="14.45" customHeight="1" thickBot="1" x14ac:dyDescent="0.3">
      <c r="B363" s="5" t="str">
        <f>[4]Sheet1!A361</f>
        <v>LÍBIA</v>
      </c>
      <c r="C363" s="13">
        <f>[4]Sheet1!B361</f>
        <v>0.88888888888888884</v>
      </c>
      <c r="D363" s="13">
        <f>[4]Sheet1!C361</f>
        <v>0.22222222222222221</v>
      </c>
      <c r="E363" s="13">
        <f>[4]Sheet1!D361</f>
        <v>0.75</v>
      </c>
      <c r="F363" s="13">
        <f>[4]Sheet1!E361</f>
        <v>0.2857142857142857</v>
      </c>
      <c r="G363" s="13">
        <f>[4]Sheet1!F361</f>
        <v>0.22222222222222221</v>
      </c>
      <c r="H363" s="13">
        <f>[4]Sheet1!G361</f>
        <v>0.1333333333333333</v>
      </c>
      <c r="I363" s="13">
        <f>[4]Sheet1!H361</f>
        <v>0.31578947368421051</v>
      </c>
      <c r="J363" s="13">
        <f>[4]Sheet1!I361</f>
        <v>0.625</v>
      </c>
      <c r="K363" s="13">
        <f>[4]Sheet1!J361</f>
        <v>0.42857142857142849</v>
      </c>
      <c r="L363" s="13">
        <f>[4]Sheet1!K361</f>
        <v>0.1176470588235294</v>
      </c>
      <c r="M363" s="13">
        <f>[4]Sheet1!L361</f>
        <v>0</v>
      </c>
      <c r="N363" s="13">
        <f>[4]Sheet1!M361</f>
        <v>0.43478260869565222</v>
      </c>
    </row>
    <row r="364" spans="2:14" ht="14.45" customHeight="1" thickBot="1" x14ac:dyDescent="0.3">
      <c r="B364" s="6" t="str">
        <f>[4]Sheet1!A362</f>
        <v>AUSTRÁLIA</v>
      </c>
      <c r="C364" s="14">
        <f>[4]Sheet1!B362</f>
        <v>0.44776119402985082</v>
      </c>
      <c r="D364" s="14">
        <f>[4]Sheet1!C362</f>
        <v>0.50704225352112675</v>
      </c>
      <c r="E364" s="14">
        <f>[4]Sheet1!D362</f>
        <v>0.42352941176470588</v>
      </c>
      <c r="F364" s="14">
        <f>[4]Sheet1!E362</f>
        <v>0.21782178217821779</v>
      </c>
      <c r="G364" s="14">
        <f>[4]Sheet1!F362</f>
        <v>0.17460317460317459</v>
      </c>
      <c r="H364" s="14">
        <f>[4]Sheet1!G362</f>
        <v>0.37583892617449671</v>
      </c>
      <c r="I364" s="14">
        <f>[4]Sheet1!H362</f>
        <v>0.26415094339622641</v>
      </c>
      <c r="J364" s="14">
        <f>[4]Sheet1!I362</f>
        <v>0.25</v>
      </c>
      <c r="K364" s="14">
        <f>[4]Sheet1!J362</f>
        <v>0.24852071005917159</v>
      </c>
      <c r="L364" s="14">
        <f>[4]Sheet1!K362</f>
        <v>0.2073170731707317</v>
      </c>
      <c r="M364" s="14">
        <f>[4]Sheet1!L362</f>
        <v>0.36144578313253012</v>
      </c>
      <c r="N364" s="14">
        <f>[4]Sheet1!M362</f>
        <v>0.3</v>
      </c>
    </row>
    <row r="365" spans="2:14" ht="14.45" customHeight="1" thickBot="1" x14ac:dyDescent="0.3">
      <c r="B365" s="5" t="str">
        <f>[4]Sheet1!A363</f>
        <v>CHADE</v>
      </c>
      <c r="C365" s="13">
        <f>[4]Sheet1!B363</f>
        <v>0</v>
      </c>
      <c r="D365" s="13">
        <f>[4]Sheet1!C363</f>
        <v>1</v>
      </c>
      <c r="E365" s="13">
        <f>[4]Sheet1!D363</f>
        <v>0</v>
      </c>
      <c r="F365" s="13">
        <f>[4]Sheet1!E363</f>
        <v>0</v>
      </c>
      <c r="G365" s="13">
        <f>[4]Sheet1!F363</f>
        <v>4</v>
      </c>
      <c r="H365" s="13">
        <f>[4]Sheet1!G363</f>
        <v>1.6</v>
      </c>
      <c r="I365" s="13">
        <f>[4]Sheet1!H363</f>
        <v>1.25</v>
      </c>
      <c r="J365" s="13">
        <f>[4]Sheet1!I363</f>
        <v>0.44444444444444442</v>
      </c>
      <c r="K365" s="13">
        <f>[4]Sheet1!J363</f>
        <v>0.66666666666666663</v>
      </c>
      <c r="L365" s="13">
        <f>[4]Sheet1!K363</f>
        <v>1.0909090909090911</v>
      </c>
      <c r="M365" s="13">
        <f>[4]Sheet1!L363</f>
        <v>1.454545454545455</v>
      </c>
      <c r="N365" s="13">
        <f>[4]Sheet1!M363</f>
        <v>1.8</v>
      </c>
    </row>
    <row r="366" spans="2:14" ht="14.45" customHeight="1" thickBot="1" x14ac:dyDescent="0.3">
      <c r="B366" s="4" t="str">
        <f>[4]Sheet1!A364</f>
        <v>GEÓRGIA</v>
      </c>
      <c r="C366" s="12" t="str">
        <f>[4]Sheet1!B364</f>
        <v>Inf</v>
      </c>
      <c r="D366" s="12" t="str">
        <f>[4]Sheet1!C364</f>
        <v>Inf</v>
      </c>
      <c r="E366" s="12">
        <f>[4]Sheet1!D364</f>
        <v>1</v>
      </c>
      <c r="F366" s="12">
        <f>[4]Sheet1!E364</f>
        <v>2</v>
      </c>
      <c r="G366" s="12" t="str">
        <f>[4]Sheet1!F364</f>
        <v>Inf</v>
      </c>
      <c r="H366" s="12">
        <f>[4]Sheet1!G364</f>
        <v>1</v>
      </c>
      <c r="I366" s="12">
        <f>[4]Sheet1!H364</f>
        <v>0.7</v>
      </c>
      <c r="J366" s="12">
        <f>[4]Sheet1!I364</f>
        <v>1.0476190476190479</v>
      </c>
      <c r="K366" s="12">
        <f>[4]Sheet1!J364</f>
        <v>0.46153846153846162</v>
      </c>
      <c r="L366" s="12">
        <f>[4]Sheet1!K364</f>
        <v>0.4</v>
      </c>
      <c r="M366" s="12">
        <f>[4]Sheet1!L364</f>
        <v>0.58536585365853655</v>
      </c>
      <c r="N366" s="12">
        <f>[4]Sheet1!M364</f>
        <v>0.57894736842105265</v>
      </c>
    </row>
    <row r="367" spans="2:14" ht="14.45" customHeight="1" thickBot="1" x14ac:dyDescent="0.3">
      <c r="B367" s="5" t="str">
        <f>[4]Sheet1!A365</f>
        <v>GUATEMALA</v>
      </c>
      <c r="C367" s="13">
        <f>[4]Sheet1!B365</f>
        <v>0.3235294117647059</v>
      </c>
      <c r="D367" s="13">
        <f>[4]Sheet1!C365</f>
        <v>0.30985915492957739</v>
      </c>
      <c r="E367" s="13">
        <f>[4]Sheet1!D365</f>
        <v>0.47761194029850751</v>
      </c>
      <c r="F367" s="13">
        <f>[4]Sheet1!E365</f>
        <v>0.30555555555555558</v>
      </c>
      <c r="G367" s="13">
        <f>[4]Sheet1!F365</f>
        <v>0.58227848101265822</v>
      </c>
      <c r="H367" s="13">
        <f>[4]Sheet1!G365</f>
        <v>0.27848101265822778</v>
      </c>
      <c r="I367" s="13">
        <f>[4]Sheet1!H365</f>
        <v>0.18556701030927841</v>
      </c>
      <c r="J367" s="13">
        <f>[4]Sheet1!I365</f>
        <v>0.48</v>
      </c>
      <c r="K367" s="13">
        <f>[4]Sheet1!J365</f>
        <v>0.33684210526315789</v>
      </c>
      <c r="L367" s="13">
        <f>[4]Sheet1!K365</f>
        <v>0.39285714285714279</v>
      </c>
      <c r="M367" s="13">
        <f>[4]Sheet1!L365</f>
        <v>0.44262295081967212</v>
      </c>
      <c r="N367" s="13">
        <f>[4]Sheet1!M365</f>
        <v>0.27586206896551718</v>
      </c>
    </row>
    <row r="368" spans="2:14" ht="14.45" customHeight="1" thickBot="1" x14ac:dyDescent="0.3">
      <c r="B368" s="6" t="str">
        <f>[4]Sheet1!A366</f>
        <v>ARUBA</v>
      </c>
      <c r="C368" s="14" t="str">
        <f>[4]Sheet1!B366</f>
        <v>Inf</v>
      </c>
      <c r="D368" s="14">
        <f>[4]Sheet1!C366</f>
        <v>0</v>
      </c>
      <c r="E368" s="14">
        <f>[4]Sheet1!D366</f>
        <v>-2</v>
      </c>
      <c r="F368" s="14">
        <f>[4]Sheet1!E366</f>
        <v>0</v>
      </c>
      <c r="G368" s="14">
        <f>[4]Sheet1!F366</f>
        <v>1.2</v>
      </c>
      <c r="H368" s="14">
        <f>[4]Sheet1!G366</f>
        <v>0.83333333333333337</v>
      </c>
      <c r="I368" s="14">
        <f>[4]Sheet1!H366</f>
        <v>0.1333333333333333</v>
      </c>
      <c r="J368" s="14">
        <f>[4]Sheet1!I366</f>
        <v>0.4</v>
      </c>
      <c r="K368" s="14">
        <f>[4]Sheet1!J366</f>
        <v>0.55555555555555558</v>
      </c>
      <c r="L368" s="14">
        <f>[4]Sheet1!K366</f>
        <v>0.54545454545454541</v>
      </c>
      <c r="M368" s="14">
        <f>[4]Sheet1!L366</f>
        <v>0.78260869565217395</v>
      </c>
      <c r="N368" s="14">
        <f>[4]Sheet1!M366</f>
        <v>0.88888888888888884</v>
      </c>
    </row>
    <row r="369" spans="2:14" ht="14.45" customHeight="1" thickBot="1" x14ac:dyDescent="0.3">
      <c r="B369" s="5" t="str">
        <f>[4]Sheet1!A367</f>
        <v>IRAQUE</v>
      </c>
      <c r="C369" s="13">
        <f>[4]Sheet1!B367</f>
        <v>0.52380952380952384</v>
      </c>
      <c r="D369" s="13">
        <f>[4]Sheet1!C367</f>
        <v>0.2978723404255319</v>
      </c>
      <c r="E369" s="13">
        <f>[4]Sheet1!D367</f>
        <v>0.78431372549019607</v>
      </c>
      <c r="F369" s="13">
        <f>[4]Sheet1!E367</f>
        <v>0.60869565217391308</v>
      </c>
      <c r="G369" s="13">
        <f>[4]Sheet1!F367</f>
        <v>0.54166666666666663</v>
      </c>
      <c r="H369" s="13">
        <f>[4]Sheet1!G367</f>
        <v>0.26666666666666672</v>
      </c>
      <c r="I369" s="13">
        <f>[4]Sheet1!H367</f>
        <v>0.25352112676056338</v>
      </c>
      <c r="J369" s="13">
        <f>[4]Sheet1!I367</f>
        <v>0.2857142857142857</v>
      </c>
      <c r="K369" s="13">
        <f>[4]Sheet1!J367</f>
        <v>0.375</v>
      </c>
      <c r="L369" s="13">
        <f>[4]Sheet1!K367</f>
        <v>0.4</v>
      </c>
      <c r="M369" s="13">
        <f>[4]Sheet1!L367</f>
        <v>0.28915662650602408</v>
      </c>
      <c r="N369" s="13">
        <f>[4]Sheet1!M367</f>
        <v>0.45569620253164561</v>
      </c>
    </row>
    <row r="370" spans="2:14" ht="14.45" customHeight="1" thickBot="1" x14ac:dyDescent="0.3">
      <c r="B370" s="6" t="str">
        <f>[4]Sheet1!A368</f>
        <v>LÍBANO</v>
      </c>
      <c r="C370" s="14">
        <f>[4]Sheet1!B368</f>
        <v>0.6064516129032258</v>
      </c>
      <c r="D370" s="14">
        <f>[4]Sheet1!C368</f>
        <v>0.48598130841121501</v>
      </c>
      <c r="E370" s="14">
        <f>[4]Sheet1!D368</f>
        <v>0.29602888086642598</v>
      </c>
      <c r="F370" s="14">
        <f>[4]Sheet1!E368</f>
        <v>0.3</v>
      </c>
      <c r="G370" s="14">
        <f>[4]Sheet1!F368</f>
        <v>0.35324675324675331</v>
      </c>
      <c r="H370" s="14">
        <f>[4]Sheet1!G368</f>
        <v>0.28997867803837951</v>
      </c>
      <c r="I370" s="14">
        <f>[4]Sheet1!H368</f>
        <v>0.2857142857142857</v>
      </c>
      <c r="J370" s="14">
        <f>[4]Sheet1!I368</f>
        <v>0.21297836938435941</v>
      </c>
      <c r="K370" s="14">
        <f>[4]Sheet1!J368</f>
        <v>0.2656716417910448</v>
      </c>
      <c r="L370" s="14">
        <f>[4]Sheet1!K368</f>
        <v>0.17721518987341769</v>
      </c>
      <c r="M370" s="14">
        <f>[4]Sheet1!L368</f>
        <v>0.22371967654986519</v>
      </c>
      <c r="N370" s="14">
        <f>[4]Sheet1!M368</f>
        <v>0.23373173970783531</v>
      </c>
    </row>
    <row r="371" spans="2:14" ht="14.45" customHeight="1" thickBot="1" x14ac:dyDescent="0.3">
      <c r="B371" s="5" t="str">
        <f>[4]Sheet1!A369</f>
        <v>MALÁSIA</v>
      </c>
      <c r="C371" s="13">
        <f>[4]Sheet1!B369</f>
        <v>0.42424242424242431</v>
      </c>
      <c r="D371" s="13">
        <f>[4]Sheet1!C369</f>
        <v>0.38709677419354838</v>
      </c>
      <c r="E371" s="13">
        <f>[4]Sheet1!D369</f>
        <v>0.26666666666666672</v>
      </c>
      <c r="F371" s="13">
        <f>[4]Sheet1!E369</f>
        <v>0.35294117647058831</v>
      </c>
      <c r="G371" s="13">
        <f>[4]Sheet1!F369</f>
        <v>0.25</v>
      </c>
      <c r="H371" s="13">
        <f>[4]Sheet1!G369</f>
        <v>0.17777777777777781</v>
      </c>
      <c r="I371" s="13">
        <f>[4]Sheet1!H369</f>
        <v>0.2857142857142857</v>
      </c>
      <c r="J371" s="13">
        <f>[4]Sheet1!I369</f>
        <v>0.14545454545454539</v>
      </c>
      <c r="K371" s="13">
        <f>[4]Sheet1!J369</f>
        <v>0.1333333333333333</v>
      </c>
      <c r="L371" s="13">
        <f>[4]Sheet1!K369</f>
        <v>0.25</v>
      </c>
      <c r="M371" s="13">
        <f>[4]Sheet1!L369</f>
        <v>0.20289855072463769</v>
      </c>
      <c r="N371" s="13">
        <f>[4]Sheet1!M369</f>
        <v>0.19047619047619049</v>
      </c>
    </row>
    <row r="372" spans="2:14" ht="14.45" customHeight="1" thickBot="1" x14ac:dyDescent="0.3">
      <c r="B372" s="4" t="str">
        <f>[4]Sheet1!A370</f>
        <v>CAMBOJA</v>
      </c>
      <c r="C372" s="12">
        <f>[4]Sheet1!B370</f>
        <v>-2</v>
      </c>
      <c r="D372" s="12">
        <f>[4]Sheet1!C370</f>
        <v>-2</v>
      </c>
      <c r="E372" s="12">
        <f>[4]Sheet1!D370</f>
        <v>-2</v>
      </c>
      <c r="F372" s="12">
        <f>[4]Sheet1!E370</f>
        <v>-2</v>
      </c>
      <c r="G372" s="12">
        <f>[4]Sheet1!F370</f>
        <v>0.1818181818181818</v>
      </c>
      <c r="H372" s="12">
        <f>[4]Sheet1!G370</f>
        <v>0.38461538461538458</v>
      </c>
      <c r="I372" s="12">
        <f>[4]Sheet1!H370</f>
        <v>0.75</v>
      </c>
      <c r="J372" s="12">
        <f>[4]Sheet1!I370</f>
        <v>0.3783783783783784</v>
      </c>
      <c r="K372" s="12">
        <f>[4]Sheet1!J370</f>
        <v>0.51063829787234039</v>
      </c>
      <c r="L372" s="12">
        <f>[4]Sheet1!K370</f>
        <v>0.42307692307692307</v>
      </c>
      <c r="M372" s="12">
        <f>[4]Sheet1!L370</f>
        <v>0.43636363636363629</v>
      </c>
      <c r="N372" s="12">
        <f>[4]Sheet1!M370</f>
        <v>0.58181818181818179</v>
      </c>
    </row>
    <row r="373" spans="2:14" ht="14.45" customHeight="1" thickBot="1" x14ac:dyDescent="0.3">
      <c r="B373" s="5" t="str">
        <f>[4]Sheet1!A371</f>
        <v>BÓSNIA-HERZEGOVINA</v>
      </c>
      <c r="C373" s="13">
        <f>[4]Sheet1!B371</f>
        <v>0.4</v>
      </c>
      <c r="D373" s="13">
        <f>[4]Sheet1!C371</f>
        <v>2.5</v>
      </c>
      <c r="E373" s="13">
        <f>[4]Sheet1!D371</f>
        <v>0.8</v>
      </c>
      <c r="F373" s="13">
        <f>[4]Sheet1!E371</f>
        <v>0.5714285714285714</v>
      </c>
      <c r="G373" s="13">
        <f>[4]Sheet1!F371</f>
        <v>0.30769230769230771</v>
      </c>
      <c r="H373" s="13">
        <f>[4]Sheet1!G371</f>
        <v>0.27272727272727271</v>
      </c>
      <c r="I373" s="13">
        <f>[4]Sheet1!H371</f>
        <v>0.30769230769230771</v>
      </c>
      <c r="J373" s="13">
        <f>[4]Sheet1!I371</f>
        <v>0.44444444444444442</v>
      </c>
      <c r="K373" s="13">
        <f>[4]Sheet1!J371</f>
        <v>0.8125</v>
      </c>
      <c r="L373" s="13">
        <f>[4]Sheet1!K371</f>
        <v>0.41666666666666669</v>
      </c>
      <c r="M373" s="13">
        <f>[4]Sheet1!L371</f>
        <v>0.2857142857142857</v>
      </c>
      <c r="N373" s="13">
        <f>[4]Sheet1!M371</f>
        <v>0.43333333333333329</v>
      </c>
    </row>
    <row r="374" spans="2:14" ht="14.45" customHeight="1" thickBot="1" x14ac:dyDescent="0.3">
      <c r="B374" s="6" t="str">
        <f>[4]Sheet1!A372</f>
        <v>CHILE</v>
      </c>
      <c r="C374" s="14">
        <f>[4]Sheet1!B372</f>
        <v>0.19077123756725911</v>
      </c>
      <c r="D374" s="14">
        <f>[4]Sheet1!C372</f>
        <v>0.14455782312925169</v>
      </c>
      <c r="E374" s="14">
        <f>[4]Sheet1!D372</f>
        <v>0.1772976680384088</v>
      </c>
      <c r="F374" s="14">
        <f>[4]Sheet1!E372</f>
        <v>0.1696398519017166</v>
      </c>
      <c r="G374" s="14">
        <f>[4]Sheet1!F372</f>
        <v>0.17508639131150239</v>
      </c>
      <c r="H374" s="14">
        <f>[4]Sheet1!G372</f>
        <v>0.18495193901226381</v>
      </c>
      <c r="I374" s="14">
        <f>[4]Sheet1!H372</f>
        <v>0.1826000661594443</v>
      </c>
      <c r="J374" s="14">
        <f>[4]Sheet1!I372</f>
        <v>0.20456411098341809</v>
      </c>
      <c r="K374" s="14">
        <f>[4]Sheet1!J372</f>
        <v>0.2012145084523223</v>
      </c>
      <c r="L374" s="14">
        <f>[4]Sheet1!K372</f>
        <v>0.1923709306149293</v>
      </c>
      <c r="M374" s="14">
        <f>[4]Sheet1!L372</f>
        <v>0.2078135259356533</v>
      </c>
      <c r="N374" s="14">
        <f>[4]Sheet1!M372</f>
        <v>0.21832358674463939</v>
      </c>
    </row>
    <row r="375" spans="2:14" ht="14.45" customHeight="1" thickBot="1" x14ac:dyDescent="0.3">
      <c r="B375" s="5" t="str">
        <f>[4]Sheet1!A373</f>
        <v>BULGÁRIA</v>
      </c>
      <c r="C375" s="13">
        <f>[4]Sheet1!B373</f>
        <v>0.54545454545454541</v>
      </c>
      <c r="D375" s="13">
        <f>[4]Sheet1!C373</f>
        <v>0.23529411764705879</v>
      </c>
      <c r="E375" s="13">
        <f>[4]Sheet1!D373</f>
        <v>0.52941176470588236</v>
      </c>
      <c r="F375" s="13">
        <f>[4]Sheet1!E373</f>
        <v>0.5641025641025641</v>
      </c>
      <c r="G375" s="13">
        <f>[4]Sheet1!F373</f>
        <v>0.66666666666666663</v>
      </c>
      <c r="H375" s="13">
        <f>[4]Sheet1!G373</f>
        <v>0.54545454545454541</v>
      </c>
      <c r="I375" s="13">
        <f>[4]Sheet1!H373</f>
        <v>0.36799999999999999</v>
      </c>
      <c r="J375" s="13">
        <f>[4]Sheet1!I373</f>
        <v>0.49673202614379092</v>
      </c>
      <c r="K375" s="13">
        <f>[4]Sheet1!J373</f>
        <v>0.40594059405940602</v>
      </c>
      <c r="L375" s="13">
        <f>[4]Sheet1!K373</f>
        <v>0.34024896265560173</v>
      </c>
      <c r="M375" s="13">
        <f>[4]Sheet1!L373</f>
        <v>0.35294117647058831</v>
      </c>
      <c r="N375" s="13">
        <f>[4]Sheet1!M373</f>
        <v>0.40458015267175568</v>
      </c>
    </row>
    <row r="376" spans="2:14" ht="14.45" customHeight="1" thickBot="1" x14ac:dyDescent="0.3">
      <c r="B376" s="6" t="str">
        <f>[4]Sheet1!A374</f>
        <v>JORDÂNIA</v>
      </c>
      <c r="C376" s="14">
        <f>[4]Sheet1!B374</f>
        <v>0.29268292682926828</v>
      </c>
      <c r="D376" s="14">
        <f>[4]Sheet1!C374</f>
        <v>0.27586206896551718</v>
      </c>
      <c r="E376" s="14">
        <f>[4]Sheet1!D374</f>
        <v>0.29629629629629628</v>
      </c>
      <c r="F376" s="14">
        <f>[4]Sheet1!E374</f>
        <v>0.375</v>
      </c>
      <c r="G376" s="14">
        <f>[4]Sheet1!F374</f>
        <v>0.35514018691588778</v>
      </c>
      <c r="H376" s="14">
        <f>[4]Sheet1!G374</f>
        <v>0.39316239316239321</v>
      </c>
      <c r="I376" s="14">
        <f>[4]Sheet1!H374</f>
        <v>0.33057851239669422</v>
      </c>
      <c r="J376" s="14">
        <f>[4]Sheet1!I374</f>
        <v>0.2857142857142857</v>
      </c>
      <c r="K376" s="14">
        <f>[4]Sheet1!J374</f>
        <v>0.2982456140350877</v>
      </c>
      <c r="L376" s="14">
        <f>[4]Sheet1!K374</f>
        <v>0.25806451612903231</v>
      </c>
      <c r="M376" s="14">
        <f>[4]Sheet1!L374</f>
        <v>0.4460431654676259</v>
      </c>
      <c r="N376" s="14">
        <f>[4]Sheet1!M374</f>
        <v>0.33333333333333331</v>
      </c>
    </row>
    <row r="377" spans="2:14" ht="14.45" customHeight="1" thickBot="1" x14ac:dyDescent="0.3">
      <c r="B377" s="5" t="str">
        <f>[4]Sheet1!A375</f>
        <v>ROMÊNIA</v>
      </c>
      <c r="C377" s="13">
        <f>[4]Sheet1!B375</f>
        <v>0.30158730158730163</v>
      </c>
      <c r="D377" s="13">
        <f>[4]Sheet1!C375</f>
        <v>0.28346456692913391</v>
      </c>
      <c r="E377" s="13">
        <f>[4]Sheet1!D375</f>
        <v>0.21875</v>
      </c>
      <c r="F377" s="13">
        <f>[4]Sheet1!E375</f>
        <v>0.1705426356589147</v>
      </c>
      <c r="G377" s="13">
        <f>[4]Sheet1!F375</f>
        <v>0.25600000000000001</v>
      </c>
      <c r="H377" s="13">
        <f>[4]Sheet1!G375</f>
        <v>0.25806451612903231</v>
      </c>
      <c r="I377" s="13">
        <f>[4]Sheet1!H375</f>
        <v>0.20289855072463769</v>
      </c>
      <c r="J377" s="13">
        <f>[4]Sheet1!I375</f>
        <v>0.12328767123287671</v>
      </c>
      <c r="K377" s="13">
        <f>[4]Sheet1!J375</f>
        <v>0.21768707482993199</v>
      </c>
      <c r="L377" s="13">
        <f>[4]Sheet1!K375</f>
        <v>0.14193548387096769</v>
      </c>
      <c r="M377" s="13">
        <f>[4]Sheet1!L375</f>
        <v>0.26582278481012661</v>
      </c>
      <c r="N377" s="13">
        <f>[4]Sheet1!M375</f>
        <v>0.3611111111111111</v>
      </c>
    </row>
    <row r="378" spans="2:14" ht="14.45" customHeight="1" thickBot="1" x14ac:dyDescent="0.3">
      <c r="B378" s="4" t="str">
        <f>[4]Sheet1!A376</f>
        <v>MÉXICO</v>
      </c>
      <c r="C378" s="12">
        <f>[4]Sheet1!B376</f>
        <v>0.33277870216306149</v>
      </c>
      <c r="D378" s="12">
        <f>[4]Sheet1!C376</f>
        <v>0.30650154798761609</v>
      </c>
      <c r="E378" s="12">
        <f>[4]Sheet1!D376</f>
        <v>0.32558139534883718</v>
      </c>
      <c r="F378" s="12">
        <f>[4]Sheet1!E376</f>
        <v>0.27628361858190709</v>
      </c>
      <c r="G378" s="12">
        <f>[4]Sheet1!F376</f>
        <v>0.28541001064962729</v>
      </c>
      <c r="H378" s="12">
        <f>[4]Sheet1!G376</f>
        <v>0.2369402985074627</v>
      </c>
      <c r="I378" s="12">
        <f>[4]Sheet1!H376</f>
        <v>0.2457337883959044</v>
      </c>
      <c r="J378" s="12">
        <f>[4]Sheet1!I376</f>
        <v>0.23759153783563869</v>
      </c>
      <c r="K378" s="12">
        <f>[4]Sheet1!J376</f>
        <v>0.2427564604541895</v>
      </c>
      <c r="L378" s="12">
        <f>[4]Sheet1!K376</f>
        <v>0.24233358264771879</v>
      </c>
      <c r="M378" s="12">
        <f>[4]Sheet1!L376</f>
        <v>0.20586132952108649</v>
      </c>
      <c r="N378" s="12">
        <f>[4]Sheet1!M376</f>
        <v>0.2398286937901499</v>
      </c>
    </row>
    <row r="379" spans="2:14" ht="14.45" customHeight="1" thickBot="1" x14ac:dyDescent="0.3">
      <c r="B379" s="5" t="str">
        <f>[4]Sheet1!A377</f>
        <v>ITÁLIA</v>
      </c>
      <c r="C379" s="13">
        <f>[4]Sheet1!B377</f>
        <v>0.1626520391128071</v>
      </c>
      <c r="D379" s="13">
        <f>[4]Sheet1!C377</f>
        <v>0.1487063551871389</v>
      </c>
      <c r="E379" s="13">
        <f>[4]Sheet1!D377</f>
        <v>0.1420849420849421</v>
      </c>
      <c r="F379" s="13">
        <f>[4]Sheet1!E377</f>
        <v>0.1674726393484347</v>
      </c>
      <c r="G379" s="13">
        <f>[4]Sheet1!F377</f>
        <v>0.1660415103775944</v>
      </c>
      <c r="H379" s="13">
        <f>[4]Sheet1!G377</f>
        <v>0.14461538461538459</v>
      </c>
      <c r="I379" s="13">
        <f>[4]Sheet1!H377</f>
        <v>0.16970658207771611</v>
      </c>
      <c r="J379" s="13">
        <f>[4]Sheet1!I377</f>
        <v>0.14723294723294719</v>
      </c>
      <c r="K379" s="13">
        <f>[4]Sheet1!J377</f>
        <v>0.182584966509551</v>
      </c>
      <c r="L379" s="13">
        <f>[4]Sheet1!K377</f>
        <v>0.15759383544618441</v>
      </c>
      <c r="M379" s="13">
        <f>[4]Sheet1!L377</f>
        <v>0.17528879959819191</v>
      </c>
      <c r="N379" s="13">
        <f>[4]Sheet1!M377</f>
        <v>0.1633476178472397</v>
      </c>
    </row>
    <row r="380" spans="2:14" ht="14.45" customHeight="1" thickBot="1" x14ac:dyDescent="0.3">
      <c r="B380" s="6" t="str">
        <f>[4]Sheet1!A378</f>
        <v>ALEMANHA</v>
      </c>
      <c r="C380" s="14">
        <f>[4]Sheet1!B378</f>
        <v>0.1361297981796597</v>
      </c>
      <c r="D380" s="14">
        <f>[4]Sheet1!C378</f>
        <v>0.13344384583506011</v>
      </c>
      <c r="E380" s="14">
        <f>[4]Sheet1!D378</f>
        <v>0.1196213425129088</v>
      </c>
      <c r="F380" s="14">
        <f>[4]Sheet1!E378</f>
        <v>0.1224152191894127</v>
      </c>
      <c r="G380" s="14">
        <f>[4]Sheet1!F378</f>
        <v>0.11033411033411029</v>
      </c>
      <c r="H380" s="14">
        <f>[4]Sheet1!G378</f>
        <v>0.13376835236541601</v>
      </c>
      <c r="I380" s="14">
        <f>[4]Sheet1!H378</f>
        <v>0.14814814814814811</v>
      </c>
      <c r="J380" s="14">
        <f>[4]Sheet1!I378</f>
        <v>0.1334405144694534</v>
      </c>
      <c r="K380" s="14">
        <f>[4]Sheet1!J378</f>
        <v>0.1234119782214156</v>
      </c>
      <c r="L380" s="14">
        <f>[4]Sheet1!K378</f>
        <v>0.1143275925247343</v>
      </c>
      <c r="M380" s="14">
        <f>[4]Sheet1!L378</f>
        <v>0.1169415292353823</v>
      </c>
      <c r="N380" s="14">
        <f>[4]Sheet1!M378</f>
        <v>0.1047040971168437</v>
      </c>
    </row>
    <row r="381" spans="2:14" ht="14.45" customHeight="1" thickBot="1" x14ac:dyDescent="0.3">
      <c r="B381" s="5" t="str">
        <f>[4]Sheet1!A379</f>
        <v>ARÁBIA SAUDITA</v>
      </c>
      <c r="C381" s="13">
        <f>[4]Sheet1!B379</f>
        <v>35</v>
      </c>
      <c r="D381" s="13">
        <f>[4]Sheet1!C379</f>
        <v>15.2</v>
      </c>
      <c r="E381" s="13">
        <f>[4]Sheet1!D379</f>
        <v>8.1428571428571423</v>
      </c>
      <c r="F381" s="13">
        <f>[4]Sheet1!E379</f>
        <v>2.7941176470588229</v>
      </c>
      <c r="G381" s="13">
        <f>[4]Sheet1!F379</f>
        <v>1.091575091575091</v>
      </c>
      <c r="H381" s="13">
        <f>[4]Sheet1!G379</f>
        <v>0.69067103109656303</v>
      </c>
      <c r="I381" s="13">
        <f>[4]Sheet1!H379</f>
        <v>2.0715502555366272</v>
      </c>
      <c r="J381" s="13">
        <f>[4]Sheet1!I379</f>
        <v>1.1401098901098901</v>
      </c>
      <c r="K381" s="13">
        <f>[4]Sheet1!J379</f>
        <v>0.7566089334548769</v>
      </c>
      <c r="L381" s="13">
        <f>[4]Sheet1!K379</f>
        <v>0.6709886547811994</v>
      </c>
      <c r="M381" s="13">
        <f>[4]Sheet1!L379</f>
        <v>0.5045936395759717</v>
      </c>
      <c r="N381" s="13">
        <f>[4]Sheet1!M379</f>
        <v>0.51643835616438361</v>
      </c>
    </row>
    <row r="382" spans="2:14" ht="14.45" customHeight="1" thickBot="1" x14ac:dyDescent="0.3">
      <c r="B382" s="6" t="str">
        <f>[4]Sheet1!A380</f>
        <v>VANUATU</v>
      </c>
      <c r="C382" s="14">
        <f>[4]Sheet1!B380</f>
        <v>-14</v>
      </c>
      <c r="D382" s="14">
        <f>[4]Sheet1!C380</f>
        <v>1.0909090909090911</v>
      </c>
      <c r="E382" s="14">
        <f>[4]Sheet1!D380</f>
        <v>0.96</v>
      </c>
      <c r="F382" s="14">
        <f>[4]Sheet1!E380</f>
        <v>0.1875</v>
      </c>
      <c r="G382" s="14">
        <f>[4]Sheet1!F380</f>
        <v>0.70967741935483875</v>
      </c>
      <c r="H382" s="14">
        <f>[4]Sheet1!G380</f>
        <v>0.6470588235294118</v>
      </c>
      <c r="I382" s="14">
        <f>[4]Sheet1!H380</f>
        <v>0.94117647058823528</v>
      </c>
      <c r="J382" s="14">
        <f>[4]Sheet1!I380</f>
        <v>1.5</v>
      </c>
      <c r="K382" s="14">
        <f>[4]Sheet1!J380</f>
        <v>1.714285714285714</v>
      </c>
      <c r="L382" s="14">
        <f>[4]Sheet1!K380</f>
        <v>1.3888888888888891</v>
      </c>
      <c r="M382" s="14">
        <f>[4]Sheet1!L380</f>
        <v>1</v>
      </c>
      <c r="N382" s="14">
        <f>[4]Sheet1!M380</f>
        <v>3.8571428571428572</v>
      </c>
    </row>
    <row r="383" spans="2:14" ht="14.45" customHeight="1" thickBot="1" x14ac:dyDescent="0.3">
      <c r="B383" s="5" t="str">
        <f>[4]Sheet1!A381</f>
        <v>CORÉIA DO NORTE</v>
      </c>
      <c r="C383" s="13">
        <f>[4]Sheet1!B381</f>
        <v>-4</v>
      </c>
      <c r="D383" s="13">
        <f>[4]Sheet1!C381</f>
        <v>0.20588235294117649</v>
      </c>
      <c r="E383" s="13">
        <f>[4]Sheet1!D381</f>
        <v>0.14184397163120571</v>
      </c>
      <c r="F383" s="13">
        <f>[4]Sheet1!E381</f>
        <v>0.14414414414414409</v>
      </c>
      <c r="G383" s="13">
        <f>[4]Sheet1!F381</f>
        <v>0.14285714285714279</v>
      </c>
      <c r="H383" s="13">
        <f>[4]Sheet1!G381</f>
        <v>0.2</v>
      </c>
      <c r="I383" s="13">
        <f>[4]Sheet1!H381</f>
        <v>0.76923076923076927</v>
      </c>
      <c r="J383" s="13">
        <f>[4]Sheet1!I381</f>
        <v>0.76190476190476186</v>
      </c>
      <c r="K383" s="13">
        <f>[4]Sheet1!J381</f>
        <v>0.88571428571428568</v>
      </c>
      <c r="L383" s="13">
        <f>[4]Sheet1!K381</f>
        <v>0.51546391752577314</v>
      </c>
      <c r="M383" s="13">
        <f>[4]Sheet1!L381</f>
        <v>1.1399999999999999</v>
      </c>
      <c r="N383" s="13">
        <f>[4]Sheet1!M381</f>
        <v>2.9655172413793101</v>
      </c>
    </row>
    <row r="384" spans="2:14" ht="14.45" customHeight="1" thickBot="1" x14ac:dyDescent="0.3">
      <c r="B384" s="4" t="str">
        <f>[4]Sheet1!A382</f>
        <v>SENEGAL</v>
      </c>
      <c r="C384" s="12">
        <f>[4]Sheet1!B382</f>
        <v>0.2733206990945462</v>
      </c>
      <c r="D384" s="12">
        <f>[4]Sheet1!C382</f>
        <v>0.26153176675369888</v>
      </c>
      <c r="E384" s="12">
        <f>[4]Sheet1!D382</f>
        <v>0.38896366083445488</v>
      </c>
      <c r="F384" s="12">
        <f>[4]Sheet1!E382</f>
        <v>0.42077798861480081</v>
      </c>
      <c r="G384" s="12">
        <f>[4]Sheet1!F382</f>
        <v>0.56328767123287671</v>
      </c>
      <c r="H384" s="12">
        <f>[4]Sheet1!G382</f>
        <v>0.49771689497716892</v>
      </c>
      <c r="I384" s="12">
        <f>[4]Sheet1!H382</f>
        <v>0.44917087238644549</v>
      </c>
      <c r="J384" s="12">
        <f>[4]Sheet1!I382</f>
        <v>0.34398216939078752</v>
      </c>
      <c r="K384" s="12">
        <f>[4]Sheet1!J382</f>
        <v>0.34458259325044399</v>
      </c>
      <c r="L384" s="12">
        <f>[4]Sheet1!K382</f>
        <v>0.36720867208672092</v>
      </c>
      <c r="M384" s="12">
        <f>[4]Sheet1!L382</f>
        <v>0.33923205342237062</v>
      </c>
      <c r="N384" s="12">
        <f>[4]Sheet1!M382</f>
        <v>0.35579156986392302</v>
      </c>
    </row>
    <row r="385" spans="2:14" ht="14.45" customHeight="1" thickBot="1" x14ac:dyDescent="0.3">
      <c r="B385" s="5" t="str">
        <f>[4]Sheet1!A383</f>
        <v>PARAGUAI</v>
      </c>
      <c r="C385" s="13">
        <f>[4]Sheet1!B383</f>
        <v>0.25989453233416598</v>
      </c>
      <c r="D385" s="13">
        <f>[4]Sheet1!C383</f>
        <v>0.25105269147604409</v>
      </c>
      <c r="E385" s="13">
        <f>[4]Sheet1!D383</f>
        <v>0.28579434015130289</v>
      </c>
      <c r="F385" s="13">
        <f>[4]Sheet1!E383</f>
        <v>0.28315430433233207</v>
      </c>
      <c r="G385" s="13">
        <f>[4]Sheet1!F383</f>
        <v>0.29180522024324701</v>
      </c>
      <c r="H385" s="13">
        <f>[4]Sheet1!G383</f>
        <v>0.29781926104348572</v>
      </c>
      <c r="I385" s="13">
        <f>[4]Sheet1!H383</f>
        <v>0.33121382571125779</v>
      </c>
      <c r="J385" s="13">
        <f>[4]Sheet1!I383</f>
        <v>0.316381135707411</v>
      </c>
      <c r="K385" s="13">
        <f>[4]Sheet1!J383</f>
        <v>0.42072033290285549</v>
      </c>
      <c r="L385" s="13">
        <f>[4]Sheet1!K383</f>
        <v>0.39987945352263587</v>
      </c>
      <c r="M385" s="13">
        <f>[4]Sheet1!L383</f>
        <v>0.55682446122674523</v>
      </c>
      <c r="N385" s="13">
        <f>[4]Sheet1!M383</f>
        <v>0.49600185421253912</v>
      </c>
    </row>
    <row r="386" spans="2:14" ht="14.45" customHeight="1" thickBot="1" x14ac:dyDescent="0.3">
      <c r="B386" s="6" t="str">
        <f>[4]Sheet1!A384</f>
        <v>MAURÍCIO, ILHAS</v>
      </c>
      <c r="C386" s="14">
        <f>[4]Sheet1!B384</f>
        <v>0</v>
      </c>
      <c r="D386" s="14">
        <f>[4]Sheet1!C384</f>
        <v>0.4</v>
      </c>
      <c r="E386" s="14">
        <f>[4]Sheet1!D384</f>
        <v>0</v>
      </c>
      <c r="F386" s="14">
        <f>[4]Sheet1!E384</f>
        <v>0</v>
      </c>
      <c r="G386" s="14">
        <f>[4]Sheet1!F384</f>
        <v>0</v>
      </c>
      <c r="H386" s="14">
        <f>[4]Sheet1!G384</f>
        <v>0</v>
      </c>
      <c r="I386" s="14">
        <f>[4]Sheet1!H384</f>
        <v>0</v>
      </c>
      <c r="J386" s="14">
        <f>[4]Sheet1!I384</f>
        <v>0</v>
      </c>
      <c r="K386" s="14">
        <f>[4]Sheet1!J384</f>
        <v>0</v>
      </c>
      <c r="L386" s="14">
        <f>[4]Sheet1!K384</f>
        <v>0.14285714285714279</v>
      </c>
      <c r="M386" s="14">
        <f>[4]Sheet1!L384</f>
        <v>0.1111111111111111</v>
      </c>
      <c r="N386" s="14">
        <f>[4]Sheet1!M384</f>
        <v>0</v>
      </c>
    </row>
    <row r="387" spans="2:14" ht="14.45" customHeight="1" thickBot="1" x14ac:dyDescent="0.3">
      <c r="B387" s="5" t="str">
        <f>[4]Sheet1!A385</f>
        <v>BELIZE</v>
      </c>
      <c r="C387" s="13">
        <f>[4]Sheet1!B385</f>
        <v>0</v>
      </c>
      <c r="D387" s="13">
        <f>[4]Sheet1!C385</f>
        <v>0</v>
      </c>
      <c r="E387" s="13">
        <f>[4]Sheet1!D385</f>
        <v>0</v>
      </c>
      <c r="F387" s="13">
        <f>[4]Sheet1!E385</f>
        <v>2</v>
      </c>
      <c r="G387" s="13">
        <f>[4]Sheet1!F385</f>
        <v>1.333333333333333</v>
      </c>
      <c r="H387" s="13">
        <f>[4]Sheet1!G385</f>
        <v>0.5</v>
      </c>
      <c r="I387" s="13">
        <f>[4]Sheet1!H385</f>
        <v>0.4</v>
      </c>
      <c r="J387" s="13">
        <f>[4]Sheet1!I385</f>
        <v>0.8571428571428571</v>
      </c>
      <c r="K387" s="13">
        <f>[4]Sheet1!J385</f>
        <v>1.25</v>
      </c>
      <c r="L387" s="13">
        <f>[4]Sheet1!K385</f>
        <v>0.2</v>
      </c>
      <c r="M387" s="13">
        <f>[4]Sheet1!L385</f>
        <v>0.66666666666666663</v>
      </c>
      <c r="N387" s="13">
        <f>[4]Sheet1!M385</f>
        <v>0</v>
      </c>
    </row>
    <row r="388" spans="2:14" ht="14.45" customHeight="1" thickBot="1" x14ac:dyDescent="0.3">
      <c r="B388" s="6" t="str">
        <f>[4]Sheet1!A386</f>
        <v>ERITRÉIA</v>
      </c>
      <c r="C388" s="14">
        <f>[4]Sheet1!B386</f>
        <v>0</v>
      </c>
      <c r="D388" s="14">
        <f>[4]Sheet1!C386</f>
        <v>0</v>
      </c>
      <c r="E388" s="14">
        <f>[4]Sheet1!D386</f>
        <v>0</v>
      </c>
      <c r="F388" s="14">
        <f>[4]Sheet1!E386</f>
        <v>1</v>
      </c>
      <c r="G388" s="14">
        <f>[4]Sheet1!F386</f>
        <v>0</v>
      </c>
      <c r="H388" s="14">
        <f>[4]Sheet1!G386</f>
        <v>0</v>
      </c>
      <c r="I388" s="14">
        <f>[4]Sheet1!H386</f>
        <v>0</v>
      </c>
      <c r="J388" s="14">
        <f>[4]Sheet1!I386</f>
        <v>0</v>
      </c>
      <c r="K388" s="14">
        <f>[4]Sheet1!J386</f>
        <v>0</v>
      </c>
      <c r="L388" s="14">
        <f>[4]Sheet1!K386</f>
        <v>0.5</v>
      </c>
      <c r="M388" s="14">
        <f>[4]Sheet1!L386</f>
        <v>0</v>
      </c>
      <c r="N388" s="14">
        <f>[4]Sheet1!M386</f>
        <v>0</v>
      </c>
    </row>
    <row r="389" spans="2:14" ht="14.45" customHeight="1" thickBot="1" x14ac:dyDescent="0.3">
      <c r="B389" s="5" t="str">
        <f>[4]Sheet1!A387</f>
        <v>ILHAS COOK</v>
      </c>
      <c r="C389" s="13">
        <f>[4]Sheet1!B387</f>
        <v>0</v>
      </c>
      <c r="D389" s="13">
        <f>[4]Sheet1!C387</f>
        <v>0</v>
      </c>
      <c r="E389" s="13">
        <f>[4]Sheet1!D387</f>
        <v>0</v>
      </c>
      <c r="F389" s="13">
        <f>[4]Sheet1!E387</f>
        <v>0</v>
      </c>
      <c r="G389" s="13">
        <f>[4]Sheet1!F387</f>
        <v>0</v>
      </c>
      <c r="H389" s="13">
        <f>[4]Sheet1!G387</f>
        <v>0</v>
      </c>
      <c r="I389" s="13">
        <f>[4]Sheet1!H387</f>
        <v>0</v>
      </c>
      <c r="J389" s="13">
        <f>[4]Sheet1!I387</f>
        <v>0</v>
      </c>
      <c r="K389" s="13">
        <f>[4]Sheet1!J387</f>
        <v>0.4</v>
      </c>
      <c r="L389" s="13">
        <f>[4]Sheet1!K387</f>
        <v>0.25</v>
      </c>
      <c r="M389" s="13">
        <f>[4]Sheet1!L387</f>
        <v>0.22222222222222221</v>
      </c>
      <c r="N389" s="13">
        <f>[4]Sheet1!M387</f>
        <v>0</v>
      </c>
    </row>
    <row r="390" spans="2:14" ht="14.45" customHeight="1" thickBot="1" x14ac:dyDescent="0.3">
      <c r="B390" s="4" t="str">
        <f>[4]Sheet1!A388</f>
        <v>TADJIQUISTÃO</v>
      </c>
      <c r="C390" s="12">
        <f>[4]Sheet1!B388</f>
        <v>0</v>
      </c>
      <c r="D390" s="12">
        <f>[4]Sheet1!C388</f>
        <v>0</v>
      </c>
      <c r="E390" s="12">
        <f>[4]Sheet1!D388</f>
        <v>0</v>
      </c>
      <c r="F390" s="12" t="str">
        <f>[4]Sheet1!E388</f>
        <v>Inf</v>
      </c>
      <c r="G390" s="12">
        <f>[4]Sheet1!F388</f>
        <v>-2</v>
      </c>
      <c r="H390" s="12">
        <f>[4]Sheet1!G388</f>
        <v>0</v>
      </c>
      <c r="I390" s="12">
        <f>[4]Sheet1!H388</f>
        <v>0</v>
      </c>
      <c r="J390" s="12">
        <f>[4]Sheet1!I388</f>
        <v>0</v>
      </c>
      <c r="K390" s="12">
        <f>[4]Sheet1!J388</f>
        <v>0</v>
      </c>
      <c r="L390" s="12">
        <f>[4]Sheet1!K388</f>
        <v>0.66666666666666663</v>
      </c>
      <c r="M390" s="12">
        <f>[4]Sheet1!L388</f>
        <v>0.5</v>
      </c>
      <c r="N390" s="12">
        <f>[4]Sheet1!M388</f>
        <v>0</v>
      </c>
    </row>
    <row r="391" spans="2:14" ht="14.45" customHeight="1" thickBot="1" x14ac:dyDescent="0.3">
      <c r="B391" s="5" t="str">
        <f>[4]Sheet1!A389</f>
        <v>SÃO VICENTE E GRANADINAS</v>
      </c>
      <c r="C391" s="13">
        <f>[4]Sheet1!B389</f>
        <v>0</v>
      </c>
      <c r="D391" s="13">
        <f>[4]Sheet1!C389</f>
        <v>0</v>
      </c>
      <c r="E391" s="13">
        <f>[4]Sheet1!D389</f>
        <v>0</v>
      </c>
      <c r="F391" s="13">
        <f>[4]Sheet1!E389</f>
        <v>0</v>
      </c>
      <c r="G391" s="13">
        <f>[4]Sheet1!F389</f>
        <v>0</v>
      </c>
      <c r="H391" s="13">
        <f>[4]Sheet1!G389</f>
        <v>0</v>
      </c>
      <c r="I391" s="13">
        <f>[4]Sheet1!H389</f>
        <v>0</v>
      </c>
      <c r="J391" s="13">
        <f>[4]Sheet1!I389</f>
        <v>0</v>
      </c>
      <c r="K391" s="13">
        <f>[4]Sheet1!J389</f>
        <v>0</v>
      </c>
      <c r="L391" s="13">
        <f>[4]Sheet1!K389</f>
        <v>0</v>
      </c>
      <c r="M391" s="13">
        <f>[4]Sheet1!L389</f>
        <v>0</v>
      </c>
      <c r="N391" s="13">
        <f>[4]Sheet1!M389</f>
        <v>0</v>
      </c>
    </row>
    <row r="392" spans="2:14" ht="14.45" customHeight="1" thickBot="1" x14ac:dyDescent="0.3">
      <c r="B392" s="6" t="str">
        <f>[4]Sheet1!A390</f>
        <v>SUDÃO DO SUL</v>
      </c>
      <c r="C392" s="14">
        <f>[4]Sheet1!B390</f>
        <v>0</v>
      </c>
      <c r="D392" s="14">
        <f>[4]Sheet1!C390</f>
        <v>0</v>
      </c>
      <c r="E392" s="14">
        <f>[4]Sheet1!D390</f>
        <v>0</v>
      </c>
      <c r="F392" s="14">
        <f>[4]Sheet1!E390</f>
        <v>0</v>
      </c>
      <c r="G392" s="14">
        <f>[4]Sheet1!F390</f>
        <v>0</v>
      </c>
      <c r="H392" s="14">
        <f>[4]Sheet1!G390</f>
        <v>0</v>
      </c>
      <c r="I392" s="14">
        <f>[4]Sheet1!H390</f>
        <v>0</v>
      </c>
      <c r="J392" s="14">
        <f>[4]Sheet1!I390</f>
        <v>0</v>
      </c>
      <c r="K392" s="14">
        <f>[4]Sheet1!J390</f>
        <v>0</v>
      </c>
      <c r="L392" s="14">
        <f>[4]Sheet1!K390</f>
        <v>0</v>
      </c>
      <c r="M392" s="14">
        <f>[4]Sheet1!L390</f>
        <v>0</v>
      </c>
      <c r="N392" s="14">
        <f>[4]Sheet1!M390</f>
        <v>0</v>
      </c>
    </row>
    <row r="393" spans="2:14" ht="14.45" customHeight="1" thickBot="1" x14ac:dyDescent="0.3">
      <c r="B393" s="5" t="str">
        <f>[4]Sheet1!A391</f>
        <v>TCHECOSLOVÁQUIA</v>
      </c>
      <c r="C393" s="13">
        <f>[4]Sheet1!B391</f>
        <v>0</v>
      </c>
      <c r="D393" s="13">
        <f>[4]Sheet1!C391</f>
        <v>0</v>
      </c>
      <c r="E393" s="13">
        <f>[4]Sheet1!D391</f>
        <v>0</v>
      </c>
      <c r="F393" s="13">
        <f>[4]Sheet1!E391</f>
        <v>0</v>
      </c>
      <c r="G393" s="13">
        <f>[4]Sheet1!F391</f>
        <v>0</v>
      </c>
      <c r="H393" s="13">
        <f>[4]Sheet1!G391</f>
        <v>0</v>
      </c>
      <c r="I393" s="13">
        <f>[4]Sheet1!H391</f>
        <v>0</v>
      </c>
      <c r="J393" s="13">
        <f>[4]Sheet1!I391</f>
        <v>0</v>
      </c>
      <c r="K393" s="13">
        <f>[4]Sheet1!J391</f>
        <v>0</v>
      </c>
      <c r="L393" s="13">
        <f>[4]Sheet1!K391</f>
        <v>0</v>
      </c>
      <c r="M393" s="13">
        <f>[4]Sheet1!L391</f>
        <v>0</v>
      </c>
      <c r="N393" s="13">
        <f>[4]Sheet1!M391</f>
        <v>0</v>
      </c>
    </row>
    <row r="394" spans="2:14" ht="14.45" customHeight="1" thickBot="1" x14ac:dyDescent="0.3">
      <c r="B394" s="6" t="str">
        <f>[4]Sheet1!A392</f>
        <v>ILHAS SALOMÃO</v>
      </c>
      <c r="C394" s="14">
        <f>[4]Sheet1!B392</f>
        <v>2</v>
      </c>
      <c r="D394" s="14">
        <f>[4]Sheet1!C392</f>
        <v>0</v>
      </c>
      <c r="E394" s="14">
        <f>[4]Sheet1!D392</f>
        <v>2</v>
      </c>
      <c r="F394" s="14">
        <f>[4]Sheet1!E392</f>
        <v>2</v>
      </c>
      <c r="G394" s="14">
        <f>[4]Sheet1!F392</f>
        <v>2</v>
      </c>
      <c r="H394" s="14">
        <f>[4]Sheet1!G392</f>
        <v>2</v>
      </c>
      <c r="I394" s="14">
        <f>[4]Sheet1!H392</f>
        <v>1</v>
      </c>
      <c r="J394" s="14">
        <f>[4]Sheet1!I392</f>
        <v>1</v>
      </c>
      <c r="K394" s="14">
        <f>[4]Sheet1!J392</f>
        <v>0</v>
      </c>
      <c r="L394" s="14">
        <f>[4]Sheet1!K392</f>
        <v>0</v>
      </c>
      <c r="M394" s="14">
        <f>[4]Sheet1!L392</f>
        <v>0</v>
      </c>
      <c r="N394" s="14">
        <f>[4]Sheet1!M392</f>
        <v>0</v>
      </c>
    </row>
    <row r="395" spans="2:14" ht="14.45" customHeight="1" thickBot="1" x14ac:dyDescent="0.3">
      <c r="B395" s="5" t="str">
        <f>[4]Sheet1!A393</f>
        <v>SUAZILÂNDIA</v>
      </c>
      <c r="C395" s="13">
        <f>[4]Sheet1!B393</f>
        <v>0</v>
      </c>
      <c r="D395" s="13">
        <f>[4]Sheet1!C393</f>
        <v>0</v>
      </c>
      <c r="E395" s="13">
        <f>[4]Sheet1!D393</f>
        <v>0</v>
      </c>
      <c r="F395" s="13">
        <f>[4]Sheet1!E393</f>
        <v>0</v>
      </c>
      <c r="G395" s="13">
        <f>[4]Sheet1!F393</f>
        <v>0</v>
      </c>
      <c r="H395" s="13">
        <f>[4]Sheet1!G393</f>
        <v>0</v>
      </c>
      <c r="I395" s="13">
        <f>[4]Sheet1!H393</f>
        <v>0</v>
      </c>
      <c r="J395" s="13">
        <f>[4]Sheet1!I393</f>
        <v>2</v>
      </c>
      <c r="K395" s="13">
        <f>[4]Sheet1!J393</f>
        <v>0</v>
      </c>
      <c r="L395" s="13">
        <f>[4]Sheet1!K393</f>
        <v>0</v>
      </c>
      <c r="M395" s="13">
        <f>[4]Sheet1!L393</f>
        <v>2</v>
      </c>
      <c r="N395" s="13">
        <f>[4]Sheet1!M393</f>
        <v>0</v>
      </c>
    </row>
    <row r="396" spans="2:14" ht="14.45" customHeight="1" thickBot="1" x14ac:dyDescent="0.3">
      <c r="B396" s="4" t="str">
        <f>[4]Sheet1!A394</f>
        <v>DJIBUTI</v>
      </c>
      <c r="C396" s="12">
        <f>[4]Sheet1!B394</f>
        <v>0</v>
      </c>
      <c r="D396" s="12">
        <f>[4]Sheet1!C394</f>
        <v>0</v>
      </c>
      <c r="E396" s="12">
        <f>[4]Sheet1!D394</f>
        <v>0</v>
      </c>
      <c r="F396" s="12">
        <f>[4]Sheet1!E394</f>
        <v>0</v>
      </c>
      <c r="G396" s="12">
        <f>[4]Sheet1!F394</f>
        <v>0</v>
      </c>
      <c r="H396" s="12">
        <f>[4]Sheet1!G394</f>
        <v>0</v>
      </c>
      <c r="I396" s="12">
        <f>[4]Sheet1!H394</f>
        <v>0</v>
      </c>
      <c r="J396" s="12">
        <f>[4]Sheet1!I394</f>
        <v>0</v>
      </c>
      <c r="K396" s="12">
        <f>[4]Sheet1!J394</f>
        <v>0</v>
      </c>
      <c r="L396" s="12">
        <f>[4]Sheet1!K394</f>
        <v>0</v>
      </c>
      <c r="M396" s="12">
        <f>[4]Sheet1!L394</f>
        <v>1</v>
      </c>
      <c r="N396" s="12">
        <f>[4]Sheet1!M394</f>
        <v>0</v>
      </c>
    </row>
    <row r="397" spans="2:14" ht="14.45" customHeight="1" thickBot="1" x14ac:dyDescent="0.3">
      <c r="B397" s="5" t="str">
        <f>[4]Sheet1!A395</f>
        <v>QUIRGUISTÃO</v>
      </c>
      <c r="C397" s="13">
        <f>[4]Sheet1!B395</f>
        <v>2</v>
      </c>
      <c r="D397" s="13">
        <f>[4]Sheet1!C395</f>
        <v>0</v>
      </c>
      <c r="E397" s="13">
        <f>[4]Sheet1!D395</f>
        <v>0</v>
      </c>
      <c r="F397" s="13">
        <f>[4]Sheet1!E395</f>
        <v>0</v>
      </c>
      <c r="G397" s="13">
        <f>[4]Sheet1!F395</f>
        <v>0</v>
      </c>
      <c r="H397" s="13">
        <f>[4]Sheet1!G395</f>
        <v>0</v>
      </c>
      <c r="I397" s="13">
        <f>[4]Sheet1!H395</f>
        <v>2</v>
      </c>
      <c r="J397" s="13">
        <f>[4]Sheet1!I395</f>
        <v>0</v>
      </c>
      <c r="K397" s="13">
        <f>[4]Sheet1!J395</f>
        <v>0</v>
      </c>
      <c r="L397" s="13">
        <f>[4]Sheet1!K395</f>
        <v>0</v>
      </c>
      <c r="M397" s="13">
        <f>[4]Sheet1!L395</f>
        <v>0</v>
      </c>
      <c r="N397" s="13">
        <f>[4]Sheet1!M395</f>
        <v>0</v>
      </c>
    </row>
    <row r="398" spans="2:14" ht="14.45" customHeight="1" thickBot="1" x14ac:dyDescent="0.3">
      <c r="B398" s="6" t="str">
        <f>[4]Sheet1!A396</f>
        <v>TUVALU</v>
      </c>
      <c r="C398" s="14">
        <f>[4]Sheet1!B396</f>
        <v>0</v>
      </c>
      <c r="D398" s="14">
        <f>[4]Sheet1!C396</f>
        <v>0.66666666666666663</v>
      </c>
      <c r="E398" s="14">
        <f>[4]Sheet1!D396</f>
        <v>0</v>
      </c>
      <c r="F398" s="14">
        <f>[4]Sheet1!E396</f>
        <v>0</v>
      </c>
      <c r="G398" s="14">
        <f>[4]Sheet1!F396</f>
        <v>0</v>
      </c>
      <c r="H398" s="14">
        <f>[4]Sheet1!G396</f>
        <v>2</v>
      </c>
      <c r="I398" s="14">
        <f>[4]Sheet1!H396</f>
        <v>0</v>
      </c>
      <c r="J398" s="14">
        <f>[4]Sheet1!I396</f>
        <v>0</v>
      </c>
      <c r="K398" s="14">
        <f>[4]Sheet1!J396</f>
        <v>0</v>
      </c>
      <c r="L398" s="14">
        <f>[4]Sheet1!K396</f>
        <v>0</v>
      </c>
      <c r="M398" s="14">
        <f>[4]Sheet1!L396</f>
        <v>0</v>
      </c>
      <c r="N398" s="14">
        <f>[4]Sheet1!M396</f>
        <v>0</v>
      </c>
    </row>
    <row r="399" spans="2:14" ht="14.45" customHeight="1" thickBot="1" x14ac:dyDescent="0.3">
      <c r="B399" s="5" t="str">
        <f>[4]Sheet1!A397</f>
        <v>PAPUA-NOVA GUINÉ</v>
      </c>
      <c r="C399" s="13">
        <f>[4]Sheet1!B397</f>
        <v>0</v>
      </c>
      <c r="D399" s="13">
        <f>[4]Sheet1!C397</f>
        <v>0</v>
      </c>
      <c r="E399" s="13">
        <f>[4]Sheet1!D397</f>
        <v>0</v>
      </c>
      <c r="F399" s="13">
        <f>[4]Sheet1!E397</f>
        <v>0</v>
      </c>
      <c r="G399" s="13">
        <f>[4]Sheet1!F397</f>
        <v>0</v>
      </c>
      <c r="H399" s="13">
        <f>[4]Sheet1!G397</f>
        <v>0</v>
      </c>
      <c r="I399" s="13" t="str">
        <f>[4]Sheet1!H397</f>
        <v>Inf</v>
      </c>
      <c r="J399" s="13">
        <f>[4]Sheet1!I397</f>
        <v>0</v>
      </c>
      <c r="K399" s="13">
        <f>[4]Sheet1!J397</f>
        <v>0</v>
      </c>
      <c r="L399" s="13">
        <f>[4]Sheet1!K397</f>
        <v>0</v>
      </c>
      <c r="M399" s="13">
        <f>[4]Sheet1!L397</f>
        <v>0</v>
      </c>
      <c r="N399" s="13">
        <f>[4]Sheet1!M397</f>
        <v>0</v>
      </c>
    </row>
    <row r="400" spans="2:14" ht="14.45" customHeight="1" thickBot="1" x14ac:dyDescent="0.3">
      <c r="B400" s="4" t="str">
        <f>[4]Sheet1!A398</f>
        <v>LESOTO</v>
      </c>
      <c r="C400" s="12">
        <f>[4]Sheet1!B398</f>
        <v>0</v>
      </c>
      <c r="D400" s="12">
        <f>[4]Sheet1!C398</f>
        <v>0</v>
      </c>
      <c r="E400" s="12">
        <f>[4]Sheet1!D398</f>
        <v>0</v>
      </c>
      <c r="F400" s="12">
        <f>[4]Sheet1!E398</f>
        <v>0</v>
      </c>
      <c r="G400" s="12">
        <f>[4]Sheet1!F398</f>
        <v>0</v>
      </c>
      <c r="H400" s="12">
        <f>[4]Sheet1!G398</f>
        <v>0</v>
      </c>
      <c r="I400" s="12">
        <f>[4]Sheet1!H398</f>
        <v>0</v>
      </c>
      <c r="J400" s="12">
        <f>[4]Sheet1!I398</f>
        <v>0</v>
      </c>
      <c r="K400" s="12">
        <f>[4]Sheet1!J398</f>
        <v>0</v>
      </c>
      <c r="L400" s="12">
        <f>[4]Sheet1!K398</f>
        <v>0</v>
      </c>
      <c r="M400" s="12">
        <f>[4]Sheet1!L398</f>
        <v>0</v>
      </c>
      <c r="N400" s="12">
        <f>[4]Sheet1!M398</f>
        <v>0</v>
      </c>
    </row>
    <row r="401" spans="2:14" ht="14.45" customHeight="1" thickBot="1" x14ac:dyDescent="0.3">
      <c r="B401" s="5" t="str">
        <f>[4]Sheet1!A399</f>
        <v>IUGOSLÁVIA</v>
      </c>
      <c r="C401" s="13">
        <f>[4]Sheet1!B399</f>
        <v>0</v>
      </c>
      <c r="D401" s="13">
        <f>[4]Sheet1!C399</f>
        <v>0</v>
      </c>
      <c r="E401" s="13">
        <f>[4]Sheet1!D399</f>
        <v>0.4</v>
      </c>
      <c r="F401" s="13">
        <f>[4]Sheet1!E399</f>
        <v>0.4</v>
      </c>
      <c r="G401" s="13">
        <f>[4]Sheet1!F399</f>
        <v>1.5</v>
      </c>
      <c r="H401" s="13">
        <f>[4]Sheet1!G399</f>
        <v>0</v>
      </c>
      <c r="I401" s="13">
        <f>[4]Sheet1!H399</f>
        <v>0</v>
      </c>
      <c r="J401" s="13">
        <f>[4]Sheet1!I399</f>
        <v>0</v>
      </c>
      <c r="K401" s="13">
        <f>[4]Sheet1!J399</f>
        <v>0</v>
      </c>
      <c r="L401" s="13">
        <f>[4]Sheet1!K399</f>
        <v>0</v>
      </c>
      <c r="M401" s="13">
        <f>[4]Sheet1!L399</f>
        <v>0</v>
      </c>
      <c r="N401" s="13">
        <f>[4]Sheet1!M399</f>
        <v>0</v>
      </c>
    </row>
    <row r="402" spans="2:14" ht="14.45" customHeight="1" thickBot="1" x14ac:dyDescent="0.3">
      <c r="B402" s="6" t="str">
        <f>[4]Sheet1!A400</f>
        <v>MALAWI</v>
      </c>
      <c r="C402" s="14">
        <f>[4]Sheet1!B400</f>
        <v>2</v>
      </c>
      <c r="D402" s="14">
        <f>[4]Sheet1!C400</f>
        <v>4</v>
      </c>
      <c r="E402" s="14">
        <f>[4]Sheet1!D400</f>
        <v>4</v>
      </c>
      <c r="F402" s="14">
        <f>[4]Sheet1!E400</f>
        <v>2</v>
      </c>
      <c r="G402" s="14">
        <f>[4]Sheet1!F400</f>
        <v>0</v>
      </c>
      <c r="H402" s="14">
        <f>[4]Sheet1!G400</f>
        <v>0.5</v>
      </c>
      <c r="I402" s="14">
        <f>[4]Sheet1!H400</f>
        <v>0.66666666666666663</v>
      </c>
      <c r="J402" s="14">
        <f>[4]Sheet1!I400</f>
        <v>2</v>
      </c>
      <c r="K402" s="14">
        <f>[4]Sheet1!J400</f>
        <v>0</v>
      </c>
      <c r="L402" s="14">
        <f>[4]Sheet1!K400</f>
        <v>0</v>
      </c>
      <c r="M402" s="14">
        <f>[4]Sheet1!L400</f>
        <v>0</v>
      </c>
      <c r="N402" s="14">
        <f>[4]Sheet1!M400</f>
        <v>0</v>
      </c>
    </row>
    <row r="403" spans="2:14" ht="14.45" customHeight="1" thickBot="1" x14ac:dyDescent="0.3">
      <c r="B403" s="5" t="str">
        <f>[4]Sheet1!A401</f>
        <v>UNIÃO SOVIÉTICA</v>
      </c>
      <c r="C403" s="13">
        <f>[4]Sheet1!B401</f>
        <v>0.33333333333333331</v>
      </c>
      <c r="D403" s="13">
        <f>[4]Sheet1!C401</f>
        <v>0</v>
      </c>
      <c r="E403" s="13">
        <f>[4]Sheet1!D401</f>
        <v>0</v>
      </c>
      <c r="F403" s="13">
        <f>[4]Sheet1!E401</f>
        <v>0</v>
      </c>
      <c r="G403" s="13">
        <f>[4]Sheet1!F401</f>
        <v>0.4</v>
      </c>
      <c r="H403" s="13">
        <f>[4]Sheet1!G401</f>
        <v>0</v>
      </c>
      <c r="I403" s="13">
        <f>[4]Sheet1!H401</f>
        <v>0</v>
      </c>
      <c r="J403" s="13">
        <f>[4]Sheet1!I401</f>
        <v>0</v>
      </c>
      <c r="K403" s="13">
        <f>[4]Sheet1!J401</f>
        <v>0</v>
      </c>
      <c r="L403" s="13">
        <f>[4]Sheet1!K401</f>
        <v>0</v>
      </c>
      <c r="M403" s="13">
        <f>[4]Sheet1!L401</f>
        <v>0</v>
      </c>
      <c r="N403" s="13">
        <f>[4]Sheet1!M401</f>
        <v>0</v>
      </c>
    </row>
    <row r="404" spans="2:14" ht="14.45" customHeight="1" thickBot="1" x14ac:dyDescent="0.3">
      <c r="B404" s="6" t="str">
        <f>[4]Sheet1!A402</f>
        <v>ESTADOS FEDERADOS DA MICRONÉSIA</v>
      </c>
      <c r="C404" s="14">
        <f>[4]Sheet1!B402</f>
        <v>0</v>
      </c>
      <c r="D404" s="14">
        <f>[4]Sheet1!C402</f>
        <v>0</v>
      </c>
      <c r="E404" s="14">
        <f>[4]Sheet1!D402</f>
        <v>0</v>
      </c>
      <c r="F404" s="14">
        <f>[4]Sheet1!E402</f>
        <v>0</v>
      </c>
      <c r="G404" s="14">
        <f>[4]Sheet1!F402</f>
        <v>0</v>
      </c>
      <c r="H404" s="14">
        <f>[4]Sheet1!G402</f>
        <v>0</v>
      </c>
      <c r="I404" s="14">
        <f>[4]Sheet1!H402</f>
        <v>0</v>
      </c>
      <c r="J404" s="14">
        <f>[4]Sheet1!I402</f>
        <v>0</v>
      </c>
      <c r="K404" s="14">
        <f>[4]Sheet1!J402</f>
        <v>0</v>
      </c>
      <c r="L404" s="14">
        <f>[4]Sheet1!K402</f>
        <v>0</v>
      </c>
      <c r="M404" s="14">
        <f>[4]Sheet1!L402</f>
        <v>0</v>
      </c>
      <c r="N404" s="14">
        <f>[4]Sheet1!M402</f>
        <v>0</v>
      </c>
    </row>
    <row r="405" spans="2:14" ht="14.45" customHeight="1" thickBot="1" x14ac:dyDescent="0.3">
      <c r="B405" s="5" t="str">
        <f>[4]Sheet1!A403</f>
        <v>ISLÂNDIA</v>
      </c>
      <c r="C405" s="13">
        <f>[4]Sheet1!B403</f>
        <v>0.88888888888888884</v>
      </c>
      <c r="D405" s="13">
        <f>[4]Sheet1!C403</f>
        <v>0.2857142857142857</v>
      </c>
      <c r="E405" s="13">
        <f>[4]Sheet1!D403</f>
        <v>0.33333333333333331</v>
      </c>
      <c r="F405" s="13">
        <f>[4]Sheet1!E403</f>
        <v>0.33333333333333331</v>
      </c>
      <c r="G405" s="13">
        <f>[4]Sheet1!F403</f>
        <v>2</v>
      </c>
      <c r="H405" s="13">
        <f>[4]Sheet1!G403</f>
        <v>0.5</v>
      </c>
      <c r="I405" s="13">
        <f>[4]Sheet1!H403</f>
        <v>0.4</v>
      </c>
      <c r="J405" s="13">
        <f>[4]Sheet1!I403</f>
        <v>0</v>
      </c>
      <c r="K405" s="13">
        <f>[4]Sheet1!J403</f>
        <v>2</v>
      </c>
      <c r="L405" s="13">
        <f>[4]Sheet1!K403</f>
        <v>0</v>
      </c>
      <c r="M405" s="13">
        <f>[4]Sheet1!L403</f>
        <v>0</v>
      </c>
      <c r="N405" s="13">
        <f>[4]Sheet1!M403</f>
        <v>0</v>
      </c>
    </row>
    <row r="406" spans="2:14" ht="14.45" customHeight="1" thickBot="1" x14ac:dyDescent="0.3">
      <c r="B406" s="4" t="str">
        <f>[4]Sheet1!A404</f>
        <v>LIECHTENSTEIN</v>
      </c>
      <c r="C406" s="12">
        <f>[4]Sheet1!B404</f>
        <v>0</v>
      </c>
      <c r="D406" s="12">
        <f>[4]Sheet1!C404</f>
        <v>0</v>
      </c>
      <c r="E406" s="12">
        <f>[4]Sheet1!D404</f>
        <v>2</v>
      </c>
      <c r="F406" s="12">
        <f>[4]Sheet1!E404</f>
        <v>0</v>
      </c>
      <c r="G406" s="12" t="str">
        <f>[4]Sheet1!F404</f>
        <v>Inf</v>
      </c>
      <c r="H406" s="12">
        <f>[4]Sheet1!G404</f>
        <v>0</v>
      </c>
      <c r="I406" s="12">
        <f>[4]Sheet1!H404</f>
        <v>0</v>
      </c>
      <c r="J406" s="12">
        <f>[4]Sheet1!I404</f>
        <v>0</v>
      </c>
      <c r="K406" s="12">
        <f>[4]Sheet1!J404</f>
        <v>0</v>
      </c>
      <c r="L406" s="12">
        <f>[4]Sheet1!K404</f>
        <v>2</v>
      </c>
      <c r="M406" s="12">
        <f>[4]Sheet1!L404</f>
        <v>0</v>
      </c>
      <c r="N406" s="12">
        <f>[4]Sheet1!M404</f>
        <v>0</v>
      </c>
    </row>
    <row r="407" spans="2:14" ht="14.45" customHeight="1" thickBot="1" x14ac:dyDescent="0.3">
      <c r="B407" s="5" t="str">
        <f>[4]Sheet1!A405</f>
        <v>OMÃ</v>
      </c>
      <c r="C407" s="13">
        <f>[4]Sheet1!B405</f>
        <v>0</v>
      </c>
      <c r="D407" s="13">
        <f>[4]Sheet1!C405</f>
        <v>0</v>
      </c>
      <c r="E407" s="13">
        <f>[4]Sheet1!D405</f>
        <v>-2</v>
      </c>
      <c r="F407" s="13">
        <f>[4]Sheet1!E405</f>
        <v>0</v>
      </c>
      <c r="G407" s="13" t="str">
        <f>[4]Sheet1!F405</f>
        <v>Inf</v>
      </c>
      <c r="H407" s="13">
        <f>[4]Sheet1!G405</f>
        <v>0</v>
      </c>
      <c r="I407" s="13">
        <f>[4]Sheet1!H405</f>
        <v>0</v>
      </c>
      <c r="J407" s="13">
        <f>[4]Sheet1!I405</f>
        <v>0.66666666666666663</v>
      </c>
      <c r="K407" s="13">
        <f>[4]Sheet1!J405</f>
        <v>0</v>
      </c>
      <c r="L407" s="13">
        <f>[4]Sheet1!K405</f>
        <v>0.2857142857142857</v>
      </c>
      <c r="M407" s="13">
        <f>[4]Sheet1!L405</f>
        <v>0.2857142857142857</v>
      </c>
      <c r="N407" s="13">
        <f>[4]Sheet1!M405</f>
        <v>0</v>
      </c>
    </row>
    <row r="408" spans="2:14" ht="14.45" customHeight="1" thickBot="1" x14ac:dyDescent="0.3">
      <c r="B408" s="6" t="str">
        <f>[4]Sheet1!A406</f>
        <v>NÃO ESPECIFICADO</v>
      </c>
      <c r="C408" s="14">
        <f>[4]Sheet1!B406</f>
        <v>4.5461002983378318E-3</v>
      </c>
      <c r="D408" s="14">
        <f>[4]Sheet1!C406</f>
        <v>3.6317700931627981E-3</v>
      </c>
      <c r="E408" s="14">
        <f>[4]Sheet1!D406</f>
        <v>4.4460252534234404E-3</v>
      </c>
      <c r="F408" s="14">
        <f>[4]Sheet1!E406</f>
        <v>1.5205271160669031E-3</v>
      </c>
      <c r="G408" s="14">
        <f>[4]Sheet1!F406</f>
        <v>1.967922857423989E-3</v>
      </c>
      <c r="H408" s="14">
        <f>[4]Sheet1!G406</f>
        <v>1.620341518135361E-3</v>
      </c>
      <c r="I408" s="14">
        <f>[4]Sheet1!H406</f>
        <v>0</v>
      </c>
      <c r="J408" s="14">
        <f>[4]Sheet1!I406</f>
        <v>1.0752688172043011E-3</v>
      </c>
      <c r="K408" s="14">
        <f>[4]Sheet1!J406</f>
        <v>8.7899208907119832E-4</v>
      </c>
      <c r="L408" s="14">
        <f>[4]Sheet1!K406</f>
        <v>0</v>
      </c>
      <c r="M408" s="14">
        <f>[4]Sheet1!L406</f>
        <v>3.2938076416337293E-4</v>
      </c>
      <c r="N408" s="14">
        <f>[4]Sheet1!M406</f>
        <v>1.316872427983539E-3</v>
      </c>
    </row>
    <row r="409" spans="2:14" ht="16.5" thickBot="1" x14ac:dyDescent="0.3">
      <c r="B409" s="3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</row>
    <row r="410" spans="2:14" ht="16.5" thickBot="1" x14ac:dyDescent="0.3">
      <c r="B410" s="3" t="s">
        <v>6</v>
      </c>
      <c r="C410" s="11">
        <f>[4]Sheet1!B408</f>
        <v>0.52102121645995658</v>
      </c>
      <c r="D410" s="11">
        <f>[4]Sheet1!C408</f>
        <v>0.55968455360260738</v>
      </c>
      <c r="E410" s="11">
        <f>[4]Sheet1!D408</f>
        <v>0.64857596606235068</v>
      </c>
      <c r="F410" s="11">
        <f>[4]Sheet1!E408</f>
        <v>0.72713927489290564</v>
      </c>
      <c r="G410" s="11">
        <f>[4]Sheet1!F408</f>
        <v>0.7176461371225995</v>
      </c>
      <c r="H410" s="11">
        <f>[4]Sheet1!G408</f>
        <v>0.73864742115805759</v>
      </c>
      <c r="I410" s="11">
        <f>[4]Sheet1!H408</f>
        <v>0.81766718850566411</v>
      </c>
      <c r="J410" s="11">
        <f>[4]Sheet1!I408</f>
        <v>0.80207915438419009</v>
      </c>
      <c r="K410" s="11">
        <f>[4]Sheet1!J408</f>
        <v>0.924991115168324</v>
      </c>
      <c r="L410" s="11">
        <f>[4]Sheet1!K408</f>
        <v>0.89867782311906463</v>
      </c>
      <c r="M410" s="11">
        <f>[4]Sheet1!L408</f>
        <v>0.98434473199462347</v>
      </c>
      <c r="N410" s="11">
        <f>[4]Sheet1!M408</f>
        <v>0.88857265660745499</v>
      </c>
    </row>
    <row r="411" spans="2:14" ht="14.45" customHeight="1" thickBot="1" x14ac:dyDescent="0.3">
      <c r="B411" s="4" t="str">
        <f>[4]Sheet1!A409</f>
        <v>VENEZUELA</v>
      </c>
      <c r="C411" s="12">
        <f>[4]Sheet1!B409</f>
        <v>0.92512001435685765</v>
      </c>
      <c r="D411" s="12">
        <f>[4]Sheet1!C409</f>
        <v>0.97205907906168543</v>
      </c>
      <c r="E411" s="12">
        <f>[4]Sheet1!D409</f>
        <v>1.003608164144542</v>
      </c>
      <c r="F411" s="12">
        <f>[4]Sheet1!E409</f>
        <v>1.0939155699880361</v>
      </c>
      <c r="G411" s="12">
        <f>[4]Sheet1!F409</f>
        <v>1.137408542200345</v>
      </c>
      <c r="H411" s="12">
        <f>[4]Sheet1!G409</f>
        <v>1.0627527154523111</v>
      </c>
      <c r="I411" s="12">
        <f>[4]Sheet1!H409</f>
        <v>1.0809967182272009</v>
      </c>
      <c r="J411" s="12">
        <f>[4]Sheet1!I409</f>
        <v>1.048093901641677</v>
      </c>
      <c r="K411" s="12">
        <f>[4]Sheet1!J409</f>
        <v>1.119902753333532</v>
      </c>
      <c r="L411" s="12">
        <f>[4]Sheet1!K409</f>
        <v>1.073171044695677</v>
      </c>
      <c r="M411" s="12">
        <f>[4]Sheet1!L409</f>
        <v>1.1009623448805239</v>
      </c>
      <c r="N411" s="12">
        <f>[4]Sheet1!M409</f>
        <v>0.99216207308532112</v>
      </c>
    </row>
    <row r="412" spans="2:14" ht="14.45" customHeight="1" thickBot="1" x14ac:dyDescent="0.3">
      <c r="B412" s="5" t="str">
        <f>[4]Sheet1!A410</f>
        <v>CUBA</v>
      </c>
      <c r="C412" s="13">
        <f>[4]Sheet1!B410</f>
        <v>0.88583116400148754</v>
      </c>
      <c r="D412" s="13">
        <f>[4]Sheet1!C410</f>
        <v>0.85450781102955009</v>
      </c>
      <c r="E412" s="13">
        <f>[4]Sheet1!D410</f>
        <v>0.90796597061098216</v>
      </c>
      <c r="F412" s="13">
        <f>[4]Sheet1!E410</f>
        <v>0.88929440389294401</v>
      </c>
      <c r="G412" s="13">
        <f>[4]Sheet1!F410</f>
        <v>0.92014302741358756</v>
      </c>
      <c r="H412" s="13">
        <f>[4]Sheet1!G410</f>
        <v>1.1800766283524899</v>
      </c>
      <c r="I412" s="13">
        <f>[4]Sheet1!H410</f>
        <v>1.3840219267079481</v>
      </c>
      <c r="J412" s="13">
        <f>[4]Sheet1!I410</f>
        <v>1.4319912948857449</v>
      </c>
      <c r="K412" s="13">
        <f>[4]Sheet1!J410</f>
        <v>1.390378504933385</v>
      </c>
      <c r="L412" s="13">
        <f>[4]Sheet1!K410</f>
        <v>1.4372959795049789</v>
      </c>
      <c r="M412" s="13">
        <f>[4]Sheet1!L410</f>
        <v>1.566615706924863</v>
      </c>
      <c r="N412" s="13">
        <f>[4]Sheet1!M410</f>
        <v>1.508643591421861</v>
      </c>
    </row>
    <row r="413" spans="2:14" ht="14.45" customHeight="1" thickBot="1" x14ac:dyDescent="0.3">
      <c r="B413" s="6" t="str">
        <f>[4]Sheet1!A411</f>
        <v>HAITI</v>
      </c>
      <c r="C413" s="14">
        <f>[4]Sheet1!B411</f>
        <v>0.54137886982072136</v>
      </c>
      <c r="D413" s="14">
        <f>[4]Sheet1!C411</f>
        <v>0.57901445002380181</v>
      </c>
      <c r="E413" s="14">
        <f>[4]Sheet1!D411</f>
        <v>0.64822094619359383</v>
      </c>
      <c r="F413" s="14">
        <f>[4]Sheet1!E411</f>
        <v>0.7681001587842613</v>
      </c>
      <c r="G413" s="14">
        <f>[4]Sheet1!F411</f>
        <v>0.58615925527150758</v>
      </c>
      <c r="H413" s="14">
        <f>[4]Sheet1!G411</f>
        <v>0.61635800047084666</v>
      </c>
      <c r="I413" s="14">
        <f>[4]Sheet1!H411</f>
        <v>0.61789432185059301</v>
      </c>
      <c r="J413" s="14">
        <f>[4]Sheet1!I411</f>
        <v>0.54175162028863344</v>
      </c>
      <c r="K413" s="14">
        <f>[4]Sheet1!J411</f>
        <v>0.56629329334020717</v>
      </c>
      <c r="L413" s="14">
        <f>[4]Sheet1!K411</f>
        <v>0.51729326762925432</v>
      </c>
      <c r="M413" s="14">
        <f>[4]Sheet1!L411</f>
        <v>0.56214265527511464</v>
      </c>
      <c r="N413" s="14">
        <f>[4]Sheet1!M411</f>
        <v>0.49942416099246362</v>
      </c>
    </row>
    <row r="414" spans="2:14" ht="14.45" customHeight="1" thickBot="1" x14ac:dyDescent="0.3">
      <c r="B414" s="5" t="str">
        <f>[4]Sheet1!A412</f>
        <v>ARGENTINA</v>
      </c>
      <c r="C414" s="13">
        <f>[4]Sheet1!B412</f>
        <v>0.4799724233023096</v>
      </c>
      <c r="D414" s="13">
        <f>[4]Sheet1!C412</f>
        <v>0.44506844506844512</v>
      </c>
      <c r="E414" s="13">
        <f>[4]Sheet1!D412</f>
        <v>0.53131691648822277</v>
      </c>
      <c r="F414" s="13">
        <f>[4]Sheet1!E412</f>
        <v>0.59221848110736997</v>
      </c>
      <c r="G414" s="13">
        <f>[4]Sheet1!F412</f>
        <v>0.63778384342877059</v>
      </c>
      <c r="H414" s="13">
        <f>[4]Sheet1!G412</f>
        <v>0.66593382433769377</v>
      </c>
      <c r="I414" s="13">
        <f>[4]Sheet1!H412</f>
        <v>0.90894192358906079</v>
      </c>
      <c r="J414" s="13">
        <f>[4]Sheet1!I412</f>
        <v>0.88074910492977143</v>
      </c>
      <c r="K414" s="13">
        <f>[4]Sheet1!J412</f>
        <v>1.7046884833228451</v>
      </c>
      <c r="L414" s="13">
        <f>[4]Sheet1!K412</f>
        <v>1.408835067371653</v>
      </c>
      <c r="M414" s="13">
        <f>[4]Sheet1!L412</f>
        <v>1.85231592713117</v>
      </c>
      <c r="N414" s="13">
        <f>[4]Sheet1!M412</f>
        <v>1.276454594888526</v>
      </c>
    </row>
    <row r="415" spans="2:14" ht="14.45" customHeight="1" thickBot="1" x14ac:dyDescent="0.3">
      <c r="B415" s="6" t="str">
        <f>[4]Sheet1!A413</f>
        <v>CHINA</v>
      </c>
      <c r="C415" s="14">
        <f>[4]Sheet1!B413</f>
        <v>0.24010686258139921</v>
      </c>
      <c r="D415" s="14">
        <f>[4]Sheet1!C413</f>
        <v>0.23743977976600139</v>
      </c>
      <c r="E415" s="14">
        <f>[4]Sheet1!D413</f>
        <v>0.30381914711423191</v>
      </c>
      <c r="F415" s="14">
        <f>[4]Sheet1!E413</f>
        <v>0.34255772064843631</v>
      </c>
      <c r="G415" s="14">
        <f>[4]Sheet1!F413</f>
        <v>0.37883855275159622</v>
      </c>
      <c r="H415" s="14">
        <f>[4]Sheet1!G413</f>
        <v>0.33272291872094661</v>
      </c>
      <c r="I415" s="14">
        <f>[4]Sheet1!H413</f>
        <v>0.34246575342465763</v>
      </c>
      <c r="J415" s="14">
        <f>[4]Sheet1!I413</f>
        <v>0.32775505144415518</v>
      </c>
      <c r="K415" s="14">
        <f>[4]Sheet1!J413</f>
        <v>0.35996284254528571</v>
      </c>
      <c r="L415" s="14">
        <f>[4]Sheet1!K413</f>
        <v>0.47274992214263473</v>
      </c>
      <c r="M415" s="14">
        <f>[4]Sheet1!L413</f>
        <v>0.37493148181984293</v>
      </c>
      <c r="N415" s="14">
        <f>[4]Sheet1!M413</f>
        <v>0.37191620156919841</v>
      </c>
    </row>
    <row r="416" spans="2:14" ht="14.45" customHeight="1" thickBot="1" x14ac:dyDescent="0.3">
      <c r="B416" s="5" t="str">
        <f>[4]Sheet1!A414</f>
        <v>ANGOLA</v>
      </c>
      <c r="C416" s="13">
        <f>[4]Sheet1!B414</f>
        <v>0.55121227115289462</v>
      </c>
      <c r="D416" s="13">
        <f>[4]Sheet1!C414</f>
        <v>0.57007244566575066</v>
      </c>
      <c r="E416" s="13">
        <f>[4]Sheet1!D414</f>
        <v>0.72989307298930728</v>
      </c>
      <c r="F416" s="13">
        <f>[4]Sheet1!E414</f>
        <v>0.86719544437665241</v>
      </c>
      <c r="G416" s="13">
        <f>[4]Sheet1!F414</f>
        <v>0.89276626681206839</v>
      </c>
      <c r="H416" s="13">
        <f>[4]Sheet1!G414</f>
        <v>1.0075923738822341</v>
      </c>
      <c r="I416" s="13">
        <f>[4]Sheet1!H414</f>
        <v>1.042575598014142</v>
      </c>
      <c r="J416" s="13">
        <f>[4]Sheet1!I414</f>
        <v>1.0501428942582489</v>
      </c>
      <c r="K416" s="13">
        <f>[4]Sheet1!J414</f>
        <v>1.179918168749309</v>
      </c>
      <c r="L416" s="13">
        <f>[4]Sheet1!K414</f>
        <v>1.223709722093989</v>
      </c>
      <c r="M416" s="13">
        <f>[4]Sheet1!L414</f>
        <v>1.1803504476241491</v>
      </c>
      <c r="N416" s="13">
        <f>[4]Sheet1!M414</f>
        <v>0.9283422459893047</v>
      </c>
    </row>
    <row r="417" spans="2:14" ht="14.45" customHeight="1" thickBot="1" x14ac:dyDescent="0.3">
      <c r="B417" s="6" t="str">
        <f>[4]Sheet1!A415</f>
        <v>BOLÍVIA</v>
      </c>
      <c r="C417" s="14">
        <f>[4]Sheet1!B415</f>
        <v>0.41731764705882363</v>
      </c>
      <c r="D417" s="14">
        <f>[4]Sheet1!C415</f>
        <v>0.38640814727771239</v>
      </c>
      <c r="E417" s="14">
        <f>[4]Sheet1!D415</f>
        <v>0.50796408919779901</v>
      </c>
      <c r="F417" s="14">
        <f>[4]Sheet1!E415</f>
        <v>0.48690807799442898</v>
      </c>
      <c r="G417" s="14">
        <f>[4]Sheet1!F415</f>
        <v>0.53516543120593019</v>
      </c>
      <c r="H417" s="14">
        <f>[4]Sheet1!G415</f>
        <v>0.49201222173723269</v>
      </c>
      <c r="I417" s="14">
        <f>[4]Sheet1!H415</f>
        <v>0.51848168407094319</v>
      </c>
      <c r="J417" s="14">
        <f>[4]Sheet1!I415</f>
        <v>0.51150485047703032</v>
      </c>
      <c r="K417" s="14">
        <f>[4]Sheet1!J415</f>
        <v>0.56327792810204869</v>
      </c>
      <c r="L417" s="14">
        <f>[4]Sheet1!K415</f>
        <v>0.56972690296339334</v>
      </c>
      <c r="M417" s="14">
        <f>[4]Sheet1!L415</f>
        <v>0.64300285597715212</v>
      </c>
      <c r="N417" s="14">
        <f>[4]Sheet1!M415</f>
        <v>0.6486960882647943</v>
      </c>
    </row>
    <row r="418" spans="2:14" ht="14.45" customHeight="1" thickBot="1" x14ac:dyDescent="0.3">
      <c r="B418" s="5" t="str">
        <f>[4]Sheet1!A416</f>
        <v>BANGLADESH</v>
      </c>
      <c r="C418" s="13">
        <f>[4]Sheet1!B416</f>
        <v>0.28105395232120461</v>
      </c>
      <c r="D418" s="13">
        <f>[4]Sheet1!C416</f>
        <v>0.31835205992509358</v>
      </c>
      <c r="E418" s="13">
        <f>[4]Sheet1!D416</f>
        <v>0.4310575635876841</v>
      </c>
      <c r="F418" s="13">
        <f>[4]Sheet1!E416</f>
        <v>0.69350862777321276</v>
      </c>
      <c r="G418" s="13">
        <f>[4]Sheet1!F416</f>
        <v>0.85901639344262293</v>
      </c>
      <c r="H418" s="13">
        <f>[4]Sheet1!G416</f>
        <v>0.83708609271523171</v>
      </c>
      <c r="I418" s="13">
        <f>[4]Sheet1!H416</f>
        <v>0.97297297297297292</v>
      </c>
      <c r="J418" s="13">
        <f>[4]Sheet1!I416</f>
        <v>0.78010471204188481</v>
      </c>
      <c r="K418" s="13">
        <f>[4]Sheet1!J416</f>
        <v>0.93757649938800491</v>
      </c>
      <c r="L418" s="13">
        <f>[4]Sheet1!K416</f>
        <v>0.788950276243094</v>
      </c>
      <c r="M418" s="13">
        <f>[4]Sheet1!L416</f>
        <v>1.1936</v>
      </c>
      <c r="N418" s="13">
        <f>[4]Sheet1!M416</f>
        <v>1.1856519631604461</v>
      </c>
    </row>
    <row r="419" spans="2:14" ht="14.45" customHeight="1" thickBot="1" x14ac:dyDescent="0.3">
      <c r="B419" s="6" t="str">
        <f>[4]Sheet1!A417</f>
        <v>GANA</v>
      </c>
      <c r="C419" s="14">
        <f>[4]Sheet1!B417</f>
        <v>0.53892215568862278</v>
      </c>
      <c r="D419" s="14">
        <f>[4]Sheet1!C417</f>
        <v>0.5552654482158399</v>
      </c>
      <c r="E419" s="14">
        <f>[4]Sheet1!D417</f>
        <v>0.63327370304114483</v>
      </c>
      <c r="F419" s="14">
        <f>[4]Sheet1!E417</f>
        <v>0.74022066198595793</v>
      </c>
      <c r="G419" s="14">
        <f>[4]Sheet1!F417</f>
        <v>0.78760045924225031</v>
      </c>
      <c r="H419" s="14">
        <f>[4]Sheet1!G417</f>
        <v>0.79452054794520555</v>
      </c>
      <c r="I419" s="14">
        <f>[4]Sheet1!H417</f>
        <v>0.69710806697108063</v>
      </c>
      <c r="J419" s="14">
        <f>[4]Sheet1!I417</f>
        <v>0.60830860534124631</v>
      </c>
      <c r="K419" s="14">
        <f>[4]Sheet1!J417</f>
        <v>0.65706051873198845</v>
      </c>
      <c r="L419" s="14">
        <f>[4]Sheet1!K417</f>
        <v>0.5625</v>
      </c>
      <c r="M419" s="14">
        <f>[4]Sheet1!L417</f>
        <v>0.60606060606060608</v>
      </c>
      <c r="N419" s="14">
        <f>[4]Sheet1!M417</f>
        <v>1.10254433307633</v>
      </c>
    </row>
    <row r="420" spans="2:14" ht="14.45" customHeight="1" thickBot="1" x14ac:dyDescent="0.3">
      <c r="B420" s="5" t="str">
        <f>[4]Sheet1!A418</f>
        <v>COLÔMBIA</v>
      </c>
      <c r="C420" s="13">
        <f>[4]Sheet1!B418</f>
        <v>0.42267866236632151</v>
      </c>
      <c r="D420" s="13">
        <f>[4]Sheet1!C418</f>
        <v>0.45497470489038783</v>
      </c>
      <c r="E420" s="13">
        <f>[4]Sheet1!D418</f>
        <v>0.53063843439204361</v>
      </c>
      <c r="F420" s="13">
        <f>[4]Sheet1!E418</f>
        <v>0.58354563164993256</v>
      </c>
      <c r="G420" s="13">
        <f>[4]Sheet1!F418</f>
        <v>0.61466723187791439</v>
      </c>
      <c r="H420" s="13">
        <f>[4]Sheet1!G418</f>
        <v>0.64109734984685041</v>
      </c>
      <c r="I420" s="13">
        <f>[4]Sheet1!H418</f>
        <v>0.63553955047808275</v>
      </c>
      <c r="J420" s="13">
        <f>[4]Sheet1!I418</f>
        <v>0.65931065862814242</v>
      </c>
      <c r="K420" s="13">
        <f>[4]Sheet1!J418</f>
        <v>0.6848110541191248</v>
      </c>
      <c r="L420" s="13">
        <f>[4]Sheet1!K418</f>
        <v>0.71032794909446895</v>
      </c>
      <c r="M420" s="13">
        <f>[4]Sheet1!L418</f>
        <v>0.73807562025084683</v>
      </c>
      <c r="N420" s="13">
        <f>[4]Sheet1!M418</f>
        <v>0.72598479612992395</v>
      </c>
    </row>
    <row r="421" spans="2:14" ht="14.45" customHeight="1" thickBot="1" x14ac:dyDescent="0.3">
      <c r="B421" s="6" t="str">
        <f>[4]Sheet1!A419</f>
        <v>CONGO</v>
      </c>
      <c r="C421" s="14">
        <f>[4]Sheet1!B419</f>
        <v>1.3419913419913421</v>
      </c>
      <c r="D421" s="14">
        <f>[4]Sheet1!C419</f>
        <v>0.97925311203319509</v>
      </c>
      <c r="E421" s="14">
        <f>[4]Sheet1!D419</f>
        <v>1.031141868512111</v>
      </c>
      <c r="F421" s="14">
        <f>[4]Sheet1!E419</f>
        <v>1.127035830618893</v>
      </c>
      <c r="G421" s="14">
        <f>[4]Sheet1!F419</f>
        <v>1.025974025974026</v>
      </c>
      <c r="H421" s="14">
        <f>[4]Sheet1!G419</f>
        <v>0.83108108108108114</v>
      </c>
      <c r="I421" s="14">
        <f>[4]Sheet1!H419</f>
        <v>0.87285223367697595</v>
      </c>
      <c r="J421" s="14">
        <f>[4]Sheet1!I419</f>
        <v>0.67092651757188504</v>
      </c>
      <c r="K421" s="14">
        <f>[4]Sheet1!J419</f>
        <v>0.98</v>
      </c>
      <c r="L421" s="14">
        <f>[4]Sheet1!K419</f>
        <v>1.145038167938931</v>
      </c>
      <c r="M421" s="14">
        <f>[4]Sheet1!L419</f>
        <v>1.243243243243243</v>
      </c>
      <c r="N421" s="14">
        <f>[4]Sheet1!M419</f>
        <v>1.4306839186691309</v>
      </c>
    </row>
    <row r="422" spans="2:14" ht="14.45" customHeight="1" thickBot="1" x14ac:dyDescent="0.3">
      <c r="B422" s="5" t="str">
        <f>[4]Sheet1!A420</f>
        <v>URUGUAI</v>
      </c>
      <c r="C422" s="13">
        <f>[4]Sheet1!B420</f>
        <v>0.43402777777777779</v>
      </c>
      <c r="D422" s="13">
        <f>[4]Sheet1!C420</f>
        <v>0.41329073482428108</v>
      </c>
      <c r="E422" s="13">
        <f>[4]Sheet1!D420</f>
        <v>0.52145214521452155</v>
      </c>
      <c r="F422" s="13">
        <f>[4]Sheet1!E420</f>
        <v>0.56299938537185001</v>
      </c>
      <c r="G422" s="13">
        <f>[4]Sheet1!F420</f>
        <v>0.59417566932832311</v>
      </c>
      <c r="H422" s="13">
        <f>[4]Sheet1!G420</f>
        <v>0.57064970467969101</v>
      </c>
      <c r="I422" s="13">
        <f>[4]Sheet1!H420</f>
        <v>0.62903939796370079</v>
      </c>
      <c r="J422" s="13">
        <f>[4]Sheet1!I420</f>
        <v>0.62277503752948737</v>
      </c>
      <c r="K422" s="13">
        <f>[4]Sheet1!J420</f>
        <v>0.63658940397350994</v>
      </c>
      <c r="L422" s="13">
        <f>[4]Sheet1!K420</f>
        <v>0.66572409614219352</v>
      </c>
      <c r="M422" s="13">
        <f>[4]Sheet1!L420</f>
        <v>0.71218549580661072</v>
      </c>
      <c r="N422" s="13">
        <f>[4]Sheet1!M420</f>
        <v>0.66845073114785436</v>
      </c>
    </row>
    <row r="423" spans="2:14" ht="14.45" customHeight="1" thickBot="1" x14ac:dyDescent="0.3">
      <c r="B423" s="6" t="str">
        <f>[4]Sheet1!A421</f>
        <v>ESTADOS UNIDOS</v>
      </c>
      <c r="C423" s="14">
        <f>[4]Sheet1!B421</f>
        <v>0.3836104513064133</v>
      </c>
      <c r="D423" s="14">
        <f>[4]Sheet1!C421</f>
        <v>0.38077747168656262</v>
      </c>
      <c r="E423" s="14">
        <f>[4]Sheet1!D421</f>
        <v>0.4981412639405205</v>
      </c>
      <c r="F423" s="14">
        <f>[4]Sheet1!E421</f>
        <v>0.46140892506314901</v>
      </c>
      <c r="G423" s="14">
        <f>[4]Sheet1!F421</f>
        <v>0.48870844963207299</v>
      </c>
      <c r="H423" s="14">
        <f>[4]Sheet1!G421</f>
        <v>0.47619047619047622</v>
      </c>
      <c r="I423" s="14">
        <f>[4]Sheet1!H421</f>
        <v>0.59126239614044496</v>
      </c>
      <c r="J423" s="14">
        <f>[4]Sheet1!I421</f>
        <v>0.54628921193573077</v>
      </c>
      <c r="K423" s="14">
        <f>[4]Sheet1!J421</f>
        <v>0.56204732013520042</v>
      </c>
      <c r="L423" s="14">
        <f>[4]Sheet1!K421</f>
        <v>0.5335182616736015</v>
      </c>
      <c r="M423" s="14">
        <f>[4]Sheet1!L421</f>
        <v>0.57983942908117747</v>
      </c>
      <c r="N423" s="14">
        <f>[4]Sheet1!M421</f>
        <v>0.55364806866952787</v>
      </c>
    </row>
    <row r="424" spans="2:14" ht="14.45" customHeight="1" thickBot="1" x14ac:dyDescent="0.3">
      <c r="B424" s="5" t="str">
        <f>[4]Sheet1!A422</f>
        <v>PERU</v>
      </c>
      <c r="C424" s="13">
        <f>[4]Sheet1!B422</f>
        <v>0.37293615055998153</v>
      </c>
      <c r="D424" s="13">
        <f>[4]Sheet1!C422</f>
        <v>0.36280164802825188</v>
      </c>
      <c r="E424" s="13">
        <f>[4]Sheet1!D422</f>
        <v>0.42338108882521491</v>
      </c>
      <c r="F424" s="13">
        <f>[4]Sheet1!E422</f>
        <v>0.454744206383909</v>
      </c>
      <c r="G424" s="13">
        <f>[4]Sheet1!F422</f>
        <v>0.44474533902718472</v>
      </c>
      <c r="H424" s="13">
        <f>[4]Sheet1!G422</f>
        <v>0.44142958388174552</v>
      </c>
      <c r="I424" s="13">
        <f>[4]Sheet1!H422</f>
        <v>0.46334770678165432</v>
      </c>
      <c r="J424" s="13">
        <f>[4]Sheet1!I422</f>
        <v>0.4221254516816455</v>
      </c>
      <c r="K424" s="13">
        <f>[4]Sheet1!J422</f>
        <v>0.46673669467787121</v>
      </c>
      <c r="L424" s="13">
        <f>[4]Sheet1!K422</f>
        <v>0.45682545026089882</v>
      </c>
      <c r="M424" s="13">
        <f>[4]Sheet1!L422</f>
        <v>0.49434361520306008</v>
      </c>
      <c r="N424" s="13">
        <f>[4]Sheet1!M422</f>
        <v>0.44623401231643772</v>
      </c>
    </row>
    <row r="425" spans="2:14" ht="14.45" customHeight="1" thickBot="1" x14ac:dyDescent="0.3">
      <c r="B425" s="6" t="str">
        <f>[4]Sheet1!A423</f>
        <v>JAPÃO</v>
      </c>
      <c r="C425" s="14">
        <f>[4]Sheet1!B423</f>
        <v>0.39590712317985038</v>
      </c>
      <c r="D425" s="14">
        <f>[4]Sheet1!C423</f>
        <v>0.44038881174370159</v>
      </c>
      <c r="E425" s="14">
        <f>[4]Sheet1!D423</f>
        <v>0.53006510915358107</v>
      </c>
      <c r="F425" s="14">
        <f>[4]Sheet1!E423</f>
        <v>0.55016071730671623</v>
      </c>
      <c r="G425" s="14">
        <f>[4]Sheet1!F423</f>
        <v>0.58294896592768941</v>
      </c>
      <c r="H425" s="14">
        <f>[4]Sheet1!G423</f>
        <v>0.52033244286138314</v>
      </c>
      <c r="I425" s="14">
        <f>[4]Sheet1!H423</f>
        <v>0.60423766483923536</v>
      </c>
      <c r="J425" s="14">
        <f>[4]Sheet1!I423</f>
        <v>0.58353072314337462</v>
      </c>
      <c r="K425" s="14">
        <f>[4]Sheet1!J423</f>
        <v>0.64281956864807999</v>
      </c>
      <c r="L425" s="14">
        <f>[4]Sheet1!K423</f>
        <v>0.57753604857070573</v>
      </c>
      <c r="M425" s="14">
        <f>[4]Sheet1!L423</f>
        <v>0.65315967197298597</v>
      </c>
      <c r="N425" s="14">
        <f>[4]Sheet1!M423</f>
        <v>0.53924601810473249</v>
      </c>
    </row>
    <row r="426" spans="2:14" ht="14.45" customHeight="1" thickBot="1" x14ac:dyDescent="0.3">
      <c r="B426" s="5" t="str">
        <f>[4]Sheet1!A424</f>
        <v>AFEGANISTÃO</v>
      </c>
      <c r="C426" s="13">
        <f>[4]Sheet1!B424</f>
        <v>12.33333333333333</v>
      </c>
      <c r="D426" s="13">
        <f>[4]Sheet1!C424</f>
        <v>16</v>
      </c>
      <c r="E426" s="13">
        <f>[4]Sheet1!D424</f>
        <v>8.212765957446809</v>
      </c>
      <c r="F426" s="13">
        <f>[4]Sheet1!E424</f>
        <v>8.6788990825688082</v>
      </c>
      <c r="G426" s="13">
        <f>[4]Sheet1!F424</f>
        <v>3.8525345622119809</v>
      </c>
      <c r="H426" s="13">
        <f>[4]Sheet1!G424</f>
        <v>2.0749506903353061</v>
      </c>
      <c r="I426" s="13">
        <f>[4]Sheet1!H424</f>
        <v>1.4927234927234929</v>
      </c>
      <c r="J426" s="13">
        <f>[4]Sheet1!I424</f>
        <v>1.2009656004828</v>
      </c>
      <c r="K426" s="13">
        <f>[4]Sheet1!J424</f>
        <v>1.13519313304721</v>
      </c>
      <c r="L426" s="13">
        <f>[4]Sheet1!K424</f>
        <v>1.0447011551983929</v>
      </c>
      <c r="M426" s="13">
        <f>[4]Sheet1!L424</f>
        <v>1.102821616451459</v>
      </c>
      <c r="N426" s="13">
        <f>[4]Sheet1!M424</f>
        <v>0.9258134490238612</v>
      </c>
    </row>
    <row r="427" spans="2:14" ht="14.45" customHeight="1" thickBot="1" x14ac:dyDescent="0.3">
      <c r="B427" s="6" t="str">
        <f>[4]Sheet1!A425</f>
        <v>VIETNÃ</v>
      </c>
      <c r="C427" s="14">
        <f>[4]Sheet1!B425</f>
        <v>2</v>
      </c>
      <c r="D427" s="14">
        <f>[4]Sheet1!C425</f>
        <v>1.9130434782608701</v>
      </c>
      <c r="E427" s="14">
        <f>[4]Sheet1!D425</f>
        <v>1.3513513513513511</v>
      </c>
      <c r="F427" s="14">
        <f>[4]Sheet1!E425</f>
        <v>1.671232876712329</v>
      </c>
      <c r="G427" s="14">
        <f>[4]Sheet1!F425</f>
        <v>1.366906474820144</v>
      </c>
      <c r="H427" s="14">
        <f>[4]Sheet1!G425</f>
        <v>1.261682242990654</v>
      </c>
      <c r="I427" s="14">
        <f>[4]Sheet1!H425</f>
        <v>1.508771929824561</v>
      </c>
      <c r="J427" s="14">
        <f>[4]Sheet1!I425</f>
        <v>1.609442060085837</v>
      </c>
      <c r="K427" s="14">
        <f>[4]Sheet1!J425</f>
        <v>1.713868613138686</v>
      </c>
      <c r="L427" s="14">
        <f>[4]Sheet1!K425</f>
        <v>1.331901181525242</v>
      </c>
      <c r="M427" s="14">
        <f>[4]Sheet1!L425</f>
        <v>1.192751235584844</v>
      </c>
      <c r="N427" s="14">
        <f>[4]Sheet1!M425</f>
        <v>1.161425576519916</v>
      </c>
    </row>
    <row r="428" spans="2:14" ht="14.45" customHeight="1" thickBot="1" x14ac:dyDescent="0.3">
      <c r="B428" s="5" t="str">
        <f>[4]Sheet1!A426</f>
        <v>COSTA DO MARFIM</v>
      </c>
      <c r="C428" s="13">
        <f>[4]Sheet1!B426</f>
        <v>0.63157894736842102</v>
      </c>
      <c r="D428" s="13">
        <f>[4]Sheet1!C426</f>
        <v>0.65116279069767447</v>
      </c>
      <c r="E428" s="13">
        <f>[4]Sheet1!D426</f>
        <v>0.78651685393258419</v>
      </c>
      <c r="F428" s="13">
        <f>[4]Sheet1!E426</f>
        <v>0.93333333333333335</v>
      </c>
      <c r="G428" s="13">
        <f>[4]Sheet1!F426</f>
        <v>1.061224489795918</v>
      </c>
      <c r="H428" s="13">
        <f>[4]Sheet1!G426</f>
        <v>0.93203883495145634</v>
      </c>
      <c r="I428" s="13">
        <f>[4]Sheet1!H426</f>
        <v>10.66666666666667</v>
      </c>
      <c r="J428" s="13">
        <f>[4]Sheet1!I426</f>
        <v>0.75757575757575757</v>
      </c>
      <c r="K428" s="13">
        <f>[4]Sheet1!J426</f>
        <v>0.9928057553956835</v>
      </c>
      <c r="L428" s="13">
        <f>[4]Sheet1!K426</f>
        <v>0.90322580645161299</v>
      </c>
      <c r="M428" s="13">
        <f>[4]Sheet1!L426</f>
        <v>0.87804878048780488</v>
      </c>
      <c r="N428" s="13">
        <f>[4]Sheet1!M426</f>
        <v>1.338582677165354</v>
      </c>
    </row>
    <row r="429" spans="2:14" ht="14.45" customHeight="1" thickBot="1" x14ac:dyDescent="0.3">
      <c r="B429" s="6" t="str">
        <f>[4]Sheet1!A427</f>
        <v>SURINAME</v>
      </c>
      <c r="C429" s="14">
        <f>[4]Sheet1!B427</f>
        <v>1</v>
      </c>
      <c r="D429" s="14">
        <f>[4]Sheet1!C427</f>
        <v>1</v>
      </c>
      <c r="E429" s="14">
        <f>[4]Sheet1!D427</f>
        <v>1.294117647058824</v>
      </c>
      <c r="F429" s="14">
        <f>[4]Sheet1!E427</f>
        <v>1.5238095238095239</v>
      </c>
      <c r="G429" s="14">
        <f>[4]Sheet1!F427</f>
        <v>1.285714285714286</v>
      </c>
      <c r="H429" s="14">
        <f>[4]Sheet1!G427</f>
        <v>1.0625</v>
      </c>
      <c r="I429" s="14">
        <f>[4]Sheet1!H427</f>
        <v>1.8857142857142859</v>
      </c>
      <c r="J429" s="14">
        <f>[4]Sheet1!I427</f>
        <v>1.291666666666667</v>
      </c>
      <c r="K429" s="14">
        <f>[4]Sheet1!J427</f>
        <v>1.8</v>
      </c>
      <c r="L429" s="14">
        <f>[4]Sheet1!K427</f>
        <v>1.529411764705882</v>
      </c>
      <c r="M429" s="14">
        <f>[4]Sheet1!L427</f>
        <v>2.9432835820895522</v>
      </c>
      <c r="N429" s="14">
        <f>[4]Sheet1!M427</f>
        <v>2.3812709030100341</v>
      </c>
    </row>
    <row r="430" spans="2:14" ht="14.45" customHeight="1" thickBot="1" x14ac:dyDescent="0.3">
      <c r="B430" s="5" t="str">
        <f>[4]Sheet1!A428</f>
        <v>MARROCOS</v>
      </c>
      <c r="C430" s="13">
        <f>[4]Sheet1!B428</f>
        <v>0.61818181818181817</v>
      </c>
      <c r="D430" s="13">
        <f>[4]Sheet1!C428</f>
        <v>0.71973466003316755</v>
      </c>
      <c r="E430" s="13">
        <f>[4]Sheet1!D428</f>
        <v>0.87625418060200666</v>
      </c>
      <c r="F430" s="13">
        <f>[4]Sheet1!E428</f>
        <v>0.96784073506891277</v>
      </c>
      <c r="G430" s="13">
        <f>[4]Sheet1!F428</f>
        <v>0.9525101763907734</v>
      </c>
      <c r="H430" s="13">
        <f>[4]Sheet1!G428</f>
        <v>1.0224852071005921</v>
      </c>
      <c r="I430" s="13">
        <f>[4]Sheet1!H428</f>
        <v>1.0569430569430569</v>
      </c>
      <c r="J430" s="13">
        <f>[4]Sheet1!I428</f>
        <v>0.87771032090199474</v>
      </c>
      <c r="K430" s="13">
        <f>[4]Sheet1!J428</f>
        <v>0.94851794071762874</v>
      </c>
      <c r="L430" s="13">
        <f>[4]Sheet1!K428</f>
        <v>0.90178571428571419</v>
      </c>
      <c r="M430" s="13">
        <f>[4]Sheet1!L428</f>
        <v>0.97498309668695071</v>
      </c>
      <c r="N430" s="13">
        <f>[4]Sheet1!M428</f>
        <v>1.122931442080378</v>
      </c>
    </row>
    <row r="431" spans="2:14" ht="14.45" customHeight="1" thickBot="1" x14ac:dyDescent="0.3">
      <c r="B431" s="6" t="str">
        <f>[4]Sheet1!A429</f>
        <v>REPÚBLICA DEMOCRÁTICA DO CONGO</v>
      </c>
      <c r="C431" s="14">
        <f>[4]Sheet1!B429</f>
        <v>0.54911838790931988</v>
      </c>
      <c r="D431" s="14">
        <f>[4]Sheet1!C429</f>
        <v>0.4859813084112149</v>
      </c>
      <c r="E431" s="14">
        <f>[4]Sheet1!D429</f>
        <v>0.57066666666666666</v>
      </c>
      <c r="F431" s="14">
        <f>[4]Sheet1!E429</f>
        <v>0.63216783216783212</v>
      </c>
      <c r="G431" s="14">
        <f>[4]Sheet1!F429</f>
        <v>0.76602086438152006</v>
      </c>
      <c r="H431" s="14">
        <f>[4]Sheet1!G429</f>
        <v>0.88953488372093026</v>
      </c>
      <c r="I431" s="14">
        <f>[4]Sheet1!H429</f>
        <v>0.78333333333333333</v>
      </c>
      <c r="J431" s="14">
        <f>[4]Sheet1!I429</f>
        <v>0.84408602150537637</v>
      </c>
      <c r="K431" s="14">
        <f>[4]Sheet1!J429</f>
        <v>0.81038961038961044</v>
      </c>
      <c r="L431" s="14">
        <f>[4]Sheet1!K429</f>
        <v>0.82304526748971196</v>
      </c>
      <c r="M431" s="14">
        <f>[4]Sheet1!L429</f>
        <v>0.98907103825136611</v>
      </c>
      <c r="N431" s="14">
        <f>[4]Sheet1!M429</f>
        <v>0.91448118586088945</v>
      </c>
    </row>
    <row r="432" spans="2:14" ht="14.45" customHeight="1" thickBot="1" x14ac:dyDescent="0.3">
      <c r="B432" s="5" t="str">
        <f>[4]Sheet1!A430</f>
        <v>REPÚBLICA DOMINICANA</v>
      </c>
      <c r="C432" s="13">
        <f>[4]Sheet1!B430</f>
        <v>0.70175438596491224</v>
      </c>
      <c r="D432" s="13">
        <f>[4]Sheet1!C430</f>
        <v>0.63069139966273191</v>
      </c>
      <c r="E432" s="13">
        <f>[4]Sheet1!D430</f>
        <v>0.84820031298904541</v>
      </c>
      <c r="F432" s="13">
        <f>[4]Sheet1!E430</f>
        <v>0.77741935483870972</v>
      </c>
      <c r="G432" s="13">
        <f>[4]Sheet1!F430</f>
        <v>0.74036850921273034</v>
      </c>
      <c r="H432" s="13">
        <f>[4]Sheet1!G430</f>
        <v>0.88024883359253503</v>
      </c>
      <c r="I432" s="13">
        <f>[4]Sheet1!H430</f>
        <v>1.0326086956521741</v>
      </c>
      <c r="J432" s="13">
        <f>[4]Sheet1!I430</f>
        <v>0.94059405940594054</v>
      </c>
      <c r="K432" s="13">
        <f>[4]Sheet1!J430</f>
        <v>0.9417040358744394</v>
      </c>
      <c r="L432" s="13">
        <f>[4]Sheet1!K430</f>
        <v>0.81563126252505014</v>
      </c>
      <c r="M432" s="13">
        <f>[4]Sheet1!L430</f>
        <v>0.83005366726296959</v>
      </c>
      <c r="N432" s="13">
        <f>[4]Sheet1!M430</f>
        <v>0.93794186959937154</v>
      </c>
    </row>
    <row r="433" spans="2:14" ht="14.45" customHeight="1" thickBot="1" x14ac:dyDescent="0.3">
      <c r="B433" s="6" t="str">
        <f>[4]Sheet1!A431</f>
        <v>GUINÉ</v>
      </c>
      <c r="C433" s="14">
        <f>[4]Sheet1!B431</f>
        <v>0.8</v>
      </c>
      <c r="D433" s="14">
        <f>[4]Sheet1!C431</f>
        <v>0.85140562248995977</v>
      </c>
      <c r="E433" s="14">
        <f>[4]Sheet1!D431</f>
        <v>1.268965517241379</v>
      </c>
      <c r="F433" s="14">
        <f>[4]Sheet1!E431</f>
        <v>1.0592334494773521</v>
      </c>
      <c r="G433" s="14">
        <f>[4]Sheet1!F431</f>
        <v>0.95131086142322108</v>
      </c>
      <c r="H433" s="14">
        <f>[4]Sheet1!G431</f>
        <v>1.1319148936170209</v>
      </c>
      <c r="I433" s="14">
        <f>[4]Sheet1!H431</f>
        <v>1.2727272727272729</v>
      </c>
      <c r="J433" s="14">
        <f>[4]Sheet1!I431</f>
        <v>1.029535864978903</v>
      </c>
      <c r="K433" s="14">
        <f>[4]Sheet1!J431</f>
        <v>1.1972789115646261</v>
      </c>
      <c r="L433" s="14">
        <f>[4]Sheet1!K431</f>
        <v>0.9942196531791907</v>
      </c>
      <c r="M433" s="14">
        <f>[4]Sheet1!L431</f>
        <v>1.0761904761904759</v>
      </c>
      <c r="N433" s="14">
        <f>[4]Sheet1!M431</f>
        <v>0.93670886075949367</v>
      </c>
    </row>
    <row r="434" spans="2:14" ht="14.45" customHeight="1" thickBot="1" x14ac:dyDescent="0.3">
      <c r="B434" s="5" t="str">
        <f>[4]Sheet1!A432</f>
        <v>GUINÉ BISSAU</v>
      </c>
      <c r="C434" s="13">
        <f>[4]Sheet1!B432</f>
        <v>0.51259987707437005</v>
      </c>
      <c r="D434" s="13">
        <f>[4]Sheet1!C432</f>
        <v>0.55555555555555558</v>
      </c>
      <c r="E434" s="13">
        <f>[4]Sheet1!D432</f>
        <v>0.57061177815894792</v>
      </c>
      <c r="F434" s="13">
        <f>[4]Sheet1!E432</f>
        <v>0.63298490127758411</v>
      </c>
      <c r="G434" s="13">
        <f>[4]Sheet1!F432</f>
        <v>0.70081490104772992</v>
      </c>
      <c r="H434" s="13">
        <f>[4]Sheet1!G432</f>
        <v>0.63056965595036663</v>
      </c>
      <c r="I434" s="13">
        <f>[4]Sheet1!H432</f>
        <v>0.6032097399003874</v>
      </c>
      <c r="J434" s="13">
        <f>[4]Sheet1!I432</f>
        <v>0.66274089935760172</v>
      </c>
      <c r="K434" s="13">
        <f>[4]Sheet1!J432</f>
        <v>0.66734798160449671</v>
      </c>
      <c r="L434" s="13">
        <f>[4]Sheet1!K432</f>
        <v>0.69896193771626303</v>
      </c>
      <c r="M434" s="13">
        <f>[4]Sheet1!L432</f>
        <v>0.81147155618241651</v>
      </c>
      <c r="N434" s="13">
        <f>[4]Sheet1!M432</f>
        <v>0.78633975481611207</v>
      </c>
    </row>
    <row r="435" spans="2:14" ht="14.45" customHeight="1" thickBot="1" x14ac:dyDescent="0.3">
      <c r="B435" s="4" t="str">
        <f>[4]Sheet1!A433</f>
        <v>TUNÍSIA</v>
      </c>
      <c r="C435" s="12">
        <f>[4]Sheet1!B433</f>
        <v>1.121951219512195</v>
      </c>
      <c r="D435" s="12">
        <f>[4]Sheet1!C433</f>
        <v>1.0505050505050511</v>
      </c>
      <c r="E435" s="12">
        <f>[4]Sheet1!D433</f>
        <v>0.82014388489208634</v>
      </c>
      <c r="F435" s="12">
        <f>[4]Sheet1!E433</f>
        <v>0.98159509202453987</v>
      </c>
      <c r="G435" s="12">
        <f>[4]Sheet1!F433</f>
        <v>0.989247311827957</v>
      </c>
      <c r="H435" s="12">
        <f>[4]Sheet1!G433</f>
        <v>0.83412322274881512</v>
      </c>
      <c r="I435" s="12">
        <f>[4]Sheet1!H433</f>
        <v>0.79661016949152541</v>
      </c>
      <c r="J435" s="12">
        <f>[4]Sheet1!I433</f>
        <v>1.0354609929078009</v>
      </c>
      <c r="K435" s="12">
        <f>[4]Sheet1!J433</f>
        <v>1.165217391304348</v>
      </c>
      <c r="L435" s="12">
        <f>[4]Sheet1!K433</f>
        <v>1.097435897435898</v>
      </c>
      <c r="M435" s="12">
        <f>[4]Sheet1!L433</f>
        <v>1.171084337349398</v>
      </c>
      <c r="N435" s="12">
        <f>[4]Sheet1!M433</f>
        <v>1.4342629482071709</v>
      </c>
    </row>
    <row r="436" spans="2:14" ht="14.45" customHeight="1" thickBot="1" x14ac:dyDescent="0.3">
      <c r="B436" s="5" t="str">
        <f>[4]Sheet1!A434</f>
        <v>ÁFRICA DO SUL</v>
      </c>
      <c r="C436" s="13">
        <f>[4]Sheet1!B434</f>
        <v>0.51982378854625555</v>
      </c>
      <c r="D436" s="13">
        <f>[4]Sheet1!C434</f>
        <v>0.39207048458149779</v>
      </c>
      <c r="E436" s="13">
        <f>[4]Sheet1!D434</f>
        <v>0.68980477223427328</v>
      </c>
      <c r="F436" s="13">
        <f>[4]Sheet1!E434</f>
        <v>0.52499999999999991</v>
      </c>
      <c r="G436" s="13">
        <f>[4]Sheet1!F434</f>
        <v>0.582995951417004</v>
      </c>
      <c r="H436" s="13">
        <f>[4]Sheet1!G434</f>
        <v>0.72137404580152675</v>
      </c>
      <c r="I436" s="13">
        <f>[4]Sheet1!H434</f>
        <v>1.04331450094162</v>
      </c>
      <c r="J436" s="13">
        <f>[4]Sheet1!I434</f>
        <v>1.032590051457976</v>
      </c>
      <c r="K436" s="13">
        <f>[4]Sheet1!J434</f>
        <v>0.94328358208955221</v>
      </c>
      <c r="L436" s="13">
        <f>[4]Sheet1!K434</f>
        <v>0.88251366120218577</v>
      </c>
      <c r="M436" s="13">
        <f>[4]Sheet1!L434</f>
        <v>0.93838862559241698</v>
      </c>
      <c r="N436" s="13">
        <f>[4]Sheet1!M434</f>
        <v>0.87001023541453426</v>
      </c>
    </row>
    <row r="437" spans="2:14" ht="14.45" customHeight="1" thickBot="1" x14ac:dyDescent="0.3">
      <c r="B437" s="4" t="str">
        <f>[4]Sheet1!A435</f>
        <v>FILIPINAS</v>
      </c>
      <c r="C437" s="12">
        <f>[4]Sheet1!B435</f>
        <v>0.5901639344262295</v>
      </c>
      <c r="D437" s="12">
        <f>[4]Sheet1!C435</f>
        <v>0.39183673469387759</v>
      </c>
      <c r="E437" s="12">
        <f>[4]Sheet1!D435</f>
        <v>1.0541871921182271</v>
      </c>
      <c r="F437" s="12">
        <f>[4]Sheet1!E435</f>
        <v>0.6408839779005524</v>
      </c>
      <c r="G437" s="12">
        <f>[4]Sheet1!F435</f>
        <v>0.57276995305164324</v>
      </c>
      <c r="H437" s="12">
        <f>[4]Sheet1!G435</f>
        <v>0.47933884297520662</v>
      </c>
      <c r="I437" s="12">
        <f>[4]Sheet1!H435</f>
        <v>0.6506024096385542</v>
      </c>
      <c r="J437" s="12">
        <f>[4]Sheet1!I435</f>
        <v>0.56097560975609762</v>
      </c>
      <c r="K437" s="12">
        <f>[4]Sheet1!J435</f>
        <v>0.58302583025830257</v>
      </c>
      <c r="L437" s="12">
        <f>[4]Sheet1!K435</f>
        <v>0.80235988200589969</v>
      </c>
      <c r="M437" s="12">
        <f>[4]Sheet1!L435</f>
        <v>1.087576374745417</v>
      </c>
      <c r="N437" s="12">
        <f>[4]Sheet1!M435</f>
        <v>0.8727272727272728</v>
      </c>
    </row>
    <row r="438" spans="2:14" ht="14.45" customHeight="1" thickBot="1" x14ac:dyDescent="0.3">
      <c r="B438" s="5" t="str">
        <f>[4]Sheet1!A436</f>
        <v>MAURITÂNIA</v>
      </c>
      <c r="C438" s="13">
        <f>[4]Sheet1!B436</f>
        <v>0.78260869565217395</v>
      </c>
      <c r="D438" s="13">
        <f>[4]Sheet1!C436</f>
        <v>0.624</v>
      </c>
      <c r="E438" s="13">
        <f>[4]Sheet1!D436</f>
        <v>1.296703296703297</v>
      </c>
      <c r="F438" s="13">
        <f>[4]Sheet1!E436</f>
        <v>1.074626865671642</v>
      </c>
      <c r="G438" s="13">
        <f>[4]Sheet1!F436</f>
        <v>1.0344827586206899</v>
      </c>
      <c r="H438" s="13">
        <f>[4]Sheet1!G436</f>
        <v>1.333333333333333</v>
      </c>
      <c r="I438" s="13">
        <f>[4]Sheet1!H436</f>
        <v>1.043478260869565</v>
      </c>
      <c r="J438" s="13">
        <f>[4]Sheet1!I436</f>
        <v>1.1358024691358031</v>
      </c>
      <c r="K438" s="13">
        <f>[4]Sheet1!J436</f>
        <v>1.953757225433526</v>
      </c>
      <c r="L438" s="13">
        <f>[4]Sheet1!K436</f>
        <v>1.176079734219269</v>
      </c>
      <c r="M438" s="13">
        <f>[4]Sheet1!L436</f>
        <v>1.216</v>
      </c>
      <c r="N438" s="13">
        <f>[4]Sheet1!M436</f>
        <v>0.71264367816091956</v>
      </c>
    </row>
    <row r="439" spans="2:14" ht="14.45" customHeight="1" thickBot="1" x14ac:dyDescent="0.3">
      <c r="B439" s="6" t="str">
        <f>[4]Sheet1!A437</f>
        <v>HOLANDA</v>
      </c>
      <c r="C439" s="14">
        <f>[4]Sheet1!B437</f>
        <v>0.55462184873949583</v>
      </c>
      <c r="D439" s="14">
        <f>[4]Sheet1!C437</f>
        <v>0.55967078189300412</v>
      </c>
      <c r="E439" s="14">
        <f>[4]Sheet1!D437</f>
        <v>0.72131147540983609</v>
      </c>
      <c r="F439" s="14">
        <f>[4]Sheet1!E437</f>
        <v>0.58921161825726143</v>
      </c>
      <c r="G439" s="14">
        <f>[4]Sheet1!F437</f>
        <v>0.57851239669421495</v>
      </c>
      <c r="H439" s="14">
        <f>[4]Sheet1!G437</f>
        <v>0.70110701107011075</v>
      </c>
      <c r="I439" s="14">
        <f>[4]Sheet1!H437</f>
        <v>0.69158878504672894</v>
      </c>
      <c r="J439" s="14">
        <f>[4]Sheet1!I437</f>
        <v>0.57627118644067798</v>
      </c>
      <c r="K439" s="14">
        <f>[4]Sheet1!J437</f>
        <v>1.430051813471503</v>
      </c>
      <c r="L439" s="14">
        <f>[4]Sheet1!K437</f>
        <v>1.4585858585858591</v>
      </c>
      <c r="M439" s="14">
        <f>[4]Sheet1!L437</f>
        <v>2.0103492884864171</v>
      </c>
      <c r="N439" s="14">
        <f>[4]Sheet1!M437</f>
        <v>1.21980198019802</v>
      </c>
    </row>
    <row r="440" spans="2:14" ht="14.45" customHeight="1" thickBot="1" x14ac:dyDescent="0.3">
      <c r="B440" s="5" t="str">
        <f>[4]Sheet1!A438</f>
        <v>NIGÉRIA</v>
      </c>
      <c r="C440" s="13">
        <f>[4]Sheet1!B438</f>
        <v>1.021276595744681</v>
      </c>
      <c r="D440" s="13">
        <f>[4]Sheet1!C438</f>
        <v>0.71500000000000008</v>
      </c>
      <c r="E440" s="13">
        <f>[4]Sheet1!D438</f>
        <v>0.67803837953091683</v>
      </c>
      <c r="F440" s="13">
        <f>[4]Sheet1!E438</f>
        <v>0.7209775967413441</v>
      </c>
      <c r="G440" s="13">
        <f>[4]Sheet1!F438</f>
        <v>0.96267190569744598</v>
      </c>
      <c r="H440" s="13">
        <f>[4]Sheet1!G438</f>
        <v>0.76731793960923622</v>
      </c>
      <c r="I440" s="13">
        <f>[4]Sheet1!H438</f>
        <v>0.92651757188498407</v>
      </c>
      <c r="J440" s="13">
        <f>[4]Sheet1!I438</f>
        <v>0.77929984779299843</v>
      </c>
      <c r="K440" s="13">
        <f>[4]Sheet1!J438</f>
        <v>0.81081081081081074</v>
      </c>
      <c r="L440" s="13">
        <f>[4]Sheet1!K438</f>
        <v>0.84980744544287545</v>
      </c>
      <c r="M440" s="13">
        <f>[4]Sheet1!L438</f>
        <v>0.78121420389461627</v>
      </c>
      <c r="N440" s="13">
        <f>[4]Sheet1!M438</f>
        <v>0.80694586312563843</v>
      </c>
    </row>
    <row r="441" spans="2:14" ht="14.45" customHeight="1" thickBot="1" x14ac:dyDescent="0.3">
      <c r="B441" s="6" t="str">
        <f>[4]Sheet1!A439</f>
        <v>TOGO</v>
      </c>
      <c r="C441" s="14">
        <f>[4]Sheet1!B439</f>
        <v>0.7006369426751593</v>
      </c>
      <c r="D441" s="14">
        <f>[4]Sheet1!C439</f>
        <v>0.59756097560975618</v>
      </c>
      <c r="E441" s="14">
        <f>[4]Sheet1!D439</f>
        <v>0.8486646884272997</v>
      </c>
      <c r="F441" s="14">
        <f>[4]Sheet1!E439</f>
        <v>0.93288590604026855</v>
      </c>
      <c r="G441" s="14">
        <f>[4]Sheet1!F439</f>
        <v>0.62897526501766787</v>
      </c>
      <c r="H441" s="14">
        <f>[4]Sheet1!G439</f>
        <v>0.76868327402135228</v>
      </c>
      <c r="I441" s="14">
        <f>[4]Sheet1!H439</f>
        <v>0.72108843537414957</v>
      </c>
      <c r="J441" s="14">
        <f>[4]Sheet1!I439</f>
        <v>1.033333333333333</v>
      </c>
      <c r="K441" s="14">
        <f>[4]Sheet1!J439</f>
        <v>0.99578059071729963</v>
      </c>
      <c r="L441" s="14">
        <f>[4]Sheet1!K439</f>
        <v>1.0077041602465331</v>
      </c>
      <c r="M441" s="14">
        <f>[4]Sheet1!L439</f>
        <v>0.75432525951557095</v>
      </c>
      <c r="N441" s="14">
        <f>[4]Sheet1!M439</f>
        <v>0.49263984298331698</v>
      </c>
    </row>
    <row r="442" spans="2:14" ht="14.45" customHeight="1" thickBot="1" x14ac:dyDescent="0.3">
      <c r="B442" s="5" t="str">
        <f>[4]Sheet1!A440</f>
        <v>REINO UNIDO</v>
      </c>
      <c r="C442" s="13">
        <f>[4]Sheet1!B440</f>
        <v>0.25774877650897232</v>
      </c>
      <c r="D442" s="13">
        <f>[4]Sheet1!C440</f>
        <v>0.26302305721605462</v>
      </c>
      <c r="E442" s="13">
        <f>[4]Sheet1!D440</f>
        <v>0.29710144927536231</v>
      </c>
      <c r="F442" s="13">
        <f>[4]Sheet1!E440</f>
        <v>0.35841081994928148</v>
      </c>
      <c r="G442" s="13">
        <f>[4]Sheet1!F440</f>
        <v>0.3407864302235929</v>
      </c>
      <c r="H442" s="13">
        <f>[4]Sheet1!G440</f>
        <v>0.36334913112164302</v>
      </c>
      <c r="I442" s="13">
        <f>[4]Sheet1!H440</f>
        <v>0.34789777411376749</v>
      </c>
      <c r="J442" s="13">
        <f>[4]Sheet1!I440</f>
        <v>0.39370078740157483</v>
      </c>
      <c r="K442" s="13">
        <f>[4]Sheet1!J440</f>
        <v>0.44855662472242791</v>
      </c>
      <c r="L442" s="13">
        <f>[4]Sheet1!K440</f>
        <v>0.48280701754385968</v>
      </c>
      <c r="M442" s="13">
        <f>[4]Sheet1!L440</f>
        <v>0.46831220813875918</v>
      </c>
      <c r="N442" s="13">
        <f>[4]Sheet1!M440</f>
        <v>0.53358925143953928</v>
      </c>
    </row>
    <row r="443" spans="2:14" ht="14.45" customHeight="1" thickBot="1" x14ac:dyDescent="0.3">
      <c r="B443" s="4" t="str">
        <f>[4]Sheet1!A441</f>
        <v>BENIN</v>
      </c>
      <c r="C443" s="12">
        <f>[4]Sheet1!B441</f>
        <v>0.92682926829268286</v>
      </c>
      <c r="D443" s="12">
        <f>[4]Sheet1!C441</f>
        <v>0.98461538461538456</v>
      </c>
      <c r="E443" s="12">
        <f>[4]Sheet1!D441</f>
        <v>0.85000000000000009</v>
      </c>
      <c r="F443" s="12">
        <f>[4]Sheet1!E441</f>
        <v>0.97165991902834015</v>
      </c>
      <c r="G443" s="12">
        <f>[4]Sheet1!F441</f>
        <v>1.0929368029739781</v>
      </c>
      <c r="H443" s="12">
        <f>[4]Sheet1!G441</f>
        <v>1.0305084745762709</v>
      </c>
      <c r="I443" s="12">
        <f>[4]Sheet1!H441</f>
        <v>0.79746835443037978</v>
      </c>
      <c r="J443" s="12">
        <f>[4]Sheet1!I441</f>
        <v>0.90634441087613293</v>
      </c>
      <c r="K443" s="12">
        <f>[4]Sheet1!J441</f>
        <v>0.98575498575498566</v>
      </c>
      <c r="L443" s="12">
        <f>[4]Sheet1!K441</f>
        <v>0.93366093366093361</v>
      </c>
      <c r="M443" s="12">
        <f>[4]Sheet1!L441</f>
        <v>1.0233545647558391</v>
      </c>
      <c r="N443" s="12">
        <f>[4]Sheet1!M441</f>
        <v>0.76138433515482706</v>
      </c>
    </row>
    <row r="444" spans="2:14" ht="14.45" customHeight="1" thickBot="1" x14ac:dyDescent="0.3">
      <c r="B444" s="5" t="str">
        <f>[4]Sheet1!A442</f>
        <v>EQUADOR</v>
      </c>
      <c r="C444" s="13">
        <f>[4]Sheet1!B442</f>
        <v>0.35543766578249342</v>
      </c>
      <c r="D444" s="13">
        <f>[4]Sheet1!C442</f>
        <v>0.41256830601092898</v>
      </c>
      <c r="E444" s="13">
        <f>[4]Sheet1!D442</f>
        <v>0.4181091877496671</v>
      </c>
      <c r="F444" s="13">
        <f>[4]Sheet1!E442</f>
        <v>0.50966183574879231</v>
      </c>
      <c r="G444" s="13">
        <f>[4]Sheet1!F442</f>
        <v>0.48552338530066819</v>
      </c>
      <c r="H444" s="13">
        <f>[4]Sheet1!G442</f>
        <v>0.63169398907103824</v>
      </c>
      <c r="I444" s="13">
        <f>[4]Sheet1!H442</f>
        <v>0.53388090349075978</v>
      </c>
      <c r="J444" s="13">
        <f>[4]Sheet1!I442</f>
        <v>0.53382084095063986</v>
      </c>
      <c r="K444" s="13">
        <f>[4]Sheet1!J442</f>
        <v>0.5996649916247907</v>
      </c>
      <c r="L444" s="13">
        <f>[4]Sheet1!K442</f>
        <v>0.70192307692307687</v>
      </c>
      <c r="M444" s="13">
        <f>[4]Sheet1!L442</f>
        <v>0.59851851851851845</v>
      </c>
      <c r="N444" s="13">
        <f>[4]Sheet1!M442</f>
        <v>0.58361543669600535</v>
      </c>
    </row>
    <row r="445" spans="2:14" ht="14.45" customHeight="1" thickBot="1" x14ac:dyDescent="0.3">
      <c r="B445" s="6" t="str">
        <f>[4]Sheet1!A443</f>
        <v>PORTUGAL</v>
      </c>
      <c r="C445" s="14">
        <f>[4]Sheet1!B443</f>
        <v>0.22721120929862271</v>
      </c>
      <c r="D445" s="14">
        <f>[4]Sheet1!C443</f>
        <v>0.2363437421092501</v>
      </c>
      <c r="E445" s="14">
        <f>[4]Sheet1!D443</f>
        <v>0.25998953062292801</v>
      </c>
      <c r="F445" s="14">
        <f>[4]Sheet1!E443</f>
        <v>0.27581995812979759</v>
      </c>
      <c r="G445" s="14">
        <f>[4]Sheet1!F443</f>
        <v>0.31033889557887501</v>
      </c>
      <c r="H445" s="14">
        <f>[4]Sheet1!G443</f>
        <v>0.30940766550522653</v>
      </c>
      <c r="I445" s="14">
        <f>[4]Sheet1!H443</f>
        <v>0.33578975406197292</v>
      </c>
      <c r="J445" s="14">
        <f>[4]Sheet1!I443</f>
        <v>0.33303777265472601</v>
      </c>
      <c r="K445" s="14">
        <f>[4]Sheet1!J443</f>
        <v>0.38798102266736961</v>
      </c>
      <c r="L445" s="14">
        <f>[4]Sheet1!K443</f>
        <v>0.36833828411672198</v>
      </c>
      <c r="M445" s="14">
        <f>[4]Sheet1!L443</f>
        <v>0.43318928262748491</v>
      </c>
      <c r="N445" s="14">
        <f>[4]Sheet1!M443</f>
        <v>0.39857409607876421</v>
      </c>
    </row>
    <row r="446" spans="2:14" ht="14.45" customHeight="1" thickBot="1" x14ac:dyDescent="0.3">
      <c r="B446" s="5" t="str">
        <f>[4]Sheet1!A444</f>
        <v>ESPANHA</v>
      </c>
      <c r="C446" s="13">
        <f>[4]Sheet1!B444</f>
        <v>0.23547494620350451</v>
      </c>
      <c r="D446" s="13">
        <f>[4]Sheet1!C444</f>
        <v>0.2189638318670577</v>
      </c>
      <c r="E446" s="13">
        <f>[4]Sheet1!D444</f>
        <v>0.3169912693082606</v>
      </c>
      <c r="F446" s="13">
        <f>[4]Sheet1!E444</f>
        <v>0.22831661092530661</v>
      </c>
      <c r="G446" s="13">
        <f>[4]Sheet1!F444</f>
        <v>0.17546196104544701</v>
      </c>
      <c r="H446" s="13">
        <f>[4]Sheet1!G444</f>
        <v>0.20380194518125549</v>
      </c>
      <c r="I446" s="13">
        <f>[4]Sheet1!H444</f>
        <v>0.43761996161228411</v>
      </c>
      <c r="J446" s="13">
        <f>[4]Sheet1!I444</f>
        <v>0.37416481069042318</v>
      </c>
      <c r="K446" s="13">
        <f>[4]Sheet1!J444</f>
        <v>0.42146089204912729</v>
      </c>
      <c r="L446" s="13">
        <f>[4]Sheet1!K444</f>
        <v>0.45448877805486282</v>
      </c>
      <c r="M446" s="13">
        <f>[4]Sheet1!L444</f>
        <v>0.4803862401931201</v>
      </c>
      <c r="N446" s="13">
        <f>[4]Sheet1!M444</f>
        <v>0.47264123040520561</v>
      </c>
    </row>
    <row r="447" spans="2:14" ht="14.45" customHeight="1" thickBot="1" x14ac:dyDescent="0.3">
      <c r="B447" s="6" t="str">
        <f>[4]Sheet1!A445</f>
        <v>ALBÂNIA</v>
      </c>
      <c r="C447" s="14" t="str">
        <f>[4]Sheet1!B445</f>
        <v>Inf</v>
      </c>
      <c r="D447" s="14">
        <f>[4]Sheet1!C445</f>
        <v>110</v>
      </c>
      <c r="E447" s="14">
        <f>[4]Sheet1!D445</f>
        <v>17.428571428571431</v>
      </c>
      <c r="F447" s="14">
        <f>[4]Sheet1!E445</f>
        <v>9.7142857142857153</v>
      </c>
      <c r="G447" s="14">
        <f>[4]Sheet1!F445</f>
        <v>3.803468208092486</v>
      </c>
      <c r="H447" s="14">
        <f>[4]Sheet1!G445</f>
        <v>1.6086956521739131</v>
      </c>
      <c r="I447" s="14">
        <f>[4]Sheet1!H445</f>
        <v>1.3914656771799629</v>
      </c>
      <c r="J447" s="14">
        <f>[4]Sheet1!I445</f>
        <v>1.114155251141552</v>
      </c>
      <c r="K447" s="14">
        <f>[4]Sheet1!J445</f>
        <v>1.2121982210927571</v>
      </c>
      <c r="L447" s="14">
        <f>[4]Sheet1!K445</f>
        <v>1.0122630992196211</v>
      </c>
      <c r="M447" s="14">
        <f>[4]Sheet1!L445</f>
        <v>1.106598984771574</v>
      </c>
      <c r="N447" s="14">
        <f>[4]Sheet1!M445</f>
        <v>0.96132596685082872</v>
      </c>
    </row>
    <row r="448" spans="2:14" ht="14.45" customHeight="1" thickBot="1" x14ac:dyDescent="0.3">
      <c r="B448" s="5" t="str">
        <f>[4]Sheet1!A446</f>
        <v>CAMARÕES</v>
      </c>
      <c r="C448" s="13">
        <f>[4]Sheet1!B446</f>
        <v>1.024390243902439</v>
      </c>
      <c r="D448" s="13">
        <f>[4]Sheet1!C446</f>
        <v>0.72727272727272729</v>
      </c>
      <c r="E448" s="13">
        <f>[4]Sheet1!D446</f>
        <v>0.71604938271604934</v>
      </c>
      <c r="F448" s="13">
        <f>[4]Sheet1!E446</f>
        <v>0.73885350318471343</v>
      </c>
      <c r="G448" s="13">
        <f>[4]Sheet1!F446</f>
        <v>0.9419354838709677</v>
      </c>
      <c r="H448" s="13">
        <f>[4]Sheet1!G446</f>
        <v>0.96590909090909094</v>
      </c>
      <c r="I448" s="13">
        <f>[4]Sheet1!H446</f>
        <v>0.8085106382978724</v>
      </c>
      <c r="J448" s="13">
        <f>[4]Sheet1!I446</f>
        <v>0.73224043715846998</v>
      </c>
      <c r="K448" s="13">
        <f>[4]Sheet1!J446</f>
        <v>0.79120879120879117</v>
      </c>
      <c r="L448" s="13">
        <f>[4]Sheet1!K446</f>
        <v>0.61224489795918369</v>
      </c>
      <c r="M448" s="13">
        <f>[4]Sheet1!L446</f>
        <v>0.95022624434389136</v>
      </c>
      <c r="N448" s="13">
        <f>[4]Sheet1!M446</f>
        <v>1.2177121771217709</v>
      </c>
    </row>
    <row r="449" spans="2:14" ht="14.45" customHeight="1" thickBot="1" x14ac:dyDescent="0.3">
      <c r="B449" s="4" t="str">
        <f>[4]Sheet1!A447</f>
        <v>BURUNDI</v>
      </c>
      <c r="C449" s="12">
        <f>[4]Sheet1!B447</f>
        <v>0</v>
      </c>
      <c r="D449" s="12">
        <f>[4]Sheet1!C447</f>
        <v>0.44444444444444442</v>
      </c>
      <c r="E449" s="12">
        <f>[4]Sheet1!D447</f>
        <v>0.66666666666666663</v>
      </c>
      <c r="F449" s="12">
        <f>[4]Sheet1!E447</f>
        <v>1.538461538461539</v>
      </c>
      <c r="G449" s="12">
        <f>[4]Sheet1!F447</f>
        <v>1.7647058823529409</v>
      </c>
      <c r="H449" s="12">
        <f>[4]Sheet1!G447</f>
        <v>2.1363636363636358</v>
      </c>
      <c r="I449" s="12">
        <f>[4]Sheet1!H447</f>
        <v>1.0886075949367091</v>
      </c>
      <c r="J449" s="12">
        <f>[4]Sheet1!I447</f>
        <v>0.38095238095238088</v>
      </c>
      <c r="K449" s="12">
        <f>[4]Sheet1!J447</f>
        <v>1.5161290322580649</v>
      </c>
      <c r="L449" s="12">
        <f>[4]Sheet1!K447</f>
        <v>1.298245614035088</v>
      </c>
      <c r="M449" s="12">
        <f>[4]Sheet1!L447</f>
        <v>1</v>
      </c>
      <c r="N449" s="12">
        <f>[4]Sheet1!M447</f>
        <v>1.3404255319148941</v>
      </c>
    </row>
    <row r="450" spans="2:14" ht="14.45" customHeight="1" thickBot="1" x14ac:dyDescent="0.3">
      <c r="B450" s="5" t="str">
        <f>[4]Sheet1!A448</f>
        <v>TURQUIA</v>
      </c>
      <c r="C450" s="13">
        <f>[4]Sheet1!B448</f>
        <v>0.70769230769230773</v>
      </c>
      <c r="D450" s="13">
        <f>[4]Sheet1!C448</f>
        <v>0.82758620689655182</v>
      </c>
      <c r="E450" s="13">
        <f>[4]Sheet1!D448</f>
        <v>0.75409836065573765</v>
      </c>
      <c r="F450" s="13">
        <f>[4]Sheet1!E448</f>
        <v>0.90243902439024404</v>
      </c>
      <c r="G450" s="13">
        <f>[4]Sheet1!F448</f>
        <v>0.75728155339805825</v>
      </c>
      <c r="H450" s="13">
        <f>[4]Sheet1!G448</f>
        <v>0.7238095238095239</v>
      </c>
      <c r="I450" s="13">
        <f>[4]Sheet1!H448</f>
        <v>0.679245283018868</v>
      </c>
      <c r="J450" s="13">
        <f>[4]Sheet1!I448</f>
        <v>0.93129770992366412</v>
      </c>
      <c r="K450" s="13">
        <f>[4]Sheet1!J448</f>
        <v>0.88311688311688308</v>
      </c>
      <c r="L450" s="13">
        <f>[4]Sheet1!K448</f>
        <v>0.65088757396449703</v>
      </c>
      <c r="M450" s="13">
        <f>[4]Sheet1!L448</f>
        <v>0.70899470899470896</v>
      </c>
      <c r="N450" s="13">
        <f>[4]Sheet1!M448</f>
        <v>0.87179487179487181</v>
      </c>
    </row>
    <row r="451" spans="2:14" ht="14.45" customHeight="1" thickBot="1" x14ac:dyDescent="0.3">
      <c r="B451" s="6" t="str">
        <f>[4]Sheet1!A449</f>
        <v>BUTÃO</v>
      </c>
      <c r="C451" s="14">
        <f>[4]Sheet1!B449</f>
        <v>0.66666666666666663</v>
      </c>
      <c r="D451" s="14">
        <f>[4]Sheet1!C449</f>
        <v>2</v>
      </c>
      <c r="E451" s="14">
        <f>[4]Sheet1!D449</f>
        <v>4.2857142857142856</v>
      </c>
      <c r="F451" s="14">
        <f>[4]Sheet1!E449</f>
        <v>3.5</v>
      </c>
      <c r="G451" s="14">
        <f>[4]Sheet1!F449</f>
        <v>4.7368421052631584</v>
      </c>
      <c r="H451" s="14">
        <f>[4]Sheet1!G449</f>
        <v>1.924528301886792</v>
      </c>
      <c r="I451" s="14">
        <f>[4]Sheet1!H449</f>
        <v>1.2941176470588229</v>
      </c>
      <c r="J451" s="14">
        <f>[4]Sheet1!I449</f>
        <v>1.326732673267327</v>
      </c>
      <c r="K451" s="14">
        <f>[4]Sheet1!J449</f>
        <v>1.394957983193277</v>
      </c>
      <c r="L451" s="14">
        <f>[4]Sheet1!K449</f>
        <v>1.4251497005988021</v>
      </c>
      <c r="M451" s="14">
        <f>[4]Sheet1!L449</f>
        <v>1.1851851851851849</v>
      </c>
      <c r="N451" s="14">
        <f>[4]Sheet1!M449</f>
        <v>1.3056603773584909</v>
      </c>
    </row>
    <row r="452" spans="2:14" ht="14.45" customHeight="1" thickBot="1" x14ac:dyDescent="0.3">
      <c r="B452" s="5" t="str">
        <f>[4]Sheet1!A450</f>
        <v>BRUNEI</v>
      </c>
      <c r="C452" s="13">
        <f>[4]Sheet1!B450</f>
        <v>-4</v>
      </c>
      <c r="D452" s="13">
        <f>[4]Sheet1!C450</f>
        <v>-6</v>
      </c>
      <c r="E452" s="13" t="str">
        <f>[4]Sheet1!D450</f>
        <v>Inf</v>
      </c>
      <c r="F452" s="13">
        <f>[4]Sheet1!E450</f>
        <v>10.66666666666667</v>
      </c>
      <c r="G452" s="13">
        <f>[4]Sheet1!F450</f>
        <v>3.6</v>
      </c>
      <c r="H452" s="13">
        <f>[4]Sheet1!G450</f>
        <v>1.4851485148514849</v>
      </c>
      <c r="I452" s="13">
        <f>[4]Sheet1!H450</f>
        <v>1.583333333333333</v>
      </c>
      <c r="J452" s="13">
        <f>[4]Sheet1!I450</f>
        <v>1.443037974683544</v>
      </c>
      <c r="K452" s="13">
        <f>[4]Sheet1!J450</f>
        <v>1.524752475247525</v>
      </c>
      <c r="L452" s="13">
        <f>[4]Sheet1!K450</f>
        <v>1.2307692307692311</v>
      </c>
      <c r="M452" s="13">
        <f>[4]Sheet1!L450</f>
        <v>0.98750000000000004</v>
      </c>
      <c r="N452" s="13">
        <f>[4]Sheet1!M450</f>
        <v>1.172043010752688</v>
      </c>
    </row>
    <row r="453" spans="2:14" ht="14.45" customHeight="1" thickBot="1" x14ac:dyDescent="0.3">
      <c r="B453" s="6" t="str">
        <f>[4]Sheet1!A451</f>
        <v>DOMINICA</v>
      </c>
      <c r="C453" s="14">
        <f>[4]Sheet1!B451</f>
        <v>0</v>
      </c>
      <c r="D453" s="14">
        <f>[4]Sheet1!C451</f>
        <v>0</v>
      </c>
      <c r="E453" s="14">
        <f>[4]Sheet1!D451</f>
        <v>0</v>
      </c>
      <c r="F453" s="14">
        <f>[4]Sheet1!E451</f>
        <v>2.8</v>
      </c>
      <c r="G453" s="14">
        <f>[4]Sheet1!F451</f>
        <v>1.529411764705882</v>
      </c>
      <c r="H453" s="14">
        <f>[4]Sheet1!G451</f>
        <v>1.696969696969697</v>
      </c>
      <c r="I453" s="14">
        <f>[4]Sheet1!H451</f>
        <v>2.6428571428571428</v>
      </c>
      <c r="J453" s="14">
        <f>[4]Sheet1!I451</f>
        <v>2.696629213483146</v>
      </c>
      <c r="K453" s="14">
        <f>[4]Sheet1!J451</f>
        <v>2.5671641791044779</v>
      </c>
      <c r="L453" s="14">
        <f>[4]Sheet1!K451</f>
        <v>3.0918918918918918</v>
      </c>
      <c r="M453" s="14">
        <f>[4]Sheet1!L451</f>
        <v>3.2280701754385972</v>
      </c>
      <c r="N453" s="14">
        <f>[4]Sheet1!M451</f>
        <v>2.5942028985507251</v>
      </c>
    </row>
    <row r="454" spans="2:14" ht="14.45" customHeight="1" thickBot="1" x14ac:dyDescent="0.3">
      <c r="B454" s="5" t="str">
        <f>[4]Sheet1!A452</f>
        <v>ÍNDIA</v>
      </c>
      <c r="C454" s="13">
        <f>[4]Sheet1!B452</f>
        <v>0.31358885017421601</v>
      </c>
      <c r="D454" s="13">
        <f>[4]Sheet1!C452</f>
        <v>0.25495049504950501</v>
      </c>
      <c r="E454" s="13">
        <f>[4]Sheet1!D452</f>
        <v>0.34886817576564583</v>
      </c>
      <c r="F454" s="13">
        <f>[4]Sheet1!E452</f>
        <v>0.33858267716535428</v>
      </c>
      <c r="G454" s="13">
        <f>[4]Sheet1!F452</f>
        <v>0.42962962962962958</v>
      </c>
      <c r="H454" s="13">
        <f>[4]Sheet1!G452</f>
        <v>0.43329253365973069</v>
      </c>
      <c r="I454" s="13">
        <f>[4]Sheet1!H452</f>
        <v>0.4176904176904177</v>
      </c>
      <c r="J454" s="13">
        <f>[4]Sheet1!I452</f>
        <v>0.35154394299287411</v>
      </c>
      <c r="K454" s="13">
        <f>[4]Sheet1!J452</f>
        <v>0.33137485311398351</v>
      </c>
      <c r="L454" s="13">
        <f>[4]Sheet1!K452</f>
        <v>0.44367816091954032</v>
      </c>
      <c r="M454" s="13">
        <f>[4]Sheet1!L452</f>
        <v>0.42229367631296888</v>
      </c>
      <c r="N454" s="13">
        <f>[4]Sheet1!M452</f>
        <v>0.45070422535211258</v>
      </c>
    </row>
    <row r="455" spans="2:14" ht="14.45" customHeight="1" thickBot="1" x14ac:dyDescent="0.3">
      <c r="B455" s="4" t="str">
        <f>[4]Sheet1!A453</f>
        <v>NORUEGA</v>
      </c>
      <c r="C455" s="12">
        <f>[4]Sheet1!B453</f>
        <v>0.84297520661157033</v>
      </c>
      <c r="D455" s="12">
        <f>[4]Sheet1!C453</f>
        <v>0.46808510638297868</v>
      </c>
      <c r="E455" s="12">
        <f>[4]Sheet1!D453</f>
        <v>0.35</v>
      </c>
      <c r="F455" s="12">
        <f>[4]Sheet1!E453</f>
        <v>0.48192771084337349</v>
      </c>
      <c r="G455" s="12">
        <f>[4]Sheet1!F453</f>
        <v>0.79365079365079372</v>
      </c>
      <c r="H455" s="12">
        <f>[4]Sheet1!G453</f>
        <v>0.5714285714285714</v>
      </c>
      <c r="I455" s="12">
        <f>[4]Sheet1!H453</f>
        <v>0.49484536082474229</v>
      </c>
      <c r="J455" s="12">
        <f>[4]Sheet1!I453</f>
        <v>0.49275362318840582</v>
      </c>
      <c r="K455" s="12">
        <f>[4]Sheet1!J453</f>
        <v>0.60550458715596334</v>
      </c>
      <c r="L455" s="12">
        <f>[4]Sheet1!K453</f>
        <v>1.76173285198556</v>
      </c>
      <c r="M455" s="12">
        <f>[4]Sheet1!L453</f>
        <v>1.637426900584795</v>
      </c>
      <c r="N455" s="12">
        <f>[4]Sheet1!M453</f>
        <v>1.7731958762886599</v>
      </c>
    </row>
    <row r="456" spans="2:14" ht="14.45" customHeight="1" thickBot="1" x14ac:dyDescent="0.3">
      <c r="B456" s="5" t="str">
        <f>[4]Sheet1!A454</f>
        <v>IRÃ</v>
      </c>
      <c r="C456" s="13">
        <f>[4]Sheet1!B454</f>
        <v>0.79452054794520544</v>
      </c>
      <c r="D456" s="13">
        <f>[4]Sheet1!C454</f>
        <v>0.97435897435897434</v>
      </c>
      <c r="E456" s="13">
        <f>[4]Sheet1!D454</f>
        <v>0.72164948453608246</v>
      </c>
      <c r="F456" s="13">
        <f>[4]Sheet1!E454</f>
        <v>0.63716814159292035</v>
      </c>
      <c r="G456" s="13">
        <f>[4]Sheet1!F454</f>
        <v>1.033333333333333</v>
      </c>
      <c r="H456" s="13">
        <f>[4]Sheet1!G454</f>
        <v>0.61068702290076338</v>
      </c>
      <c r="I456" s="13">
        <f>[4]Sheet1!H454</f>
        <v>0.61971830985915488</v>
      </c>
      <c r="J456" s="13">
        <f>[4]Sheet1!I454</f>
        <v>0.77844311377245501</v>
      </c>
      <c r="K456" s="13">
        <f>[4]Sheet1!J454</f>
        <v>0.76190476190476186</v>
      </c>
      <c r="L456" s="13">
        <f>[4]Sheet1!K454</f>
        <v>0.65198237885462551</v>
      </c>
      <c r="M456" s="13">
        <f>[4]Sheet1!L454</f>
        <v>0.61946902654867253</v>
      </c>
      <c r="N456" s="13">
        <f>[4]Sheet1!M454</f>
        <v>0.5161290322580645</v>
      </c>
    </row>
    <row r="457" spans="2:14" ht="14.45" customHeight="1" thickBot="1" x14ac:dyDescent="0.3">
      <c r="B457" s="6" t="str">
        <f>[4]Sheet1!A455</f>
        <v>MALI</v>
      </c>
      <c r="C457" s="14">
        <f>[4]Sheet1!B455</f>
        <v>1.289719626168224</v>
      </c>
      <c r="D457" s="14">
        <f>[4]Sheet1!C455</f>
        <v>1.063492063492063</v>
      </c>
      <c r="E457" s="14">
        <f>[4]Sheet1!D455</f>
        <v>0.89743589743589747</v>
      </c>
      <c r="F457" s="14">
        <f>[4]Sheet1!E455</f>
        <v>0.92500000000000004</v>
      </c>
      <c r="G457" s="14">
        <f>[4]Sheet1!F455</f>
        <v>0.83443708609271527</v>
      </c>
      <c r="H457" s="14">
        <f>[4]Sheet1!G455</f>
        <v>0.77551020408163263</v>
      </c>
      <c r="I457" s="14">
        <f>[4]Sheet1!H455</f>
        <v>0.74125874125874125</v>
      </c>
      <c r="J457" s="14">
        <f>[4]Sheet1!I455</f>
        <v>0.63076923076923075</v>
      </c>
      <c r="K457" s="14">
        <f>[4]Sheet1!J455</f>
        <v>0.8666666666666667</v>
      </c>
      <c r="L457" s="14">
        <f>[4]Sheet1!K455</f>
        <v>0.75213675213675213</v>
      </c>
      <c r="M457" s="14">
        <f>[4]Sheet1!L455</f>
        <v>0.8</v>
      </c>
      <c r="N457" s="14">
        <f>[4]Sheet1!M455</f>
        <v>0.64102564102564108</v>
      </c>
    </row>
    <row r="458" spans="2:14" ht="14.45" customHeight="1" thickBot="1" x14ac:dyDescent="0.3">
      <c r="B458" s="5" t="str">
        <f>[4]Sheet1!A456</f>
        <v>MOÇAMBIQUE</v>
      </c>
      <c r="C458" s="13">
        <f>[4]Sheet1!B456</f>
        <v>1.055555555555556</v>
      </c>
      <c r="D458" s="13">
        <f>[4]Sheet1!C456</f>
        <v>0.80681818181818177</v>
      </c>
      <c r="E458" s="13">
        <f>[4]Sheet1!D456</f>
        <v>0.91625615763546797</v>
      </c>
      <c r="F458" s="13">
        <f>[4]Sheet1!E456</f>
        <v>0.75536480686695273</v>
      </c>
      <c r="G458" s="13">
        <f>[4]Sheet1!F456</f>
        <v>0.79710144927536231</v>
      </c>
      <c r="H458" s="13">
        <f>[4]Sheet1!G456</f>
        <v>0.75389408099688471</v>
      </c>
      <c r="I458" s="13">
        <f>[4]Sheet1!H456</f>
        <v>0.87738419618528618</v>
      </c>
      <c r="J458" s="13">
        <f>[4]Sheet1!I456</f>
        <v>0.70123456790123462</v>
      </c>
      <c r="K458" s="13">
        <f>[4]Sheet1!J456</f>
        <v>0.8</v>
      </c>
      <c r="L458" s="13">
        <f>[4]Sheet1!K456</f>
        <v>0.87739463601532575</v>
      </c>
      <c r="M458" s="13">
        <f>[4]Sheet1!L456</f>
        <v>0.87125220458553787</v>
      </c>
      <c r="N458" s="13">
        <f>[4]Sheet1!M456</f>
        <v>0.90609555189456348</v>
      </c>
    </row>
    <row r="459" spans="2:14" ht="14.45" customHeight="1" thickBot="1" x14ac:dyDescent="0.3">
      <c r="B459" s="6" t="str">
        <f>[4]Sheet1!A457</f>
        <v>NAURU</v>
      </c>
      <c r="C459" s="14">
        <f>[4]Sheet1!B457</f>
        <v>-2</v>
      </c>
      <c r="D459" s="14">
        <f>[4]Sheet1!C457</f>
        <v>-2</v>
      </c>
      <c r="E459" s="14" t="str">
        <f>[4]Sheet1!D457</f>
        <v>Inf</v>
      </c>
      <c r="F459" s="14" t="str">
        <f>[4]Sheet1!E457</f>
        <v>Inf</v>
      </c>
      <c r="G459" s="14">
        <f>[4]Sheet1!F457</f>
        <v>2</v>
      </c>
      <c r="H459" s="14">
        <f>[4]Sheet1!G457</f>
        <v>1.4736842105263159</v>
      </c>
      <c r="I459" s="14">
        <f>[4]Sheet1!H457</f>
        <v>2.25</v>
      </c>
      <c r="J459" s="14">
        <f>[4]Sheet1!I457</f>
        <v>0.93150684931506844</v>
      </c>
      <c r="K459" s="14">
        <f>[4]Sheet1!J457</f>
        <v>0.70833333333333337</v>
      </c>
      <c r="L459" s="14">
        <f>[4]Sheet1!K457</f>
        <v>0.90434782608695652</v>
      </c>
      <c r="M459" s="14">
        <f>[4]Sheet1!L457</f>
        <v>0.71186440677966101</v>
      </c>
      <c r="N459" s="14">
        <f>[4]Sheet1!M457</f>
        <v>0.89051094890510951</v>
      </c>
    </row>
    <row r="460" spans="2:14" ht="14.45" customHeight="1" thickBot="1" x14ac:dyDescent="0.3">
      <c r="B460" s="5" t="str">
        <f>[4]Sheet1!A458</f>
        <v>CABO VERDE</v>
      </c>
      <c r="C460" s="13">
        <f>[4]Sheet1!B458</f>
        <v>0.56666666666666665</v>
      </c>
      <c r="D460" s="13">
        <f>[4]Sheet1!C458</f>
        <v>0.52107279693486586</v>
      </c>
      <c r="E460" s="13">
        <f>[4]Sheet1!D458</f>
        <v>0.47422680412371132</v>
      </c>
      <c r="F460" s="13">
        <f>[4]Sheet1!E458</f>
        <v>0.74098360655737705</v>
      </c>
      <c r="G460" s="13">
        <f>[4]Sheet1!F458</f>
        <v>0.73170731707317072</v>
      </c>
      <c r="H460" s="13">
        <f>[4]Sheet1!G458</f>
        <v>0.69168900804289546</v>
      </c>
      <c r="I460" s="13">
        <f>[4]Sheet1!H458</f>
        <v>0.70813397129186595</v>
      </c>
      <c r="J460" s="13">
        <f>[4]Sheet1!I458</f>
        <v>0.58239277652370203</v>
      </c>
      <c r="K460" s="13">
        <f>[4]Sheet1!J458</f>
        <v>0.71520342612419707</v>
      </c>
      <c r="L460" s="13">
        <f>[4]Sheet1!K458</f>
        <v>0.63092783505154637</v>
      </c>
      <c r="M460" s="13">
        <f>[4]Sheet1!L458</f>
        <v>0.53441295546558709</v>
      </c>
      <c r="N460" s="13">
        <f>[4]Sheet1!M458</f>
        <v>0.69033530571992108</v>
      </c>
    </row>
    <row r="461" spans="2:14" ht="14.45" customHeight="1" thickBot="1" x14ac:dyDescent="0.3">
      <c r="B461" s="4" t="str">
        <f>[4]Sheet1!A459</f>
        <v>SÍRIA</v>
      </c>
      <c r="C461" s="12">
        <f>[4]Sheet1!B459</f>
        <v>0.59163059163059162</v>
      </c>
      <c r="D461" s="12">
        <f>[4]Sheet1!C459</f>
        <v>0.52923976608187129</v>
      </c>
      <c r="E461" s="12">
        <f>[4]Sheet1!D459</f>
        <v>0.55755894590846045</v>
      </c>
      <c r="F461" s="12">
        <f>[4]Sheet1!E459</f>
        <v>0.66230366492146597</v>
      </c>
      <c r="G461" s="12">
        <f>[4]Sheet1!F459</f>
        <v>0.6089108910891089</v>
      </c>
      <c r="H461" s="12">
        <f>[4]Sheet1!G459</f>
        <v>0.4881516587677725</v>
      </c>
      <c r="I461" s="12">
        <f>[4]Sheet1!H459</f>
        <v>0.67902665121668604</v>
      </c>
      <c r="J461" s="12">
        <f>[4]Sheet1!I459</f>
        <v>0.50697674418604644</v>
      </c>
      <c r="K461" s="12">
        <f>[4]Sheet1!J459</f>
        <v>0.5164960182025029</v>
      </c>
      <c r="L461" s="12">
        <f>[4]Sheet1!K459</f>
        <v>0.44697833523375141</v>
      </c>
      <c r="M461" s="12">
        <f>[4]Sheet1!L459</f>
        <v>0.47619047619047622</v>
      </c>
      <c r="N461" s="12">
        <f>[4]Sheet1!M459</f>
        <v>0.47640966628308401</v>
      </c>
    </row>
    <row r="462" spans="2:14" ht="14.45" customHeight="1" thickBot="1" x14ac:dyDescent="0.3">
      <c r="B462" s="5" t="str">
        <f>[4]Sheet1!A460</f>
        <v>CINGAPURA-SINGAPURA</v>
      </c>
      <c r="C462" s="13">
        <f>[4]Sheet1!B460</f>
        <v>0.44444444444444442</v>
      </c>
      <c r="D462" s="13">
        <f>[4]Sheet1!C460</f>
        <v>0.84210526315789469</v>
      </c>
      <c r="E462" s="13">
        <f>[4]Sheet1!D460</f>
        <v>0.60869565217391308</v>
      </c>
      <c r="F462" s="13">
        <f>[4]Sheet1!E460</f>
        <v>1.384615384615385</v>
      </c>
      <c r="G462" s="13">
        <f>[4]Sheet1!F460</f>
        <v>1.9</v>
      </c>
      <c r="H462" s="13">
        <f>[4]Sheet1!G460</f>
        <v>1.34375</v>
      </c>
      <c r="I462" s="13">
        <f>[4]Sheet1!H460</f>
        <v>1.123287671232877</v>
      </c>
      <c r="J462" s="13">
        <f>[4]Sheet1!I460</f>
        <v>0.94871794871794868</v>
      </c>
      <c r="K462" s="13">
        <f>[4]Sheet1!J460</f>
        <v>1.101123595505618</v>
      </c>
      <c r="L462" s="13">
        <f>[4]Sheet1!K460</f>
        <v>1.0825688073394499</v>
      </c>
      <c r="M462" s="13">
        <f>[4]Sheet1!L460</f>
        <v>0.92957746478873238</v>
      </c>
      <c r="N462" s="13">
        <f>[4]Sheet1!M460</f>
        <v>0.90697674418604657</v>
      </c>
    </row>
    <row r="463" spans="2:14" ht="14.45" customHeight="1" thickBot="1" x14ac:dyDescent="0.3">
      <c r="B463" s="6" t="str">
        <f>[4]Sheet1!A461</f>
        <v>NOVA ZELÂNDIA</v>
      </c>
      <c r="C463" s="14">
        <f>[4]Sheet1!B461</f>
        <v>1</v>
      </c>
      <c r="D463" s="14">
        <f>[4]Sheet1!C461</f>
        <v>0.96296296296296291</v>
      </c>
      <c r="E463" s="14">
        <f>[4]Sheet1!D461</f>
        <v>1.5384615384615381</v>
      </c>
      <c r="F463" s="14">
        <f>[4]Sheet1!E461</f>
        <v>0.92307692307692313</v>
      </c>
      <c r="G463" s="14">
        <f>[4]Sheet1!F461</f>
        <v>1.7777777777777779</v>
      </c>
      <c r="H463" s="14">
        <f>[4]Sheet1!G461</f>
        <v>0.95454545454545459</v>
      </c>
      <c r="I463" s="14">
        <f>[4]Sheet1!H461</f>
        <v>0.5</v>
      </c>
      <c r="J463" s="14">
        <f>[4]Sheet1!I461</f>
        <v>0.90196078431372551</v>
      </c>
      <c r="K463" s="14">
        <f>[4]Sheet1!J461</f>
        <v>1.3442622950819669</v>
      </c>
      <c r="L463" s="14">
        <f>[4]Sheet1!K461</f>
        <v>1.694444444444444</v>
      </c>
      <c r="M463" s="14">
        <f>[4]Sheet1!L461</f>
        <v>1.2972972972972969</v>
      </c>
      <c r="N463" s="14">
        <f>[4]Sheet1!M461</f>
        <v>1.19047619047619</v>
      </c>
    </row>
    <row r="464" spans="2:14" ht="14.45" customHeight="1" thickBot="1" x14ac:dyDescent="0.3">
      <c r="B464" s="5" t="str">
        <f>[4]Sheet1!A462</f>
        <v>QUÊNIA</v>
      </c>
      <c r="C464" s="13">
        <f>[4]Sheet1!B462</f>
        <v>0.66666666666666674</v>
      </c>
      <c r="D464" s="13">
        <f>[4]Sheet1!C462</f>
        <v>1.0810810810810809</v>
      </c>
      <c r="E464" s="13">
        <f>[4]Sheet1!D462</f>
        <v>1.0222222222222219</v>
      </c>
      <c r="F464" s="13">
        <f>[4]Sheet1!E462</f>
        <v>1.2075471698113209</v>
      </c>
      <c r="G464" s="13">
        <f>[4]Sheet1!F462</f>
        <v>0.96551724137931039</v>
      </c>
      <c r="H464" s="13">
        <f>[4]Sheet1!G462</f>
        <v>0.86153846153846159</v>
      </c>
      <c r="I464" s="13">
        <f>[4]Sheet1!H462</f>
        <v>1.17948717948718</v>
      </c>
      <c r="J464" s="13">
        <f>[4]Sheet1!I462</f>
        <v>0.86956521739130432</v>
      </c>
      <c r="K464" s="13">
        <f>[4]Sheet1!J462</f>
        <v>0.65346534653465338</v>
      </c>
      <c r="L464" s="13">
        <f>[4]Sheet1!K462</f>
        <v>0.73786407766990292</v>
      </c>
      <c r="M464" s="13">
        <f>[4]Sheet1!L462</f>
        <v>0.66666666666666663</v>
      </c>
      <c r="N464" s="13">
        <f>[4]Sheet1!M462</f>
        <v>0.66666666666666674</v>
      </c>
    </row>
    <row r="465" spans="2:14" ht="14.45" customHeight="1" thickBot="1" x14ac:dyDescent="0.3">
      <c r="B465" s="6" t="str">
        <f>[4]Sheet1!A463</f>
        <v>RÚSSIA</v>
      </c>
      <c r="C465" s="14">
        <f>[4]Sheet1!B463</f>
        <v>0.28841607565011818</v>
      </c>
      <c r="D465" s="14">
        <f>[4]Sheet1!C463</f>
        <v>0.29949238578680198</v>
      </c>
      <c r="E465" s="14">
        <f>[4]Sheet1!D463</f>
        <v>0.23834196891191711</v>
      </c>
      <c r="F465" s="14">
        <f>[4]Sheet1!E463</f>
        <v>0.29197080291970801</v>
      </c>
      <c r="G465" s="14">
        <f>[4]Sheet1!F463</f>
        <v>0.42956120092378752</v>
      </c>
      <c r="H465" s="14">
        <f>[4]Sheet1!G463</f>
        <v>0.386411889596603</v>
      </c>
      <c r="I465" s="14">
        <f>[4]Sheet1!H463</f>
        <v>0.46904315196998131</v>
      </c>
      <c r="J465" s="14">
        <f>[4]Sheet1!I463</f>
        <v>0.39393939393939392</v>
      </c>
      <c r="K465" s="14">
        <f>[4]Sheet1!J463</f>
        <v>0.34930448222565691</v>
      </c>
      <c r="L465" s="14">
        <f>[4]Sheet1!K463</f>
        <v>0.37283236994219648</v>
      </c>
      <c r="M465" s="14">
        <f>[4]Sheet1!L463</f>
        <v>0.31432545201668982</v>
      </c>
      <c r="N465" s="14">
        <f>[4]Sheet1!M463</f>
        <v>0.39452054794520552</v>
      </c>
    </row>
    <row r="466" spans="2:14" ht="14.45" customHeight="1" thickBot="1" x14ac:dyDescent="0.3">
      <c r="B466" s="5" t="str">
        <f>[4]Sheet1!A464</f>
        <v>GÂMBIA</v>
      </c>
      <c r="C466" s="13">
        <f>[4]Sheet1!B464</f>
        <v>1.045454545454545</v>
      </c>
      <c r="D466" s="13">
        <f>[4]Sheet1!C464</f>
        <v>0.64646464646464652</v>
      </c>
      <c r="E466" s="13">
        <f>[4]Sheet1!D464</f>
        <v>0.71304347826086967</v>
      </c>
      <c r="F466" s="13">
        <f>[4]Sheet1!E464</f>
        <v>0.97196261682242979</v>
      </c>
      <c r="G466" s="13">
        <f>[4]Sheet1!F464</f>
        <v>1.1063829787234041</v>
      </c>
      <c r="H466" s="13">
        <f>[4]Sheet1!G464</f>
        <v>1.0117647058823529</v>
      </c>
      <c r="I466" s="13">
        <f>[4]Sheet1!H464</f>
        <v>1.1264367816091949</v>
      </c>
      <c r="J466" s="13">
        <f>[4]Sheet1!I464</f>
        <v>0.61224489795918369</v>
      </c>
      <c r="K466" s="13">
        <f>[4]Sheet1!J464</f>
        <v>0.87850467289719625</v>
      </c>
      <c r="L466" s="13">
        <f>[4]Sheet1!K464</f>
        <v>0.66666666666666663</v>
      </c>
      <c r="M466" s="13">
        <f>[4]Sheet1!L464</f>
        <v>0.74626865671641796</v>
      </c>
      <c r="N466" s="13">
        <f>[4]Sheet1!M464</f>
        <v>0.69822485207100593</v>
      </c>
    </row>
    <row r="467" spans="2:14" ht="14.45" customHeight="1" thickBot="1" x14ac:dyDescent="0.3">
      <c r="B467" s="4" t="str">
        <f>[4]Sheet1!A465</f>
        <v>MADAGASCAR</v>
      </c>
      <c r="C467" s="12">
        <f>[4]Sheet1!B465</f>
        <v>-6</v>
      </c>
      <c r="D467" s="12">
        <f>[4]Sheet1!C465</f>
        <v>0</v>
      </c>
      <c r="E467" s="12">
        <f>[4]Sheet1!D465</f>
        <v>0</v>
      </c>
      <c r="F467" s="12">
        <f>[4]Sheet1!E465</f>
        <v>0</v>
      </c>
      <c r="G467" s="12">
        <f>[4]Sheet1!F465</f>
        <v>4.4000000000000004</v>
      </c>
      <c r="H467" s="12">
        <f>[4]Sheet1!G465</f>
        <v>1.8</v>
      </c>
      <c r="I467" s="12">
        <f>[4]Sheet1!H465</f>
        <v>1.2</v>
      </c>
      <c r="J467" s="12">
        <f>[4]Sheet1!I465</f>
        <v>0.59259259259259256</v>
      </c>
      <c r="K467" s="12">
        <f>[4]Sheet1!J465</f>
        <v>1.428571428571429</v>
      </c>
      <c r="L467" s="12">
        <f>[4]Sheet1!K465</f>
        <v>1.045454545454545</v>
      </c>
      <c r="M467" s="12">
        <f>[4]Sheet1!L465</f>
        <v>0.89855072463768115</v>
      </c>
      <c r="N467" s="12">
        <f>[4]Sheet1!M465</f>
        <v>1.640449438202247</v>
      </c>
    </row>
    <row r="468" spans="2:14" ht="14.45" customHeight="1" thickBot="1" x14ac:dyDescent="0.3">
      <c r="B468" s="5" t="str">
        <f>[4]Sheet1!A466</f>
        <v>EGITO</v>
      </c>
      <c r="C468" s="13">
        <f>[4]Sheet1!B466</f>
        <v>0.90909090909090906</v>
      </c>
      <c r="D468" s="13">
        <f>[4]Sheet1!C466</f>
        <v>0.92499999999999993</v>
      </c>
      <c r="E468" s="13">
        <f>[4]Sheet1!D466</f>
        <v>0.76288659793814428</v>
      </c>
      <c r="F468" s="13">
        <f>[4]Sheet1!E466</f>
        <v>0.80392156862745101</v>
      </c>
      <c r="G468" s="13">
        <f>[4]Sheet1!F466</f>
        <v>0.7190332326283988</v>
      </c>
      <c r="H468" s="13">
        <f>[4]Sheet1!G466</f>
        <v>0.74486803519061584</v>
      </c>
      <c r="I468" s="13">
        <f>[4]Sheet1!H466</f>
        <v>0.70028011204481788</v>
      </c>
      <c r="J468" s="13">
        <f>[4]Sheet1!I466</f>
        <v>0.71578947368421053</v>
      </c>
      <c r="K468" s="13">
        <f>[4]Sheet1!J466</f>
        <v>0.77750611246943768</v>
      </c>
      <c r="L468" s="13">
        <f>[4]Sheet1!K466</f>
        <v>0.88495575221238942</v>
      </c>
      <c r="M468" s="13">
        <f>[4]Sheet1!L466</f>
        <v>0.70386266094420602</v>
      </c>
      <c r="N468" s="13">
        <f>[4]Sheet1!M466</f>
        <v>0.62337662337662336</v>
      </c>
    </row>
    <row r="469" spans="2:14" ht="14.45" customHeight="1" thickBot="1" x14ac:dyDescent="0.3">
      <c r="B469" s="6" t="str">
        <f>[4]Sheet1!A467</f>
        <v>CANADÁ</v>
      </c>
      <c r="C469" s="14">
        <f>[4]Sheet1!B467</f>
        <v>0.26126126126126131</v>
      </c>
      <c r="D469" s="14">
        <f>[4]Sheet1!C467</f>
        <v>0.20902612826603331</v>
      </c>
      <c r="E469" s="14">
        <f>[4]Sheet1!D467</f>
        <v>0.30272952853598012</v>
      </c>
      <c r="F469" s="14">
        <f>[4]Sheet1!E467</f>
        <v>0.47432762836185821</v>
      </c>
      <c r="G469" s="14">
        <f>[4]Sheet1!F467</f>
        <v>0.4</v>
      </c>
      <c r="H469" s="14">
        <f>[4]Sheet1!G467</f>
        <v>0.38916256157635459</v>
      </c>
      <c r="I469" s="14">
        <f>[4]Sheet1!H467</f>
        <v>0.43828715365239301</v>
      </c>
      <c r="J469" s="14">
        <f>[4]Sheet1!I467</f>
        <v>0.42543859649122812</v>
      </c>
      <c r="K469" s="14">
        <f>[4]Sheet1!J467</f>
        <v>0.432</v>
      </c>
      <c r="L469" s="14">
        <f>[4]Sheet1!K467</f>
        <v>0.44444444444444442</v>
      </c>
      <c r="M469" s="14">
        <f>[4]Sheet1!L467</f>
        <v>0.43801652892561982</v>
      </c>
      <c r="N469" s="14">
        <f>[4]Sheet1!M467</f>
        <v>0.41308793456032722</v>
      </c>
    </row>
    <row r="470" spans="2:14" ht="14.45" customHeight="1" thickBot="1" x14ac:dyDescent="0.3">
      <c r="B470" s="5" t="str">
        <f>[4]Sheet1!A468</f>
        <v>PAQUISTÃO</v>
      </c>
      <c r="C470" s="13">
        <f>[4]Sheet1!B468</f>
        <v>0.39790575916230358</v>
      </c>
      <c r="D470" s="13">
        <f>[4]Sheet1!C468</f>
        <v>0.50402144772117963</v>
      </c>
      <c r="E470" s="13">
        <f>[4]Sheet1!D468</f>
        <v>0.45730027548209368</v>
      </c>
      <c r="F470" s="13">
        <f>[4]Sheet1!E468</f>
        <v>0.64516129032258063</v>
      </c>
      <c r="G470" s="13">
        <f>[4]Sheet1!F468</f>
        <v>0.75471698113207553</v>
      </c>
      <c r="H470" s="13">
        <f>[4]Sheet1!G468</f>
        <v>0.71612903225806446</v>
      </c>
      <c r="I470" s="13">
        <f>[4]Sheet1!H468</f>
        <v>0.61935483870967745</v>
      </c>
      <c r="J470" s="13">
        <f>[4]Sheet1!I468</f>
        <v>0.67100977198697065</v>
      </c>
      <c r="K470" s="13">
        <f>[4]Sheet1!J468</f>
        <v>0.69387755102040816</v>
      </c>
      <c r="L470" s="13">
        <f>[4]Sheet1!K468</f>
        <v>0.73170731707317072</v>
      </c>
      <c r="M470" s="13">
        <f>[4]Sheet1!L468</f>
        <v>0.66666666666666663</v>
      </c>
      <c r="N470" s="13">
        <f>[4]Sheet1!M468</f>
        <v>0.65015479876160986</v>
      </c>
    </row>
    <row r="471" spans="2:14" ht="14.45" customHeight="1" thickBot="1" x14ac:dyDescent="0.3">
      <c r="B471" s="6" t="str">
        <f>[4]Sheet1!A469</f>
        <v>BAREIN</v>
      </c>
      <c r="C471" s="14">
        <f>[4]Sheet1!B469</f>
        <v>-2</v>
      </c>
      <c r="D471" s="14">
        <f>[4]Sheet1!C469</f>
        <v>0</v>
      </c>
      <c r="E471" s="14">
        <f>[4]Sheet1!D469</f>
        <v>-2</v>
      </c>
      <c r="F471" s="14">
        <f>[4]Sheet1!E469</f>
        <v>10</v>
      </c>
      <c r="G471" s="14">
        <f>[4]Sheet1!F469</f>
        <v>6</v>
      </c>
      <c r="H471" s="14">
        <f>[4]Sheet1!G469</f>
        <v>2</v>
      </c>
      <c r="I471" s="14">
        <f>[4]Sheet1!H469</f>
        <v>2.3076923076923079</v>
      </c>
      <c r="J471" s="14">
        <f>[4]Sheet1!I469</f>
        <v>0.81481481481481477</v>
      </c>
      <c r="K471" s="14">
        <f>[4]Sheet1!J469</f>
        <v>1.125</v>
      </c>
      <c r="L471" s="14">
        <f>[4]Sheet1!K469</f>
        <v>0.8</v>
      </c>
      <c r="M471" s="14">
        <f>[4]Sheet1!L469</f>
        <v>1.448275862068966</v>
      </c>
      <c r="N471" s="14">
        <f>[4]Sheet1!M469</f>
        <v>0.94736842105263164</v>
      </c>
    </row>
    <row r="472" spans="2:14" ht="14.45" customHeight="1" thickBot="1" x14ac:dyDescent="0.3">
      <c r="B472" s="5" t="str">
        <f>[4]Sheet1!A470</f>
        <v>IRLANDA</v>
      </c>
      <c r="C472" s="13">
        <f>[4]Sheet1!B470</f>
        <v>0.5161290322580645</v>
      </c>
      <c r="D472" s="13">
        <f>[4]Sheet1!C470</f>
        <v>0.28125</v>
      </c>
      <c r="E472" s="13">
        <f>[4]Sheet1!D470</f>
        <v>0.38888888888888878</v>
      </c>
      <c r="F472" s="13">
        <f>[4]Sheet1!E470</f>
        <v>0.58823529411764708</v>
      </c>
      <c r="G472" s="13">
        <f>[4]Sheet1!F470</f>
        <v>0.84745762711864403</v>
      </c>
      <c r="H472" s="13">
        <f>[4]Sheet1!G470</f>
        <v>0.50704225352112675</v>
      </c>
      <c r="I472" s="13">
        <f>[4]Sheet1!H470</f>
        <v>0.50602409638554213</v>
      </c>
      <c r="J472" s="13">
        <f>[4]Sheet1!I470</f>
        <v>0.6</v>
      </c>
      <c r="K472" s="13">
        <f>[4]Sheet1!J470</f>
        <v>0.65420560747663548</v>
      </c>
      <c r="L472" s="13">
        <f>[4]Sheet1!K470</f>
        <v>0.62903225806451613</v>
      </c>
      <c r="M472" s="13">
        <f>[4]Sheet1!L470</f>
        <v>0.74626865671641796</v>
      </c>
      <c r="N472" s="13">
        <f>[4]Sheet1!M470</f>
        <v>0.90140845070422526</v>
      </c>
    </row>
    <row r="473" spans="2:14" ht="14.45" customHeight="1" thickBot="1" x14ac:dyDescent="0.3">
      <c r="B473" s="4" t="str">
        <f>[4]Sheet1!A471</f>
        <v>PANAMÁ</v>
      </c>
      <c r="C473" s="12">
        <f>[4]Sheet1!B471</f>
        <v>0.95238095238095233</v>
      </c>
      <c r="D473" s="12">
        <f>[4]Sheet1!C471</f>
        <v>0.97560975609756095</v>
      </c>
      <c r="E473" s="12">
        <f>[4]Sheet1!D471</f>
        <v>1.1698113207547169</v>
      </c>
      <c r="F473" s="12">
        <f>[4]Sheet1!E471</f>
        <v>1.104477611940299</v>
      </c>
      <c r="G473" s="12">
        <f>[4]Sheet1!F471</f>
        <v>0.96103896103896103</v>
      </c>
      <c r="H473" s="12">
        <f>[4]Sheet1!G471</f>
        <v>1</v>
      </c>
      <c r="I473" s="12">
        <f>[4]Sheet1!H471</f>
        <v>1.0196078431372551</v>
      </c>
      <c r="J473" s="12">
        <f>[4]Sheet1!I471</f>
        <v>0.72566371681415931</v>
      </c>
      <c r="K473" s="12">
        <f>[4]Sheet1!J471</f>
        <v>0.53968253968253965</v>
      </c>
      <c r="L473" s="12">
        <f>[4]Sheet1!K471</f>
        <v>0.53435114503816794</v>
      </c>
      <c r="M473" s="12">
        <f>[4]Sheet1!L471</f>
        <v>0.67669172932330823</v>
      </c>
      <c r="N473" s="12">
        <f>[4]Sheet1!M471</f>
        <v>0.59154929577464788</v>
      </c>
    </row>
    <row r="474" spans="2:14" ht="14.45" customHeight="1" thickBot="1" x14ac:dyDescent="0.3">
      <c r="B474" s="5" t="str">
        <f>[4]Sheet1!A472</f>
        <v>ESTADO DA PALESTINA</v>
      </c>
      <c r="C474" s="13">
        <f>[4]Sheet1!B472</f>
        <v>0.625</v>
      </c>
      <c r="D474" s="13">
        <f>[4]Sheet1!C472</f>
        <v>0.63157894736842102</v>
      </c>
      <c r="E474" s="13">
        <f>[4]Sheet1!D472</f>
        <v>0.54545454545454541</v>
      </c>
      <c r="F474" s="13">
        <f>[4]Sheet1!E472</f>
        <v>1.1333333333333331</v>
      </c>
      <c r="G474" s="13">
        <f>[4]Sheet1!F472</f>
        <v>0.90322580645161299</v>
      </c>
      <c r="H474" s="13">
        <f>[4]Sheet1!G472</f>
        <v>0.65714285714285714</v>
      </c>
      <c r="I474" s="13">
        <f>[4]Sheet1!H472</f>
        <v>0.40909090909090912</v>
      </c>
      <c r="J474" s="13">
        <f>[4]Sheet1!I472</f>
        <v>0.72727272727272729</v>
      </c>
      <c r="K474" s="13">
        <f>[4]Sheet1!J472</f>
        <v>0.84684684684684686</v>
      </c>
      <c r="L474" s="13">
        <f>[4]Sheet1!K472</f>
        <v>0.60344827586206895</v>
      </c>
      <c r="M474" s="13">
        <f>[4]Sheet1!L472</f>
        <v>0.55555555555555558</v>
      </c>
      <c r="N474" s="13">
        <f>[4]Sheet1!M472</f>
        <v>0.45045045045045051</v>
      </c>
    </row>
    <row r="475" spans="2:14" ht="14.45" customHeight="1" thickBot="1" x14ac:dyDescent="0.3">
      <c r="B475" s="6" t="str">
        <f>[4]Sheet1!A473</f>
        <v>GRÉCIA</v>
      </c>
      <c r="C475" s="14">
        <f>[4]Sheet1!B473</f>
        <v>0.95238095238095233</v>
      </c>
      <c r="D475" s="14">
        <f>[4]Sheet1!C473</f>
        <v>0.45</v>
      </c>
      <c r="E475" s="14">
        <f>[4]Sheet1!D473</f>
        <v>0.66666666666666674</v>
      </c>
      <c r="F475" s="14">
        <f>[4]Sheet1!E473</f>
        <v>0.56140350877192979</v>
      </c>
      <c r="G475" s="14">
        <f>[4]Sheet1!F473</f>
        <v>0.53968253968253965</v>
      </c>
      <c r="H475" s="14">
        <f>[4]Sheet1!G473</f>
        <v>0.38095238095238088</v>
      </c>
      <c r="I475" s="14">
        <f>[4]Sheet1!H473</f>
        <v>1</v>
      </c>
      <c r="J475" s="14">
        <f>[4]Sheet1!I473</f>
        <v>0.33333333333333331</v>
      </c>
      <c r="K475" s="14">
        <f>[4]Sheet1!J473</f>
        <v>0.39130434782608697</v>
      </c>
      <c r="L475" s="14">
        <f>[4]Sheet1!K473</f>
        <v>0.36559139784946237</v>
      </c>
      <c r="M475" s="14">
        <f>[4]Sheet1!L473</f>
        <v>0.39130434782608692</v>
      </c>
      <c r="N475" s="14">
        <f>[4]Sheet1!M473</f>
        <v>0.41584158415841588</v>
      </c>
    </row>
    <row r="476" spans="2:14" ht="14.45" customHeight="1" thickBot="1" x14ac:dyDescent="0.3">
      <c r="B476" s="5" t="str">
        <f>[4]Sheet1!A474</f>
        <v>SÃO TOMÉ E PRÍNCIPE</v>
      </c>
      <c r="C476" s="13">
        <f>[4]Sheet1!B474</f>
        <v>0.29508196721311469</v>
      </c>
      <c r="D476" s="13">
        <f>[4]Sheet1!C474</f>
        <v>0.54838709677419351</v>
      </c>
      <c r="E476" s="13">
        <f>[4]Sheet1!D474</f>
        <v>0.73015873015873012</v>
      </c>
      <c r="F476" s="13">
        <f>[4]Sheet1!E474</f>
        <v>0.64864864864864868</v>
      </c>
      <c r="G476" s="13">
        <f>[4]Sheet1!F474</f>
        <v>0.47191011235955049</v>
      </c>
      <c r="H476" s="13">
        <f>[4]Sheet1!G474</f>
        <v>0.65306122448979598</v>
      </c>
      <c r="I476" s="13">
        <f>[4]Sheet1!H474</f>
        <v>0.66666666666666663</v>
      </c>
      <c r="J476" s="13">
        <f>[4]Sheet1!I474</f>
        <v>0.55670103092783507</v>
      </c>
      <c r="K476" s="13">
        <f>[4]Sheet1!J474</f>
        <v>0.77777777777777779</v>
      </c>
      <c r="L476" s="13">
        <f>[4]Sheet1!K474</f>
        <v>0.30534351145038169</v>
      </c>
      <c r="M476" s="13">
        <f>[4]Sheet1!L474</f>
        <v>0.5174825174825175</v>
      </c>
      <c r="N476" s="13">
        <f>[4]Sheet1!M474</f>
        <v>0.52903225806451615</v>
      </c>
    </row>
    <row r="477" spans="2:14" ht="14.45" customHeight="1" thickBot="1" x14ac:dyDescent="0.3">
      <c r="B477" s="6" t="str">
        <f>[4]Sheet1!A475</f>
        <v>COSTA RICA</v>
      </c>
      <c r="C477" s="14">
        <f>[4]Sheet1!B475</f>
        <v>0.61728395061728392</v>
      </c>
      <c r="D477" s="14">
        <f>[4]Sheet1!C475</f>
        <v>0.60000000000000009</v>
      </c>
      <c r="E477" s="14">
        <f>[4]Sheet1!D475</f>
        <v>0.76288659793814428</v>
      </c>
      <c r="F477" s="14">
        <f>[4]Sheet1!E475</f>
        <v>1.026086956521739</v>
      </c>
      <c r="G477" s="14">
        <f>[4]Sheet1!F475</f>
        <v>1.242424242424242</v>
      </c>
      <c r="H477" s="14">
        <f>[4]Sheet1!G475</f>
        <v>1.0457516339869279</v>
      </c>
      <c r="I477" s="14">
        <f>[4]Sheet1!H475</f>
        <v>1</v>
      </c>
      <c r="J477" s="14">
        <f>[4]Sheet1!I475</f>
        <v>0.84615384615384626</v>
      </c>
      <c r="K477" s="14">
        <f>[4]Sheet1!J475</f>
        <v>0.91304347826086962</v>
      </c>
      <c r="L477" s="14">
        <f>[4]Sheet1!K475</f>
        <v>0.71518987341772156</v>
      </c>
      <c r="M477" s="14">
        <f>[4]Sheet1!L475</f>
        <v>0.74626865671641784</v>
      </c>
      <c r="N477" s="14">
        <f>[4]Sheet1!M475</f>
        <v>0.83908045977011492</v>
      </c>
    </row>
    <row r="478" spans="2:14" ht="14.45" customHeight="1" thickBot="1" x14ac:dyDescent="0.3">
      <c r="B478" s="5" t="str">
        <f>[4]Sheet1!A476</f>
        <v>SERRA LEOA</v>
      </c>
      <c r="C478" s="13">
        <f>[4]Sheet1!B476</f>
        <v>0.54867256637168138</v>
      </c>
      <c r="D478" s="13">
        <f>[4]Sheet1!C476</f>
        <v>0.79207920792079212</v>
      </c>
      <c r="E478" s="13">
        <f>[4]Sheet1!D476</f>
        <v>1.4567901234567899</v>
      </c>
      <c r="F478" s="13">
        <f>[4]Sheet1!E476</f>
        <v>1.636363636363636</v>
      </c>
      <c r="G478" s="13">
        <f>[4]Sheet1!F476</f>
        <v>1.093333333333333</v>
      </c>
      <c r="H478" s="13">
        <f>[4]Sheet1!G476</f>
        <v>0.57971014492753625</v>
      </c>
      <c r="I478" s="13">
        <f>[4]Sheet1!H476</f>
        <v>1.345454545454545</v>
      </c>
      <c r="J478" s="13">
        <f>[4]Sheet1!I476</f>
        <v>1.28</v>
      </c>
      <c r="K478" s="13">
        <f>[4]Sheet1!J476</f>
        <v>1.037037037037037</v>
      </c>
      <c r="L478" s="13">
        <f>[4]Sheet1!K476</f>
        <v>1.411764705882353</v>
      </c>
      <c r="M478" s="13">
        <f>[4]Sheet1!L476</f>
        <v>0.66666666666666663</v>
      </c>
      <c r="N478" s="13">
        <f>[4]Sheet1!M476</f>
        <v>0.4375</v>
      </c>
    </row>
    <row r="479" spans="2:14" ht="14.45" customHeight="1" thickBot="1" x14ac:dyDescent="0.3">
      <c r="B479" s="4" t="str">
        <f>[4]Sheet1!A477</f>
        <v>IÊMEN</v>
      </c>
      <c r="C479" s="12">
        <f>[4]Sheet1!B477</f>
        <v>0.66666666666666663</v>
      </c>
      <c r="D479" s="12">
        <f>[4]Sheet1!C477</f>
        <v>1.5</v>
      </c>
      <c r="E479" s="12">
        <f>[4]Sheet1!D477</f>
        <v>3.333333333333333</v>
      </c>
      <c r="F479" s="12">
        <f>[4]Sheet1!E477</f>
        <v>1.454545454545455</v>
      </c>
      <c r="G479" s="12">
        <f>[4]Sheet1!F477</f>
        <v>1.2</v>
      </c>
      <c r="H479" s="12">
        <f>[4]Sheet1!G477</f>
        <v>1.5652173913043479</v>
      </c>
      <c r="I479" s="12">
        <f>[4]Sheet1!H477</f>
        <v>0.72</v>
      </c>
      <c r="J479" s="12">
        <f>[4]Sheet1!I477</f>
        <v>0.63157894736842102</v>
      </c>
      <c r="K479" s="12">
        <f>[4]Sheet1!J477</f>
        <v>1.142857142857143</v>
      </c>
      <c r="L479" s="12">
        <f>[4]Sheet1!K477</f>
        <v>1</v>
      </c>
      <c r="M479" s="12">
        <f>[4]Sheet1!L477</f>
        <v>1.25</v>
      </c>
      <c r="N479" s="12">
        <f>[4]Sheet1!M477</f>
        <v>1.4782608695652171</v>
      </c>
    </row>
    <row r="480" spans="2:14" ht="14.45" customHeight="1" thickBot="1" x14ac:dyDescent="0.3">
      <c r="B480" s="5" t="str">
        <f>[4]Sheet1!A478</f>
        <v>REPÚBLICA CENTRO AFRICANA</v>
      </c>
      <c r="C480" s="13">
        <f>[4]Sheet1!B478</f>
        <v>-38</v>
      </c>
      <c r="D480" s="13">
        <f>[4]Sheet1!C478</f>
        <v>4.8571428571428568</v>
      </c>
      <c r="E480" s="13">
        <f>[4]Sheet1!D478</f>
        <v>1.5</v>
      </c>
      <c r="F480" s="13">
        <f>[4]Sheet1!E478</f>
        <v>1.071428571428571</v>
      </c>
      <c r="G480" s="13">
        <f>[4]Sheet1!F478</f>
        <v>1.571428571428571</v>
      </c>
      <c r="H480" s="13">
        <f>[4]Sheet1!G478</f>
        <v>1.393939393939394</v>
      </c>
      <c r="I480" s="13">
        <f>[4]Sheet1!H478</f>
        <v>2.1951219512195119</v>
      </c>
      <c r="J480" s="13">
        <f>[4]Sheet1!I478</f>
        <v>1.313432835820896</v>
      </c>
      <c r="K480" s="13">
        <f>[4]Sheet1!J478</f>
        <v>1.6</v>
      </c>
      <c r="L480" s="13">
        <f>[4]Sheet1!K478</f>
        <v>0.83333333333333326</v>
      </c>
      <c r="M480" s="13">
        <f>[4]Sheet1!L478</f>
        <v>0.84800000000000009</v>
      </c>
      <c r="N480" s="13">
        <f>[4]Sheet1!M478</f>
        <v>1.051851851851852</v>
      </c>
    </row>
    <row r="481" spans="2:14" ht="14.45" customHeight="1" thickBot="1" x14ac:dyDescent="0.3">
      <c r="B481" s="6" t="str">
        <f>[4]Sheet1!A479</f>
        <v>TANZÂNIA</v>
      </c>
      <c r="C481" s="14">
        <f>[4]Sheet1!B479</f>
        <v>0.4</v>
      </c>
      <c r="D481" s="14">
        <f>[4]Sheet1!C479</f>
        <v>0.72</v>
      </c>
      <c r="E481" s="14">
        <f>[4]Sheet1!D479</f>
        <v>0.71428571428571419</v>
      </c>
      <c r="F481" s="14">
        <f>[4]Sheet1!E479</f>
        <v>0.64285714285714279</v>
      </c>
      <c r="G481" s="14">
        <f>[4]Sheet1!F479</f>
        <v>1</v>
      </c>
      <c r="H481" s="14">
        <f>[4]Sheet1!G479</f>
        <v>1</v>
      </c>
      <c r="I481" s="14">
        <f>[4]Sheet1!H479</f>
        <v>0.53333333333333333</v>
      </c>
      <c r="J481" s="14">
        <f>[4]Sheet1!I479</f>
        <v>0</v>
      </c>
      <c r="K481" s="14">
        <f>[4]Sheet1!J479</f>
        <v>1.096774193548387</v>
      </c>
      <c r="L481" s="14">
        <f>[4]Sheet1!K479</f>
        <v>0.8</v>
      </c>
      <c r="M481" s="14">
        <f>[4]Sheet1!L479</f>
        <v>0.2040816326530612</v>
      </c>
      <c r="N481" s="14">
        <f>[4]Sheet1!M479</f>
        <v>0.59649122807017541</v>
      </c>
    </row>
    <row r="482" spans="2:14" ht="14.45" customHeight="1" thickBot="1" x14ac:dyDescent="0.3">
      <c r="B482" s="5" t="str">
        <f>[4]Sheet1!A480</f>
        <v>BÉLGICA</v>
      </c>
      <c r="C482" s="13">
        <f>[4]Sheet1!B480</f>
        <v>0.28959276018099539</v>
      </c>
      <c r="D482" s="13">
        <f>[4]Sheet1!C480</f>
        <v>0.30024213075060541</v>
      </c>
      <c r="E482" s="13">
        <f>[4]Sheet1!D480</f>
        <v>0.33753148614609568</v>
      </c>
      <c r="F482" s="13">
        <f>[4]Sheet1!E480</f>
        <v>0.34653465346534651</v>
      </c>
      <c r="G482" s="13">
        <f>[4]Sheet1!F480</f>
        <v>0.38901601830663618</v>
      </c>
      <c r="H482" s="13">
        <f>[4]Sheet1!G480</f>
        <v>0.3464203233256351</v>
      </c>
      <c r="I482" s="13">
        <f>[4]Sheet1!H480</f>
        <v>0.32289156626506021</v>
      </c>
      <c r="J482" s="13">
        <f>[4]Sheet1!I480</f>
        <v>0.34862385321100919</v>
      </c>
      <c r="K482" s="13">
        <f>[4]Sheet1!J480</f>
        <v>0.3877995642701525</v>
      </c>
      <c r="L482" s="13">
        <f>[4]Sheet1!K480</f>
        <v>0.45894736842105271</v>
      </c>
      <c r="M482" s="13">
        <f>[4]Sheet1!L480</f>
        <v>0.34226804123711341</v>
      </c>
      <c r="N482" s="13">
        <f>[4]Sheet1!M480</f>
        <v>0.36734693877551022</v>
      </c>
    </row>
    <row r="483" spans="2:14" ht="14.45" customHeight="1" thickBot="1" x14ac:dyDescent="0.3">
      <c r="B483" s="6" t="str">
        <f>[4]Sheet1!A481</f>
        <v>BIELORRÚSSIA</v>
      </c>
      <c r="C483" s="14">
        <f>[4]Sheet1!B481</f>
        <v>1.714285714285714</v>
      </c>
      <c r="D483" s="14">
        <f>[4]Sheet1!C481</f>
        <v>1.2727272727272729</v>
      </c>
      <c r="E483" s="14">
        <f>[4]Sheet1!D481</f>
        <v>0.54545454545454541</v>
      </c>
      <c r="F483" s="14">
        <f>[4]Sheet1!E481</f>
        <v>1.121951219512195</v>
      </c>
      <c r="G483" s="14">
        <f>[4]Sheet1!F481</f>
        <v>0.72340425531914887</v>
      </c>
      <c r="H483" s="14">
        <f>[4]Sheet1!G481</f>
        <v>0.8666666666666667</v>
      </c>
      <c r="I483" s="14">
        <f>[4]Sheet1!H481</f>
        <v>1.4736842105263159</v>
      </c>
      <c r="J483" s="14">
        <f>[4]Sheet1!I481</f>
        <v>0.81632653061224492</v>
      </c>
      <c r="K483" s="14">
        <f>[4]Sheet1!J481</f>
        <v>3.4025974025974031</v>
      </c>
      <c r="L483" s="14">
        <f>[4]Sheet1!K481</f>
        <v>1.9130434782608701</v>
      </c>
      <c r="M483" s="14">
        <f>[4]Sheet1!L481</f>
        <v>1.2</v>
      </c>
      <c r="N483" s="14">
        <f>[4]Sheet1!M481</f>
        <v>1.507246376811594</v>
      </c>
    </row>
    <row r="484" spans="2:14" ht="14.45" customHeight="1" thickBot="1" x14ac:dyDescent="0.3">
      <c r="B484" s="5" t="str">
        <f>[4]Sheet1!A482</f>
        <v>GABÃO</v>
      </c>
      <c r="C484" s="13">
        <f>[4]Sheet1!B482</f>
        <v>4.878048780487805E-2</v>
      </c>
      <c r="D484" s="13">
        <f>[4]Sheet1!C482</f>
        <v>0.2608695652173913</v>
      </c>
      <c r="E484" s="13">
        <f>[4]Sheet1!D482</f>
        <v>0.48888888888888887</v>
      </c>
      <c r="F484" s="13">
        <f>[4]Sheet1!E482</f>
        <v>0.85714285714285721</v>
      </c>
      <c r="G484" s="13">
        <f>[4]Sheet1!F482</f>
        <v>0.375</v>
      </c>
      <c r="H484" s="13">
        <f>[4]Sheet1!G482</f>
        <v>0.62068965517241381</v>
      </c>
      <c r="I484" s="13">
        <f>[4]Sheet1!H482</f>
        <v>1.1111111111111109</v>
      </c>
      <c r="J484" s="13">
        <f>[4]Sheet1!I482</f>
        <v>0.96551724137931028</v>
      </c>
      <c r="K484" s="13">
        <f>[4]Sheet1!J482</f>
        <v>0.62068965517241381</v>
      </c>
      <c r="L484" s="13">
        <f>[4]Sheet1!K482</f>
        <v>1.2571428571428569</v>
      </c>
      <c r="M484" s="13">
        <f>[4]Sheet1!L482</f>
        <v>1.3142857142857141</v>
      </c>
      <c r="N484" s="13">
        <f>[4]Sheet1!M482</f>
        <v>1.529411764705882</v>
      </c>
    </row>
    <row r="485" spans="2:14" ht="14.45" customHeight="1" thickBot="1" x14ac:dyDescent="0.3">
      <c r="B485" s="4" t="str">
        <f>[4]Sheet1!A483</f>
        <v>JAMAICA</v>
      </c>
      <c r="C485" s="12">
        <f>[4]Sheet1!B483</f>
        <v>1.5</v>
      </c>
      <c r="D485" s="12">
        <f>[4]Sheet1!C483</f>
        <v>0.5</v>
      </c>
      <c r="E485" s="12">
        <f>[4]Sheet1!D483</f>
        <v>1.2</v>
      </c>
      <c r="F485" s="12">
        <f>[4]Sheet1!E483</f>
        <v>1</v>
      </c>
      <c r="G485" s="12">
        <f>[4]Sheet1!F483</f>
        <v>0.25</v>
      </c>
      <c r="H485" s="12">
        <f>[4]Sheet1!G483</f>
        <v>0.8</v>
      </c>
      <c r="I485" s="12">
        <f>[4]Sheet1!H483</f>
        <v>0.66666666666666663</v>
      </c>
      <c r="J485" s="12">
        <f>[4]Sheet1!I483</f>
        <v>1</v>
      </c>
      <c r="K485" s="12">
        <f>[4]Sheet1!J483</f>
        <v>0.66666666666666674</v>
      </c>
      <c r="L485" s="12">
        <f>[4]Sheet1!K483</f>
        <v>1.416666666666667</v>
      </c>
      <c r="M485" s="12">
        <f>[4]Sheet1!L483</f>
        <v>1.172413793103448</v>
      </c>
      <c r="N485" s="12">
        <f>[4]Sheet1!M483</f>
        <v>0.88888888888888884</v>
      </c>
    </row>
    <row r="486" spans="2:14" ht="14.45" customHeight="1" thickBot="1" x14ac:dyDescent="0.3">
      <c r="B486" s="5" t="str">
        <f>[4]Sheet1!A484</f>
        <v>MACEDÔNIA</v>
      </c>
      <c r="C486" s="13">
        <f>[4]Sheet1!B484</f>
        <v>1.2</v>
      </c>
      <c r="D486" s="13">
        <f>[4]Sheet1!C484</f>
        <v>2.333333333333333</v>
      </c>
      <c r="E486" s="13">
        <f>[4]Sheet1!D484</f>
        <v>1.5</v>
      </c>
      <c r="F486" s="13">
        <f>[4]Sheet1!E484</f>
        <v>0.75</v>
      </c>
      <c r="G486" s="13">
        <f>[4]Sheet1!F484</f>
        <v>0.66666666666666663</v>
      </c>
      <c r="H486" s="13">
        <f>[4]Sheet1!G484</f>
        <v>0.66666666666666674</v>
      </c>
      <c r="I486" s="13">
        <f>[4]Sheet1!H484</f>
        <v>1</v>
      </c>
      <c r="J486" s="13">
        <f>[4]Sheet1!I484</f>
        <v>1</v>
      </c>
      <c r="K486" s="13">
        <f>[4]Sheet1!J484</f>
        <v>1.142857142857143</v>
      </c>
      <c r="L486" s="13">
        <f>[4]Sheet1!K484</f>
        <v>2.25</v>
      </c>
      <c r="M486" s="13">
        <f>[4]Sheet1!L484</f>
        <v>0.72727272727272729</v>
      </c>
      <c r="N486" s="13">
        <f>[4]Sheet1!M484</f>
        <v>0.93333333333333335</v>
      </c>
    </row>
    <row r="487" spans="2:14" ht="14.45" customHeight="1" thickBot="1" x14ac:dyDescent="0.3">
      <c r="B487" s="6" t="str">
        <f>[4]Sheet1!A485</f>
        <v>NAMÍBIA</v>
      </c>
      <c r="C487" s="14">
        <f>[4]Sheet1!B485</f>
        <v>6</v>
      </c>
      <c r="D487" s="14">
        <f>[4]Sheet1!C485</f>
        <v>2</v>
      </c>
      <c r="E487" s="14">
        <f>[4]Sheet1!D485</f>
        <v>-10</v>
      </c>
      <c r="F487" s="14">
        <f>[4]Sheet1!E485</f>
        <v>5.5</v>
      </c>
      <c r="G487" s="14">
        <f>[4]Sheet1!F485</f>
        <v>0.8</v>
      </c>
      <c r="H487" s="14">
        <f>[4]Sheet1!G485</f>
        <v>1.666666666666667</v>
      </c>
      <c r="I487" s="14">
        <f>[4]Sheet1!H485</f>
        <v>0.76923076923076927</v>
      </c>
      <c r="J487" s="14">
        <f>[4]Sheet1!I485</f>
        <v>0.66666666666666663</v>
      </c>
      <c r="K487" s="14">
        <f>[4]Sheet1!J485</f>
        <v>1.333333333333333</v>
      </c>
      <c r="L487" s="14">
        <f>[4]Sheet1!K485</f>
        <v>1.846153846153846</v>
      </c>
      <c r="M487" s="14">
        <f>[4]Sheet1!L485</f>
        <v>1.243243243243243</v>
      </c>
      <c r="N487" s="14">
        <f>[4]Sheet1!M485</f>
        <v>0.72727272727272729</v>
      </c>
    </row>
    <row r="488" spans="2:14" ht="14.45" customHeight="1" thickBot="1" x14ac:dyDescent="0.3">
      <c r="B488" s="5" t="str">
        <f>[4]Sheet1!A486</f>
        <v>DINAMARCA</v>
      </c>
      <c r="C488" s="13">
        <f>[4]Sheet1!B486</f>
        <v>0.26666666666666672</v>
      </c>
      <c r="D488" s="13">
        <f>[4]Sheet1!C486</f>
        <v>0.29629629629629628</v>
      </c>
      <c r="E488" s="13">
        <f>[4]Sheet1!D486</f>
        <v>0.72</v>
      </c>
      <c r="F488" s="13">
        <f>[4]Sheet1!E486</f>
        <v>0.90566037735849059</v>
      </c>
      <c r="G488" s="13">
        <f>[4]Sheet1!F486</f>
        <v>0.58064516129032251</v>
      </c>
      <c r="H488" s="13">
        <f>[4]Sheet1!G486</f>
        <v>0.56338028169014087</v>
      </c>
      <c r="I488" s="13">
        <f>[4]Sheet1!H486</f>
        <v>0.73684210526315796</v>
      </c>
      <c r="J488" s="13">
        <f>[4]Sheet1!I486</f>
        <v>0.60240963855421681</v>
      </c>
      <c r="K488" s="13">
        <f>[4]Sheet1!J486</f>
        <v>0.37362637362637358</v>
      </c>
      <c r="L488" s="13">
        <f>[4]Sheet1!K486</f>
        <v>0.91836734693877553</v>
      </c>
      <c r="M488" s="13">
        <f>[4]Sheet1!L486</f>
        <v>0.3366336633663366</v>
      </c>
      <c r="N488" s="13">
        <f>[4]Sheet1!M486</f>
        <v>0.3689320388349514</v>
      </c>
    </row>
    <row r="489" spans="2:14" ht="14.45" customHeight="1" thickBot="1" x14ac:dyDescent="0.3">
      <c r="B489" s="6" t="str">
        <f>[4]Sheet1!A487</f>
        <v>KUWAIT</v>
      </c>
      <c r="C489" s="14">
        <f>[4]Sheet1!B487</f>
        <v>0.66666666666666663</v>
      </c>
      <c r="D489" s="14">
        <f>[4]Sheet1!C487</f>
        <v>0.5714285714285714</v>
      </c>
      <c r="E489" s="14">
        <f>[4]Sheet1!D487</f>
        <v>0</v>
      </c>
      <c r="F489" s="14">
        <f>[4]Sheet1!E487</f>
        <v>0</v>
      </c>
      <c r="G489" s="14">
        <f>[4]Sheet1!F487</f>
        <v>0.66666666666666663</v>
      </c>
      <c r="H489" s="14">
        <f>[4]Sheet1!G487</f>
        <v>1</v>
      </c>
      <c r="I489" s="14">
        <f>[4]Sheet1!H487</f>
        <v>0.8</v>
      </c>
      <c r="J489" s="14">
        <f>[4]Sheet1!I487</f>
        <v>0.36363636363636359</v>
      </c>
      <c r="K489" s="14">
        <f>[4]Sheet1!J487</f>
        <v>2</v>
      </c>
      <c r="L489" s="14">
        <f>[4]Sheet1!K487</f>
        <v>0.66666666666666663</v>
      </c>
      <c r="M489" s="14">
        <f>[4]Sheet1!L487</f>
        <v>0.8571428571428571</v>
      </c>
      <c r="N489" s="14">
        <f>[4]Sheet1!M487</f>
        <v>0.90909090909090917</v>
      </c>
    </row>
    <row r="490" spans="2:14" ht="14.45" customHeight="1" thickBot="1" x14ac:dyDescent="0.3">
      <c r="B490" s="5" t="str">
        <f>[4]Sheet1!A488</f>
        <v>MONGÓLIA</v>
      </c>
      <c r="C490" s="13">
        <f>[4]Sheet1!B488</f>
        <v>6</v>
      </c>
      <c r="D490" s="13">
        <f>[4]Sheet1!C488</f>
        <v>4</v>
      </c>
      <c r="E490" s="13">
        <f>[4]Sheet1!D488</f>
        <v>0.66666666666666663</v>
      </c>
      <c r="F490" s="13">
        <f>[4]Sheet1!E488</f>
        <v>0.5</v>
      </c>
      <c r="G490" s="13">
        <f>[4]Sheet1!F488</f>
        <v>0.66666666666666663</v>
      </c>
      <c r="H490" s="13">
        <f>[4]Sheet1!G488</f>
        <v>0.66666666666666663</v>
      </c>
      <c r="I490" s="13">
        <f>[4]Sheet1!H488</f>
        <v>1</v>
      </c>
      <c r="J490" s="13">
        <f>[4]Sheet1!I488</f>
        <v>0</v>
      </c>
      <c r="K490" s="13">
        <f>[4]Sheet1!J488</f>
        <v>1</v>
      </c>
      <c r="L490" s="13">
        <f>[4]Sheet1!K488</f>
        <v>0</v>
      </c>
      <c r="M490" s="13">
        <f>[4]Sheet1!L488</f>
        <v>0.66666666666666663</v>
      </c>
      <c r="N490" s="13">
        <f>[4]Sheet1!M488</f>
        <v>1.2</v>
      </c>
    </row>
    <row r="491" spans="2:14" ht="14.45" customHeight="1" thickBot="1" x14ac:dyDescent="0.3">
      <c r="B491" s="4" t="str">
        <f>[4]Sheet1!A489</f>
        <v>MYANMAR</v>
      </c>
      <c r="C491" s="12">
        <f>[4]Sheet1!B489</f>
        <v>0</v>
      </c>
      <c r="D491" s="12">
        <f>[4]Sheet1!C489</f>
        <v>0</v>
      </c>
      <c r="E491" s="12">
        <f>[4]Sheet1!D489</f>
        <v>0</v>
      </c>
      <c r="F491" s="12">
        <f>[4]Sheet1!E489</f>
        <v>0</v>
      </c>
      <c r="G491" s="12">
        <f>[4]Sheet1!F489</f>
        <v>2</v>
      </c>
      <c r="H491" s="12">
        <f>[4]Sheet1!G489</f>
        <v>2</v>
      </c>
      <c r="I491" s="12">
        <f>[4]Sheet1!H489</f>
        <v>0</v>
      </c>
      <c r="J491" s="12">
        <f>[4]Sheet1!I489</f>
        <v>6</v>
      </c>
      <c r="K491" s="12">
        <f>[4]Sheet1!J489</f>
        <v>0.66666666666666663</v>
      </c>
      <c r="L491" s="12">
        <f>[4]Sheet1!K489</f>
        <v>2</v>
      </c>
      <c r="M491" s="12">
        <f>[4]Sheet1!L489</f>
        <v>6</v>
      </c>
      <c r="N491" s="12">
        <f>[4]Sheet1!M489</f>
        <v>1.2</v>
      </c>
    </row>
    <row r="492" spans="2:14" ht="14.45" customHeight="1" thickBot="1" x14ac:dyDescent="0.3">
      <c r="B492" s="5" t="str">
        <f>[4]Sheet1!A490</f>
        <v>NEPAL</v>
      </c>
      <c r="C492" s="13">
        <f>[4]Sheet1!B490</f>
        <v>0.75</v>
      </c>
      <c r="D492" s="13">
        <f>[4]Sheet1!C490</f>
        <v>0.66666666666666663</v>
      </c>
      <c r="E492" s="13">
        <f>[4]Sheet1!D490</f>
        <v>0.54545454545454541</v>
      </c>
      <c r="F492" s="13">
        <f>[4]Sheet1!E490</f>
        <v>1.2</v>
      </c>
      <c r="G492" s="13">
        <f>[4]Sheet1!F490</f>
        <v>0.82352941176470584</v>
      </c>
      <c r="H492" s="13">
        <f>[4]Sheet1!G490</f>
        <v>0.3529411764705882</v>
      </c>
      <c r="I492" s="13">
        <f>[4]Sheet1!H490</f>
        <v>0.44444444444444442</v>
      </c>
      <c r="J492" s="13">
        <f>[4]Sheet1!I490</f>
        <v>0.8571428571428571</v>
      </c>
      <c r="K492" s="13">
        <f>[4]Sheet1!J490</f>
        <v>0.66666666666666663</v>
      </c>
      <c r="L492" s="13">
        <f>[4]Sheet1!K490</f>
        <v>0.33333333333333331</v>
      </c>
      <c r="M492" s="13">
        <f>[4]Sheet1!L490</f>
        <v>0.16666666666666671</v>
      </c>
      <c r="N492" s="13">
        <f>[4]Sheet1!M490</f>
        <v>0.51851851851851849</v>
      </c>
    </row>
    <row r="493" spans="2:14" ht="14.45" customHeight="1" thickBot="1" x14ac:dyDescent="0.3">
      <c r="B493" s="6" t="str">
        <f>[4]Sheet1!A491</f>
        <v>SÉRVIA</v>
      </c>
      <c r="C493" s="14">
        <f>[4]Sheet1!B491</f>
        <v>0.53658536585365857</v>
      </c>
      <c r="D493" s="14">
        <f>[4]Sheet1!C491</f>
        <v>0.24390243902439021</v>
      </c>
      <c r="E493" s="14">
        <f>[4]Sheet1!D491</f>
        <v>0.3</v>
      </c>
      <c r="F493" s="14">
        <f>[4]Sheet1!E491</f>
        <v>0.46511627906976749</v>
      </c>
      <c r="G493" s="14">
        <f>[4]Sheet1!F491</f>
        <v>0.27272727272727271</v>
      </c>
      <c r="H493" s="14">
        <f>[4]Sheet1!G491</f>
        <v>0.55000000000000004</v>
      </c>
      <c r="I493" s="14">
        <f>[4]Sheet1!H491</f>
        <v>0.4</v>
      </c>
      <c r="J493" s="14">
        <f>[4]Sheet1!I491</f>
        <v>0.60869565217391308</v>
      </c>
      <c r="K493" s="14">
        <f>[4]Sheet1!J491</f>
        <v>0.27450980392156871</v>
      </c>
      <c r="L493" s="14">
        <f>[4]Sheet1!K491</f>
        <v>0.25531914893617019</v>
      </c>
      <c r="M493" s="14">
        <f>[4]Sheet1!L491</f>
        <v>0.60869565217391308</v>
      </c>
      <c r="N493" s="14">
        <f>[4]Sheet1!M491</f>
        <v>0.66666666666666674</v>
      </c>
    </row>
    <row r="494" spans="2:14" ht="14.45" customHeight="1" thickBot="1" x14ac:dyDescent="0.3">
      <c r="B494" s="5" t="str">
        <f>[4]Sheet1!A492</f>
        <v>SUDÃO</v>
      </c>
      <c r="C494" s="13">
        <f>[4]Sheet1!B492</f>
        <v>0.27956989247311831</v>
      </c>
      <c r="D494" s="13">
        <f>[4]Sheet1!C492</f>
        <v>0.26804123711340211</v>
      </c>
      <c r="E494" s="13">
        <f>[4]Sheet1!D492</f>
        <v>0.19230769230769229</v>
      </c>
      <c r="F494" s="13">
        <f>[4]Sheet1!E492</f>
        <v>0.25</v>
      </c>
      <c r="G494" s="13">
        <f>[4]Sheet1!F492</f>
        <v>0.23157894736842111</v>
      </c>
      <c r="H494" s="13">
        <f>[4]Sheet1!G492</f>
        <v>0.5609756097560975</v>
      </c>
      <c r="I494" s="13">
        <f>[4]Sheet1!H492</f>
        <v>0.24</v>
      </c>
      <c r="J494" s="13">
        <f>[4]Sheet1!I492</f>
        <v>0.15189873417721519</v>
      </c>
      <c r="K494" s="13">
        <f>[4]Sheet1!J492</f>
        <v>0.57894736842105265</v>
      </c>
      <c r="L494" s="13">
        <f>[4]Sheet1!K492</f>
        <v>0.38961038961038957</v>
      </c>
      <c r="M494" s="13">
        <f>[4]Sheet1!L492</f>
        <v>0.30588235294117649</v>
      </c>
      <c r="N494" s="13">
        <f>[4]Sheet1!M492</f>
        <v>0.4175824175824176</v>
      </c>
    </row>
    <row r="495" spans="2:14" ht="14.45" customHeight="1" thickBot="1" x14ac:dyDescent="0.3">
      <c r="B495" s="6" t="str">
        <f>[4]Sheet1!A493</f>
        <v>ZIMBABWE</v>
      </c>
      <c r="C495" s="14">
        <f>[4]Sheet1!B493</f>
        <v>2</v>
      </c>
      <c r="D495" s="14">
        <f>[4]Sheet1!C493</f>
        <v>1</v>
      </c>
      <c r="E495" s="14">
        <f>[4]Sheet1!D493</f>
        <v>2</v>
      </c>
      <c r="F495" s="14">
        <f>[4]Sheet1!E493</f>
        <v>1.142857142857143</v>
      </c>
      <c r="G495" s="14">
        <f>[4]Sheet1!F493</f>
        <v>0.54545454545454541</v>
      </c>
      <c r="H495" s="14">
        <f>[4]Sheet1!G493</f>
        <v>0.22222222222222221</v>
      </c>
      <c r="I495" s="14">
        <f>[4]Sheet1!H493</f>
        <v>0.66666666666666663</v>
      </c>
      <c r="J495" s="14">
        <f>[4]Sheet1!I493</f>
        <v>2.5</v>
      </c>
      <c r="K495" s="14">
        <f>[4]Sheet1!J493</f>
        <v>0.75</v>
      </c>
      <c r="L495" s="14">
        <f>[4]Sheet1!K493</f>
        <v>1.428571428571429</v>
      </c>
      <c r="M495" s="14">
        <f>[4]Sheet1!L493</f>
        <v>0.4</v>
      </c>
      <c r="N495" s="14">
        <f>[4]Sheet1!M493</f>
        <v>1.0769230769230771</v>
      </c>
    </row>
    <row r="496" spans="2:14" ht="14.45" customHeight="1" thickBot="1" x14ac:dyDescent="0.3">
      <c r="B496" s="5" t="str">
        <f>[4]Sheet1!A494</f>
        <v>ANTÍGUA E BARBUDA</v>
      </c>
      <c r="C496" s="13">
        <f>[4]Sheet1!B494</f>
        <v>0</v>
      </c>
      <c r="D496" s="13">
        <f>[4]Sheet1!C494</f>
        <v>4</v>
      </c>
      <c r="E496" s="13">
        <f>[4]Sheet1!D494</f>
        <v>0</v>
      </c>
      <c r="F496" s="13">
        <f>[4]Sheet1!E494</f>
        <v>4</v>
      </c>
      <c r="G496" s="13">
        <f>[4]Sheet1!F494</f>
        <v>3.333333333333333</v>
      </c>
      <c r="H496" s="13">
        <f>[4]Sheet1!G494</f>
        <v>0</v>
      </c>
      <c r="I496" s="13">
        <f>[4]Sheet1!H494</f>
        <v>0.8571428571428571</v>
      </c>
      <c r="J496" s="13">
        <f>[4]Sheet1!I494</f>
        <v>0.8571428571428571</v>
      </c>
      <c r="K496" s="13">
        <f>[4]Sheet1!J494</f>
        <v>1</v>
      </c>
      <c r="L496" s="13">
        <f>[4]Sheet1!K494</f>
        <v>2.666666666666667</v>
      </c>
      <c r="M496" s="13">
        <f>[4]Sheet1!L494</f>
        <v>0.22222222222222221</v>
      </c>
      <c r="N496" s="13">
        <f>[4]Sheet1!M494</f>
        <v>1.0769230769230771</v>
      </c>
    </row>
    <row r="497" spans="2:14" ht="14.45" customHeight="1" thickBot="1" x14ac:dyDescent="0.3">
      <c r="B497" s="4" t="str">
        <f>[4]Sheet1!A495</f>
        <v>AZERBAIDJÃO</v>
      </c>
      <c r="C497" s="12">
        <f>[4]Sheet1!B495</f>
        <v>10</v>
      </c>
      <c r="D497" s="12">
        <f>[4]Sheet1!C495</f>
        <v>0</v>
      </c>
      <c r="E497" s="12">
        <f>[4]Sheet1!D495</f>
        <v>0.66666666666666663</v>
      </c>
      <c r="F497" s="12">
        <f>[4]Sheet1!E495</f>
        <v>1</v>
      </c>
      <c r="G497" s="12">
        <f>[4]Sheet1!F495</f>
        <v>0.66666666666666663</v>
      </c>
      <c r="H497" s="12">
        <f>[4]Sheet1!G495</f>
        <v>1.5</v>
      </c>
      <c r="I497" s="12">
        <f>[4]Sheet1!H495</f>
        <v>0.8571428571428571</v>
      </c>
      <c r="J497" s="12">
        <f>[4]Sheet1!I495</f>
        <v>1.1111111111111109</v>
      </c>
      <c r="K497" s="12">
        <f>[4]Sheet1!J495</f>
        <v>0.66666666666666663</v>
      </c>
      <c r="L497" s="12">
        <f>[4]Sheet1!K495</f>
        <v>0.46153846153846162</v>
      </c>
      <c r="M497" s="12">
        <f>[4]Sheet1!L495</f>
        <v>1.6</v>
      </c>
      <c r="N497" s="12">
        <f>[4]Sheet1!M495</f>
        <v>0.8</v>
      </c>
    </row>
    <row r="498" spans="2:14" ht="14.45" customHeight="1" thickBot="1" x14ac:dyDescent="0.3">
      <c r="B498" s="5" t="str">
        <f>[4]Sheet1!A496</f>
        <v>ESLOVÊNIA</v>
      </c>
      <c r="C498" s="13">
        <f>[4]Sheet1!B496</f>
        <v>0.2857142857142857</v>
      </c>
      <c r="D498" s="13">
        <f>[4]Sheet1!C496</f>
        <v>0.58823529411764708</v>
      </c>
      <c r="E498" s="13">
        <f>[4]Sheet1!D496</f>
        <v>0.10526315789473679</v>
      </c>
      <c r="F498" s="13">
        <f>[4]Sheet1!E496</f>
        <v>0.3529411764705882</v>
      </c>
      <c r="G498" s="13">
        <f>[4]Sheet1!F496</f>
        <v>0.5</v>
      </c>
      <c r="H498" s="13">
        <f>[4]Sheet1!G496</f>
        <v>0.77777777777777779</v>
      </c>
      <c r="I498" s="13">
        <f>[4]Sheet1!H496</f>
        <v>1</v>
      </c>
      <c r="J498" s="13">
        <f>[4]Sheet1!I496</f>
        <v>1.130434782608696</v>
      </c>
      <c r="K498" s="13">
        <f>[4]Sheet1!J496</f>
        <v>0.30769230769230771</v>
      </c>
      <c r="L498" s="13">
        <f>[4]Sheet1!K496</f>
        <v>0.60869565217391308</v>
      </c>
      <c r="M498" s="13">
        <f>[4]Sheet1!L496</f>
        <v>0.94736842105263153</v>
      </c>
      <c r="N498" s="13">
        <f>[4]Sheet1!M496</f>
        <v>0.2</v>
      </c>
    </row>
    <row r="499" spans="2:14" ht="14.45" customHeight="1" thickBot="1" x14ac:dyDescent="0.3">
      <c r="B499" s="6" t="str">
        <f>[4]Sheet1!A497</f>
        <v>FIJI</v>
      </c>
      <c r="C499" s="14">
        <f>[4]Sheet1!B497</f>
        <v>-2</v>
      </c>
      <c r="D499" s="14">
        <f>[4]Sheet1!C497</f>
        <v>0</v>
      </c>
      <c r="E499" s="14">
        <f>[4]Sheet1!D497</f>
        <v>0</v>
      </c>
      <c r="F499" s="14" t="str">
        <f>[4]Sheet1!E497</f>
        <v>Inf</v>
      </c>
      <c r="G499" s="14">
        <f>[4]Sheet1!F497</f>
        <v>0</v>
      </c>
      <c r="H499" s="14">
        <f>[4]Sheet1!G497</f>
        <v>0</v>
      </c>
      <c r="I499" s="14">
        <f>[4]Sheet1!H497</f>
        <v>0</v>
      </c>
      <c r="J499" s="14">
        <f>[4]Sheet1!I497</f>
        <v>0</v>
      </c>
      <c r="K499" s="14">
        <f>[4]Sheet1!J497</f>
        <v>0</v>
      </c>
      <c r="L499" s="14">
        <f>[4]Sheet1!K497</f>
        <v>2</v>
      </c>
      <c r="M499" s="14">
        <f>[4]Sheet1!L497</f>
        <v>2</v>
      </c>
      <c r="N499" s="14">
        <f>[4]Sheet1!M497</f>
        <v>1</v>
      </c>
    </row>
    <row r="500" spans="2:14" ht="14.45" customHeight="1" thickBot="1" x14ac:dyDescent="0.3">
      <c r="B500" s="5" t="str">
        <f>[4]Sheet1!A498</f>
        <v>GUINÉ EQUATORIAL</v>
      </c>
      <c r="C500" s="13">
        <f>[4]Sheet1!B498</f>
        <v>2</v>
      </c>
      <c r="D500" s="13">
        <f>[4]Sheet1!C498</f>
        <v>1.2</v>
      </c>
      <c r="E500" s="13">
        <f>[4]Sheet1!D498</f>
        <v>0.66666666666666663</v>
      </c>
      <c r="F500" s="13">
        <f>[4]Sheet1!E498</f>
        <v>1.666666666666667</v>
      </c>
      <c r="G500" s="13">
        <f>[4]Sheet1!F498</f>
        <v>1.555555555555556</v>
      </c>
      <c r="H500" s="13">
        <f>[4]Sheet1!G498</f>
        <v>1.4285714285714279</v>
      </c>
      <c r="I500" s="13">
        <f>[4]Sheet1!H498</f>
        <v>1.2</v>
      </c>
      <c r="J500" s="13">
        <f>[4]Sheet1!I498</f>
        <v>1.857142857142857</v>
      </c>
      <c r="K500" s="13">
        <f>[4]Sheet1!J498</f>
        <v>1</v>
      </c>
      <c r="L500" s="13">
        <f>[4]Sheet1!K498</f>
        <v>1.428571428571429</v>
      </c>
      <c r="M500" s="13">
        <f>[4]Sheet1!L498</f>
        <v>1.8139534883720929</v>
      </c>
      <c r="N500" s="13">
        <f>[4]Sheet1!M498</f>
        <v>1.2</v>
      </c>
    </row>
    <row r="501" spans="2:14" ht="14.45" customHeight="1" thickBot="1" x14ac:dyDescent="0.3">
      <c r="B501" s="6" t="str">
        <f>[4]Sheet1!A499</f>
        <v>NÍGER</v>
      </c>
      <c r="C501" s="14">
        <f>[4]Sheet1!B499</f>
        <v>0.6</v>
      </c>
      <c r="D501" s="14">
        <f>[4]Sheet1!C499</f>
        <v>0.53333333333333333</v>
      </c>
      <c r="E501" s="14">
        <f>[4]Sheet1!D499</f>
        <v>0.41666666666666657</v>
      </c>
      <c r="F501" s="14">
        <f>[4]Sheet1!E499</f>
        <v>0.47368421052631582</v>
      </c>
      <c r="G501" s="14">
        <f>[4]Sheet1!F499</f>
        <v>0.1333333333333333</v>
      </c>
      <c r="H501" s="14">
        <f>[4]Sheet1!G499</f>
        <v>0.22222222222222221</v>
      </c>
      <c r="I501" s="14">
        <f>[4]Sheet1!H499</f>
        <v>0.61538461538461542</v>
      </c>
      <c r="J501" s="14">
        <f>[4]Sheet1!I499</f>
        <v>0.44444444444444442</v>
      </c>
      <c r="K501" s="14">
        <f>[4]Sheet1!J499</f>
        <v>0.46153846153846162</v>
      </c>
      <c r="L501" s="14">
        <f>[4]Sheet1!K499</f>
        <v>0.53846153846153855</v>
      </c>
      <c r="M501" s="14">
        <f>[4]Sheet1!L499</f>
        <v>0.42857142857142849</v>
      </c>
      <c r="N501" s="14">
        <f>[4]Sheet1!M499</f>
        <v>0.25</v>
      </c>
    </row>
    <row r="502" spans="2:14" ht="14.45" customHeight="1" thickBot="1" x14ac:dyDescent="0.3">
      <c r="B502" s="5" t="str">
        <f>[4]Sheet1!A500</f>
        <v>RUANDA</v>
      </c>
      <c r="C502" s="13">
        <f>[4]Sheet1!B500</f>
        <v>0</v>
      </c>
      <c r="D502" s="13">
        <f>[4]Sheet1!C500</f>
        <v>0</v>
      </c>
      <c r="E502" s="13">
        <f>[4]Sheet1!D500</f>
        <v>0.66666666666666663</v>
      </c>
      <c r="F502" s="13">
        <f>[4]Sheet1!E500</f>
        <v>1</v>
      </c>
      <c r="G502" s="13">
        <f>[4]Sheet1!F500</f>
        <v>6</v>
      </c>
      <c r="H502" s="13">
        <f>[4]Sheet1!G500</f>
        <v>1.333333333333333</v>
      </c>
      <c r="I502" s="13">
        <f>[4]Sheet1!H500</f>
        <v>4</v>
      </c>
      <c r="J502" s="13">
        <f>[4]Sheet1!I500</f>
        <v>2</v>
      </c>
      <c r="K502" s="13">
        <f>[4]Sheet1!J500</f>
        <v>0.66666666666666663</v>
      </c>
      <c r="L502" s="13">
        <f>[4]Sheet1!K500</f>
        <v>0.2857142857142857</v>
      </c>
      <c r="M502" s="13">
        <f>[4]Sheet1!L500</f>
        <v>0.8571428571428571</v>
      </c>
      <c r="N502" s="13">
        <f>[4]Sheet1!M500</f>
        <v>0.8</v>
      </c>
    </row>
    <row r="503" spans="2:14" ht="14.45" customHeight="1" thickBot="1" x14ac:dyDescent="0.3">
      <c r="B503" s="4" t="str">
        <f>[4]Sheet1!A501</f>
        <v>CATAR</v>
      </c>
      <c r="C503" s="12">
        <f>[4]Sheet1!B501</f>
        <v>-2</v>
      </c>
      <c r="D503" s="12">
        <f>[4]Sheet1!C501</f>
        <v>0</v>
      </c>
      <c r="E503" s="12">
        <f>[4]Sheet1!D501</f>
        <v>2</v>
      </c>
      <c r="F503" s="12">
        <f>[4]Sheet1!E501</f>
        <v>0</v>
      </c>
      <c r="G503" s="12">
        <f>[4]Sheet1!F501</f>
        <v>0</v>
      </c>
      <c r="H503" s="12">
        <f>[4]Sheet1!G501</f>
        <v>2</v>
      </c>
      <c r="I503" s="12">
        <f>[4]Sheet1!H501</f>
        <v>0</v>
      </c>
      <c r="J503" s="12">
        <f>[4]Sheet1!I501</f>
        <v>3</v>
      </c>
      <c r="K503" s="12">
        <f>[4]Sheet1!J501</f>
        <v>0</v>
      </c>
      <c r="L503" s="12">
        <f>[4]Sheet1!K501</f>
        <v>8</v>
      </c>
      <c r="M503" s="12">
        <f>[4]Sheet1!L501</f>
        <v>2</v>
      </c>
      <c r="N503" s="12">
        <f>[4]Sheet1!M501</f>
        <v>6</v>
      </c>
    </row>
    <row r="504" spans="2:14" ht="14.45" customHeight="1" thickBot="1" x14ac:dyDescent="0.3">
      <c r="B504" s="5" t="str">
        <f>[4]Sheet1!A502</f>
        <v>SÃO CRISTOVÃO E NEVIS</v>
      </c>
      <c r="C504" s="13">
        <f>[4]Sheet1!B502</f>
        <v>0</v>
      </c>
      <c r="D504" s="13">
        <f>[4]Sheet1!C502</f>
        <v>0</v>
      </c>
      <c r="E504" s="13">
        <f>[4]Sheet1!D502</f>
        <v>0</v>
      </c>
      <c r="F504" s="13">
        <f>[4]Sheet1!E502</f>
        <v>0</v>
      </c>
      <c r="G504" s="13">
        <f>[4]Sheet1!F502</f>
        <v>0</v>
      </c>
      <c r="H504" s="13" t="str">
        <f>[4]Sheet1!G502</f>
        <v>Inf</v>
      </c>
      <c r="I504" s="13">
        <f>[4]Sheet1!H502</f>
        <v>10</v>
      </c>
      <c r="J504" s="13">
        <f>[4]Sheet1!I502</f>
        <v>1</v>
      </c>
      <c r="K504" s="13">
        <f>[4]Sheet1!J502</f>
        <v>10</v>
      </c>
      <c r="L504" s="13">
        <f>[4]Sheet1!K502</f>
        <v>2</v>
      </c>
      <c r="M504" s="13">
        <f>[4]Sheet1!L502</f>
        <v>1</v>
      </c>
      <c r="N504" s="13">
        <f>[4]Sheet1!M502</f>
        <v>0.66666666666666663</v>
      </c>
    </row>
    <row r="505" spans="2:14" ht="14.45" customHeight="1" thickBot="1" x14ac:dyDescent="0.3">
      <c r="B505" s="6" t="str">
        <f>[4]Sheet1!A503</f>
        <v>NIUE</v>
      </c>
      <c r="C505" s="14">
        <f>[4]Sheet1!B503</f>
        <v>0</v>
      </c>
      <c r="D505" s="14">
        <f>[4]Sheet1!C503</f>
        <v>0</v>
      </c>
      <c r="E505" s="14">
        <f>[4]Sheet1!D503</f>
        <v>0</v>
      </c>
      <c r="F505" s="14">
        <f>[4]Sheet1!E503</f>
        <v>0</v>
      </c>
      <c r="G505" s="14">
        <f>[4]Sheet1!F503</f>
        <v>0</v>
      </c>
      <c r="H505" s="14">
        <f>[4]Sheet1!G503</f>
        <v>0</v>
      </c>
      <c r="I505" s="14">
        <f>[4]Sheet1!H503</f>
        <v>0</v>
      </c>
      <c r="J505" s="14">
        <f>[4]Sheet1!I503</f>
        <v>0</v>
      </c>
      <c r="K505" s="14">
        <f>[4]Sheet1!J503</f>
        <v>0</v>
      </c>
      <c r="L505" s="14">
        <f>[4]Sheet1!K503</f>
        <v>2</v>
      </c>
      <c r="M505" s="14">
        <f>[4]Sheet1!L503</f>
        <v>0.66666666666666663</v>
      </c>
      <c r="N505" s="14">
        <f>[4]Sheet1!M503</f>
        <v>1.5</v>
      </c>
    </row>
    <row r="506" spans="2:14" ht="14.45" customHeight="1" thickBot="1" x14ac:dyDescent="0.3">
      <c r="B506" s="5" t="str">
        <f>[4]Sheet1!A504</f>
        <v>ARGÉLIA</v>
      </c>
      <c r="C506" s="13">
        <f>[4]Sheet1!B504</f>
        <v>0.6506024096385542</v>
      </c>
      <c r="D506" s="13">
        <f>[4]Sheet1!C504</f>
        <v>0.75789473684210518</v>
      </c>
      <c r="E506" s="13">
        <f>[4]Sheet1!D504</f>
        <v>0.72566371681415931</v>
      </c>
      <c r="F506" s="13">
        <f>[4]Sheet1!E504</f>
        <v>0.71666666666666656</v>
      </c>
      <c r="G506" s="13">
        <f>[4]Sheet1!F504</f>
        <v>0.84800000000000009</v>
      </c>
      <c r="H506" s="13">
        <f>[4]Sheet1!G504</f>
        <v>0.66666666666666674</v>
      </c>
      <c r="I506" s="13">
        <f>[4]Sheet1!H504</f>
        <v>0.63945578231292521</v>
      </c>
      <c r="J506" s="13">
        <f>[4]Sheet1!I504</f>
        <v>0.88435374149659862</v>
      </c>
      <c r="K506" s="13">
        <f>[4]Sheet1!J504</f>
        <v>0.77551020408163263</v>
      </c>
      <c r="L506" s="13">
        <f>[4]Sheet1!K504</f>
        <v>1.1205673758865251</v>
      </c>
      <c r="M506" s="13">
        <f>[4]Sheet1!L504</f>
        <v>0.76258992805755388</v>
      </c>
      <c r="N506" s="13">
        <f>[4]Sheet1!M504</f>
        <v>1.048951048951049</v>
      </c>
    </row>
    <row r="507" spans="2:14" ht="14.45" customHeight="1" thickBot="1" x14ac:dyDescent="0.3">
      <c r="B507" s="6" t="str">
        <f>[4]Sheet1!A505</f>
        <v>CHIPRE</v>
      </c>
      <c r="C507" s="14">
        <f>[4]Sheet1!B505</f>
        <v>6</v>
      </c>
      <c r="D507" s="14">
        <f>[4]Sheet1!C505</f>
        <v>2</v>
      </c>
      <c r="E507" s="14">
        <f>[4]Sheet1!D505</f>
        <v>2</v>
      </c>
      <c r="F507" s="14">
        <f>[4]Sheet1!E505</f>
        <v>0.66666666666666663</v>
      </c>
      <c r="G507" s="14">
        <f>[4]Sheet1!F505</f>
        <v>0.66666666666666663</v>
      </c>
      <c r="H507" s="14">
        <f>[4]Sheet1!G505</f>
        <v>2</v>
      </c>
      <c r="I507" s="14">
        <f>[4]Sheet1!H505</f>
        <v>1.555555555555556</v>
      </c>
      <c r="J507" s="14">
        <f>[4]Sheet1!I505</f>
        <v>0.8</v>
      </c>
      <c r="K507" s="14">
        <f>[4]Sheet1!J505</f>
        <v>0.2857142857142857</v>
      </c>
      <c r="L507" s="14">
        <f>[4]Sheet1!K505</f>
        <v>0.8</v>
      </c>
      <c r="M507" s="14">
        <f>[4]Sheet1!L505</f>
        <v>0</v>
      </c>
      <c r="N507" s="14">
        <f>[4]Sheet1!M505</f>
        <v>2.8</v>
      </c>
    </row>
    <row r="508" spans="2:14" ht="14.45" customHeight="1" thickBot="1" x14ac:dyDescent="0.3">
      <c r="B508" s="5" t="str">
        <f>[4]Sheet1!A506</f>
        <v>EMIRADOS ÁRABES UNIDOS</v>
      </c>
      <c r="C508" s="13">
        <f>[4]Sheet1!B506</f>
        <v>3.333333333333333</v>
      </c>
      <c r="D508" s="13">
        <f>[4]Sheet1!C506</f>
        <v>0.8571428571428571</v>
      </c>
      <c r="E508" s="13">
        <f>[4]Sheet1!D506</f>
        <v>2.4</v>
      </c>
      <c r="F508" s="13">
        <f>[4]Sheet1!E506</f>
        <v>3</v>
      </c>
      <c r="G508" s="13">
        <f>[4]Sheet1!F506</f>
        <v>1.567567567567568</v>
      </c>
      <c r="H508" s="13">
        <f>[4]Sheet1!G506</f>
        <v>1.491525423728814</v>
      </c>
      <c r="I508" s="13">
        <f>[4]Sheet1!H506</f>
        <v>1.012345679012346</v>
      </c>
      <c r="J508" s="13">
        <f>[4]Sheet1!I506</f>
        <v>0.66666666666666674</v>
      </c>
      <c r="K508" s="13">
        <f>[4]Sheet1!J506</f>
        <v>0.6776859504132231</v>
      </c>
      <c r="L508" s="13">
        <f>[4]Sheet1!K506</f>
        <v>0.72340425531914887</v>
      </c>
      <c r="M508" s="13">
        <f>[4]Sheet1!L506</f>
        <v>0.8</v>
      </c>
      <c r="N508" s="13">
        <f>[4]Sheet1!M506</f>
        <v>1.345911949685535</v>
      </c>
    </row>
    <row r="509" spans="2:14" ht="14.45" customHeight="1" thickBot="1" x14ac:dyDescent="0.3">
      <c r="B509" s="6" t="str">
        <f>[4]Sheet1!A507</f>
        <v>ESLOVÁQUIA</v>
      </c>
      <c r="C509" s="14">
        <f>[4]Sheet1!B507</f>
        <v>0.25</v>
      </c>
      <c r="D509" s="14">
        <f>[4]Sheet1!C507</f>
        <v>0.42105263157894729</v>
      </c>
      <c r="E509" s="14">
        <f>[4]Sheet1!D507</f>
        <v>0.2608695652173913</v>
      </c>
      <c r="F509" s="14">
        <f>[4]Sheet1!E507</f>
        <v>0.38461538461538458</v>
      </c>
      <c r="G509" s="14">
        <f>[4]Sheet1!F507</f>
        <v>0.24</v>
      </c>
      <c r="H509" s="14">
        <f>[4]Sheet1!G507</f>
        <v>0.32</v>
      </c>
      <c r="I509" s="14">
        <f>[4]Sheet1!H507</f>
        <v>0.26666666666666672</v>
      </c>
      <c r="J509" s="14">
        <f>[4]Sheet1!I507</f>
        <v>0.1818181818181818</v>
      </c>
      <c r="K509" s="14">
        <f>[4]Sheet1!J507</f>
        <v>0.1818181818181818</v>
      </c>
      <c r="L509" s="14">
        <f>[4]Sheet1!K507</f>
        <v>0.1290322580645161</v>
      </c>
      <c r="M509" s="14">
        <f>[4]Sheet1!L507</f>
        <v>0.42424242424242431</v>
      </c>
      <c r="N509" s="14">
        <f>[4]Sheet1!M507</f>
        <v>0.48648648648648651</v>
      </c>
    </row>
    <row r="510" spans="2:14" ht="14.45" customHeight="1" thickBot="1" x14ac:dyDescent="0.3">
      <c r="B510" s="5" t="str">
        <f>[4]Sheet1!A508</f>
        <v>GUIANA</v>
      </c>
      <c r="C510" s="13">
        <f>[4]Sheet1!B508</f>
        <v>0.76363636363636356</v>
      </c>
      <c r="D510" s="13">
        <f>[4]Sheet1!C508</f>
        <v>0.42424242424242431</v>
      </c>
      <c r="E510" s="13">
        <f>[4]Sheet1!D508</f>
        <v>0.66666666666666674</v>
      </c>
      <c r="F510" s="13">
        <f>[4]Sheet1!E508</f>
        <v>0.53333333333333333</v>
      </c>
      <c r="G510" s="13">
        <f>[4]Sheet1!F508</f>
        <v>1.1063829787234041</v>
      </c>
      <c r="H510" s="13">
        <f>[4]Sheet1!G508</f>
        <v>0.7</v>
      </c>
      <c r="I510" s="13">
        <f>[4]Sheet1!H508</f>
        <v>0.74125874125874125</v>
      </c>
      <c r="J510" s="13">
        <f>[4]Sheet1!I508</f>
        <v>0.86624203821656054</v>
      </c>
      <c r="K510" s="13">
        <f>[4]Sheet1!J508</f>
        <v>0.82758620689655182</v>
      </c>
      <c r="L510" s="13">
        <f>[4]Sheet1!K508</f>
        <v>0.7407407407407407</v>
      </c>
      <c r="M510" s="13">
        <f>[4]Sheet1!L508</f>
        <v>0.66009852216748777</v>
      </c>
      <c r="N510" s="13">
        <f>[4]Sheet1!M508</f>
        <v>0.51207729468599039</v>
      </c>
    </row>
    <row r="511" spans="2:14" ht="14.45" customHeight="1" thickBot="1" x14ac:dyDescent="0.3">
      <c r="B511" s="4" t="str">
        <f>[4]Sheet1!A509</f>
        <v>LETÔNIA</v>
      </c>
      <c r="C511" s="12">
        <f>[4]Sheet1!B509</f>
        <v>0.22222222222222221</v>
      </c>
      <c r="D511" s="12">
        <f>[4]Sheet1!C509</f>
        <v>0.25</v>
      </c>
      <c r="E511" s="12">
        <f>[4]Sheet1!D509</f>
        <v>2.5</v>
      </c>
      <c r="F511" s="12">
        <f>[4]Sheet1!E509</f>
        <v>0.16666666666666671</v>
      </c>
      <c r="G511" s="12">
        <f>[4]Sheet1!F509</f>
        <v>0.33333333333333331</v>
      </c>
      <c r="H511" s="12">
        <f>[4]Sheet1!G509</f>
        <v>0.66666666666666663</v>
      </c>
      <c r="I511" s="12">
        <f>[4]Sheet1!H509</f>
        <v>1.2</v>
      </c>
      <c r="J511" s="12">
        <f>[4]Sheet1!I509</f>
        <v>0.76923076923076927</v>
      </c>
      <c r="K511" s="12">
        <f>[4]Sheet1!J509</f>
        <v>0.4</v>
      </c>
      <c r="L511" s="12">
        <f>[4]Sheet1!K509</f>
        <v>0.66666666666666663</v>
      </c>
      <c r="M511" s="12">
        <f>[4]Sheet1!L509</f>
        <v>0.73684210526315785</v>
      </c>
      <c r="N511" s="12">
        <f>[4]Sheet1!M509</f>
        <v>0.31578947368421051</v>
      </c>
    </row>
    <row r="512" spans="2:14" ht="14.45" customHeight="1" thickBot="1" x14ac:dyDescent="0.3">
      <c r="B512" s="5" t="str">
        <f>[4]Sheet1!A510</f>
        <v>MALTA</v>
      </c>
      <c r="C512" s="13">
        <f>[4]Sheet1!B510</f>
        <v>0</v>
      </c>
      <c r="D512" s="13">
        <f>[4]Sheet1!C510</f>
        <v>0</v>
      </c>
      <c r="E512" s="13">
        <f>[4]Sheet1!D510</f>
        <v>2</v>
      </c>
      <c r="F512" s="13">
        <f>[4]Sheet1!E510</f>
        <v>0</v>
      </c>
      <c r="G512" s="13">
        <f>[4]Sheet1!F510</f>
        <v>0</v>
      </c>
      <c r="H512" s="13">
        <f>[4]Sheet1!G510</f>
        <v>0</v>
      </c>
      <c r="I512" s="13">
        <f>[4]Sheet1!H510</f>
        <v>2</v>
      </c>
      <c r="J512" s="13">
        <f>[4]Sheet1!I510</f>
        <v>1</v>
      </c>
      <c r="K512" s="13">
        <f>[4]Sheet1!J510</f>
        <v>4</v>
      </c>
      <c r="L512" s="13">
        <f>[4]Sheet1!K510</f>
        <v>0</v>
      </c>
      <c r="M512" s="13">
        <f>[4]Sheet1!L510</f>
        <v>2.5714285714285712</v>
      </c>
      <c r="N512" s="13">
        <f>[4]Sheet1!M510</f>
        <v>0.54545454545454541</v>
      </c>
    </row>
    <row r="513" spans="2:14" ht="14.45" customHeight="1" thickBot="1" x14ac:dyDescent="0.3">
      <c r="B513" s="6" t="str">
        <f>[4]Sheet1!A511</f>
        <v>NICARÁGUA</v>
      </c>
      <c r="C513" s="14">
        <f>[4]Sheet1!B511</f>
        <v>0.98412698412698407</v>
      </c>
      <c r="D513" s="14">
        <f>[4]Sheet1!C511</f>
        <v>0.66666666666666663</v>
      </c>
      <c r="E513" s="14">
        <f>[4]Sheet1!D511</f>
        <v>0.5957446808510638</v>
      </c>
      <c r="F513" s="14">
        <f>[4]Sheet1!E511</f>
        <v>0.66666666666666674</v>
      </c>
      <c r="G513" s="14">
        <f>[4]Sheet1!F511</f>
        <v>0.71698113207547176</v>
      </c>
      <c r="H513" s="14">
        <f>[4]Sheet1!G511</f>
        <v>0.67289719626168221</v>
      </c>
      <c r="I513" s="14">
        <f>[4]Sheet1!H511</f>
        <v>0.88288288288288297</v>
      </c>
      <c r="J513" s="14">
        <f>[4]Sheet1!I511</f>
        <v>0.85925925925925917</v>
      </c>
      <c r="K513" s="14">
        <f>[4]Sheet1!J511</f>
        <v>0.56953642384105962</v>
      </c>
      <c r="L513" s="14">
        <f>[4]Sheet1!K511</f>
        <v>0.41333333333333327</v>
      </c>
      <c r="M513" s="14">
        <f>[4]Sheet1!L511</f>
        <v>0.66666666666666674</v>
      </c>
      <c r="N513" s="14">
        <f>[4]Sheet1!M511</f>
        <v>0.7870967741935484</v>
      </c>
    </row>
    <row r="514" spans="2:14" ht="14.45" customHeight="1" thickBot="1" x14ac:dyDescent="0.3">
      <c r="B514" s="5" t="str">
        <f>[4]Sheet1!A512</f>
        <v>SAN MARINO</v>
      </c>
      <c r="C514" s="13">
        <f>[4]Sheet1!B512</f>
        <v>0</v>
      </c>
      <c r="D514" s="13" t="str">
        <f>[4]Sheet1!C512</f>
        <v>Inf</v>
      </c>
      <c r="E514" s="13">
        <f>[4]Sheet1!D512</f>
        <v>0</v>
      </c>
      <c r="F514" s="13">
        <f>[4]Sheet1!E512</f>
        <v>0</v>
      </c>
      <c r="G514" s="13">
        <f>[4]Sheet1!F512</f>
        <v>0</v>
      </c>
      <c r="H514" s="13">
        <f>[4]Sheet1!G512</f>
        <v>2</v>
      </c>
      <c r="I514" s="13">
        <f>[4]Sheet1!H512</f>
        <v>1</v>
      </c>
      <c r="J514" s="13">
        <f>[4]Sheet1!I512</f>
        <v>0.8</v>
      </c>
      <c r="K514" s="13">
        <f>[4]Sheet1!J512</f>
        <v>1</v>
      </c>
      <c r="L514" s="13">
        <f>[4]Sheet1!K512</f>
        <v>2.333333333333333</v>
      </c>
      <c r="M514" s="13">
        <f>[4]Sheet1!L512</f>
        <v>0.5</v>
      </c>
      <c r="N514" s="13">
        <f>[4]Sheet1!M512</f>
        <v>0.22222222222222221</v>
      </c>
    </row>
    <row r="515" spans="2:14" ht="14.45" customHeight="1" thickBot="1" x14ac:dyDescent="0.3">
      <c r="B515" s="6" t="str">
        <f>[4]Sheet1!A513</f>
        <v>TIMOR LESTE</v>
      </c>
      <c r="C515" s="14">
        <f>[4]Sheet1!B513</f>
        <v>0.66666666666666663</v>
      </c>
      <c r="D515" s="14">
        <f>[4]Sheet1!C513</f>
        <v>0</v>
      </c>
      <c r="E515" s="14">
        <f>[4]Sheet1!D513</f>
        <v>1.2</v>
      </c>
      <c r="F515" s="14">
        <f>[4]Sheet1!E513</f>
        <v>1.6</v>
      </c>
      <c r="G515" s="14">
        <f>[4]Sheet1!F513</f>
        <v>0</v>
      </c>
      <c r="H515" s="14">
        <f>[4]Sheet1!G513</f>
        <v>1</v>
      </c>
      <c r="I515" s="14">
        <f>[4]Sheet1!H513</f>
        <v>0.1818181818181818</v>
      </c>
      <c r="J515" s="14">
        <f>[4]Sheet1!I513</f>
        <v>0.8</v>
      </c>
      <c r="K515" s="14">
        <f>[4]Sheet1!J513</f>
        <v>0.22222222222222221</v>
      </c>
      <c r="L515" s="14">
        <f>[4]Sheet1!K513</f>
        <v>0.66666666666666663</v>
      </c>
      <c r="M515" s="14">
        <f>[4]Sheet1!L513</f>
        <v>1.2</v>
      </c>
      <c r="N515" s="14">
        <f>[4]Sheet1!M513</f>
        <v>1.2727272727272729</v>
      </c>
    </row>
    <row r="516" spans="2:14" ht="14.45" customHeight="1" thickBot="1" x14ac:dyDescent="0.3">
      <c r="B516" s="5" t="str">
        <f>[4]Sheet1!A514</f>
        <v>UGANDA</v>
      </c>
      <c r="C516" s="13">
        <f>[4]Sheet1!B514</f>
        <v>2</v>
      </c>
      <c r="D516" s="13">
        <f>[4]Sheet1!C514</f>
        <v>1.2</v>
      </c>
      <c r="E516" s="13">
        <f>[4]Sheet1!D514</f>
        <v>0.5</v>
      </c>
      <c r="F516" s="13">
        <f>[4]Sheet1!E514</f>
        <v>1.1111111111111109</v>
      </c>
      <c r="G516" s="13">
        <f>[4]Sheet1!F514</f>
        <v>0.66666666666666663</v>
      </c>
      <c r="H516" s="13">
        <f>[4]Sheet1!G514</f>
        <v>0.66666666666666663</v>
      </c>
      <c r="I516" s="13">
        <f>[4]Sheet1!H514</f>
        <v>0.76923076923076927</v>
      </c>
      <c r="J516" s="13">
        <f>[4]Sheet1!I514</f>
        <v>0.25</v>
      </c>
      <c r="K516" s="13">
        <f>[4]Sheet1!J514</f>
        <v>0.93333333333333335</v>
      </c>
      <c r="L516" s="13">
        <f>[4]Sheet1!K514</f>
        <v>0.14285714285714279</v>
      </c>
      <c r="M516" s="13">
        <f>[4]Sheet1!L514</f>
        <v>0.8571428571428571</v>
      </c>
      <c r="N516" s="13">
        <f>[4]Sheet1!M514</f>
        <v>0.66666666666666674</v>
      </c>
    </row>
    <row r="517" spans="2:14" ht="14.45" customHeight="1" thickBot="1" x14ac:dyDescent="0.3">
      <c r="B517" s="4" t="str">
        <f>[4]Sheet1!A515</f>
        <v>MARSHALL, ILHAS</v>
      </c>
      <c r="C517" s="12">
        <f>[4]Sheet1!B515</f>
        <v>0</v>
      </c>
      <c r="D517" s="12">
        <f>[4]Sheet1!C515</f>
        <v>2</v>
      </c>
      <c r="E517" s="12">
        <f>[4]Sheet1!D515</f>
        <v>0</v>
      </c>
      <c r="F517" s="12">
        <f>[4]Sheet1!E515</f>
        <v>0</v>
      </c>
      <c r="G517" s="12">
        <f>[4]Sheet1!F515</f>
        <v>0</v>
      </c>
      <c r="H517" s="12">
        <f>[4]Sheet1!G515</f>
        <v>0.66666666666666663</v>
      </c>
      <c r="I517" s="12">
        <f>[4]Sheet1!H515</f>
        <v>0</v>
      </c>
      <c r="J517" s="12">
        <f>[4]Sheet1!I515</f>
        <v>0</v>
      </c>
      <c r="K517" s="12">
        <f>[4]Sheet1!J515</f>
        <v>0</v>
      </c>
      <c r="L517" s="12">
        <f>[4]Sheet1!K515</f>
        <v>0</v>
      </c>
      <c r="M517" s="12">
        <f>[4]Sheet1!L515</f>
        <v>0</v>
      </c>
      <c r="N517" s="12">
        <f>[4]Sheet1!M515</f>
        <v>3.333333333333333</v>
      </c>
    </row>
    <row r="518" spans="2:14" ht="14.45" customHeight="1" thickBot="1" x14ac:dyDescent="0.3">
      <c r="B518" s="5" t="str">
        <f>[4]Sheet1!A516</f>
        <v>CURAÇAO</v>
      </c>
      <c r="C518" s="13">
        <f>[4]Sheet1!B516</f>
        <v>0</v>
      </c>
      <c r="D518" s="13">
        <f>[4]Sheet1!C516</f>
        <v>0</v>
      </c>
      <c r="E518" s="13" t="str">
        <f>[4]Sheet1!D516</f>
        <v>Inf</v>
      </c>
      <c r="F518" s="13">
        <f>[4]Sheet1!E516</f>
        <v>0</v>
      </c>
      <c r="G518" s="13">
        <f>[4]Sheet1!F516</f>
        <v>2</v>
      </c>
      <c r="H518" s="13">
        <f>[4]Sheet1!G516</f>
        <v>2</v>
      </c>
      <c r="I518" s="13">
        <f>[4]Sheet1!H516</f>
        <v>0</v>
      </c>
      <c r="J518" s="13">
        <f>[4]Sheet1!I516</f>
        <v>0</v>
      </c>
      <c r="K518" s="13">
        <f>[4]Sheet1!J516</f>
        <v>1.2</v>
      </c>
      <c r="L518" s="13">
        <f>[4]Sheet1!K516</f>
        <v>0.5</v>
      </c>
      <c r="M518" s="13">
        <f>[4]Sheet1!L516</f>
        <v>4.2857142857142856</v>
      </c>
      <c r="N518" s="13">
        <f>[4]Sheet1!M516</f>
        <v>0.93333333333333335</v>
      </c>
    </row>
    <row r="519" spans="2:14" ht="14.45" customHeight="1" thickBot="1" x14ac:dyDescent="0.3">
      <c r="B519" s="6" t="str">
        <f>[4]Sheet1!A517</f>
        <v>TONGA</v>
      </c>
      <c r="C519" s="14">
        <f>[4]Sheet1!B517</f>
        <v>0</v>
      </c>
      <c r="D519" s="14">
        <f>[4]Sheet1!C517</f>
        <v>0</v>
      </c>
      <c r="E519" s="14">
        <f>[4]Sheet1!D517</f>
        <v>-2</v>
      </c>
      <c r="F519" s="14">
        <f>[4]Sheet1!E517</f>
        <v>-2</v>
      </c>
      <c r="G519" s="14">
        <f>[4]Sheet1!F517</f>
        <v>0</v>
      </c>
      <c r="H519" s="14">
        <f>[4]Sheet1!G517</f>
        <v>0</v>
      </c>
      <c r="I519" s="14">
        <f>[4]Sheet1!H517</f>
        <v>0</v>
      </c>
      <c r="J519" s="14">
        <f>[4]Sheet1!I517</f>
        <v>0</v>
      </c>
      <c r="K519" s="14">
        <f>[4]Sheet1!J517</f>
        <v>0</v>
      </c>
      <c r="L519" s="14">
        <f>[4]Sheet1!K517</f>
        <v>2</v>
      </c>
      <c r="M519" s="14">
        <f>[4]Sheet1!L517</f>
        <v>2</v>
      </c>
      <c r="N519" s="14">
        <f>[4]Sheet1!M517</f>
        <v>2</v>
      </c>
    </row>
    <row r="520" spans="2:14" ht="14.45" customHeight="1" thickBot="1" x14ac:dyDescent="0.3">
      <c r="B520" s="5" t="str">
        <f>[4]Sheet1!A518</f>
        <v>MALDIVAS, ILHAS</v>
      </c>
      <c r="C520" s="13">
        <f>[4]Sheet1!B518</f>
        <v>0</v>
      </c>
      <c r="D520" s="13">
        <f>[4]Sheet1!C518</f>
        <v>0</v>
      </c>
      <c r="E520" s="13">
        <f>[4]Sheet1!D518</f>
        <v>0</v>
      </c>
      <c r="F520" s="13">
        <f>[4]Sheet1!E518</f>
        <v>0</v>
      </c>
      <c r="G520" s="13">
        <f>[4]Sheet1!F518</f>
        <v>0</v>
      </c>
      <c r="H520" s="13">
        <f>[4]Sheet1!G518</f>
        <v>0</v>
      </c>
      <c r="I520" s="13">
        <f>[4]Sheet1!H518</f>
        <v>0</v>
      </c>
      <c r="J520" s="13">
        <f>[4]Sheet1!I518</f>
        <v>0</v>
      </c>
      <c r="K520" s="13">
        <f>[4]Sheet1!J518</f>
        <v>0</v>
      </c>
      <c r="L520" s="13">
        <f>[4]Sheet1!K518</f>
        <v>0</v>
      </c>
      <c r="M520" s="13">
        <f>[4]Sheet1!L518</f>
        <v>0</v>
      </c>
      <c r="N520" s="13">
        <f>[4]Sheet1!M518</f>
        <v>0</v>
      </c>
    </row>
    <row r="521" spans="2:14" ht="14.45" customHeight="1" thickBot="1" x14ac:dyDescent="0.3">
      <c r="B521" s="6" t="str">
        <f>[4]Sheet1!A519</f>
        <v>ANDORRA</v>
      </c>
      <c r="C521" s="14">
        <f>[4]Sheet1!B519</f>
        <v>0.66666666666666663</v>
      </c>
      <c r="D521" s="14">
        <f>[4]Sheet1!C519</f>
        <v>3</v>
      </c>
      <c r="E521" s="14">
        <f>[4]Sheet1!D519</f>
        <v>-4</v>
      </c>
      <c r="F521" s="14">
        <f>[4]Sheet1!E519</f>
        <v>18</v>
      </c>
      <c r="G521" s="14">
        <f>[4]Sheet1!F519</f>
        <v>2</v>
      </c>
      <c r="H521" s="14">
        <f>[4]Sheet1!G519</f>
        <v>1.2</v>
      </c>
      <c r="I521" s="14">
        <f>[4]Sheet1!H519</f>
        <v>1.5789473684210531</v>
      </c>
      <c r="J521" s="14">
        <f>[4]Sheet1!I519</f>
        <v>1</v>
      </c>
      <c r="K521" s="14">
        <f>[4]Sheet1!J519</f>
        <v>0.66666666666666663</v>
      </c>
      <c r="L521" s="14">
        <f>[4]Sheet1!K519</f>
        <v>1.4838709677419351</v>
      </c>
      <c r="M521" s="14">
        <f>[4]Sheet1!L519</f>
        <v>0.70588235294117652</v>
      </c>
      <c r="N521" s="14">
        <f>[4]Sheet1!M519</f>
        <v>0.47058823529411759</v>
      </c>
    </row>
    <row r="522" spans="2:14" ht="14.45" customHeight="1" thickBot="1" x14ac:dyDescent="0.3">
      <c r="B522" s="5" t="str">
        <f>[4]Sheet1!A520</f>
        <v>ARMÊNIA</v>
      </c>
      <c r="C522" s="13">
        <f>[4]Sheet1!B520</f>
        <v>2</v>
      </c>
      <c r="D522" s="13">
        <f>[4]Sheet1!C520</f>
        <v>0.66666666666666663</v>
      </c>
      <c r="E522" s="13">
        <f>[4]Sheet1!D520</f>
        <v>1.333333333333333</v>
      </c>
      <c r="F522" s="13">
        <f>[4]Sheet1!E520</f>
        <v>1.368421052631579</v>
      </c>
      <c r="G522" s="13">
        <f>[4]Sheet1!F520</f>
        <v>0.70270270270270274</v>
      </c>
      <c r="H522" s="13">
        <f>[4]Sheet1!G520</f>
        <v>0.4</v>
      </c>
      <c r="I522" s="13">
        <f>[4]Sheet1!H520</f>
        <v>0.73684210526315785</v>
      </c>
      <c r="J522" s="13">
        <f>[4]Sheet1!I520</f>
        <v>0.35897435897435892</v>
      </c>
      <c r="K522" s="13">
        <f>[4]Sheet1!J520</f>
        <v>1.069767441860465</v>
      </c>
      <c r="L522" s="13">
        <f>[4]Sheet1!K520</f>
        <v>1.1707317073170731</v>
      </c>
      <c r="M522" s="13">
        <f>[4]Sheet1!L520</f>
        <v>1.7333333333333329</v>
      </c>
      <c r="N522" s="13">
        <f>[4]Sheet1!M520</f>
        <v>2.4</v>
      </c>
    </row>
    <row r="523" spans="2:14" ht="14.45" customHeight="1" thickBot="1" x14ac:dyDescent="0.3">
      <c r="B523" s="4" t="str">
        <f>[4]Sheet1!A521</f>
        <v>BAHAMAS</v>
      </c>
      <c r="C523" s="12">
        <f>[4]Sheet1!B521</f>
        <v>2</v>
      </c>
      <c r="D523" s="12">
        <f>[4]Sheet1!C521</f>
        <v>8</v>
      </c>
      <c r="E523" s="12">
        <f>[4]Sheet1!D521</f>
        <v>-12</v>
      </c>
      <c r="F523" s="12">
        <f>[4]Sheet1!E521</f>
        <v>8</v>
      </c>
      <c r="G523" s="12">
        <f>[4]Sheet1!F521</f>
        <v>2.2962962962962958</v>
      </c>
      <c r="H523" s="12">
        <f>[4]Sheet1!G521</f>
        <v>1.219512195121951</v>
      </c>
      <c r="I523" s="12">
        <f>[4]Sheet1!H521</f>
        <v>0.97872340425531923</v>
      </c>
      <c r="J523" s="12">
        <f>[4]Sheet1!I521</f>
        <v>1.0666666666666671</v>
      </c>
      <c r="K523" s="12">
        <f>[4]Sheet1!J521</f>
        <v>1.333333333333333</v>
      </c>
      <c r="L523" s="12">
        <f>[4]Sheet1!K521</f>
        <v>1.142857142857143</v>
      </c>
      <c r="M523" s="12">
        <f>[4]Sheet1!L521</f>
        <v>1.1578947368421051</v>
      </c>
      <c r="N523" s="12">
        <f>[4]Sheet1!M521</f>
        <v>1.2413793103448281</v>
      </c>
    </row>
    <row r="524" spans="2:14" ht="14.45" customHeight="1" thickBot="1" x14ac:dyDescent="0.3">
      <c r="B524" s="5" t="str">
        <f>[4]Sheet1!A522</f>
        <v>CAZAQUISTÃO</v>
      </c>
      <c r="C524" s="13">
        <f>[4]Sheet1!B522</f>
        <v>0.66666666666666663</v>
      </c>
      <c r="D524" s="13">
        <f>[4]Sheet1!C522</f>
        <v>1</v>
      </c>
      <c r="E524" s="13">
        <f>[4]Sheet1!D522</f>
        <v>2</v>
      </c>
      <c r="F524" s="13">
        <f>[4]Sheet1!E522</f>
        <v>4</v>
      </c>
      <c r="G524" s="13">
        <f>[4]Sheet1!F522</f>
        <v>1</v>
      </c>
      <c r="H524" s="13">
        <f>[4]Sheet1!G522</f>
        <v>1.333333333333333</v>
      </c>
      <c r="I524" s="13">
        <f>[4]Sheet1!H522</f>
        <v>1.2</v>
      </c>
      <c r="J524" s="13">
        <f>[4]Sheet1!I522</f>
        <v>0.93333333333333335</v>
      </c>
      <c r="K524" s="13">
        <f>[4]Sheet1!J522</f>
        <v>1</v>
      </c>
      <c r="L524" s="13">
        <f>[4]Sheet1!K522</f>
        <v>1.125</v>
      </c>
      <c r="M524" s="13">
        <f>[4]Sheet1!L522</f>
        <v>0.60000000000000009</v>
      </c>
      <c r="N524" s="13">
        <f>[4]Sheet1!M522</f>
        <v>1.454545454545455</v>
      </c>
    </row>
    <row r="525" spans="2:14" ht="14.45" customHeight="1" thickBot="1" x14ac:dyDescent="0.3">
      <c r="B525" s="6" t="str">
        <f>[4]Sheet1!A523</f>
        <v>CORÉIA DO SUL</v>
      </c>
      <c r="C525" s="14">
        <f>[4]Sheet1!B523</f>
        <v>0.25234899328859062</v>
      </c>
      <c r="D525" s="14">
        <f>[4]Sheet1!C523</f>
        <v>0.26073850791258479</v>
      </c>
      <c r="E525" s="14">
        <f>[4]Sheet1!D523</f>
        <v>0.30491803278688517</v>
      </c>
      <c r="F525" s="14">
        <f>[4]Sheet1!E523</f>
        <v>0.30733944954128439</v>
      </c>
      <c r="G525" s="14">
        <f>[4]Sheet1!F523</f>
        <v>0.29705882352941182</v>
      </c>
      <c r="H525" s="14">
        <f>[4]Sheet1!G523</f>
        <v>0.24145454545454539</v>
      </c>
      <c r="I525" s="14">
        <f>[4]Sheet1!H523</f>
        <v>0.21773612112472959</v>
      </c>
      <c r="J525" s="14">
        <f>[4]Sheet1!I523</f>
        <v>8.6825217063042665E-2</v>
      </c>
      <c r="K525" s="14">
        <f>[4]Sheet1!J523</f>
        <v>7.8980891719745233E-2</v>
      </c>
      <c r="L525" s="14">
        <f>[4]Sheet1!K523</f>
        <v>5.3360080240722169E-2</v>
      </c>
      <c r="M525" s="14">
        <f>[4]Sheet1!L523</f>
        <v>4.9975177891775607E-2</v>
      </c>
      <c r="N525" s="14">
        <f>[4]Sheet1!M523</f>
        <v>4.367968232958306E-2</v>
      </c>
    </row>
    <row r="526" spans="2:14" ht="14.45" customHeight="1" thickBot="1" x14ac:dyDescent="0.3">
      <c r="B526" s="5" t="str">
        <f>[4]Sheet1!A524</f>
        <v>ESTÔNIA</v>
      </c>
      <c r="C526" s="13">
        <f>[4]Sheet1!B524</f>
        <v>0.1818181818181818</v>
      </c>
      <c r="D526" s="13">
        <f>[4]Sheet1!C524</f>
        <v>0.46153846153846162</v>
      </c>
      <c r="E526" s="13">
        <f>[4]Sheet1!D524</f>
        <v>0.2857142857142857</v>
      </c>
      <c r="F526" s="13">
        <f>[4]Sheet1!E524</f>
        <v>0.375</v>
      </c>
      <c r="G526" s="13">
        <f>[4]Sheet1!F524</f>
        <v>0.31578947368421051</v>
      </c>
      <c r="H526" s="13">
        <f>[4]Sheet1!G524</f>
        <v>0.1</v>
      </c>
      <c r="I526" s="13">
        <f>[4]Sheet1!H524</f>
        <v>0.2</v>
      </c>
      <c r="J526" s="13">
        <f>[4]Sheet1!I524</f>
        <v>0.42105263157894729</v>
      </c>
      <c r="K526" s="13">
        <f>[4]Sheet1!J524</f>
        <v>0.2</v>
      </c>
      <c r="L526" s="13">
        <f>[4]Sheet1!K524</f>
        <v>0.2105263157894737</v>
      </c>
      <c r="M526" s="13">
        <f>[4]Sheet1!L524</f>
        <v>0.5</v>
      </c>
      <c r="N526" s="13">
        <f>[4]Sheet1!M524</f>
        <v>0.5</v>
      </c>
    </row>
    <row r="527" spans="2:14" ht="14.45" customHeight="1" thickBot="1" x14ac:dyDescent="0.3">
      <c r="B527" s="6" t="str">
        <f>[4]Sheet1!A525</f>
        <v>HONDURAS</v>
      </c>
      <c r="C527" s="14">
        <f>[4]Sheet1!B525</f>
        <v>0.57425742574257432</v>
      </c>
      <c r="D527" s="14">
        <f>[4]Sheet1!C525</f>
        <v>0.54700854700854706</v>
      </c>
      <c r="E527" s="14">
        <f>[4]Sheet1!D525</f>
        <v>0.65625</v>
      </c>
      <c r="F527" s="14">
        <f>[4]Sheet1!E525</f>
        <v>0.80303030303030298</v>
      </c>
      <c r="G527" s="14">
        <f>[4]Sheet1!F525</f>
        <v>0.57777777777777772</v>
      </c>
      <c r="H527" s="14">
        <f>[4]Sheet1!G525</f>
        <v>0.562962962962963</v>
      </c>
      <c r="I527" s="14">
        <f>[4]Sheet1!H525</f>
        <v>0.82706766917293228</v>
      </c>
      <c r="J527" s="14">
        <f>[4]Sheet1!I525</f>
        <v>0.48484848484848492</v>
      </c>
      <c r="K527" s="14">
        <f>[4]Sheet1!J525</f>
        <v>0.91156462585034026</v>
      </c>
      <c r="L527" s="14">
        <f>[4]Sheet1!K525</f>
        <v>0.74698795180722888</v>
      </c>
      <c r="M527" s="14">
        <f>[4]Sheet1!L525</f>
        <v>0.9028571428571428</v>
      </c>
      <c r="N527" s="14">
        <f>[4]Sheet1!M525</f>
        <v>0.6741573033707865</v>
      </c>
    </row>
    <row r="528" spans="2:14" ht="14.45" customHeight="1" thickBot="1" x14ac:dyDescent="0.3">
      <c r="B528" s="5" t="str">
        <f>[4]Sheet1!A526</f>
        <v>LITUÂNIA</v>
      </c>
      <c r="C528" s="13">
        <f>[4]Sheet1!B526</f>
        <v>0.33333333333333331</v>
      </c>
      <c r="D528" s="13">
        <f>[4]Sheet1!C526</f>
        <v>0.30769230769230771</v>
      </c>
      <c r="E528" s="13">
        <f>[4]Sheet1!D526</f>
        <v>1.2727272727272729</v>
      </c>
      <c r="F528" s="13">
        <f>[4]Sheet1!E526</f>
        <v>1.2</v>
      </c>
      <c r="G528" s="13">
        <f>[4]Sheet1!F526</f>
        <v>0.15384615384615391</v>
      </c>
      <c r="H528" s="13">
        <f>[4]Sheet1!G526</f>
        <v>0.77777777777777768</v>
      </c>
      <c r="I528" s="13">
        <f>[4]Sheet1!H526</f>
        <v>0.36363636363636359</v>
      </c>
      <c r="J528" s="13">
        <f>[4]Sheet1!I526</f>
        <v>0.42105263157894729</v>
      </c>
      <c r="K528" s="13">
        <f>[4]Sheet1!J526</f>
        <v>0.1176470588235294</v>
      </c>
      <c r="L528" s="13">
        <f>[4]Sheet1!K526</f>
        <v>0.36363636363636359</v>
      </c>
      <c r="M528" s="13">
        <f>[4]Sheet1!L526</f>
        <v>0.2608695652173913</v>
      </c>
      <c r="N528" s="13">
        <f>[4]Sheet1!M526</f>
        <v>0.2</v>
      </c>
    </row>
    <row r="529" spans="2:14" ht="14.45" customHeight="1" thickBot="1" x14ac:dyDescent="0.3">
      <c r="B529" s="4" t="str">
        <f>[4]Sheet1!A527</f>
        <v>MOLDÁVIA</v>
      </c>
      <c r="C529" s="12">
        <f>[4]Sheet1!B527</f>
        <v>0.66666666666666663</v>
      </c>
      <c r="D529" s="12">
        <f>[4]Sheet1!C527</f>
        <v>0.60000000000000009</v>
      </c>
      <c r="E529" s="12">
        <f>[4]Sheet1!D527</f>
        <v>0.33333333333333331</v>
      </c>
      <c r="F529" s="12">
        <f>[4]Sheet1!E527</f>
        <v>0</v>
      </c>
      <c r="G529" s="12">
        <f>[4]Sheet1!F527</f>
        <v>0.93333333333333335</v>
      </c>
      <c r="H529" s="12">
        <f>[4]Sheet1!G527</f>
        <v>0.66666666666666663</v>
      </c>
      <c r="I529" s="12">
        <f>[4]Sheet1!H527</f>
        <v>1.6</v>
      </c>
      <c r="J529" s="12">
        <f>[4]Sheet1!I527</f>
        <v>0.90909090909090906</v>
      </c>
      <c r="K529" s="12">
        <f>[4]Sheet1!J527</f>
        <v>2</v>
      </c>
      <c r="L529" s="12">
        <f>[4]Sheet1!K527</f>
        <v>0</v>
      </c>
      <c r="M529" s="12">
        <f>[4]Sheet1!L527</f>
        <v>1.1111111111111109</v>
      </c>
      <c r="N529" s="12">
        <f>[4]Sheet1!M527</f>
        <v>0.33333333333333331</v>
      </c>
    </row>
    <row r="530" spans="2:14" ht="14.45" customHeight="1" thickBot="1" x14ac:dyDescent="0.3">
      <c r="B530" s="5" t="str">
        <f>[4]Sheet1!A528</f>
        <v>MÔNACO</v>
      </c>
      <c r="C530" s="13">
        <f>[4]Sheet1!B528</f>
        <v>0</v>
      </c>
      <c r="D530" s="13">
        <f>[4]Sheet1!C528</f>
        <v>0</v>
      </c>
      <c r="E530" s="13">
        <f>[4]Sheet1!D528</f>
        <v>0</v>
      </c>
      <c r="F530" s="13">
        <f>[4]Sheet1!E528</f>
        <v>0</v>
      </c>
      <c r="G530" s="13">
        <f>[4]Sheet1!F528</f>
        <v>0</v>
      </c>
      <c r="H530" s="13">
        <f>[4]Sheet1!G528</f>
        <v>0</v>
      </c>
      <c r="I530" s="13">
        <f>[4]Sheet1!H528</f>
        <v>0</v>
      </c>
      <c r="J530" s="13">
        <f>[4]Sheet1!I528</f>
        <v>0</v>
      </c>
      <c r="K530" s="13">
        <f>[4]Sheet1!J528</f>
        <v>0</v>
      </c>
      <c r="L530" s="13">
        <f>[4]Sheet1!K528</f>
        <v>0.66666666666666663</v>
      </c>
      <c r="M530" s="13">
        <f>[4]Sheet1!L528</f>
        <v>0.4</v>
      </c>
      <c r="N530" s="13">
        <f>[4]Sheet1!M528</f>
        <v>2</v>
      </c>
    </row>
    <row r="531" spans="2:14" ht="14.45" customHeight="1" thickBot="1" x14ac:dyDescent="0.3">
      <c r="B531" s="6" t="str">
        <f>[4]Sheet1!A529</f>
        <v>POLÔNIA</v>
      </c>
      <c r="C531" s="14">
        <f>[4]Sheet1!B529</f>
        <v>0.5714285714285714</v>
      </c>
      <c r="D531" s="14">
        <f>[4]Sheet1!C529</f>
        <v>0.43410852713178288</v>
      </c>
      <c r="E531" s="14">
        <f>[4]Sheet1!D529</f>
        <v>0.2411347517730496</v>
      </c>
      <c r="F531" s="14">
        <f>[4]Sheet1!E529</f>
        <v>0.29931972789115652</v>
      </c>
      <c r="G531" s="14">
        <f>[4]Sheet1!F529</f>
        <v>0.51655629139072845</v>
      </c>
      <c r="H531" s="14">
        <f>[4]Sheet1!G529</f>
        <v>0.28947368421052633</v>
      </c>
      <c r="I531" s="14">
        <f>[4]Sheet1!H529</f>
        <v>0.48101265822784811</v>
      </c>
      <c r="J531" s="14">
        <f>[4]Sheet1!I529</f>
        <v>0.29629629629629628</v>
      </c>
      <c r="K531" s="14">
        <f>[4]Sheet1!J529</f>
        <v>0.41975308641975312</v>
      </c>
      <c r="L531" s="14">
        <f>[4]Sheet1!K529</f>
        <v>0.33939393939393941</v>
      </c>
      <c r="M531" s="14">
        <f>[4]Sheet1!L529</f>
        <v>0.38636363636363641</v>
      </c>
      <c r="N531" s="14">
        <f>[4]Sheet1!M529</f>
        <v>0.24175824175824179</v>
      </c>
    </row>
    <row r="532" spans="2:14" ht="14.45" customHeight="1" thickBot="1" x14ac:dyDescent="0.3">
      <c r="B532" s="5" t="str">
        <f>[4]Sheet1!A530</f>
        <v>REPÚBLICA TCHECA</v>
      </c>
      <c r="C532" s="13">
        <f>[4]Sheet1!B530</f>
        <v>0.53333333333333333</v>
      </c>
      <c r="D532" s="13">
        <f>[4]Sheet1!C530</f>
        <v>0.37037037037037029</v>
      </c>
      <c r="E532" s="13">
        <f>[4]Sheet1!D530</f>
        <v>0.66666666666666663</v>
      </c>
      <c r="F532" s="13">
        <f>[4]Sheet1!E530</f>
        <v>0.95238095238095233</v>
      </c>
      <c r="G532" s="13">
        <f>[4]Sheet1!F530</f>
        <v>0.66666666666666663</v>
      </c>
      <c r="H532" s="13">
        <f>[4]Sheet1!G530</f>
        <v>0.42424242424242431</v>
      </c>
      <c r="I532" s="13">
        <f>[4]Sheet1!H530</f>
        <v>0.625</v>
      </c>
      <c r="J532" s="13">
        <f>[4]Sheet1!I530</f>
        <v>0.5714285714285714</v>
      </c>
      <c r="K532" s="13">
        <f>[4]Sheet1!J530</f>
        <v>0.75862068965517238</v>
      </c>
      <c r="L532" s="13">
        <f>[4]Sheet1!K530</f>
        <v>0.70967741935483875</v>
      </c>
      <c r="M532" s="13">
        <f>[4]Sheet1!L530</f>
        <v>0.89655172413793105</v>
      </c>
      <c r="N532" s="13">
        <f>[4]Sheet1!M530</f>
        <v>0.42857142857142849</v>
      </c>
    </row>
    <row r="533" spans="2:14" ht="14.45" customHeight="1" thickBot="1" x14ac:dyDescent="0.3">
      <c r="B533" s="6" t="str">
        <f>[4]Sheet1!A531</f>
        <v>SOMÁLIA</v>
      </c>
      <c r="C533" s="14">
        <f>[4]Sheet1!B531</f>
        <v>0.70967741935483875</v>
      </c>
      <c r="D533" s="14">
        <f>[4]Sheet1!C531</f>
        <v>0.48484848484848492</v>
      </c>
      <c r="E533" s="14">
        <f>[4]Sheet1!D531</f>
        <v>1.0476190476190479</v>
      </c>
      <c r="F533" s="14">
        <f>[4]Sheet1!E531</f>
        <v>1</v>
      </c>
      <c r="G533" s="14">
        <f>[4]Sheet1!F531</f>
        <v>0.22222222222222221</v>
      </c>
      <c r="H533" s="14">
        <f>[4]Sheet1!G531</f>
        <v>1.333333333333333</v>
      </c>
      <c r="I533" s="14">
        <f>[4]Sheet1!H531</f>
        <v>1.1111111111111109</v>
      </c>
      <c r="J533" s="14">
        <f>[4]Sheet1!I531</f>
        <v>0.88888888888888884</v>
      </c>
      <c r="K533" s="14">
        <f>[4]Sheet1!J531</f>
        <v>1.2727272727272729</v>
      </c>
      <c r="L533" s="14">
        <f>[4]Sheet1!K531</f>
        <v>0.79999999999999993</v>
      </c>
      <c r="M533" s="14">
        <f>[4]Sheet1!L531</f>
        <v>1.166666666666667</v>
      </c>
      <c r="N533" s="14">
        <f>[4]Sheet1!M531</f>
        <v>1.6</v>
      </c>
    </row>
    <row r="534" spans="2:14" ht="14.45" customHeight="1" thickBot="1" x14ac:dyDescent="0.3">
      <c r="B534" s="5" t="str">
        <f>[4]Sheet1!A532</f>
        <v>SUÉCIA</v>
      </c>
      <c r="C534" s="13">
        <f>[4]Sheet1!B532</f>
        <v>0.75409836065573776</v>
      </c>
      <c r="D534" s="13">
        <f>[4]Sheet1!C532</f>
        <v>0.5</v>
      </c>
      <c r="E534" s="13">
        <f>[4]Sheet1!D532</f>
        <v>0.93877551020408168</v>
      </c>
      <c r="F534" s="13">
        <f>[4]Sheet1!E532</f>
        <v>0.57692307692307687</v>
      </c>
      <c r="G534" s="13">
        <f>[4]Sheet1!F532</f>
        <v>0.8</v>
      </c>
      <c r="H534" s="13">
        <f>[4]Sheet1!G532</f>
        <v>0.47222222222222221</v>
      </c>
      <c r="I534" s="13">
        <f>[4]Sheet1!H532</f>
        <v>0.46153846153846162</v>
      </c>
      <c r="J534" s="13">
        <f>[4]Sheet1!I532</f>
        <v>0.54545454545454541</v>
      </c>
      <c r="K534" s="13">
        <f>[4]Sheet1!J532</f>
        <v>0.63157894736842102</v>
      </c>
      <c r="L534" s="13">
        <f>[4]Sheet1!K532</f>
        <v>0.54794520547945202</v>
      </c>
      <c r="M534" s="13">
        <f>[4]Sheet1!L532</f>
        <v>0.68493150684931503</v>
      </c>
      <c r="N534" s="13">
        <f>[4]Sheet1!M532</f>
        <v>0.55555555555555558</v>
      </c>
    </row>
    <row r="535" spans="2:14" ht="14.45" customHeight="1" thickBot="1" x14ac:dyDescent="0.3">
      <c r="B535" s="4" t="str">
        <f>[4]Sheet1!A533</f>
        <v>TAILÂNDIA</v>
      </c>
      <c r="C535" s="12">
        <f>[4]Sheet1!B533</f>
        <v>0.48275862068965519</v>
      </c>
      <c r="D535" s="12">
        <f>[4]Sheet1!C533</f>
        <v>0.2857142857142857</v>
      </c>
      <c r="E535" s="12">
        <f>[4]Sheet1!D533</f>
        <v>0.5714285714285714</v>
      </c>
      <c r="F535" s="12">
        <f>[4]Sheet1!E533</f>
        <v>0.6</v>
      </c>
      <c r="G535" s="12">
        <f>[4]Sheet1!F533</f>
        <v>0.2857142857142857</v>
      </c>
      <c r="H535" s="12">
        <f>[4]Sheet1!G533</f>
        <v>0.47368421052631582</v>
      </c>
      <c r="I535" s="12">
        <f>[4]Sheet1!H533</f>
        <v>0.35897435897435898</v>
      </c>
      <c r="J535" s="12">
        <f>[4]Sheet1!I533</f>
        <v>0.52173913043478259</v>
      </c>
      <c r="K535" s="12">
        <f>[4]Sheet1!J533</f>
        <v>0.23076923076923081</v>
      </c>
      <c r="L535" s="12">
        <f>[4]Sheet1!K533</f>
        <v>0.43137254901960792</v>
      </c>
      <c r="M535" s="12">
        <f>[4]Sheet1!L533</f>
        <v>0.38461538461538458</v>
      </c>
      <c r="N535" s="12">
        <f>[4]Sheet1!M533</f>
        <v>0.61538461538461542</v>
      </c>
    </row>
    <row r="536" spans="2:14" ht="14.45" customHeight="1" thickBot="1" x14ac:dyDescent="0.3">
      <c r="B536" s="5" t="str">
        <f>[4]Sheet1!A534</f>
        <v>UCRÂNIA</v>
      </c>
      <c r="C536" s="13">
        <f>[4]Sheet1!B534</f>
        <v>0.45783132530120479</v>
      </c>
      <c r="D536" s="13">
        <f>[4]Sheet1!C534</f>
        <v>0.73563218390804597</v>
      </c>
      <c r="E536" s="13">
        <f>[4]Sheet1!D534</f>
        <v>0.70833333333333326</v>
      </c>
      <c r="F536" s="13">
        <f>[4]Sheet1!E534</f>
        <v>0.57425742574257432</v>
      </c>
      <c r="G536" s="13">
        <f>[4]Sheet1!F534</f>
        <v>0.44444444444444442</v>
      </c>
      <c r="H536" s="13">
        <f>[4]Sheet1!G534</f>
        <v>0.66666666666666674</v>
      </c>
      <c r="I536" s="13">
        <f>[4]Sheet1!H534</f>
        <v>0.66666666666666674</v>
      </c>
      <c r="J536" s="13">
        <f>[4]Sheet1!I534</f>
        <v>0.71895424836601307</v>
      </c>
      <c r="K536" s="13">
        <f>[4]Sheet1!J534</f>
        <v>0.73684210526315796</v>
      </c>
      <c r="L536" s="13">
        <f>[4]Sheet1!K534</f>
        <v>0.73381294964028776</v>
      </c>
      <c r="M536" s="13">
        <f>[4]Sheet1!L534</f>
        <v>0.84892086330935257</v>
      </c>
      <c r="N536" s="13">
        <f>[4]Sheet1!M534</f>
        <v>0.76712328767123283</v>
      </c>
    </row>
    <row r="537" spans="2:14" ht="14.45" customHeight="1" thickBot="1" x14ac:dyDescent="0.3">
      <c r="B537" s="6" t="str">
        <f>[4]Sheet1!A535</f>
        <v>VATICANO</v>
      </c>
      <c r="C537" s="14">
        <f>[4]Sheet1!B535</f>
        <v>6</v>
      </c>
      <c r="D537" s="14">
        <f>[4]Sheet1!C535</f>
        <v>4</v>
      </c>
      <c r="E537" s="14">
        <f>[4]Sheet1!D535</f>
        <v>2</v>
      </c>
      <c r="F537" s="14">
        <f>[4]Sheet1!E535</f>
        <v>1.5</v>
      </c>
      <c r="G537" s="14">
        <f>[4]Sheet1!F535</f>
        <v>1.5</v>
      </c>
      <c r="H537" s="14">
        <f>[4]Sheet1!G535</f>
        <v>1</v>
      </c>
      <c r="I537" s="14">
        <f>[4]Sheet1!H535</f>
        <v>1.666666666666667</v>
      </c>
      <c r="J537" s="14">
        <f>[4]Sheet1!I535</f>
        <v>1</v>
      </c>
      <c r="K537" s="14">
        <f>[4]Sheet1!J535</f>
        <v>0.5</v>
      </c>
      <c r="L537" s="14">
        <f>[4]Sheet1!K535</f>
        <v>1.333333333333333</v>
      </c>
      <c r="M537" s="14">
        <f>[4]Sheet1!L535</f>
        <v>0.93333333333333335</v>
      </c>
      <c r="N537" s="14">
        <f>[4]Sheet1!M535</f>
        <v>0.5714285714285714</v>
      </c>
    </row>
    <row r="538" spans="2:14" ht="14.45" customHeight="1" thickBot="1" x14ac:dyDescent="0.3">
      <c r="B538" s="5" t="str">
        <f>[4]Sheet1!A536</f>
        <v>KIRIBATI</v>
      </c>
      <c r="C538" s="13">
        <f>[4]Sheet1!B536</f>
        <v>-2</v>
      </c>
      <c r="D538" s="13">
        <f>[4]Sheet1!C536</f>
        <v>0</v>
      </c>
      <c r="E538" s="13">
        <f>[4]Sheet1!D536</f>
        <v>0</v>
      </c>
      <c r="F538" s="13">
        <f>[4]Sheet1!E536</f>
        <v>0</v>
      </c>
      <c r="G538" s="13">
        <f>[4]Sheet1!F536</f>
        <v>0</v>
      </c>
      <c r="H538" s="13">
        <f>[4]Sheet1!G536</f>
        <v>3</v>
      </c>
      <c r="I538" s="13">
        <f>[4]Sheet1!H536</f>
        <v>0.66666666666666663</v>
      </c>
      <c r="J538" s="13">
        <f>[4]Sheet1!I536</f>
        <v>0</v>
      </c>
      <c r="K538" s="13">
        <f>[4]Sheet1!J536</f>
        <v>0.4</v>
      </c>
      <c r="L538" s="13">
        <f>[4]Sheet1!K536</f>
        <v>0</v>
      </c>
      <c r="M538" s="13">
        <f>[4]Sheet1!L536</f>
        <v>0</v>
      </c>
      <c r="N538" s="13">
        <f>[4]Sheet1!M536</f>
        <v>0.66666666666666663</v>
      </c>
    </row>
    <row r="539" spans="2:14" ht="14.45" customHeight="1" thickBot="1" x14ac:dyDescent="0.3">
      <c r="B539" s="6" t="str">
        <f>[4]Sheet1!A537</f>
        <v>SEYCHELLES</v>
      </c>
      <c r="C539" s="14">
        <f>[4]Sheet1!B537</f>
        <v>0</v>
      </c>
      <c r="D539" s="14">
        <f>[4]Sheet1!C537</f>
        <v>0</v>
      </c>
      <c r="E539" s="14">
        <f>[4]Sheet1!D537</f>
        <v>6</v>
      </c>
      <c r="F539" s="14">
        <f>[4]Sheet1!E537</f>
        <v>2</v>
      </c>
      <c r="G539" s="14">
        <f>[4]Sheet1!F537</f>
        <v>2</v>
      </c>
      <c r="H539" s="14">
        <f>[4]Sheet1!G537</f>
        <v>1</v>
      </c>
      <c r="I539" s="14">
        <f>[4]Sheet1!H537</f>
        <v>6</v>
      </c>
      <c r="J539" s="14">
        <f>[4]Sheet1!I537</f>
        <v>4</v>
      </c>
      <c r="K539" s="14">
        <f>[4]Sheet1!J537</f>
        <v>1</v>
      </c>
      <c r="L539" s="14">
        <f>[4]Sheet1!K537</f>
        <v>1.333333333333333</v>
      </c>
      <c r="M539" s="14">
        <f>[4]Sheet1!L537</f>
        <v>0.66666666666666663</v>
      </c>
      <c r="N539" s="14">
        <f>[4]Sheet1!M537</f>
        <v>0.66666666666666663</v>
      </c>
    </row>
    <row r="540" spans="2:14" ht="14.45" customHeight="1" thickBot="1" x14ac:dyDescent="0.3">
      <c r="B540" s="5" t="str">
        <f>[4]Sheet1!A538</f>
        <v>MONTENEGRO</v>
      </c>
      <c r="C540" s="13">
        <f>[4]Sheet1!B538</f>
        <v>0</v>
      </c>
      <c r="D540" s="13">
        <f>[4]Sheet1!C538</f>
        <v>0</v>
      </c>
      <c r="E540" s="13">
        <f>[4]Sheet1!D538</f>
        <v>0</v>
      </c>
      <c r="F540" s="13" t="str">
        <f>[4]Sheet1!E538</f>
        <v>Inf</v>
      </c>
      <c r="G540" s="13">
        <f>[4]Sheet1!F538</f>
        <v>2</v>
      </c>
      <c r="H540" s="13">
        <f>[4]Sheet1!G538</f>
        <v>4</v>
      </c>
      <c r="I540" s="13">
        <f>[4]Sheet1!H538</f>
        <v>0</v>
      </c>
      <c r="J540" s="13">
        <f>[4]Sheet1!I538</f>
        <v>0</v>
      </c>
      <c r="K540" s="13">
        <f>[4]Sheet1!J538</f>
        <v>2</v>
      </c>
      <c r="L540" s="13">
        <f>[4]Sheet1!K538</f>
        <v>0</v>
      </c>
      <c r="M540" s="13">
        <f>[4]Sheet1!L538</f>
        <v>1</v>
      </c>
      <c r="N540" s="13">
        <f>[4]Sheet1!M538</f>
        <v>2</v>
      </c>
    </row>
    <row r="541" spans="2:14" ht="14.45" customHeight="1" thickBot="1" x14ac:dyDescent="0.3">
      <c r="B541" s="4" t="str">
        <f>[4]Sheet1!A539</f>
        <v>ÁUSTRIA</v>
      </c>
      <c r="C541" s="12">
        <f>[4]Sheet1!B539</f>
        <v>0.57627118644067798</v>
      </c>
      <c r="D541" s="12">
        <f>[4]Sheet1!C539</f>
        <v>0.52173913043478259</v>
      </c>
      <c r="E541" s="12">
        <f>[4]Sheet1!D539</f>
        <v>0.85</v>
      </c>
      <c r="F541" s="12">
        <f>[4]Sheet1!E539</f>
        <v>0.73417721518987344</v>
      </c>
      <c r="G541" s="12">
        <f>[4]Sheet1!F539</f>
        <v>1.2558139534883721</v>
      </c>
      <c r="H541" s="12">
        <f>[4]Sheet1!G539</f>
        <v>0.76635514018691586</v>
      </c>
      <c r="I541" s="12">
        <f>[4]Sheet1!H539</f>
        <v>0.7226890756302522</v>
      </c>
      <c r="J541" s="12">
        <f>[4]Sheet1!I539</f>
        <v>0.64122137404580148</v>
      </c>
      <c r="K541" s="12">
        <f>[4]Sheet1!J539</f>
        <v>0.60992907801418439</v>
      </c>
      <c r="L541" s="12">
        <f>[4]Sheet1!K539</f>
        <v>0.57342657342657344</v>
      </c>
      <c r="M541" s="12">
        <f>[4]Sheet1!L539</f>
        <v>0.58503401360544216</v>
      </c>
      <c r="N541" s="12">
        <f>[4]Sheet1!M539</f>
        <v>0.65771812080536907</v>
      </c>
    </row>
    <row r="542" spans="2:14" ht="14.45" customHeight="1" thickBot="1" x14ac:dyDescent="0.3">
      <c r="B542" s="5" t="str">
        <f>[4]Sheet1!A540</f>
        <v>BARBADOS</v>
      </c>
      <c r="C542" s="13">
        <f>[4]Sheet1!B540</f>
        <v>2</v>
      </c>
      <c r="D542" s="13">
        <f>[4]Sheet1!C540</f>
        <v>5</v>
      </c>
      <c r="E542" s="13">
        <f>[4]Sheet1!D540</f>
        <v>3.333333333333333</v>
      </c>
      <c r="F542" s="13">
        <f>[4]Sheet1!E540</f>
        <v>3</v>
      </c>
      <c r="G542" s="13">
        <f>[4]Sheet1!F540</f>
        <v>3</v>
      </c>
      <c r="H542" s="13">
        <f>[4]Sheet1!G540</f>
        <v>1.75</v>
      </c>
      <c r="I542" s="13">
        <f>[4]Sheet1!H540</f>
        <v>2.2000000000000002</v>
      </c>
      <c r="J542" s="13">
        <f>[4]Sheet1!I540</f>
        <v>0.9285714285714286</v>
      </c>
      <c r="K542" s="13">
        <f>[4]Sheet1!J540</f>
        <v>0.62686567164179108</v>
      </c>
      <c r="L542" s="13">
        <f>[4]Sheet1!K540</f>
        <v>0.62068965517241381</v>
      </c>
      <c r="M542" s="13">
        <f>[4]Sheet1!L540</f>
        <v>0.93333333333333335</v>
      </c>
      <c r="N542" s="13">
        <f>[4]Sheet1!M540</f>
        <v>0.55319148936170204</v>
      </c>
    </row>
    <row r="543" spans="2:14" ht="14.45" customHeight="1" thickBot="1" x14ac:dyDescent="0.3">
      <c r="B543" s="6" t="str">
        <f>[4]Sheet1!A541</f>
        <v>ETIÓPIA</v>
      </c>
      <c r="C543" s="14">
        <f>[4]Sheet1!B541</f>
        <v>0.2857142857142857</v>
      </c>
      <c r="D543" s="14">
        <f>[4]Sheet1!C541</f>
        <v>0.5</v>
      </c>
      <c r="E543" s="14">
        <f>[4]Sheet1!D541</f>
        <v>0.4</v>
      </c>
      <c r="F543" s="14">
        <f>[4]Sheet1!E541</f>
        <v>1</v>
      </c>
      <c r="G543" s="14">
        <f>[4]Sheet1!F541</f>
        <v>0.8571428571428571</v>
      </c>
      <c r="H543" s="14">
        <f>[4]Sheet1!G541</f>
        <v>2.8</v>
      </c>
      <c r="I543" s="14">
        <f>[4]Sheet1!H541</f>
        <v>1.5</v>
      </c>
      <c r="J543" s="14">
        <f>[4]Sheet1!I541</f>
        <v>1.2727272727272729</v>
      </c>
      <c r="K543" s="14">
        <f>[4]Sheet1!J541</f>
        <v>0.46153846153846162</v>
      </c>
      <c r="L543" s="14">
        <f>[4]Sheet1!K541</f>
        <v>0.2857142857142857</v>
      </c>
      <c r="M543" s="14">
        <f>[4]Sheet1!L541</f>
        <v>1.5</v>
      </c>
      <c r="N543" s="14">
        <f>[4]Sheet1!M541</f>
        <v>0.82352941176470584</v>
      </c>
    </row>
    <row r="544" spans="2:14" ht="14.45" customHeight="1" thickBot="1" x14ac:dyDescent="0.3">
      <c r="B544" s="5" t="str">
        <f>[4]Sheet1!A542</f>
        <v>FRANÇA</v>
      </c>
      <c r="C544" s="13">
        <f>[4]Sheet1!B542</f>
        <v>0.26740764955867941</v>
      </c>
      <c r="D544" s="13">
        <f>[4]Sheet1!C542</f>
        <v>0.26807639836289221</v>
      </c>
      <c r="E544" s="13">
        <f>[4]Sheet1!D542</f>
        <v>0.25619546247818498</v>
      </c>
      <c r="F544" s="13">
        <f>[4]Sheet1!E542</f>
        <v>0.32767978290366351</v>
      </c>
      <c r="G544" s="13">
        <f>[4]Sheet1!F542</f>
        <v>0.27841467409105802</v>
      </c>
      <c r="H544" s="13">
        <f>[4]Sheet1!G542</f>
        <v>0.31369863013698629</v>
      </c>
      <c r="I544" s="13">
        <f>[4]Sheet1!H542</f>
        <v>0.30478955007256892</v>
      </c>
      <c r="J544" s="13">
        <f>[4]Sheet1!I542</f>
        <v>0.32392894461859978</v>
      </c>
      <c r="K544" s="13">
        <f>[4]Sheet1!J542</f>
        <v>0.31397278460006639</v>
      </c>
      <c r="L544" s="13">
        <f>[4]Sheet1!K542</f>
        <v>0.30535360211500329</v>
      </c>
      <c r="M544" s="13">
        <f>[4]Sheet1!L542</f>
        <v>0.30259271414506073</v>
      </c>
      <c r="N544" s="13">
        <f>[4]Sheet1!M542</f>
        <v>0.33366109472304162</v>
      </c>
    </row>
    <row r="545" spans="2:14" ht="14.45" customHeight="1" thickBot="1" x14ac:dyDescent="0.3">
      <c r="B545" s="6" t="str">
        <f>[4]Sheet1!A543</f>
        <v>HUNGRIA</v>
      </c>
      <c r="C545" s="14">
        <f>[4]Sheet1!B543</f>
        <v>0.94736842105263153</v>
      </c>
      <c r="D545" s="14">
        <f>[4]Sheet1!C543</f>
        <v>0.78260869565217384</v>
      </c>
      <c r="E545" s="14">
        <f>[4]Sheet1!D543</f>
        <v>0.1333333333333333</v>
      </c>
      <c r="F545" s="14">
        <f>[4]Sheet1!E543</f>
        <v>0.78787878787878785</v>
      </c>
      <c r="G545" s="14">
        <f>[4]Sheet1!F543</f>
        <v>0.52631578947368418</v>
      </c>
      <c r="H545" s="14">
        <f>[4]Sheet1!G543</f>
        <v>0.51282051282051277</v>
      </c>
      <c r="I545" s="14">
        <f>[4]Sheet1!H543</f>
        <v>0.81081081081081086</v>
      </c>
      <c r="J545" s="14">
        <f>[4]Sheet1!I543</f>
        <v>0.34146341463414631</v>
      </c>
      <c r="K545" s="14">
        <f>[4]Sheet1!J543</f>
        <v>0.85714285714285721</v>
      </c>
      <c r="L545" s="14">
        <f>[4]Sheet1!K543</f>
        <v>0.55000000000000004</v>
      </c>
      <c r="M545" s="14">
        <f>[4]Sheet1!L543</f>
        <v>0.72340425531914887</v>
      </c>
      <c r="N545" s="14">
        <f>[4]Sheet1!M543</f>
        <v>0.43137254901960792</v>
      </c>
    </row>
    <row r="546" spans="2:14" ht="14.45" customHeight="1" thickBot="1" x14ac:dyDescent="0.3">
      <c r="B546" s="5" t="str">
        <f>[4]Sheet1!A544</f>
        <v>LUXEMBURGO</v>
      </c>
      <c r="C546" s="13">
        <f>[4]Sheet1!B544</f>
        <v>0.8571428571428571</v>
      </c>
      <c r="D546" s="13">
        <f>[4]Sheet1!C544</f>
        <v>1</v>
      </c>
      <c r="E546" s="13">
        <f>[4]Sheet1!D544</f>
        <v>1.2</v>
      </c>
      <c r="F546" s="13">
        <f>[4]Sheet1!E544</f>
        <v>0.5</v>
      </c>
      <c r="G546" s="13">
        <f>[4]Sheet1!F544</f>
        <v>0.4</v>
      </c>
      <c r="H546" s="13">
        <f>[4]Sheet1!G544</f>
        <v>0</v>
      </c>
      <c r="I546" s="13">
        <f>[4]Sheet1!H544</f>
        <v>2</v>
      </c>
      <c r="J546" s="13">
        <f>[4]Sheet1!I544</f>
        <v>0.2857142857142857</v>
      </c>
      <c r="K546" s="13">
        <f>[4]Sheet1!J544</f>
        <v>0.5</v>
      </c>
      <c r="L546" s="13">
        <f>[4]Sheet1!K544</f>
        <v>0.8571428571428571</v>
      </c>
      <c r="M546" s="13">
        <f>[4]Sheet1!L544</f>
        <v>1</v>
      </c>
      <c r="N546" s="13">
        <f>[4]Sheet1!M544</f>
        <v>2.5714285714285712</v>
      </c>
    </row>
    <row r="547" spans="2:14" ht="14.45" customHeight="1" thickBot="1" x14ac:dyDescent="0.3">
      <c r="B547" s="4" t="str">
        <f>[4]Sheet1!A545</f>
        <v>SANTA LÚCIA</v>
      </c>
      <c r="C547" s="12">
        <f>[4]Sheet1!B545</f>
        <v>0</v>
      </c>
      <c r="D547" s="12">
        <f>[4]Sheet1!C545</f>
        <v>0</v>
      </c>
      <c r="E547" s="12">
        <f>[4]Sheet1!D545</f>
        <v>2</v>
      </c>
      <c r="F547" s="12">
        <f>[4]Sheet1!E545</f>
        <v>1</v>
      </c>
      <c r="G547" s="12">
        <f>[4]Sheet1!F545</f>
        <v>0.66666666666666663</v>
      </c>
      <c r="H547" s="12">
        <f>[4]Sheet1!G545</f>
        <v>0.8</v>
      </c>
      <c r="I547" s="12">
        <f>[4]Sheet1!H545</f>
        <v>2</v>
      </c>
      <c r="J547" s="12">
        <f>[4]Sheet1!I545</f>
        <v>0</v>
      </c>
      <c r="K547" s="12" t="str">
        <f>[4]Sheet1!J545</f>
        <v>Inf</v>
      </c>
      <c r="L547" s="12">
        <f>[4]Sheet1!K545</f>
        <v>0</v>
      </c>
      <c r="M547" s="12" t="str">
        <f>[4]Sheet1!L545</f>
        <v>Inf</v>
      </c>
      <c r="N547" s="12">
        <f>[4]Sheet1!M545</f>
        <v>-2</v>
      </c>
    </row>
    <row r="548" spans="2:14" ht="14.45" customHeight="1" thickBot="1" x14ac:dyDescent="0.3">
      <c r="B548" s="5" t="str">
        <f>[4]Sheet1!A546</f>
        <v>TRINIDAD E TOBAGO</v>
      </c>
      <c r="C548" s="13">
        <f>[4]Sheet1!B546</f>
        <v>0.4</v>
      </c>
      <c r="D548" s="13">
        <f>[4]Sheet1!C546</f>
        <v>0.36363636363636359</v>
      </c>
      <c r="E548" s="13">
        <f>[4]Sheet1!D546</f>
        <v>0.66666666666666663</v>
      </c>
      <c r="F548" s="13">
        <f>[4]Sheet1!E546</f>
        <v>0.25</v>
      </c>
      <c r="G548" s="13">
        <f>[4]Sheet1!F546</f>
        <v>2</v>
      </c>
      <c r="H548" s="13">
        <f>[4]Sheet1!G546</f>
        <v>0.71428571428571419</v>
      </c>
      <c r="I548" s="13">
        <f>[4]Sheet1!H546</f>
        <v>0.47619047619047622</v>
      </c>
      <c r="J548" s="13">
        <f>[4]Sheet1!I546</f>
        <v>0.33333333333333331</v>
      </c>
      <c r="K548" s="13">
        <f>[4]Sheet1!J546</f>
        <v>0.4</v>
      </c>
      <c r="L548" s="13">
        <f>[4]Sheet1!K546</f>
        <v>0.3125</v>
      </c>
      <c r="M548" s="13">
        <f>[4]Sheet1!L546</f>
        <v>0.70588235294117641</v>
      </c>
      <c r="N548" s="13">
        <f>[4]Sheet1!M546</f>
        <v>0.70270270270270274</v>
      </c>
    </row>
    <row r="549" spans="2:14" ht="14.45" customHeight="1" thickBot="1" x14ac:dyDescent="0.3">
      <c r="B549" s="6" t="str">
        <f>[4]Sheet1!A547</f>
        <v>TURCOMENISTÃO</v>
      </c>
      <c r="C549" s="14">
        <f>[4]Sheet1!B547</f>
        <v>0</v>
      </c>
      <c r="D549" s="14">
        <f>[4]Sheet1!C547</f>
        <v>0</v>
      </c>
      <c r="E549" s="14">
        <f>[4]Sheet1!D547</f>
        <v>0</v>
      </c>
      <c r="F549" s="14">
        <f>[4]Sheet1!E547</f>
        <v>0</v>
      </c>
      <c r="G549" s="14">
        <f>[4]Sheet1!F547</f>
        <v>0</v>
      </c>
      <c r="H549" s="14">
        <f>[4]Sheet1!G547</f>
        <v>0</v>
      </c>
      <c r="I549" s="14">
        <f>[4]Sheet1!H547</f>
        <v>0</v>
      </c>
      <c r="J549" s="14">
        <f>[4]Sheet1!I547</f>
        <v>2</v>
      </c>
      <c r="K549" s="14">
        <f>[4]Sheet1!J547</f>
        <v>0</v>
      </c>
      <c r="L549" s="14">
        <f>[4]Sheet1!K547</f>
        <v>0</v>
      </c>
      <c r="M549" s="14">
        <f>[4]Sheet1!L547</f>
        <v>0.66666666666666663</v>
      </c>
      <c r="N549" s="14">
        <f>[4]Sheet1!M547</f>
        <v>3.333333333333333</v>
      </c>
    </row>
    <row r="550" spans="2:14" ht="14.45" customHeight="1" thickBot="1" x14ac:dyDescent="0.3">
      <c r="B550" s="5" t="str">
        <f>[4]Sheet1!A548</f>
        <v>UZBEQUISTÃO</v>
      </c>
      <c r="C550" s="13">
        <f>[4]Sheet1!B548</f>
        <v>3.333333333333333</v>
      </c>
      <c r="D550" s="13">
        <f>[4]Sheet1!C548</f>
        <v>1</v>
      </c>
      <c r="E550" s="13">
        <f>[4]Sheet1!D548</f>
        <v>0.95652173913043481</v>
      </c>
      <c r="F550" s="13">
        <f>[4]Sheet1!E548</f>
        <v>0.84615384615384615</v>
      </c>
      <c r="G550" s="13">
        <f>[4]Sheet1!F548</f>
        <v>0.72</v>
      </c>
      <c r="H550" s="13">
        <f>[4]Sheet1!G548</f>
        <v>0.66666666666666674</v>
      </c>
      <c r="I550" s="13">
        <f>[4]Sheet1!H548</f>
        <v>0.66666666666666663</v>
      </c>
      <c r="J550" s="13">
        <f>[4]Sheet1!I548</f>
        <v>0</v>
      </c>
      <c r="K550" s="13">
        <f>[4]Sheet1!J548</f>
        <v>1</v>
      </c>
      <c r="L550" s="13">
        <f>[4]Sheet1!K548</f>
        <v>1.2307692307692311</v>
      </c>
      <c r="M550" s="13">
        <f>[4]Sheet1!L548</f>
        <v>1.2941176470588229</v>
      </c>
      <c r="N550" s="13">
        <f>[4]Sheet1!M548</f>
        <v>0.46153846153846162</v>
      </c>
    </row>
    <row r="551" spans="2:14" ht="14.45" customHeight="1" thickBot="1" x14ac:dyDescent="0.3">
      <c r="B551" s="6" t="str">
        <f>[4]Sheet1!A549</f>
        <v>ZÂMBIA</v>
      </c>
      <c r="C551" s="14">
        <f>[4]Sheet1!B549</f>
        <v>0</v>
      </c>
      <c r="D551" s="14">
        <f>[4]Sheet1!C549</f>
        <v>2</v>
      </c>
      <c r="E551" s="14">
        <f>[4]Sheet1!D549</f>
        <v>1.333333333333333</v>
      </c>
      <c r="F551" s="14">
        <f>[4]Sheet1!E549</f>
        <v>3.5</v>
      </c>
      <c r="G551" s="14">
        <f>[4]Sheet1!F549</f>
        <v>0.66666666666666663</v>
      </c>
      <c r="H551" s="14">
        <f>[4]Sheet1!G549</f>
        <v>0.5</v>
      </c>
      <c r="I551" s="14">
        <f>[4]Sheet1!H549</f>
        <v>0.4</v>
      </c>
      <c r="J551" s="14">
        <f>[4]Sheet1!I549</f>
        <v>1.333333333333333</v>
      </c>
      <c r="K551" s="14">
        <f>[4]Sheet1!J549</f>
        <v>0.66666666666666663</v>
      </c>
      <c r="L551" s="14">
        <f>[4]Sheet1!K549</f>
        <v>0.88888888888888884</v>
      </c>
      <c r="M551" s="14">
        <f>[4]Sheet1!L549</f>
        <v>0.8571428571428571</v>
      </c>
      <c r="N551" s="14">
        <f>[4]Sheet1!M549</f>
        <v>0.66666666666666674</v>
      </c>
    </row>
    <row r="552" spans="2:14" ht="14.45" customHeight="1" thickBot="1" x14ac:dyDescent="0.3">
      <c r="B552" s="5" t="str">
        <f>[4]Sheet1!A550</f>
        <v>LAOS</v>
      </c>
      <c r="C552" s="13">
        <f>[4]Sheet1!B550</f>
        <v>-2</v>
      </c>
      <c r="D552" s="13">
        <f>[4]Sheet1!C550</f>
        <v>0</v>
      </c>
      <c r="E552" s="13">
        <f>[4]Sheet1!D550</f>
        <v>2</v>
      </c>
      <c r="F552" s="13">
        <f>[4]Sheet1!E550</f>
        <v>2</v>
      </c>
      <c r="G552" s="13">
        <f>[4]Sheet1!F550</f>
        <v>2</v>
      </c>
      <c r="H552" s="13">
        <f>[4]Sheet1!G550</f>
        <v>1.333333333333333</v>
      </c>
      <c r="I552" s="13">
        <f>[4]Sheet1!H550</f>
        <v>0.66666666666666663</v>
      </c>
      <c r="J552" s="13">
        <f>[4]Sheet1!I550</f>
        <v>0.66666666666666663</v>
      </c>
      <c r="K552" s="13">
        <f>[4]Sheet1!J550</f>
        <v>0</v>
      </c>
      <c r="L552" s="13">
        <f>[4]Sheet1!K550</f>
        <v>0</v>
      </c>
      <c r="M552" s="13">
        <f>[4]Sheet1!L550</f>
        <v>0</v>
      </c>
      <c r="N552" s="13">
        <f>[4]Sheet1!M550</f>
        <v>0.66666666666666663</v>
      </c>
    </row>
    <row r="553" spans="2:14" ht="14.45" customHeight="1" thickBot="1" x14ac:dyDescent="0.3">
      <c r="B553" s="4" t="str">
        <f>[4]Sheet1!A551</f>
        <v>COMORES, ILHAS</v>
      </c>
      <c r="C553" s="12">
        <f>[4]Sheet1!B551</f>
        <v>-6</v>
      </c>
      <c r="D553" s="12">
        <f>[4]Sheet1!C551</f>
        <v>4</v>
      </c>
      <c r="E553" s="12">
        <f>[4]Sheet1!D551</f>
        <v>2</v>
      </c>
      <c r="F553" s="12">
        <f>[4]Sheet1!E551</f>
        <v>2</v>
      </c>
      <c r="G553" s="12">
        <f>[4]Sheet1!F551</f>
        <v>1.0769230769230771</v>
      </c>
      <c r="H553" s="12">
        <f>[4]Sheet1!G551</f>
        <v>0.38095238095238088</v>
      </c>
      <c r="I553" s="12">
        <f>[4]Sheet1!H551</f>
        <v>1</v>
      </c>
      <c r="J553" s="12">
        <f>[4]Sheet1!I551</f>
        <v>0.5</v>
      </c>
      <c r="K553" s="12">
        <f>[4]Sheet1!J551</f>
        <v>0.94117647058823528</v>
      </c>
      <c r="L553" s="12">
        <f>[4]Sheet1!K551</f>
        <v>15.95</v>
      </c>
      <c r="M553" s="12">
        <f>[4]Sheet1!L551</f>
        <v>0.67961165048543681</v>
      </c>
      <c r="N553" s="12">
        <f>[4]Sheet1!M551</f>
        <v>0.46913580246913578</v>
      </c>
    </row>
    <row r="554" spans="2:14" ht="14.45" customHeight="1" thickBot="1" x14ac:dyDescent="0.3">
      <c r="B554" s="5" t="str">
        <f>[4]Sheet1!A552</f>
        <v>PALAU</v>
      </c>
      <c r="C554" s="13">
        <f>[4]Sheet1!B552</f>
        <v>0</v>
      </c>
      <c r="D554" s="13">
        <f>[4]Sheet1!C552</f>
        <v>4</v>
      </c>
      <c r="E554" s="13">
        <f>[4]Sheet1!D552</f>
        <v>2</v>
      </c>
      <c r="F554" s="13">
        <f>[4]Sheet1!E552</f>
        <v>2.4</v>
      </c>
      <c r="G554" s="13">
        <f>[4]Sheet1!F552</f>
        <v>1</v>
      </c>
      <c r="H554" s="13">
        <f>[4]Sheet1!G552</f>
        <v>1</v>
      </c>
      <c r="I554" s="13">
        <f>[4]Sheet1!H552</f>
        <v>0.33333333333333331</v>
      </c>
      <c r="J554" s="13">
        <f>[4]Sheet1!I552</f>
        <v>0.44444444444444442</v>
      </c>
      <c r="K554" s="13">
        <f>[4]Sheet1!J552</f>
        <v>1.333333333333333</v>
      </c>
      <c r="L554" s="13">
        <f>[4]Sheet1!K552</f>
        <v>0</v>
      </c>
      <c r="M554" s="13">
        <f>[4]Sheet1!L552</f>
        <v>0</v>
      </c>
      <c r="N554" s="13">
        <f>[4]Sheet1!M552</f>
        <v>0.2857142857142857</v>
      </c>
    </row>
    <row r="555" spans="2:14" ht="14.45" customHeight="1" thickBot="1" x14ac:dyDescent="0.3">
      <c r="B555" s="6" t="str">
        <f>[4]Sheet1!A553</f>
        <v>BOTSWANA</v>
      </c>
      <c r="C555" s="14">
        <f>[4]Sheet1!B553</f>
        <v>0</v>
      </c>
      <c r="D555" s="14">
        <f>[4]Sheet1!C553</f>
        <v>6</v>
      </c>
      <c r="E555" s="14">
        <f>[4]Sheet1!D553</f>
        <v>4.6666666666666661</v>
      </c>
      <c r="F555" s="14">
        <f>[4]Sheet1!E553</f>
        <v>7.5</v>
      </c>
      <c r="G555" s="14">
        <f>[4]Sheet1!F553</f>
        <v>5</v>
      </c>
      <c r="H555" s="14">
        <f>[4]Sheet1!G553</f>
        <v>1.8245614035087721</v>
      </c>
      <c r="I555" s="14">
        <f>[4]Sheet1!H553</f>
        <v>1.441860465116279</v>
      </c>
      <c r="J555" s="14">
        <f>[4]Sheet1!I553</f>
        <v>1.142857142857143</v>
      </c>
      <c r="K555" s="14">
        <f>[4]Sheet1!J553</f>
        <v>1.5167785234899329</v>
      </c>
      <c r="L555" s="14">
        <f>[4]Sheet1!K553</f>
        <v>0.97345132743362828</v>
      </c>
      <c r="M555" s="14">
        <f>[4]Sheet1!L553</f>
        <v>0.99310344827586206</v>
      </c>
      <c r="N555" s="14">
        <f>[4]Sheet1!M553</f>
        <v>0.77551020408163263</v>
      </c>
    </row>
    <row r="556" spans="2:14" ht="14.45" customHeight="1" thickBot="1" x14ac:dyDescent="0.3">
      <c r="B556" s="5" t="str">
        <f>[4]Sheet1!A554</f>
        <v>BURKINA FASO</v>
      </c>
      <c r="C556" s="13">
        <f>[4]Sheet1!B554</f>
        <v>0.8045977011494253</v>
      </c>
      <c r="D556" s="13">
        <f>[4]Sheet1!C554</f>
        <v>0.65853658536585358</v>
      </c>
      <c r="E556" s="13">
        <f>[4]Sheet1!D554</f>
        <v>1.3529411764705881</v>
      </c>
      <c r="F556" s="13">
        <f>[4]Sheet1!E554</f>
        <v>1.666666666666667</v>
      </c>
      <c r="G556" s="13">
        <f>[4]Sheet1!F554</f>
        <v>1.9459459459459461</v>
      </c>
      <c r="H556" s="13">
        <f>[4]Sheet1!G554</f>
        <v>1.160714285714286</v>
      </c>
      <c r="I556" s="13">
        <f>[4]Sheet1!H554</f>
        <v>1.008</v>
      </c>
      <c r="J556" s="13">
        <f>[4]Sheet1!I554</f>
        <v>0.92537313432835822</v>
      </c>
      <c r="K556" s="13">
        <f>[4]Sheet1!J554</f>
        <v>0.88484848484848477</v>
      </c>
      <c r="L556" s="13">
        <f>[4]Sheet1!K554</f>
        <v>0.92896174863387981</v>
      </c>
      <c r="M556" s="13">
        <f>[4]Sheet1!L554</f>
        <v>1.243243243243243</v>
      </c>
      <c r="N556" s="13">
        <f>[4]Sheet1!M554</f>
        <v>1.042553191489362</v>
      </c>
    </row>
    <row r="557" spans="2:14" ht="14.45" customHeight="1" thickBot="1" x14ac:dyDescent="0.3">
      <c r="B557" s="6" t="str">
        <f>[4]Sheet1!A555</f>
        <v>EL SALVADOR</v>
      </c>
      <c r="C557" s="14">
        <f>[4]Sheet1!B555</f>
        <v>1.466666666666667</v>
      </c>
      <c r="D557" s="14">
        <f>[4]Sheet1!C555</f>
        <v>0.8936170212765957</v>
      </c>
      <c r="E557" s="14">
        <f>[4]Sheet1!D555</f>
        <v>1.037037037037037</v>
      </c>
      <c r="F557" s="14">
        <f>[4]Sheet1!E555</f>
        <v>0.7350427350427351</v>
      </c>
      <c r="G557" s="14">
        <f>[4]Sheet1!F555</f>
        <v>0.97674418604651159</v>
      </c>
      <c r="H557" s="14">
        <f>[4]Sheet1!G555</f>
        <v>0.77852348993288589</v>
      </c>
      <c r="I557" s="14">
        <f>[4]Sheet1!H555</f>
        <v>0.46706586826347313</v>
      </c>
      <c r="J557" s="14">
        <f>[4]Sheet1!I555</f>
        <v>0.57516339869281041</v>
      </c>
      <c r="K557" s="14">
        <f>[4]Sheet1!J555</f>
        <v>0.67567567567567566</v>
      </c>
      <c r="L557" s="14">
        <f>[4]Sheet1!K555</f>
        <v>0.65432098765432101</v>
      </c>
      <c r="M557" s="14">
        <f>[4]Sheet1!L555</f>
        <v>0.59090909090909083</v>
      </c>
      <c r="N557" s="14">
        <f>[4]Sheet1!M555</f>
        <v>0.52747252747252749</v>
      </c>
    </row>
    <row r="558" spans="2:14" ht="14.45" customHeight="1" thickBot="1" x14ac:dyDescent="0.3">
      <c r="B558" s="5" t="str">
        <f>[4]Sheet1!A556</f>
        <v>INDONÉSIA</v>
      </c>
      <c r="C558" s="13">
        <f>[4]Sheet1!B556</f>
        <v>0.93333333333333335</v>
      </c>
      <c r="D558" s="13">
        <f>[4]Sheet1!C556</f>
        <v>0.60606060606060608</v>
      </c>
      <c r="E558" s="13">
        <f>[4]Sheet1!D556</f>
        <v>1.0344827586206899</v>
      </c>
      <c r="F558" s="13">
        <f>[4]Sheet1!E556</f>
        <v>1.103448275862069</v>
      </c>
      <c r="G558" s="13">
        <f>[4]Sheet1!F556</f>
        <v>0.44444444444444442</v>
      </c>
      <c r="H558" s="13">
        <f>[4]Sheet1!G556</f>
        <v>0.5641025641025641</v>
      </c>
      <c r="I558" s="13">
        <f>[4]Sheet1!H556</f>
        <v>0.66666666666666663</v>
      </c>
      <c r="J558" s="13">
        <f>[4]Sheet1!I556</f>
        <v>0.61904761904761907</v>
      </c>
      <c r="K558" s="13">
        <f>[4]Sheet1!J556</f>
        <v>0.79069767441860472</v>
      </c>
      <c r="L558" s="13">
        <f>[4]Sheet1!K556</f>
        <v>0.82926829268292679</v>
      </c>
      <c r="M558" s="13">
        <f>[4]Sheet1!L556</f>
        <v>0.66666666666666674</v>
      </c>
      <c r="N558" s="13">
        <f>[4]Sheet1!M556</f>
        <v>1</v>
      </c>
    </row>
    <row r="559" spans="2:14" ht="14.45" customHeight="1" thickBot="1" x14ac:dyDescent="0.3">
      <c r="B559" s="4" t="str">
        <f>[4]Sheet1!A557</f>
        <v>ISRAEL</v>
      </c>
      <c r="C559" s="12">
        <f>[4]Sheet1!B557</f>
        <v>2.307692307692307</v>
      </c>
      <c r="D559" s="12">
        <f>[4]Sheet1!C557</f>
        <v>0.75</v>
      </c>
      <c r="E559" s="12">
        <f>[4]Sheet1!D557</f>
        <v>1.2727272727272729</v>
      </c>
      <c r="F559" s="12">
        <f>[4]Sheet1!E557</f>
        <v>0.59090909090909094</v>
      </c>
      <c r="G559" s="12">
        <f>[4]Sheet1!F557</f>
        <v>0.54205607476635509</v>
      </c>
      <c r="H559" s="12">
        <f>[4]Sheet1!G557</f>
        <v>0.58015267175572527</v>
      </c>
      <c r="I559" s="12">
        <f>[4]Sheet1!H557</f>
        <v>0.69387755102040816</v>
      </c>
      <c r="J559" s="12">
        <f>[4]Sheet1!I557</f>
        <v>0.55033557046979864</v>
      </c>
      <c r="K559" s="12">
        <f>[4]Sheet1!J557</f>
        <v>0.32876712328767121</v>
      </c>
      <c r="L559" s="12">
        <f>[4]Sheet1!K557</f>
        <v>0.55405405405405406</v>
      </c>
      <c r="M559" s="12">
        <f>[4]Sheet1!L557</f>
        <v>0.45517241379310353</v>
      </c>
      <c r="N559" s="12">
        <f>[4]Sheet1!M557</f>
        <v>0.44776119402985071</v>
      </c>
    </row>
    <row r="560" spans="2:14" ht="14.45" customHeight="1" thickBot="1" x14ac:dyDescent="0.3">
      <c r="B560" s="5" t="str">
        <f>[4]Sheet1!A558</f>
        <v>LIBÉRIA</v>
      </c>
      <c r="C560" s="13">
        <f>[4]Sheet1!B558</f>
        <v>0.8571428571428571</v>
      </c>
      <c r="D560" s="13">
        <f>[4]Sheet1!C558</f>
        <v>1.714285714285714</v>
      </c>
      <c r="E560" s="13">
        <f>[4]Sheet1!D558</f>
        <v>1.2727272727272729</v>
      </c>
      <c r="F560" s="13">
        <f>[4]Sheet1!E558</f>
        <v>0.53333333333333333</v>
      </c>
      <c r="G560" s="13">
        <f>[4]Sheet1!F558</f>
        <v>1.2</v>
      </c>
      <c r="H560" s="13">
        <f>[4]Sheet1!G558</f>
        <v>0.66666666666666674</v>
      </c>
      <c r="I560" s="13">
        <f>[4]Sheet1!H558</f>
        <v>1.0769230769230771</v>
      </c>
      <c r="J560" s="13">
        <f>[4]Sheet1!I558</f>
        <v>1.0769230769230771</v>
      </c>
      <c r="K560" s="13">
        <f>[4]Sheet1!J558</f>
        <v>0.4</v>
      </c>
      <c r="L560" s="13">
        <f>[4]Sheet1!K558</f>
        <v>0.30769230769230771</v>
      </c>
      <c r="M560" s="13">
        <f>[4]Sheet1!L558</f>
        <v>0.56000000000000005</v>
      </c>
      <c r="N560" s="13">
        <f>[4]Sheet1!M558</f>
        <v>1.4</v>
      </c>
    </row>
    <row r="561" spans="2:14" ht="14.45" customHeight="1" thickBot="1" x14ac:dyDescent="0.3">
      <c r="B561" s="6" t="str">
        <f>[4]Sheet1!A559</f>
        <v>SAMOA</v>
      </c>
      <c r="C561" s="14">
        <f>[4]Sheet1!B559</f>
        <v>0</v>
      </c>
      <c r="D561" s="14">
        <f>[4]Sheet1!C559</f>
        <v>0</v>
      </c>
      <c r="E561" s="14">
        <f>[4]Sheet1!D559</f>
        <v>0</v>
      </c>
      <c r="F561" s="14">
        <f>[4]Sheet1!E559</f>
        <v>2</v>
      </c>
      <c r="G561" s="14">
        <f>[4]Sheet1!F559</f>
        <v>2</v>
      </c>
      <c r="H561" s="14">
        <f>[4]Sheet1!G559</f>
        <v>2</v>
      </c>
      <c r="I561" s="14">
        <f>[4]Sheet1!H559</f>
        <v>-2</v>
      </c>
      <c r="J561" s="14">
        <f>[4]Sheet1!I559</f>
        <v>0</v>
      </c>
      <c r="K561" s="14">
        <f>[4]Sheet1!J559</f>
        <v>2</v>
      </c>
      <c r="L561" s="14">
        <f>[4]Sheet1!K559</f>
        <v>0</v>
      </c>
      <c r="M561" s="14">
        <f>[4]Sheet1!L559</f>
        <v>0</v>
      </c>
      <c r="N561" s="14">
        <f>[4]Sheet1!M559</f>
        <v>2</v>
      </c>
    </row>
    <row r="562" spans="2:14" ht="14.45" customHeight="1" thickBot="1" x14ac:dyDescent="0.3">
      <c r="B562" s="5" t="str">
        <f>[4]Sheet1!A560</f>
        <v>SRI LANKA</v>
      </c>
      <c r="C562" s="13">
        <f>[4]Sheet1!B560</f>
        <v>0.76923076923076927</v>
      </c>
      <c r="D562" s="13">
        <f>[4]Sheet1!C560</f>
        <v>1.142857142857143</v>
      </c>
      <c r="E562" s="13">
        <f>[4]Sheet1!D560</f>
        <v>0.4</v>
      </c>
      <c r="F562" s="13">
        <f>[4]Sheet1!E560</f>
        <v>1.2</v>
      </c>
      <c r="G562" s="13">
        <f>[4]Sheet1!F560</f>
        <v>0.25</v>
      </c>
      <c r="H562" s="13">
        <f>[4]Sheet1!G560</f>
        <v>0.47058823529411759</v>
      </c>
      <c r="I562" s="13">
        <f>[4]Sheet1!H560</f>
        <v>0.82352941176470584</v>
      </c>
      <c r="J562" s="13">
        <f>[4]Sheet1!I560</f>
        <v>0.5714285714285714</v>
      </c>
      <c r="K562" s="13">
        <f>[4]Sheet1!J560</f>
        <v>0.36363636363636359</v>
      </c>
      <c r="L562" s="13">
        <f>[4]Sheet1!K560</f>
        <v>0.38095238095238088</v>
      </c>
      <c r="M562" s="13">
        <f>[4]Sheet1!L560</f>
        <v>0.4</v>
      </c>
      <c r="N562" s="13">
        <f>[4]Sheet1!M560</f>
        <v>0.5</v>
      </c>
    </row>
    <row r="563" spans="2:14" ht="14.45" customHeight="1" thickBot="1" x14ac:dyDescent="0.3">
      <c r="B563" s="6" t="str">
        <f>[4]Sheet1!A561</f>
        <v>SUÍÇA</v>
      </c>
      <c r="C563" s="14">
        <f>[4]Sheet1!B561</f>
        <v>0.22535211267605629</v>
      </c>
      <c r="D563" s="14">
        <f>[4]Sheet1!C561</f>
        <v>0.20918367346938779</v>
      </c>
      <c r="E563" s="14">
        <f>[4]Sheet1!D561</f>
        <v>0.2810810810810811</v>
      </c>
      <c r="F563" s="14">
        <f>[4]Sheet1!E561</f>
        <v>0.33249370277078077</v>
      </c>
      <c r="G563" s="14">
        <f>[4]Sheet1!F561</f>
        <v>0.35185185185185192</v>
      </c>
      <c r="H563" s="14">
        <f>[4]Sheet1!G561</f>
        <v>0.29975429975429968</v>
      </c>
      <c r="I563" s="14">
        <f>[4]Sheet1!H561</f>
        <v>0.39787798408488062</v>
      </c>
      <c r="J563" s="14">
        <f>[4]Sheet1!I561</f>
        <v>0.31840796019900502</v>
      </c>
      <c r="K563" s="14">
        <f>[4]Sheet1!J561</f>
        <v>0.48372093023255808</v>
      </c>
      <c r="L563" s="14">
        <f>[4]Sheet1!K561</f>
        <v>0.33723653395784547</v>
      </c>
      <c r="M563" s="14">
        <f>[4]Sheet1!L561</f>
        <v>0.39215686274509798</v>
      </c>
      <c r="N563" s="14">
        <f>[4]Sheet1!M561</f>
        <v>0.37563451776649748</v>
      </c>
    </row>
    <row r="564" spans="2:14" ht="14.45" customHeight="1" thickBot="1" x14ac:dyDescent="0.3">
      <c r="B564" s="5" t="str">
        <f>[4]Sheet1!A562</f>
        <v>CROÁCIA</v>
      </c>
      <c r="C564" s="13">
        <f>[4]Sheet1!B562</f>
        <v>0.93333333333333335</v>
      </c>
      <c r="D564" s="13">
        <f>[4]Sheet1!C562</f>
        <v>0.875</v>
      </c>
      <c r="E564" s="13">
        <f>[4]Sheet1!D562</f>
        <v>0.5</v>
      </c>
      <c r="F564" s="13">
        <f>[4]Sheet1!E562</f>
        <v>0.53846153846153855</v>
      </c>
      <c r="G564" s="13">
        <f>[4]Sheet1!F562</f>
        <v>1.285714285714286</v>
      </c>
      <c r="H564" s="13">
        <f>[4]Sheet1!G562</f>
        <v>0.77419354838709675</v>
      </c>
      <c r="I564" s="13">
        <f>[4]Sheet1!H562</f>
        <v>0.70588235294117652</v>
      </c>
      <c r="J564" s="13">
        <f>[4]Sheet1!I562</f>
        <v>0.55555555555555558</v>
      </c>
      <c r="K564" s="13">
        <f>[4]Sheet1!J562</f>
        <v>0.90909090909090917</v>
      </c>
      <c r="L564" s="13">
        <f>[4]Sheet1!K562</f>
        <v>0.66666666666666674</v>
      </c>
      <c r="M564" s="13">
        <f>[4]Sheet1!L562</f>
        <v>0.71698113207547176</v>
      </c>
      <c r="N564" s="13">
        <f>[4]Sheet1!M562</f>
        <v>0.90196078431372539</v>
      </c>
    </row>
    <row r="565" spans="2:14" ht="14.45" customHeight="1" thickBot="1" x14ac:dyDescent="0.3">
      <c r="B565" s="4" t="str">
        <f>[4]Sheet1!A563</f>
        <v>FINLÂNDIA</v>
      </c>
      <c r="C565" s="12">
        <f>[4]Sheet1!B563</f>
        <v>0.60869565217391308</v>
      </c>
      <c r="D565" s="12">
        <f>[4]Sheet1!C563</f>
        <v>0.48</v>
      </c>
      <c r="E565" s="12">
        <f>[4]Sheet1!D563</f>
        <v>0.2068965517241379</v>
      </c>
      <c r="F565" s="12">
        <f>[4]Sheet1!E563</f>
        <v>0.1875</v>
      </c>
      <c r="G565" s="12">
        <f>[4]Sheet1!F563</f>
        <v>0.54545454545454541</v>
      </c>
      <c r="H565" s="12">
        <f>[4]Sheet1!G563</f>
        <v>1.4090909090909089</v>
      </c>
      <c r="I565" s="12">
        <f>[4]Sheet1!H563</f>
        <v>0.36734693877551022</v>
      </c>
      <c r="J565" s="12">
        <f>[4]Sheet1!I563</f>
        <v>0.47368421052631582</v>
      </c>
      <c r="K565" s="12">
        <f>[4]Sheet1!J563</f>
        <v>0.4</v>
      </c>
      <c r="L565" s="12">
        <f>[4]Sheet1!K563</f>
        <v>0.48484848484848492</v>
      </c>
      <c r="M565" s="12">
        <f>[4]Sheet1!L563</f>
        <v>0.48275862068965508</v>
      </c>
      <c r="N565" s="12">
        <f>[4]Sheet1!M563</f>
        <v>0.56000000000000005</v>
      </c>
    </row>
    <row r="566" spans="2:14" ht="14.45" customHeight="1" thickBot="1" x14ac:dyDescent="0.3">
      <c r="B566" s="5" t="str">
        <f>[4]Sheet1!A564</f>
        <v>LÍBIA</v>
      </c>
      <c r="C566" s="13">
        <f>[4]Sheet1!B564</f>
        <v>1.5555555555555549</v>
      </c>
      <c r="D566" s="13">
        <f>[4]Sheet1!C564</f>
        <v>0.44444444444444442</v>
      </c>
      <c r="E566" s="13">
        <f>[4]Sheet1!D564</f>
        <v>1</v>
      </c>
      <c r="F566" s="13">
        <f>[4]Sheet1!E564</f>
        <v>0.8571428571428571</v>
      </c>
      <c r="G566" s="13">
        <f>[4]Sheet1!F564</f>
        <v>0.66666666666666663</v>
      </c>
      <c r="H566" s="13">
        <f>[4]Sheet1!G564</f>
        <v>0.66666666666666663</v>
      </c>
      <c r="I566" s="13">
        <f>[4]Sheet1!H564</f>
        <v>0.52631578947368418</v>
      </c>
      <c r="J566" s="13">
        <f>[4]Sheet1!I564</f>
        <v>0.875</v>
      </c>
      <c r="K566" s="13">
        <f>[4]Sheet1!J564</f>
        <v>0.8571428571428571</v>
      </c>
      <c r="L566" s="13">
        <f>[4]Sheet1!K564</f>
        <v>0.47058823529411759</v>
      </c>
      <c r="M566" s="13">
        <f>[4]Sheet1!L564</f>
        <v>0.2608695652173913</v>
      </c>
      <c r="N566" s="13">
        <f>[4]Sheet1!M564</f>
        <v>0.60869565217391308</v>
      </c>
    </row>
    <row r="567" spans="2:14" ht="14.45" customHeight="1" thickBot="1" x14ac:dyDescent="0.3">
      <c r="B567" s="6" t="str">
        <f>[4]Sheet1!A565</f>
        <v>AUSTRÁLIA</v>
      </c>
      <c r="C567" s="14">
        <f>[4]Sheet1!B565</f>
        <v>0.68656716417910446</v>
      </c>
      <c r="D567" s="14">
        <f>[4]Sheet1!C565</f>
        <v>0.81690140845070425</v>
      </c>
      <c r="E567" s="14">
        <f>[4]Sheet1!D565</f>
        <v>0.91764705882352948</v>
      </c>
      <c r="F567" s="14">
        <f>[4]Sheet1!E565</f>
        <v>0.59405940594059403</v>
      </c>
      <c r="G567" s="14">
        <f>[4]Sheet1!F565</f>
        <v>0.53968253968253965</v>
      </c>
      <c r="H567" s="14">
        <f>[4]Sheet1!G565</f>
        <v>0.77852348993288589</v>
      </c>
      <c r="I567" s="14">
        <f>[4]Sheet1!H565</f>
        <v>0.51572327044025157</v>
      </c>
      <c r="J567" s="14">
        <f>[4]Sheet1!I565</f>
        <v>0.5</v>
      </c>
      <c r="K567" s="14">
        <f>[4]Sheet1!J565</f>
        <v>0.39053254437869822</v>
      </c>
      <c r="L567" s="14">
        <f>[4]Sheet1!K565</f>
        <v>0.42682926829268292</v>
      </c>
      <c r="M567" s="14">
        <f>[4]Sheet1!L565</f>
        <v>0.6987951807228916</v>
      </c>
      <c r="N567" s="14">
        <f>[4]Sheet1!M565</f>
        <v>0.55000000000000004</v>
      </c>
    </row>
    <row r="568" spans="2:14" ht="14.45" customHeight="1" thickBot="1" x14ac:dyDescent="0.3">
      <c r="B568" s="5" t="str">
        <f>[4]Sheet1!A566</f>
        <v>CHADE</v>
      </c>
      <c r="C568" s="13">
        <f>[4]Sheet1!B566</f>
        <v>0</v>
      </c>
      <c r="D568" s="13">
        <f>[4]Sheet1!C566</f>
        <v>1</v>
      </c>
      <c r="E568" s="13">
        <f>[4]Sheet1!D566</f>
        <v>0</v>
      </c>
      <c r="F568" s="13">
        <f>[4]Sheet1!E566</f>
        <v>1</v>
      </c>
      <c r="G568" s="13">
        <f>[4]Sheet1!F566</f>
        <v>8</v>
      </c>
      <c r="H568" s="13">
        <f>[4]Sheet1!G566</f>
        <v>3.6</v>
      </c>
      <c r="I568" s="13">
        <f>[4]Sheet1!H566</f>
        <v>2.5</v>
      </c>
      <c r="J568" s="13">
        <f>[4]Sheet1!I566</f>
        <v>1.1111111111111109</v>
      </c>
      <c r="K568" s="13">
        <f>[4]Sheet1!J566</f>
        <v>1.666666666666667</v>
      </c>
      <c r="L568" s="13">
        <f>[4]Sheet1!K566</f>
        <v>1.2727272727272729</v>
      </c>
      <c r="M568" s="13">
        <f>[4]Sheet1!L566</f>
        <v>3.454545454545455</v>
      </c>
      <c r="N568" s="13">
        <f>[4]Sheet1!M566</f>
        <v>2.8</v>
      </c>
    </row>
    <row r="569" spans="2:14" ht="14.45" customHeight="1" thickBot="1" x14ac:dyDescent="0.3">
      <c r="B569" s="6" t="str">
        <f>[4]Sheet1!A567</f>
        <v>GEÓRGIA</v>
      </c>
      <c r="C569" s="14" t="str">
        <f>[4]Sheet1!B567</f>
        <v>Inf</v>
      </c>
      <c r="D569" s="14">
        <f>[4]Sheet1!C567</f>
        <v>0</v>
      </c>
      <c r="E569" s="14">
        <f>[4]Sheet1!D567</f>
        <v>2</v>
      </c>
      <c r="F569" s="14">
        <f>[4]Sheet1!E567</f>
        <v>10</v>
      </c>
      <c r="G569" s="14" t="str">
        <f>[4]Sheet1!F567</f>
        <v>Inf</v>
      </c>
      <c r="H569" s="14">
        <f>[4]Sheet1!G567</f>
        <v>2.8</v>
      </c>
      <c r="I569" s="14">
        <f>[4]Sheet1!H567</f>
        <v>1.4</v>
      </c>
      <c r="J569" s="14">
        <f>[4]Sheet1!I567</f>
        <v>1.9047619047619051</v>
      </c>
      <c r="K569" s="14">
        <f>[4]Sheet1!J567</f>
        <v>1.2307692307692311</v>
      </c>
      <c r="L569" s="14">
        <f>[4]Sheet1!K567</f>
        <v>0.91428571428571426</v>
      </c>
      <c r="M569" s="14">
        <f>[4]Sheet1!L567</f>
        <v>1.219512195121951</v>
      </c>
      <c r="N569" s="14">
        <f>[4]Sheet1!M567</f>
        <v>0.94736842105263164</v>
      </c>
    </row>
    <row r="570" spans="2:14" ht="14.45" customHeight="1" thickBot="1" x14ac:dyDescent="0.3">
      <c r="B570" s="5" t="str">
        <f>[4]Sheet1!A568</f>
        <v>GUATEMALA</v>
      </c>
      <c r="C570" s="13">
        <f>[4]Sheet1!B568</f>
        <v>0.6470588235294118</v>
      </c>
      <c r="D570" s="13">
        <f>[4]Sheet1!C568</f>
        <v>0.56338028169014076</v>
      </c>
      <c r="E570" s="13">
        <f>[4]Sheet1!D568</f>
        <v>0.74626865671641784</v>
      </c>
      <c r="F570" s="13">
        <f>[4]Sheet1!E568</f>
        <v>0.72222222222222232</v>
      </c>
      <c r="G570" s="13">
        <f>[4]Sheet1!F568</f>
        <v>1.037974683544304</v>
      </c>
      <c r="H570" s="13">
        <f>[4]Sheet1!G568</f>
        <v>0.68354430379746833</v>
      </c>
      <c r="I570" s="13">
        <f>[4]Sheet1!H568</f>
        <v>0.63917525773195871</v>
      </c>
      <c r="J570" s="13">
        <f>[4]Sheet1!I568</f>
        <v>0.72</v>
      </c>
      <c r="K570" s="13">
        <f>[4]Sheet1!J568</f>
        <v>0.77894736842105261</v>
      </c>
      <c r="L570" s="13">
        <f>[4]Sheet1!K568</f>
        <v>0.875</v>
      </c>
      <c r="M570" s="13">
        <f>[4]Sheet1!L568</f>
        <v>0.85245901639344268</v>
      </c>
      <c r="N570" s="13">
        <f>[4]Sheet1!M568</f>
        <v>0.48275862068965508</v>
      </c>
    </row>
    <row r="571" spans="2:14" ht="14.45" customHeight="1" thickBot="1" x14ac:dyDescent="0.3">
      <c r="B571" s="4" t="str">
        <f>[4]Sheet1!A569</f>
        <v>ARUBA</v>
      </c>
      <c r="C571" s="12" t="str">
        <f>[4]Sheet1!B569</f>
        <v>Inf</v>
      </c>
      <c r="D571" s="12">
        <f>[4]Sheet1!C569</f>
        <v>0</v>
      </c>
      <c r="E571" s="12">
        <f>[4]Sheet1!D569</f>
        <v>-2</v>
      </c>
      <c r="F571" s="12">
        <f>[4]Sheet1!E569</f>
        <v>0</v>
      </c>
      <c r="G571" s="12">
        <f>[4]Sheet1!F569</f>
        <v>3.6</v>
      </c>
      <c r="H571" s="12">
        <f>[4]Sheet1!G569</f>
        <v>2.333333333333333</v>
      </c>
      <c r="I571" s="12">
        <f>[4]Sheet1!H569</f>
        <v>0.1333333333333333</v>
      </c>
      <c r="J571" s="12">
        <f>[4]Sheet1!I569</f>
        <v>1.0666666666666671</v>
      </c>
      <c r="K571" s="12">
        <f>[4]Sheet1!J569</f>
        <v>1.333333333333333</v>
      </c>
      <c r="L571" s="12">
        <f>[4]Sheet1!K569</f>
        <v>1</v>
      </c>
      <c r="M571" s="12">
        <f>[4]Sheet1!L569</f>
        <v>1.4782608695652171</v>
      </c>
      <c r="N571" s="12">
        <f>[4]Sheet1!M569</f>
        <v>1.333333333333333</v>
      </c>
    </row>
    <row r="572" spans="2:14" ht="14.45" customHeight="1" thickBot="1" x14ac:dyDescent="0.3">
      <c r="B572" s="5" t="str">
        <f>[4]Sheet1!A570</f>
        <v>IRAQUE</v>
      </c>
      <c r="C572" s="13">
        <f>[4]Sheet1!B570</f>
        <v>0.85714285714285721</v>
      </c>
      <c r="D572" s="13">
        <f>[4]Sheet1!C570</f>
        <v>0.5957446808510638</v>
      </c>
      <c r="E572" s="13">
        <f>[4]Sheet1!D570</f>
        <v>1.3725490196078429</v>
      </c>
      <c r="F572" s="13">
        <f>[4]Sheet1!E570</f>
        <v>1.130434782608696</v>
      </c>
      <c r="G572" s="13">
        <f>[4]Sheet1!F570</f>
        <v>1.166666666666667</v>
      </c>
      <c r="H572" s="13">
        <f>[4]Sheet1!G570</f>
        <v>0.73333333333333339</v>
      </c>
      <c r="I572" s="13">
        <f>[4]Sheet1!H570</f>
        <v>0.53521126760563376</v>
      </c>
      <c r="J572" s="13">
        <f>[4]Sheet1!I570</f>
        <v>0.70129870129870131</v>
      </c>
      <c r="K572" s="13">
        <f>[4]Sheet1!J570</f>
        <v>0.7</v>
      </c>
      <c r="L572" s="13">
        <f>[4]Sheet1!K570</f>
        <v>0.77500000000000002</v>
      </c>
      <c r="M572" s="13">
        <f>[4]Sheet1!L570</f>
        <v>0.60240963855421681</v>
      </c>
      <c r="N572" s="13">
        <f>[4]Sheet1!M570</f>
        <v>0.78481012658227844</v>
      </c>
    </row>
    <row r="573" spans="2:14" ht="14.45" customHeight="1" thickBot="1" x14ac:dyDescent="0.3">
      <c r="B573" s="6" t="str">
        <f>[4]Sheet1!A571</f>
        <v>LÍBANO</v>
      </c>
      <c r="C573" s="14">
        <f>[4]Sheet1!B571</f>
        <v>1.3032258064516129</v>
      </c>
      <c r="D573" s="14">
        <f>[4]Sheet1!C571</f>
        <v>0.9719626168224299</v>
      </c>
      <c r="E573" s="14">
        <f>[4]Sheet1!D571</f>
        <v>0.67148014440433212</v>
      </c>
      <c r="F573" s="14">
        <f>[4]Sheet1!E571</f>
        <v>0.6875</v>
      </c>
      <c r="G573" s="14">
        <f>[4]Sheet1!F571</f>
        <v>0.87792207792207788</v>
      </c>
      <c r="H573" s="14">
        <f>[4]Sheet1!G571</f>
        <v>0.60980810234541583</v>
      </c>
      <c r="I573" s="14">
        <f>[4]Sheet1!H571</f>
        <v>0.64192949907235619</v>
      </c>
      <c r="J573" s="14">
        <f>[4]Sheet1!I571</f>
        <v>0.4858569051580699</v>
      </c>
      <c r="K573" s="14">
        <f>[4]Sheet1!J571</f>
        <v>0.60895522388059709</v>
      </c>
      <c r="L573" s="14">
        <f>[4]Sheet1!K571</f>
        <v>0.39099859353023908</v>
      </c>
      <c r="M573" s="14">
        <f>[4]Sheet1!L571</f>
        <v>0.49056603773584911</v>
      </c>
      <c r="N573" s="14">
        <f>[4]Sheet1!M571</f>
        <v>0.4541832669322709</v>
      </c>
    </row>
    <row r="574" spans="2:14" ht="14.45" customHeight="1" thickBot="1" x14ac:dyDescent="0.3">
      <c r="B574" s="5" t="str">
        <f>[4]Sheet1!A572</f>
        <v>MALÁSIA</v>
      </c>
      <c r="C574" s="13">
        <f>[4]Sheet1!B572</f>
        <v>0.66666666666666674</v>
      </c>
      <c r="D574" s="13">
        <f>[4]Sheet1!C572</f>
        <v>0.77419354838709675</v>
      </c>
      <c r="E574" s="13">
        <f>[4]Sheet1!D572</f>
        <v>0.4</v>
      </c>
      <c r="F574" s="13">
        <f>[4]Sheet1!E572</f>
        <v>0.82352941176470584</v>
      </c>
      <c r="G574" s="13">
        <f>[4]Sheet1!F572</f>
        <v>0.5</v>
      </c>
      <c r="H574" s="13">
        <f>[4]Sheet1!G572</f>
        <v>0.57777777777777783</v>
      </c>
      <c r="I574" s="13">
        <f>[4]Sheet1!H572</f>
        <v>0.53061224489795911</v>
      </c>
      <c r="J574" s="13">
        <f>[4]Sheet1!I572</f>
        <v>0.50909090909090904</v>
      </c>
      <c r="K574" s="13">
        <f>[4]Sheet1!J572</f>
        <v>0.2</v>
      </c>
      <c r="L574" s="13">
        <f>[4]Sheet1!K572</f>
        <v>0.59375</v>
      </c>
      <c r="M574" s="13">
        <f>[4]Sheet1!L572</f>
        <v>0.37681159420289861</v>
      </c>
      <c r="N574" s="13">
        <f>[4]Sheet1!M572</f>
        <v>0.22222222222222221</v>
      </c>
    </row>
    <row r="575" spans="2:14" ht="14.45" customHeight="1" thickBot="1" x14ac:dyDescent="0.3">
      <c r="B575" s="6" t="str">
        <f>[4]Sheet1!A573</f>
        <v>CAMBOJA</v>
      </c>
      <c r="C575" s="14">
        <f>[4]Sheet1!B573</f>
        <v>-2</v>
      </c>
      <c r="D575" s="14">
        <f>[4]Sheet1!C573</f>
        <v>-2</v>
      </c>
      <c r="E575" s="14">
        <f>[4]Sheet1!D573</f>
        <v>-2</v>
      </c>
      <c r="F575" s="14">
        <f>[4]Sheet1!E573</f>
        <v>-8</v>
      </c>
      <c r="G575" s="14">
        <f>[4]Sheet1!F573</f>
        <v>2.3636363636363629</v>
      </c>
      <c r="H575" s="14">
        <f>[4]Sheet1!G573</f>
        <v>1.0769230769230771</v>
      </c>
      <c r="I575" s="14">
        <f>[4]Sheet1!H573</f>
        <v>1.625</v>
      </c>
      <c r="J575" s="14">
        <f>[4]Sheet1!I573</f>
        <v>0.91891891891891897</v>
      </c>
      <c r="K575" s="14">
        <f>[4]Sheet1!J573</f>
        <v>1.3191489361702129</v>
      </c>
      <c r="L575" s="14">
        <f>[4]Sheet1!K573</f>
        <v>0.73076923076923084</v>
      </c>
      <c r="M575" s="14">
        <f>[4]Sheet1!L573</f>
        <v>1.054545454545454</v>
      </c>
      <c r="N575" s="14">
        <f>[4]Sheet1!M573</f>
        <v>0.98181818181818181</v>
      </c>
    </row>
    <row r="576" spans="2:14" ht="14.45" customHeight="1" thickBot="1" x14ac:dyDescent="0.3">
      <c r="B576" s="5" t="str">
        <f>[4]Sheet1!A574</f>
        <v>BÓSNIA-HERZEGOVINA</v>
      </c>
      <c r="C576" s="13">
        <f>[4]Sheet1!B574</f>
        <v>0.4</v>
      </c>
      <c r="D576" s="13">
        <f>[4]Sheet1!C574</f>
        <v>2.5</v>
      </c>
      <c r="E576" s="13">
        <f>[4]Sheet1!D574</f>
        <v>2</v>
      </c>
      <c r="F576" s="13">
        <f>[4]Sheet1!E574</f>
        <v>0.5714285714285714</v>
      </c>
      <c r="G576" s="13">
        <f>[4]Sheet1!F574</f>
        <v>1.384615384615385</v>
      </c>
      <c r="H576" s="13">
        <f>[4]Sheet1!G574</f>
        <v>0.90909090909090906</v>
      </c>
      <c r="I576" s="13">
        <f>[4]Sheet1!H574</f>
        <v>0.61538461538461542</v>
      </c>
      <c r="J576" s="13">
        <f>[4]Sheet1!I574</f>
        <v>0.7407407407407407</v>
      </c>
      <c r="K576" s="13">
        <f>[4]Sheet1!J574</f>
        <v>1.875</v>
      </c>
      <c r="L576" s="13">
        <f>[4]Sheet1!K574</f>
        <v>1</v>
      </c>
      <c r="M576" s="13">
        <f>[4]Sheet1!L574</f>
        <v>0.66666666666666663</v>
      </c>
      <c r="N576" s="13">
        <f>[4]Sheet1!M574</f>
        <v>0.66666666666666674</v>
      </c>
    </row>
    <row r="577" spans="2:14" ht="14.45" customHeight="1" thickBot="1" x14ac:dyDescent="0.3">
      <c r="B577" s="4" t="str">
        <f>[4]Sheet1!A575</f>
        <v>CHILE</v>
      </c>
      <c r="C577" s="12">
        <f>[4]Sheet1!B575</f>
        <v>0.31860427197130281</v>
      </c>
      <c r="D577" s="12">
        <f>[4]Sheet1!C575</f>
        <v>0.28469387755102038</v>
      </c>
      <c r="E577" s="12">
        <f>[4]Sheet1!D575</f>
        <v>0.35871056241426608</v>
      </c>
      <c r="F577" s="12">
        <f>[4]Sheet1!E575</f>
        <v>0.34365533490407268</v>
      </c>
      <c r="G577" s="12">
        <f>[4]Sheet1!F575</f>
        <v>0.36234984367286488</v>
      </c>
      <c r="H577" s="12">
        <f>[4]Sheet1!G575</f>
        <v>0.37388133907855492</v>
      </c>
      <c r="I577" s="12">
        <f>[4]Sheet1!H575</f>
        <v>0.39563347667879589</v>
      </c>
      <c r="J577" s="12">
        <f>[4]Sheet1!I575</f>
        <v>0.38483007716302742</v>
      </c>
      <c r="K577" s="12">
        <f>[4]Sheet1!J575</f>
        <v>0.41851304775972431</v>
      </c>
      <c r="L577" s="12">
        <f>[4]Sheet1!K575</f>
        <v>0.38276882604406448</v>
      </c>
      <c r="M577" s="12">
        <f>[4]Sheet1!L575</f>
        <v>0.43860801050558113</v>
      </c>
      <c r="N577" s="12">
        <f>[4]Sheet1!M575</f>
        <v>0.43469785575048731</v>
      </c>
    </row>
    <row r="578" spans="2:14" ht="14.45" customHeight="1" thickBot="1" x14ac:dyDescent="0.3">
      <c r="B578" s="5" t="str">
        <f>[4]Sheet1!A576</f>
        <v>BULGÁRIA</v>
      </c>
      <c r="C578" s="13">
        <f>[4]Sheet1!B576</f>
        <v>0.78787878787878785</v>
      </c>
      <c r="D578" s="13">
        <f>[4]Sheet1!C576</f>
        <v>0.52941176470588236</v>
      </c>
      <c r="E578" s="13">
        <f>[4]Sheet1!D576</f>
        <v>0.70588235294117652</v>
      </c>
      <c r="F578" s="13">
        <f>[4]Sheet1!E576</f>
        <v>1.8974358974358969</v>
      </c>
      <c r="G578" s="13">
        <f>[4]Sheet1!F576</f>
        <v>1.666666666666667</v>
      </c>
      <c r="H578" s="13">
        <f>[4]Sheet1!G576</f>
        <v>1.3181818181818179</v>
      </c>
      <c r="I578" s="13">
        <f>[4]Sheet1!H576</f>
        <v>1.04</v>
      </c>
      <c r="J578" s="13">
        <f>[4]Sheet1!I576</f>
        <v>1.0196078431372551</v>
      </c>
      <c r="K578" s="13">
        <f>[4]Sheet1!J576</f>
        <v>1.2079207920792081</v>
      </c>
      <c r="L578" s="13">
        <f>[4]Sheet1!K576</f>
        <v>0.74688796680497926</v>
      </c>
      <c r="M578" s="13">
        <f>[4]Sheet1!L576</f>
        <v>0.82352941176470584</v>
      </c>
      <c r="N578" s="13">
        <f>[4]Sheet1!M576</f>
        <v>0.74809160305343514</v>
      </c>
    </row>
    <row r="579" spans="2:14" ht="14.45" customHeight="1" thickBot="1" x14ac:dyDescent="0.3">
      <c r="B579" s="6" t="str">
        <f>[4]Sheet1!A577</f>
        <v>JORDÂNIA</v>
      </c>
      <c r="C579" s="14">
        <f>[4]Sheet1!B577</f>
        <v>0.73170731707317072</v>
      </c>
      <c r="D579" s="14">
        <f>[4]Sheet1!C577</f>
        <v>0.89655172413793105</v>
      </c>
      <c r="E579" s="14">
        <f>[4]Sheet1!D577</f>
        <v>0.81481481481481477</v>
      </c>
      <c r="F579" s="14">
        <f>[4]Sheet1!E577</f>
        <v>0.8125</v>
      </c>
      <c r="G579" s="14">
        <f>[4]Sheet1!F577</f>
        <v>0.80373831775700932</v>
      </c>
      <c r="H579" s="14">
        <f>[4]Sheet1!G577</f>
        <v>0.70085470085470081</v>
      </c>
      <c r="I579" s="14">
        <f>[4]Sheet1!H577</f>
        <v>0.64462809917355379</v>
      </c>
      <c r="J579" s="14">
        <f>[4]Sheet1!I577</f>
        <v>0.48739495798319332</v>
      </c>
      <c r="K579" s="14">
        <f>[4]Sheet1!J577</f>
        <v>0.52631578947368418</v>
      </c>
      <c r="L579" s="14">
        <f>[4]Sheet1!K577</f>
        <v>0.62903225806451613</v>
      </c>
      <c r="M579" s="14">
        <f>[4]Sheet1!L577</f>
        <v>0.90647482014388492</v>
      </c>
      <c r="N579" s="14">
        <f>[4]Sheet1!M577</f>
        <v>0.54545454545454541</v>
      </c>
    </row>
    <row r="580" spans="2:14" ht="14.45" customHeight="1" thickBot="1" x14ac:dyDescent="0.3">
      <c r="B580" s="5" t="str">
        <f>[4]Sheet1!A578</f>
        <v>ROMÊNIA</v>
      </c>
      <c r="C580" s="13">
        <f>[4]Sheet1!B578</f>
        <v>0.5714285714285714</v>
      </c>
      <c r="D580" s="13">
        <f>[4]Sheet1!C578</f>
        <v>0.37795275590551181</v>
      </c>
      <c r="E580" s="13">
        <f>[4]Sheet1!D578</f>
        <v>0.40625</v>
      </c>
      <c r="F580" s="13">
        <f>[4]Sheet1!E578</f>
        <v>0.26356589147286819</v>
      </c>
      <c r="G580" s="13">
        <f>[4]Sheet1!F578</f>
        <v>0.4</v>
      </c>
      <c r="H580" s="13">
        <f>[4]Sheet1!G578</f>
        <v>0.4838709677419355</v>
      </c>
      <c r="I580" s="13">
        <f>[4]Sheet1!H578</f>
        <v>0.52173913043478259</v>
      </c>
      <c r="J580" s="13">
        <f>[4]Sheet1!I578</f>
        <v>0.31506849315068491</v>
      </c>
      <c r="K580" s="13">
        <f>[4]Sheet1!J578</f>
        <v>0.44897959183673469</v>
      </c>
      <c r="L580" s="13">
        <f>[4]Sheet1!K578</f>
        <v>0.29677419354838708</v>
      </c>
      <c r="M580" s="13">
        <f>[4]Sheet1!L578</f>
        <v>0.48101265822784811</v>
      </c>
      <c r="N580" s="13">
        <f>[4]Sheet1!M578</f>
        <v>0.58333333333333326</v>
      </c>
    </row>
    <row r="581" spans="2:14" ht="14.45" customHeight="1" thickBot="1" x14ac:dyDescent="0.3">
      <c r="B581" s="6" t="str">
        <f>[4]Sheet1!A579</f>
        <v>MÉXICO</v>
      </c>
      <c r="C581" s="14">
        <f>[4]Sheet1!B579</f>
        <v>0.59567387687188011</v>
      </c>
      <c r="D581" s="14">
        <f>[4]Sheet1!C579</f>
        <v>0.58823529411764697</v>
      </c>
      <c r="E581" s="14">
        <f>[4]Sheet1!D579</f>
        <v>0.70314637482900144</v>
      </c>
      <c r="F581" s="14">
        <f>[4]Sheet1!E579</f>
        <v>0.58435207823960877</v>
      </c>
      <c r="G581" s="14">
        <f>[4]Sheet1!F579</f>
        <v>0.68370607028753994</v>
      </c>
      <c r="H581" s="14">
        <f>[4]Sheet1!G579</f>
        <v>0.51305970149253732</v>
      </c>
      <c r="I581" s="14">
        <f>[4]Sheet1!H579</f>
        <v>0.52559726962457343</v>
      </c>
      <c r="J581" s="14">
        <f>[4]Sheet1!I579</f>
        <v>0.51586655817738003</v>
      </c>
      <c r="K581" s="14">
        <f>[4]Sheet1!J579</f>
        <v>0.50274079874706346</v>
      </c>
      <c r="L581" s="14">
        <f>[4]Sheet1!K579</f>
        <v>0.51608077786088258</v>
      </c>
      <c r="M581" s="14">
        <f>[4]Sheet1!L579</f>
        <v>0.43030736240171552</v>
      </c>
      <c r="N581" s="14">
        <f>[4]Sheet1!M579</f>
        <v>0.46395431834404</v>
      </c>
    </row>
    <row r="582" spans="2:14" ht="14.45" customHeight="1" thickBot="1" x14ac:dyDescent="0.3">
      <c r="B582" s="5" t="str">
        <f>[4]Sheet1!A580</f>
        <v>ITÁLIA</v>
      </c>
      <c r="C582" s="13">
        <f>[4]Sheet1!B580</f>
        <v>0.25995707130932511</v>
      </c>
      <c r="D582" s="13">
        <f>[4]Sheet1!C580</f>
        <v>0.26425521225822662</v>
      </c>
      <c r="E582" s="13">
        <f>[4]Sheet1!D580</f>
        <v>0.27335907335907328</v>
      </c>
      <c r="F582" s="13">
        <f>[4]Sheet1!E580</f>
        <v>0.32374650038177649</v>
      </c>
      <c r="G582" s="13">
        <f>[4]Sheet1!F580</f>
        <v>0.33458364591147788</v>
      </c>
      <c r="H582" s="13">
        <f>[4]Sheet1!G580</f>
        <v>0.29589743589743589</v>
      </c>
      <c r="I582" s="13">
        <f>[4]Sheet1!H580</f>
        <v>0.33254031192175532</v>
      </c>
      <c r="J582" s="13">
        <f>[4]Sheet1!I580</f>
        <v>0.30115830115830111</v>
      </c>
      <c r="K582" s="13">
        <f>[4]Sheet1!J580</f>
        <v>0.38055073182833038</v>
      </c>
      <c r="L582" s="13">
        <f>[4]Sheet1!K580</f>
        <v>0.3181705195128014</v>
      </c>
      <c r="M582" s="13">
        <f>[4]Sheet1!L580</f>
        <v>0.34957307885484679</v>
      </c>
      <c r="N582" s="13">
        <f>[4]Sheet1!M580</f>
        <v>0.32014116460801612</v>
      </c>
    </row>
    <row r="583" spans="2:14" ht="14.45" customHeight="1" thickBot="1" x14ac:dyDescent="0.3">
      <c r="B583" s="4" t="str">
        <f>[4]Sheet1!A581</f>
        <v>ALEMANHA</v>
      </c>
      <c r="C583" s="12">
        <f>[4]Sheet1!B581</f>
        <v>0.23189552829442031</v>
      </c>
      <c r="D583" s="12">
        <f>[4]Sheet1!C581</f>
        <v>0.20223787815996691</v>
      </c>
      <c r="E583" s="12">
        <f>[4]Sheet1!D581</f>
        <v>0.2168674698795181</v>
      </c>
      <c r="F583" s="12">
        <f>[4]Sheet1!E581</f>
        <v>0.23738626964433421</v>
      </c>
      <c r="G583" s="12">
        <f>[4]Sheet1!F581</f>
        <v>0.24864024864024861</v>
      </c>
      <c r="H583" s="12">
        <f>[4]Sheet1!G581</f>
        <v>0.2634584013050571</v>
      </c>
      <c r="I583" s="12">
        <f>[4]Sheet1!H581</f>
        <v>0.27336860670194002</v>
      </c>
      <c r="J583" s="12">
        <f>[4]Sheet1!I581</f>
        <v>0.2483922829581994</v>
      </c>
      <c r="K583" s="12">
        <f>[4]Sheet1!J581</f>
        <v>0.26206896551724129</v>
      </c>
      <c r="L583" s="12">
        <f>[4]Sheet1!K581</f>
        <v>0.21839501648955659</v>
      </c>
      <c r="M583" s="12">
        <f>[4]Sheet1!L581</f>
        <v>0.2233883058470765</v>
      </c>
      <c r="N583" s="12">
        <f>[4]Sheet1!M581</f>
        <v>0.19575113808801209</v>
      </c>
    </row>
    <row r="584" spans="2:14" ht="14.45" customHeight="1" thickBot="1" x14ac:dyDescent="0.3">
      <c r="B584" s="5" t="str">
        <f>[4]Sheet1!A582</f>
        <v>ARÁBIA SAUDITA</v>
      </c>
      <c r="C584" s="13">
        <f>[4]Sheet1!B582</f>
        <v>66</v>
      </c>
      <c r="D584" s="13">
        <f>[4]Sheet1!C582</f>
        <v>32.4</v>
      </c>
      <c r="E584" s="13">
        <f>[4]Sheet1!D582</f>
        <v>16.571428571428569</v>
      </c>
      <c r="F584" s="13">
        <f>[4]Sheet1!E582</f>
        <v>8.9117647058823515</v>
      </c>
      <c r="G584" s="13">
        <f>[4]Sheet1!F582</f>
        <v>3.3040293040293038</v>
      </c>
      <c r="H584" s="13">
        <f>[4]Sheet1!G582</f>
        <v>1.7414075286415709</v>
      </c>
      <c r="I584" s="13">
        <f>[4]Sheet1!H582</f>
        <v>3.4310051107325381</v>
      </c>
      <c r="J584" s="13">
        <f>[4]Sheet1!I582</f>
        <v>2.0549450549450552</v>
      </c>
      <c r="K584" s="13">
        <f>[4]Sheet1!J582</f>
        <v>1.547857793983592</v>
      </c>
      <c r="L584" s="13">
        <f>[4]Sheet1!K582</f>
        <v>1.27066450567261</v>
      </c>
      <c r="M584" s="13">
        <f>[4]Sheet1!L582</f>
        <v>1.098233215547703</v>
      </c>
      <c r="N584" s="13">
        <f>[4]Sheet1!M582</f>
        <v>1.0082191780821921</v>
      </c>
    </row>
    <row r="585" spans="2:14" ht="14.45" customHeight="1" thickBot="1" x14ac:dyDescent="0.3">
      <c r="B585" s="6" t="str">
        <f>[4]Sheet1!A583</f>
        <v>VANUATU</v>
      </c>
      <c r="C585" s="14">
        <f>[4]Sheet1!B583</f>
        <v>-26</v>
      </c>
      <c r="D585" s="14">
        <f>[4]Sheet1!C583</f>
        <v>2</v>
      </c>
      <c r="E585" s="14">
        <f>[4]Sheet1!D583</f>
        <v>2</v>
      </c>
      <c r="F585" s="14">
        <f>[4]Sheet1!E583</f>
        <v>0.3125</v>
      </c>
      <c r="G585" s="14">
        <f>[4]Sheet1!F583</f>
        <v>0.967741935483871</v>
      </c>
      <c r="H585" s="14">
        <f>[4]Sheet1!G583</f>
        <v>0.76470588235294124</v>
      </c>
      <c r="I585" s="14">
        <f>[4]Sheet1!H583</f>
        <v>1.294117647058824</v>
      </c>
      <c r="J585" s="14">
        <f>[4]Sheet1!I583</f>
        <v>2</v>
      </c>
      <c r="K585" s="14">
        <f>[4]Sheet1!J583</f>
        <v>2</v>
      </c>
      <c r="L585" s="14">
        <f>[4]Sheet1!K583</f>
        <v>1.944444444444444</v>
      </c>
      <c r="M585" s="14">
        <f>[4]Sheet1!L583</f>
        <v>1.333333333333333</v>
      </c>
      <c r="N585" s="14">
        <f>[4]Sheet1!M583</f>
        <v>5.1428571428571432</v>
      </c>
    </row>
    <row r="586" spans="2:14" ht="14.45" customHeight="1" thickBot="1" x14ac:dyDescent="0.3">
      <c r="B586" s="5" t="str">
        <f>[4]Sheet1!A584</f>
        <v>CORÉIA DO NORTE</v>
      </c>
      <c r="C586" s="13">
        <f>[4]Sheet1!B584</f>
        <v>-6</v>
      </c>
      <c r="D586" s="13">
        <f>[4]Sheet1!C584</f>
        <v>0.41176470588235292</v>
      </c>
      <c r="E586" s="13">
        <f>[4]Sheet1!D584</f>
        <v>0.21276595744680851</v>
      </c>
      <c r="F586" s="13">
        <f>[4]Sheet1!E584</f>
        <v>0.30630630630630629</v>
      </c>
      <c r="G586" s="13">
        <f>[4]Sheet1!F584</f>
        <v>0.23809523809523811</v>
      </c>
      <c r="H586" s="13">
        <f>[4]Sheet1!G584</f>
        <v>0.3666666666666667</v>
      </c>
      <c r="I586" s="13">
        <f>[4]Sheet1!H584</f>
        <v>1.5897435897435901</v>
      </c>
      <c r="J586" s="13">
        <f>[4]Sheet1!I584</f>
        <v>1.142857142857143</v>
      </c>
      <c r="K586" s="13">
        <f>[4]Sheet1!J584</f>
        <v>1.3142857142857141</v>
      </c>
      <c r="L586" s="13">
        <f>[4]Sheet1!K584</f>
        <v>0.65979381443298957</v>
      </c>
      <c r="M586" s="13">
        <f>[4]Sheet1!L584</f>
        <v>1.48</v>
      </c>
      <c r="N586" s="13">
        <f>[4]Sheet1!M584</f>
        <v>3.7931034482758621</v>
      </c>
    </row>
    <row r="587" spans="2:14" ht="14.45" customHeight="1" thickBot="1" x14ac:dyDescent="0.3">
      <c r="B587" s="6" t="str">
        <f>[4]Sheet1!A585</f>
        <v>SENEGAL</v>
      </c>
      <c r="C587" s="14">
        <f>[4]Sheet1!B585</f>
        <v>0.52853232259423033</v>
      </c>
      <c r="D587" s="14">
        <f>[4]Sheet1!C585</f>
        <v>0.4904264577893821</v>
      </c>
      <c r="E587" s="14">
        <f>[4]Sheet1!D585</f>
        <v>0.76536563481381781</v>
      </c>
      <c r="F587" s="14">
        <f>[4]Sheet1!E585</f>
        <v>0.73197343453510433</v>
      </c>
      <c r="G587" s="14">
        <f>[4]Sheet1!F585</f>
        <v>0.93369863013698629</v>
      </c>
      <c r="H587" s="14">
        <f>[4]Sheet1!G585</f>
        <v>0.81996086105675148</v>
      </c>
      <c r="I587" s="14">
        <f>[4]Sheet1!H585</f>
        <v>0.8550829127613554</v>
      </c>
      <c r="J587" s="14">
        <f>[4]Sheet1!I585</f>
        <v>0.69093610698365526</v>
      </c>
      <c r="K587" s="14">
        <f>[4]Sheet1!J585</f>
        <v>0.79218472468916512</v>
      </c>
      <c r="L587" s="14">
        <f>[4]Sheet1!K585</f>
        <v>0.76490514905149054</v>
      </c>
      <c r="M587" s="14">
        <f>[4]Sheet1!L585</f>
        <v>0.71252086811352255</v>
      </c>
      <c r="N587" s="14">
        <f>[4]Sheet1!M585</f>
        <v>0.68967806173249258</v>
      </c>
    </row>
    <row r="588" spans="2:14" ht="14.45" customHeight="1" thickBot="1" x14ac:dyDescent="0.3">
      <c r="B588" s="5" t="str">
        <f>[4]Sheet1!A586</f>
        <v>PARAGUAI</v>
      </c>
      <c r="C588" s="13">
        <f>[4]Sheet1!B586</f>
        <v>0.49858451290591183</v>
      </c>
      <c r="D588" s="13">
        <f>[4]Sheet1!C586</f>
        <v>0.51758279276203489</v>
      </c>
      <c r="E588" s="13">
        <f>[4]Sheet1!D586</f>
        <v>0.62998038666293077</v>
      </c>
      <c r="F588" s="13">
        <f>[4]Sheet1!E586</f>
        <v>0.61640278979789231</v>
      </c>
      <c r="G588" s="13">
        <f>[4]Sheet1!F586</f>
        <v>0.6777205848858926</v>
      </c>
      <c r="H588" s="13">
        <f>[4]Sheet1!G586</f>
        <v>0.65628629188352183</v>
      </c>
      <c r="I588" s="13">
        <f>[4]Sheet1!H586</f>
        <v>0.7457406048748676</v>
      </c>
      <c r="J588" s="13">
        <f>[4]Sheet1!I586</f>
        <v>0.68057747834456217</v>
      </c>
      <c r="K588" s="13">
        <f>[4]Sheet1!J586</f>
        <v>0.94776868991246954</v>
      </c>
      <c r="L588" s="13">
        <f>[4]Sheet1!K586</f>
        <v>0.8401419769622287</v>
      </c>
      <c r="M588" s="13">
        <f>[4]Sheet1!L586</f>
        <v>1.248971572419721</v>
      </c>
      <c r="N588" s="13">
        <f>[4]Sheet1!M586</f>
        <v>0.97682234326109629</v>
      </c>
    </row>
    <row r="589" spans="2:14" ht="14.45" customHeight="1" thickBot="1" x14ac:dyDescent="0.3">
      <c r="B589" s="4" t="str">
        <f>[4]Sheet1!A587</f>
        <v>MAURÍCIO, ILHAS</v>
      </c>
      <c r="C589" s="12">
        <f>[4]Sheet1!B587</f>
        <v>0</v>
      </c>
      <c r="D589" s="12">
        <f>[4]Sheet1!C587</f>
        <v>0.4</v>
      </c>
      <c r="E589" s="12">
        <f>[4]Sheet1!D587</f>
        <v>0</v>
      </c>
      <c r="F589" s="12">
        <f>[4]Sheet1!E587</f>
        <v>0</v>
      </c>
      <c r="G589" s="12">
        <f>[4]Sheet1!F587</f>
        <v>0.66666666666666663</v>
      </c>
      <c r="H589" s="12">
        <f>[4]Sheet1!G587</f>
        <v>0</v>
      </c>
      <c r="I589" s="12">
        <f>[4]Sheet1!H587</f>
        <v>0</v>
      </c>
      <c r="J589" s="12">
        <f>[4]Sheet1!I587</f>
        <v>0</v>
      </c>
      <c r="K589" s="12">
        <f>[4]Sheet1!J587</f>
        <v>0.4</v>
      </c>
      <c r="L589" s="12">
        <f>[4]Sheet1!K587</f>
        <v>0.42857142857142849</v>
      </c>
      <c r="M589" s="12">
        <f>[4]Sheet1!L587</f>
        <v>0.44444444444444442</v>
      </c>
      <c r="N589" s="12">
        <f>[4]Sheet1!M587</f>
        <v>0</v>
      </c>
    </row>
    <row r="590" spans="2:14" ht="14.45" customHeight="1" thickBot="1" x14ac:dyDescent="0.3">
      <c r="B590" s="5" t="str">
        <f>[4]Sheet1!A588</f>
        <v>BELIZE</v>
      </c>
      <c r="C590" s="13">
        <f>[4]Sheet1!B588</f>
        <v>0</v>
      </c>
      <c r="D590" s="13">
        <f>[4]Sheet1!C588</f>
        <v>0</v>
      </c>
      <c r="E590" s="13">
        <f>[4]Sheet1!D588</f>
        <v>0</v>
      </c>
      <c r="F590" s="13">
        <f>[4]Sheet1!E588</f>
        <v>4</v>
      </c>
      <c r="G590" s="13">
        <f>[4]Sheet1!F588</f>
        <v>3.333333333333333</v>
      </c>
      <c r="H590" s="13">
        <f>[4]Sheet1!G588</f>
        <v>1</v>
      </c>
      <c r="I590" s="13">
        <f>[4]Sheet1!H588</f>
        <v>1.2</v>
      </c>
      <c r="J590" s="13">
        <f>[4]Sheet1!I588</f>
        <v>1.714285714285714</v>
      </c>
      <c r="K590" s="13">
        <f>[4]Sheet1!J588</f>
        <v>2.5</v>
      </c>
      <c r="L590" s="13">
        <f>[4]Sheet1!K588</f>
        <v>0.8</v>
      </c>
      <c r="M590" s="13">
        <f>[4]Sheet1!L588</f>
        <v>1.333333333333333</v>
      </c>
      <c r="N590" s="13">
        <f>[4]Sheet1!M588</f>
        <v>0</v>
      </c>
    </row>
    <row r="591" spans="2:14" ht="14.45" customHeight="1" thickBot="1" x14ac:dyDescent="0.3">
      <c r="B591" s="6" t="str">
        <f>[4]Sheet1!A589</f>
        <v>ERITRÉIA</v>
      </c>
      <c r="C591" s="14">
        <f>[4]Sheet1!B589</f>
        <v>2</v>
      </c>
      <c r="D591" s="14">
        <f>[4]Sheet1!C589</f>
        <v>0</v>
      </c>
      <c r="E591" s="14">
        <f>[4]Sheet1!D589</f>
        <v>0</v>
      </c>
      <c r="F591" s="14">
        <f>[4]Sheet1!E589</f>
        <v>2</v>
      </c>
      <c r="G591" s="14">
        <f>[4]Sheet1!F589</f>
        <v>0.66666666666666663</v>
      </c>
      <c r="H591" s="14">
        <f>[4]Sheet1!G589</f>
        <v>0</v>
      </c>
      <c r="I591" s="14">
        <f>[4]Sheet1!H589</f>
        <v>0</v>
      </c>
      <c r="J591" s="14">
        <f>[4]Sheet1!I589</f>
        <v>0</v>
      </c>
      <c r="K591" s="14">
        <f>[4]Sheet1!J589</f>
        <v>0.66666666666666663</v>
      </c>
      <c r="L591" s="14">
        <f>[4]Sheet1!K589</f>
        <v>1</v>
      </c>
      <c r="M591" s="14">
        <f>[4]Sheet1!L589</f>
        <v>0.4</v>
      </c>
      <c r="N591" s="14">
        <f>[4]Sheet1!M589</f>
        <v>0</v>
      </c>
    </row>
    <row r="592" spans="2:14" ht="14.45" customHeight="1" thickBot="1" x14ac:dyDescent="0.3">
      <c r="B592" s="5" t="str">
        <f>[4]Sheet1!A590</f>
        <v>ILHAS COOK</v>
      </c>
      <c r="C592" s="13">
        <f>[4]Sheet1!B590</f>
        <v>0</v>
      </c>
      <c r="D592" s="13">
        <f>[4]Sheet1!C590</f>
        <v>0</v>
      </c>
      <c r="E592" s="13">
        <f>[4]Sheet1!D590</f>
        <v>0</v>
      </c>
      <c r="F592" s="13">
        <f>[4]Sheet1!E590</f>
        <v>0</v>
      </c>
      <c r="G592" s="13">
        <f>[4]Sheet1!F590</f>
        <v>0</v>
      </c>
      <c r="H592" s="13">
        <f>[4]Sheet1!G590</f>
        <v>4</v>
      </c>
      <c r="I592" s="13">
        <f>[4]Sheet1!H590</f>
        <v>0</v>
      </c>
      <c r="J592" s="13">
        <f>[4]Sheet1!I590</f>
        <v>0.66666666666666663</v>
      </c>
      <c r="K592" s="13">
        <f>[4]Sheet1!J590</f>
        <v>1.2</v>
      </c>
      <c r="L592" s="13">
        <f>[4]Sheet1!K590</f>
        <v>0.75</v>
      </c>
      <c r="M592" s="13">
        <f>[4]Sheet1!L590</f>
        <v>0.22222222222222221</v>
      </c>
      <c r="N592" s="13">
        <f>[4]Sheet1!M590</f>
        <v>0</v>
      </c>
    </row>
    <row r="593" spans="2:14" ht="14.45" customHeight="1" thickBot="1" x14ac:dyDescent="0.3">
      <c r="B593" s="6" t="str">
        <f>[4]Sheet1!A591</f>
        <v>TADJIQUISTÃO</v>
      </c>
      <c r="C593" s="14">
        <f>[4]Sheet1!B591</f>
        <v>0</v>
      </c>
      <c r="D593" s="14">
        <f>[4]Sheet1!C591</f>
        <v>0</v>
      </c>
      <c r="E593" s="14">
        <f>[4]Sheet1!D591</f>
        <v>0</v>
      </c>
      <c r="F593" s="14" t="str">
        <f>[4]Sheet1!E591</f>
        <v>Inf</v>
      </c>
      <c r="G593" s="14">
        <f>[4]Sheet1!F591</f>
        <v>-2</v>
      </c>
      <c r="H593" s="14">
        <f>[4]Sheet1!G591</f>
        <v>0</v>
      </c>
      <c r="I593" s="14">
        <f>[4]Sheet1!H591</f>
        <v>2</v>
      </c>
      <c r="J593" s="14">
        <f>[4]Sheet1!I591</f>
        <v>0</v>
      </c>
      <c r="K593" s="14">
        <f>[4]Sheet1!J591</f>
        <v>0</v>
      </c>
      <c r="L593" s="14">
        <f>[4]Sheet1!K591</f>
        <v>2.666666666666667</v>
      </c>
      <c r="M593" s="14">
        <f>[4]Sheet1!L591</f>
        <v>1</v>
      </c>
      <c r="N593" s="14">
        <f>[4]Sheet1!M591</f>
        <v>0</v>
      </c>
    </row>
    <row r="594" spans="2:14" ht="14.45" customHeight="1" thickBot="1" x14ac:dyDescent="0.3">
      <c r="B594" s="5" t="str">
        <f>[4]Sheet1!A592</f>
        <v>SÃO VICENTE E GRANADINAS</v>
      </c>
      <c r="C594" s="13">
        <f>[4]Sheet1!B592</f>
        <v>0</v>
      </c>
      <c r="D594" s="13">
        <f>[4]Sheet1!C592</f>
        <v>0</v>
      </c>
      <c r="E594" s="13">
        <f>[4]Sheet1!D592</f>
        <v>0</v>
      </c>
      <c r="F594" s="13">
        <f>[4]Sheet1!E592</f>
        <v>0</v>
      </c>
      <c r="G594" s="13">
        <f>[4]Sheet1!F592</f>
        <v>0</v>
      </c>
      <c r="H594" s="13">
        <f>[4]Sheet1!G592</f>
        <v>0</v>
      </c>
      <c r="I594" s="13">
        <f>[4]Sheet1!H592</f>
        <v>0</v>
      </c>
      <c r="J594" s="13">
        <f>[4]Sheet1!I592</f>
        <v>0</v>
      </c>
      <c r="K594" s="13">
        <f>[4]Sheet1!J592</f>
        <v>0</v>
      </c>
      <c r="L594" s="13">
        <f>[4]Sheet1!K592</f>
        <v>0</v>
      </c>
      <c r="M594" s="13">
        <f>[4]Sheet1!L592</f>
        <v>0</v>
      </c>
      <c r="N594" s="13">
        <f>[4]Sheet1!M592</f>
        <v>0</v>
      </c>
    </row>
    <row r="595" spans="2:14" ht="14.45" customHeight="1" thickBot="1" x14ac:dyDescent="0.3">
      <c r="B595" s="4" t="str">
        <f>[4]Sheet1!A593</f>
        <v>SUDÃO DO SUL</v>
      </c>
      <c r="C595" s="12">
        <f>[4]Sheet1!B593</f>
        <v>0</v>
      </c>
      <c r="D595" s="12">
        <f>[4]Sheet1!C593</f>
        <v>0</v>
      </c>
      <c r="E595" s="12">
        <f>[4]Sheet1!D593</f>
        <v>0</v>
      </c>
      <c r="F595" s="12">
        <f>[4]Sheet1!E593</f>
        <v>0</v>
      </c>
      <c r="G595" s="12">
        <f>[4]Sheet1!F593</f>
        <v>0</v>
      </c>
      <c r="H595" s="12">
        <f>[4]Sheet1!G593</f>
        <v>0</v>
      </c>
      <c r="I595" s="12">
        <f>[4]Sheet1!H593</f>
        <v>0</v>
      </c>
      <c r="J595" s="12">
        <f>[4]Sheet1!I593</f>
        <v>0</v>
      </c>
      <c r="K595" s="12">
        <f>[4]Sheet1!J593</f>
        <v>0</v>
      </c>
      <c r="L595" s="12">
        <f>[4]Sheet1!K593</f>
        <v>0</v>
      </c>
      <c r="M595" s="12">
        <f>[4]Sheet1!L593</f>
        <v>0</v>
      </c>
      <c r="N595" s="12">
        <f>[4]Sheet1!M593</f>
        <v>0</v>
      </c>
    </row>
    <row r="596" spans="2:14" ht="14.45" customHeight="1" thickBot="1" x14ac:dyDescent="0.3">
      <c r="B596" s="5" t="str">
        <f>[4]Sheet1!A594</f>
        <v>TCHECOSLOVÁQUIA</v>
      </c>
      <c r="C596" s="13">
        <f>[4]Sheet1!B594</f>
        <v>0</v>
      </c>
      <c r="D596" s="13">
        <f>[4]Sheet1!C594</f>
        <v>0</v>
      </c>
      <c r="E596" s="13">
        <f>[4]Sheet1!D594</f>
        <v>0</v>
      </c>
      <c r="F596" s="13">
        <f>[4]Sheet1!E594</f>
        <v>0</v>
      </c>
      <c r="G596" s="13">
        <f>[4]Sheet1!F594</f>
        <v>0.66666666666666663</v>
      </c>
      <c r="H596" s="13">
        <f>[4]Sheet1!G594</f>
        <v>0</v>
      </c>
      <c r="I596" s="13">
        <f>[4]Sheet1!H594</f>
        <v>0</v>
      </c>
      <c r="J596" s="13">
        <f>[4]Sheet1!I594</f>
        <v>0</v>
      </c>
      <c r="K596" s="13">
        <f>[4]Sheet1!J594</f>
        <v>0</v>
      </c>
      <c r="L596" s="13">
        <f>[4]Sheet1!K594</f>
        <v>0</v>
      </c>
      <c r="M596" s="13">
        <f>[4]Sheet1!L594</f>
        <v>0</v>
      </c>
      <c r="N596" s="13">
        <f>[4]Sheet1!M594</f>
        <v>0</v>
      </c>
    </row>
    <row r="597" spans="2:14" ht="14.45" customHeight="1" thickBot="1" x14ac:dyDescent="0.3">
      <c r="B597" s="6" t="str">
        <f>[4]Sheet1!A595</f>
        <v>ILHAS SALOMÃO</v>
      </c>
      <c r="C597" s="14">
        <f>[4]Sheet1!B595</f>
        <v>6</v>
      </c>
      <c r="D597" s="14">
        <f>[4]Sheet1!C595</f>
        <v>1</v>
      </c>
      <c r="E597" s="14">
        <f>[4]Sheet1!D595</f>
        <v>2</v>
      </c>
      <c r="F597" s="14">
        <f>[4]Sheet1!E595</f>
        <v>4</v>
      </c>
      <c r="G597" s="14">
        <f>[4]Sheet1!F595</f>
        <v>4</v>
      </c>
      <c r="H597" s="14">
        <f>[4]Sheet1!G595</f>
        <v>3</v>
      </c>
      <c r="I597" s="14">
        <f>[4]Sheet1!H595</f>
        <v>2</v>
      </c>
      <c r="J597" s="14">
        <f>[4]Sheet1!I595</f>
        <v>2</v>
      </c>
      <c r="K597" s="14">
        <f>[4]Sheet1!J595</f>
        <v>0</v>
      </c>
      <c r="L597" s="14">
        <f>[4]Sheet1!K595</f>
        <v>0</v>
      </c>
      <c r="M597" s="14">
        <f>[4]Sheet1!L595</f>
        <v>0.66666666666666663</v>
      </c>
      <c r="N597" s="14">
        <f>[4]Sheet1!M595</f>
        <v>0</v>
      </c>
    </row>
    <row r="598" spans="2:14" ht="14.45" customHeight="1" thickBot="1" x14ac:dyDescent="0.3">
      <c r="B598" s="5" t="str">
        <f>[4]Sheet1!A596</f>
        <v>SUAZILÂNDIA</v>
      </c>
      <c r="C598" s="13">
        <f>[4]Sheet1!B596</f>
        <v>0</v>
      </c>
      <c r="D598" s="13">
        <f>[4]Sheet1!C596</f>
        <v>0</v>
      </c>
      <c r="E598" s="13">
        <f>[4]Sheet1!D596</f>
        <v>0</v>
      </c>
      <c r="F598" s="13">
        <f>[4]Sheet1!E596</f>
        <v>0</v>
      </c>
      <c r="G598" s="13">
        <f>[4]Sheet1!F596</f>
        <v>0</v>
      </c>
      <c r="H598" s="13">
        <f>[4]Sheet1!G596</f>
        <v>0</v>
      </c>
      <c r="I598" s="13">
        <f>[4]Sheet1!H596</f>
        <v>2</v>
      </c>
      <c r="J598" s="13">
        <f>[4]Sheet1!I596</f>
        <v>2</v>
      </c>
      <c r="K598" s="13">
        <f>[4]Sheet1!J596</f>
        <v>2</v>
      </c>
      <c r="L598" s="13">
        <f>[4]Sheet1!K596</f>
        <v>1</v>
      </c>
      <c r="M598" s="13">
        <f>[4]Sheet1!L596</f>
        <v>2</v>
      </c>
      <c r="N598" s="13">
        <f>[4]Sheet1!M596</f>
        <v>0</v>
      </c>
    </row>
    <row r="599" spans="2:14" ht="14.45" customHeight="1" thickBot="1" x14ac:dyDescent="0.3">
      <c r="B599" s="6" t="str">
        <f>[4]Sheet1!A597</f>
        <v>DJIBUTI</v>
      </c>
      <c r="C599" s="14">
        <f>[4]Sheet1!B597</f>
        <v>0</v>
      </c>
      <c r="D599" s="14">
        <f>[4]Sheet1!C597</f>
        <v>0</v>
      </c>
      <c r="E599" s="14">
        <f>[4]Sheet1!D597</f>
        <v>0</v>
      </c>
      <c r="F599" s="14">
        <f>[4]Sheet1!E597</f>
        <v>0</v>
      </c>
      <c r="G599" s="14">
        <f>[4]Sheet1!F597</f>
        <v>0</v>
      </c>
      <c r="H599" s="14">
        <f>[4]Sheet1!G597</f>
        <v>0</v>
      </c>
      <c r="I599" s="14">
        <f>[4]Sheet1!H597</f>
        <v>0</v>
      </c>
      <c r="J599" s="14">
        <f>[4]Sheet1!I597</f>
        <v>0</v>
      </c>
      <c r="K599" s="14">
        <f>[4]Sheet1!J597</f>
        <v>0</v>
      </c>
      <c r="L599" s="14">
        <f>[4]Sheet1!K597</f>
        <v>2</v>
      </c>
      <c r="M599" s="14">
        <f>[4]Sheet1!L597</f>
        <v>2</v>
      </c>
      <c r="N599" s="14">
        <f>[4]Sheet1!M597</f>
        <v>0</v>
      </c>
    </row>
    <row r="600" spans="2:14" ht="14.45" customHeight="1" thickBot="1" x14ac:dyDescent="0.3">
      <c r="B600" s="5" t="str">
        <f>[4]Sheet1!A598</f>
        <v>QUIRGUISTÃO</v>
      </c>
      <c r="C600" s="13">
        <f>[4]Sheet1!B598</f>
        <v>2</v>
      </c>
      <c r="D600" s="13">
        <f>[4]Sheet1!C598</f>
        <v>0</v>
      </c>
      <c r="E600" s="13">
        <f>[4]Sheet1!D598</f>
        <v>0</v>
      </c>
      <c r="F600" s="13">
        <f>[4]Sheet1!E598</f>
        <v>0</v>
      </c>
      <c r="G600" s="13">
        <f>[4]Sheet1!F598</f>
        <v>2</v>
      </c>
      <c r="H600" s="13">
        <f>[4]Sheet1!G598</f>
        <v>0</v>
      </c>
      <c r="I600" s="13">
        <f>[4]Sheet1!H598</f>
        <v>2</v>
      </c>
      <c r="J600" s="13">
        <f>[4]Sheet1!I598</f>
        <v>0</v>
      </c>
      <c r="K600" s="13">
        <f>[4]Sheet1!J598</f>
        <v>0</v>
      </c>
      <c r="L600" s="13">
        <f>[4]Sheet1!K598</f>
        <v>2</v>
      </c>
      <c r="M600" s="13">
        <f>[4]Sheet1!L598</f>
        <v>0</v>
      </c>
      <c r="N600" s="13">
        <f>[4]Sheet1!M598</f>
        <v>0</v>
      </c>
    </row>
    <row r="601" spans="2:14" ht="14.45" customHeight="1" thickBot="1" x14ac:dyDescent="0.3">
      <c r="B601" s="4" t="str">
        <f>[4]Sheet1!A599</f>
        <v>TUVALU</v>
      </c>
      <c r="C601" s="12">
        <f>[4]Sheet1!B599</f>
        <v>2</v>
      </c>
      <c r="D601" s="12">
        <f>[4]Sheet1!C599</f>
        <v>0.66666666666666663</v>
      </c>
      <c r="E601" s="12">
        <f>[4]Sheet1!D599</f>
        <v>0</v>
      </c>
      <c r="F601" s="12">
        <f>[4]Sheet1!E599</f>
        <v>0</v>
      </c>
      <c r="G601" s="12">
        <f>[4]Sheet1!F599</f>
        <v>0</v>
      </c>
      <c r="H601" s="12">
        <f>[4]Sheet1!G599</f>
        <v>2</v>
      </c>
      <c r="I601" s="12">
        <f>[4]Sheet1!H599</f>
        <v>0</v>
      </c>
      <c r="J601" s="12">
        <f>[4]Sheet1!I599</f>
        <v>0</v>
      </c>
      <c r="K601" s="12">
        <f>[4]Sheet1!J599</f>
        <v>0</v>
      </c>
      <c r="L601" s="12">
        <f>[4]Sheet1!K599</f>
        <v>0</v>
      </c>
      <c r="M601" s="12">
        <f>[4]Sheet1!L599</f>
        <v>0</v>
      </c>
      <c r="N601" s="12">
        <f>[4]Sheet1!M599</f>
        <v>0</v>
      </c>
    </row>
    <row r="602" spans="2:14" ht="14.45" customHeight="1" thickBot="1" x14ac:dyDescent="0.3">
      <c r="B602" s="5" t="str">
        <f>[4]Sheet1!A600</f>
        <v>PAPUA-NOVA GUINÉ</v>
      </c>
      <c r="C602" s="13">
        <f>[4]Sheet1!B600</f>
        <v>0</v>
      </c>
      <c r="D602" s="13">
        <f>[4]Sheet1!C600</f>
        <v>0</v>
      </c>
      <c r="E602" s="13">
        <f>[4]Sheet1!D600</f>
        <v>0</v>
      </c>
      <c r="F602" s="13">
        <f>[4]Sheet1!E600</f>
        <v>0</v>
      </c>
      <c r="G602" s="13">
        <f>[4]Sheet1!F600</f>
        <v>0</v>
      </c>
      <c r="H602" s="13">
        <f>[4]Sheet1!G600</f>
        <v>0</v>
      </c>
      <c r="I602" s="13" t="str">
        <f>[4]Sheet1!H600</f>
        <v>Inf</v>
      </c>
      <c r="J602" s="13">
        <f>[4]Sheet1!I600</f>
        <v>0</v>
      </c>
      <c r="K602" s="13">
        <f>[4]Sheet1!J600</f>
        <v>0</v>
      </c>
      <c r="L602" s="13">
        <f>[4]Sheet1!K600</f>
        <v>0</v>
      </c>
      <c r="M602" s="13">
        <f>[4]Sheet1!L600</f>
        <v>0</v>
      </c>
      <c r="N602" s="13">
        <f>[4]Sheet1!M600</f>
        <v>0</v>
      </c>
    </row>
    <row r="603" spans="2:14" ht="14.45" customHeight="1" thickBot="1" x14ac:dyDescent="0.3">
      <c r="B603" s="6" t="str">
        <f>[4]Sheet1!A601</f>
        <v>LESOTO</v>
      </c>
      <c r="C603" s="14">
        <f>[4]Sheet1!B601</f>
        <v>0</v>
      </c>
      <c r="D603" s="14">
        <f>[4]Sheet1!C601</f>
        <v>0</v>
      </c>
      <c r="E603" s="14">
        <f>[4]Sheet1!D601</f>
        <v>0</v>
      </c>
      <c r="F603" s="14">
        <f>[4]Sheet1!E601</f>
        <v>0</v>
      </c>
      <c r="G603" s="14">
        <f>[4]Sheet1!F601</f>
        <v>0</v>
      </c>
      <c r="H603" s="14">
        <f>[4]Sheet1!G601</f>
        <v>0</v>
      </c>
      <c r="I603" s="14">
        <f>[4]Sheet1!H601</f>
        <v>0</v>
      </c>
      <c r="J603" s="14">
        <f>[4]Sheet1!I601</f>
        <v>0</v>
      </c>
      <c r="K603" s="14">
        <f>[4]Sheet1!J601</f>
        <v>0</v>
      </c>
      <c r="L603" s="14">
        <f>[4]Sheet1!K601</f>
        <v>0</v>
      </c>
      <c r="M603" s="14">
        <f>[4]Sheet1!L601</f>
        <v>0</v>
      </c>
      <c r="N603" s="14">
        <f>[4]Sheet1!M601</f>
        <v>0</v>
      </c>
    </row>
    <row r="604" spans="2:14" ht="14.45" customHeight="1" thickBot="1" x14ac:dyDescent="0.3">
      <c r="B604" s="5" t="str">
        <f>[4]Sheet1!A602</f>
        <v>IUGOSLÁVIA</v>
      </c>
      <c r="C604" s="13">
        <f>[4]Sheet1!B602</f>
        <v>0</v>
      </c>
      <c r="D604" s="13">
        <f>[4]Sheet1!C602</f>
        <v>0.4</v>
      </c>
      <c r="E604" s="13">
        <f>[4]Sheet1!D602</f>
        <v>0.4</v>
      </c>
      <c r="F604" s="13">
        <f>[4]Sheet1!E602</f>
        <v>1.2</v>
      </c>
      <c r="G604" s="13">
        <f>[4]Sheet1!F602</f>
        <v>2</v>
      </c>
      <c r="H604" s="13">
        <f>[4]Sheet1!G602</f>
        <v>0</v>
      </c>
      <c r="I604" s="13">
        <f>[4]Sheet1!H602</f>
        <v>0</v>
      </c>
      <c r="J604" s="13">
        <f>[4]Sheet1!I602</f>
        <v>0</v>
      </c>
      <c r="K604" s="13">
        <f>[4]Sheet1!J602</f>
        <v>0</v>
      </c>
      <c r="L604" s="13">
        <f>[4]Sheet1!K602</f>
        <v>0</v>
      </c>
      <c r="M604" s="13">
        <f>[4]Sheet1!L602</f>
        <v>0</v>
      </c>
      <c r="N604" s="13">
        <f>[4]Sheet1!M602</f>
        <v>0</v>
      </c>
    </row>
    <row r="605" spans="2:14" ht="14.45" customHeight="1" thickBot="1" x14ac:dyDescent="0.3">
      <c r="B605" s="6" t="str">
        <f>[4]Sheet1!A603</f>
        <v>MALAWI</v>
      </c>
      <c r="C605" s="14">
        <f>[4]Sheet1!B603</f>
        <v>2</v>
      </c>
      <c r="D605" s="14">
        <f>[4]Sheet1!C603</f>
        <v>10</v>
      </c>
      <c r="E605" s="14">
        <f>[4]Sheet1!D603</f>
        <v>6</v>
      </c>
      <c r="F605" s="14">
        <f>[4]Sheet1!E603</f>
        <v>4</v>
      </c>
      <c r="G605" s="14">
        <f>[4]Sheet1!F603</f>
        <v>0.66666666666666663</v>
      </c>
      <c r="H605" s="14">
        <f>[4]Sheet1!G603</f>
        <v>1</v>
      </c>
      <c r="I605" s="14">
        <f>[4]Sheet1!H603</f>
        <v>0.66666666666666663</v>
      </c>
      <c r="J605" s="14">
        <f>[4]Sheet1!I603</f>
        <v>4</v>
      </c>
      <c r="K605" s="14">
        <f>[4]Sheet1!J603</f>
        <v>0</v>
      </c>
      <c r="L605" s="14">
        <f>[4]Sheet1!K603</f>
        <v>0</v>
      </c>
      <c r="M605" s="14">
        <f>[4]Sheet1!L603</f>
        <v>0</v>
      </c>
      <c r="N605" s="14">
        <f>[4]Sheet1!M603</f>
        <v>0</v>
      </c>
    </row>
    <row r="606" spans="2:14" ht="14.45" customHeight="1" thickBot="1" x14ac:dyDescent="0.3">
      <c r="B606" s="5" t="str">
        <f>[4]Sheet1!A604</f>
        <v>UNIÃO SOVIÉTICA</v>
      </c>
      <c r="C606" s="13">
        <f>[4]Sheet1!B604</f>
        <v>0.66666666666666663</v>
      </c>
      <c r="D606" s="13">
        <f>[4]Sheet1!C604</f>
        <v>0</v>
      </c>
      <c r="E606" s="13">
        <f>[4]Sheet1!D604</f>
        <v>0</v>
      </c>
      <c r="F606" s="13">
        <f>[4]Sheet1!E604</f>
        <v>0</v>
      </c>
      <c r="G606" s="13">
        <f>[4]Sheet1!F604</f>
        <v>0.4</v>
      </c>
      <c r="H606" s="13">
        <f>[4]Sheet1!G604</f>
        <v>0</v>
      </c>
      <c r="I606" s="13">
        <f>[4]Sheet1!H604</f>
        <v>0</v>
      </c>
      <c r="J606" s="13">
        <f>[4]Sheet1!I604</f>
        <v>0</v>
      </c>
      <c r="K606" s="13">
        <f>[4]Sheet1!J604</f>
        <v>0</v>
      </c>
      <c r="L606" s="13">
        <f>[4]Sheet1!K604</f>
        <v>0</v>
      </c>
      <c r="M606" s="13">
        <f>[4]Sheet1!L604</f>
        <v>0</v>
      </c>
      <c r="N606" s="13">
        <f>[4]Sheet1!M604</f>
        <v>0</v>
      </c>
    </row>
    <row r="607" spans="2:14" ht="14.45" customHeight="1" thickBot="1" x14ac:dyDescent="0.3">
      <c r="B607" s="4" t="str">
        <f>[4]Sheet1!A605</f>
        <v>ESTADOS FEDERADOS DA MICRONÉSIA</v>
      </c>
      <c r="C607" s="12">
        <f>[4]Sheet1!B605</f>
        <v>0</v>
      </c>
      <c r="D607" s="12">
        <f>[4]Sheet1!C605</f>
        <v>0</v>
      </c>
      <c r="E607" s="12">
        <f>[4]Sheet1!D605</f>
        <v>0</v>
      </c>
      <c r="F607" s="12">
        <f>[4]Sheet1!E605</f>
        <v>0</v>
      </c>
      <c r="G607" s="12">
        <f>[4]Sheet1!F605</f>
        <v>0</v>
      </c>
      <c r="H607" s="12">
        <f>[4]Sheet1!G605</f>
        <v>0</v>
      </c>
      <c r="I607" s="12">
        <f>[4]Sheet1!H605</f>
        <v>0</v>
      </c>
      <c r="J607" s="12">
        <f>[4]Sheet1!I605</f>
        <v>0</v>
      </c>
      <c r="K607" s="12">
        <f>[4]Sheet1!J605</f>
        <v>0</v>
      </c>
      <c r="L607" s="12">
        <f>[4]Sheet1!K605</f>
        <v>0</v>
      </c>
      <c r="M607" s="12">
        <f>[4]Sheet1!L605</f>
        <v>0</v>
      </c>
      <c r="N607" s="12">
        <f>[4]Sheet1!M605</f>
        <v>0</v>
      </c>
    </row>
    <row r="608" spans="2:14" ht="14.45" customHeight="1" thickBot="1" x14ac:dyDescent="0.3">
      <c r="B608" s="5" t="str">
        <f>[4]Sheet1!A606</f>
        <v>ISLÂNDIA</v>
      </c>
      <c r="C608" s="13">
        <f>[4]Sheet1!B606</f>
        <v>1.5555555555555549</v>
      </c>
      <c r="D608" s="13">
        <f>[4]Sheet1!C606</f>
        <v>0.5714285714285714</v>
      </c>
      <c r="E608" s="13">
        <f>[4]Sheet1!D606</f>
        <v>0.66666666666666663</v>
      </c>
      <c r="F608" s="13">
        <f>[4]Sheet1!E606</f>
        <v>0.66666666666666663</v>
      </c>
      <c r="G608" s="13">
        <f>[4]Sheet1!F606</f>
        <v>3</v>
      </c>
      <c r="H608" s="13">
        <f>[4]Sheet1!G606</f>
        <v>2</v>
      </c>
      <c r="I608" s="13">
        <f>[4]Sheet1!H606</f>
        <v>0.4</v>
      </c>
      <c r="J608" s="13">
        <f>[4]Sheet1!I606</f>
        <v>0.5</v>
      </c>
      <c r="K608" s="13">
        <f>[4]Sheet1!J606</f>
        <v>2</v>
      </c>
      <c r="L608" s="13">
        <f>[4]Sheet1!K606</f>
        <v>2</v>
      </c>
      <c r="M608" s="13">
        <f>[4]Sheet1!L606</f>
        <v>0</v>
      </c>
      <c r="N608" s="13">
        <f>[4]Sheet1!M606</f>
        <v>0</v>
      </c>
    </row>
    <row r="609" spans="2:14" ht="14.45" customHeight="1" thickBot="1" x14ac:dyDescent="0.3">
      <c r="B609" s="4" t="str">
        <f>[4]Sheet1!A607</f>
        <v>LIECHTENSTEIN</v>
      </c>
      <c r="C609" s="12">
        <f>[4]Sheet1!B607</f>
        <v>0</v>
      </c>
      <c r="D609" s="12">
        <f>[4]Sheet1!C607</f>
        <v>0</v>
      </c>
      <c r="E609" s="12">
        <f>[4]Sheet1!D607</f>
        <v>2</v>
      </c>
      <c r="F609" s="12">
        <f>[4]Sheet1!E607</f>
        <v>0</v>
      </c>
      <c r="G609" s="12" t="str">
        <f>[4]Sheet1!F607</f>
        <v>Inf</v>
      </c>
      <c r="H609" s="12">
        <f>[4]Sheet1!G607</f>
        <v>0</v>
      </c>
      <c r="I609" s="12">
        <f>[4]Sheet1!H607</f>
        <v>0</v>
      </c>
      <c r="J609" s="12">
        <f>[4]Sheet1!I607</f>
        <v>0</v>
      </c>
      <c r="K609" s="12">
        <f>[4]Sheet1!J607</f>
        <v>0</v>
      </c>
      <c r="L609" s="12">
        <f>[4]Sheet1!K607</f>
        <v>2</v>
      </c>
      <c r="M609" s="12">
        <f>[4]Sheet1!L607</f>
        <v>0</v>
      </c>
      <c r="N609" s="12">
        <f>[4]Sheet1!M607</f>
        <v>0</v>
      </c>
    </row>
    <row r="610" spans="2:14" ht="14.45" customHeight="1" thickBot="1" x14ac:dyDescent="0.3">
      <c r="B610" s="5" t="str">
        <f>[4]Sheet1!A608</f>
        <v>OMÃ</v>
      </c>
      <c r="C610" s="13">
        <f>[4]Sheet1!B608</f>
        <v>0</v>
      </c>
      <c r="D610" s="13">
        <f>[4]Sheet1!C608</f>
        <v>0</v>
      </c>
      <c r="E610" s="13">
        <f>[4]Sheet1!D608</f>
        <v>-2</v>
      </c>
      <c r="F610" s="13">
        <f>[4]Sheet1!E608</f>
        <v>0</v>
      </c>
      <c r="G610" s="13" t="str">
        <f>[4]Sheet1!F608</f>
        <v>Inf</v>
      </c>
      <c r="H610" s="13">
        <f>[4]Sheet1!G608</f>
        <v>2</v>
      </c>
      <c r="I610" s="13">
        <f>[4]Sheet1!H608</f>
        <v>0</v>
      </c>
      <c r="J610" s="13">
        <f>[4]Sheet1!I608</f>
        <v>0.66666666666666663</v>
      </c>
      <c r="K610" s="13">
        <f>[4]Sheet1!J608</f>
        <v>0.4</v>
      </c>
      <c r="L610" s="13">
        <f>[4]Sheet1!K608</f>
        <v>0.5714285714285714</v>
      </c>
      <c r="M610" s="13">
        <f>[4]Sheet1!L608</f>
        <v>0.2857142857142857</v>
      </c>
      <c r="N610" s="13">
        <f>[4]Sheet1!M608</f>
        <v>0</v>
      </c>
    </row>
    <row r="611" spans="2:14" ht="14.45" customHeight="1" thickBot="1" x14ac:dyDescent="0.3">
      <c r="B611" s="6" t="str">
        <f>[4]Sheet1!A609</f>
        <v>NÃO ESPECIFICADO</v>
      </c>
      <c r="C611" s="14">
        <f>[4]Sheet1!B609</f>
        <v>8.5239380593834339E-3</v>
      </c>
      <c r="D611" s="14">
        <f>[4]Sheet1!C609</f>
        <v>6.9477340912679616E-3</v>
      </c>
      <c r="E611" s="14">
        <f>[4]Sheet1!D609</f>
        <v>6.7579583852036282E-3</v>
      </c>
      <c r="F611" s="14">
        <f>[4]Sheet1!E609</f>
        <v>2.6609224531170812E-3</v>
      </c>
      <c r="G611" s="14">
        <f>[4]Sheet1!F609</f>
        <v>3.1486765718783819E-3</v>
      </c>
      <c r="H611" s="14">
        <f>[4]Sheet1!G609</f>
        <v>2.3681914495824498E-3</v>
      </c>
      <c r="I611" s="14">
        <f>[4]Sheet1!H609</f>
        <v>0</v>
      </c>
      <c r="J611" s="14">
        <f>[4]Sheet1!I609</f>
        <v>1.5053763440860219E-3</v>
      </c>
      <c r="K611" s="14">
        <f>[4]Sheet1!J609</f>
        <v>1.7579841781423971E-3</v>
      </c>
      <c r="L611" s="14">
        <f>[4]Sheet1!K609</f>
        <v>6.2025120173670335E-4</v>
      </c>
      <c r="M611" s="14">
        <f>[4]Sheet1!L609</f>
        <v>6.5876152832674575E-4</v>
      </c>
      <c r="N611" s="14">
        <f>[4]Sheet1!M609</f>
        <v>3.621399176954733E-3</v>
      </c>
    </row>
    <row r="612" spans="2:14" ht="20.100000000000001" customHeight="1" x14ac:dyDescent="0.25">
      <c r="B612" s="30" t="s">
        <v>107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</row>
    <row r="613" spans="2:14" ht="15" customHeight="1" x14ac:dyDescent="0.25">
      <c r="B613" s="31" t="s">
        <v>139</v>
      </c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</row>
  </sheetData>
  <mergeCells count="3">
    <mergeCell ref="B2:N2"/>
    <mergeCell ref="B612:N612"/>
    <mergeCell ref="B613:N613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514FA-4A2B-4599-AC84-2321DFADA361}">
  <dimension ref="B2:R91"/>
  <sheetViews>
    <sheetView topLeftCell="A16" zoomScaleNormal="100" workbookViewId="0">
      <pane xSplit="2" topLeftCell="N1" activePane="topRight" state="frozen"/>
      <selection pane="topRight" activeCell="Q31" sqref="Q31"/>
    </sheetView>
  </sheetViews>
  <sheetFormatPr defaultRowHeight="15" x14ac:dyDescent="0.25"/>
  <cols>
    <col min="2" max="2" width="38.5703125" bestFit="1" customWidth="1"/>
    <col min="3" max="14" width="16.7109375" customWidth="1"/>
    <col min="15" max="15" width="10.42578125" customWidth="1"/>
  </cols>
  <sheetData>
    <row r="2" spans="2:15" ht="33" customHeight="1" thickBot="1" x14ac:dyDescent="0.3">
      <c r="B2" s="29" t="s">
        <v>128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2:15" ht="30" customHeight="1" thickBot="1" x14ac:dyDescent="0.3">
      <c r="B3" s="16" t="s">
        <v>9</v>
      </c>
      <c r="C3" s="17" t="s">
        <v>108</v>
      </c>
      <c r="D3" s="17" t="s">
        <v>109</v>
      </c>
      <c r="E3" s="17" t="s">
        <v>110</v>
      </c>
      <c r="F3" s="17" t="s">
        <v>111</v>
      </c>
      <c r="G3" s="17" t="s">
        <v>112</v>
      </c>
      <c r="H3" s="17" t="s">
        <v>113</v>
      </c>
      <c r="I3" s="17" t="s">
        <v>114</v>
      </c>
      <c r="J3" s="17" t="s">
        <v>115</v>
      </c>
      <c r="K3" s="17" t="s">
        <v>116</v>
      </c>
      <c r="L3" s="17" t="s">
        <v>117</v>
      </c>
      <c r="M3" s="17" t="s">
        <v>118</v>
      </c>
      <c r="N3" s="17" t="s">
        <v>138</v>
      </c>
    </row>
    <row r="4" spans="2:15" ht="16.5" thickBot="1" x14ac:dyDescent="0.3">
      <c r="B4" s="3" t="s">
        <v>0</v>
      </c>
      <c r="C4" s="7">
        <f>[5]Sheet1!B2</f>
        <v>43620</v>
      </c>
      <c r="D4" s="7">
        <f>[5]Sheet1!C2</f>
        <v>58844</v>
      </c>
      <c r="E4" s="7">
        <f>[5]Sheet1!D2</f>
        <v>64028</v>
      </c>
      <c r="F4" s="7">
        <f>[5]Sheet1!E2</f>
        <v>68012</v>
      </c>
      <c r="G4" s="7">
        <f>[5]Sheet1!F2</f>
        <v>83573</v>
      </c>
      <c r="H4" s="7">
        <f>[5]Sheet1!G2</f>
        <v>88681</v>
      </c>
      <c r="I4" s="7">
        <f>[5]Sheet1!H2</f>
        <v>107316</v>
      </c>
      <c r="J4" s="7">
        <f>[5]Sheet1!I2</f>
        <v>115820</v>
      </c>
      <c r="K4" s="7">
        <f>[5]Sheet1!J2</f>
        <v>150234</v>
      </c>
      <c r="L4" s="7">
        <f>[5]Sheet1!K2</f>
        <v>161812</v>
      </c>
      <c r="M4" s="7">
        <f>[5]Sheet1!L2</f>
        <v>196864</v>
      </c>
      <c r="N4" s="7">
        <f>[5]Sheet1!M2</f>
        <v>194522</v>
      </c>
      <c r="O4" s="1"/>
    </row>
    <row r="5" spans="2:15" ht="14.45" customHeight="1" thickBot="1" x14ac:dyDescent="0.3">
      <c r="B5" s="4" t="s">
        <v>11</v>
      </c>
      <c r="C5" s="8">
        <f>[5]Sheet1!B3</f>
        <v>264</v>
      </c>
      <c r="D5" s="8">
        <f>[5]Sheet1!C3</f>
        <v>366</v>
      </c>
      <c r="E5" s="8">
        <f>[5]Sheet1!D3</f>
        <v>346</v>
      </c>
      <c r="F5" s="8">
        <f>[5]Sheet1!E3</f>
        <v>415</v>
      </c>
      <c r="G5" s="8">
        <f>[5]Sheet1!F3</f>
        <v>531</v>
      </c>
      <c r="H5" s="8">
        <f>[5]Sheet1!G3</f>
        <v>562</v>
      </c>
      <c r="I5" s="8">
        <f>[5]Sheet1!H3</f>
        <v>697</v>
      </c>
      <c r="J5" s="8">
        <f>[5]Sheet1!I3</f>
        <v>730</v>
      </c>
      <c r="K5" s="8">
        <f>[5]Sheet1!J3</f>
        <v>784</v>
      </c>
      <c r="L5" s="8">
        <f>[5]Sheet1!K3</f>
        <v>821</v>
      </c>
      <c r="M5" s="8">
        <f>[5]Sheet1!L3</f>
        <v>959</v>
      </c>
      <c r="N5" s="8">
        <f>[5]Sheet1!M3</f>
        <v>1090</v>
      </c>
      <c r="O5" s="1"/>
    </row>
    <row r="6" spans="2:15" ht="14.45" customHeight="1" thickBot="1" x14ac:dyDescent="0.3">
      <c r="B6" s="5" t="s">
        <v>12</v>
      </c>
      <c r="C6" s="9">
        <f>[5]Sheet1!B4</f>
        <v>47</v>
      </c>
      <c r="D6" s="9">
        <f>[5]Sheet1!C4</f>
        <v>34</v>
      </c>
      <c r="E6" s="9">
        <f>[5]Sheet1!D4</f>
        <v>28</v>
      </c>
      <c r="F6" s="9">
        <f>[5]Sheet1!E4</f>
        <v>76</v>
      </c>
      <c r="G6" s="9">
        <f>[5]Sheet1!F4</f>
        <v>61</v>
      </c>
      <c r="H6" s="9">
        <f>[5]Sheet1!G4</f>
        <v>72</v>
      </c>
      <c r="I6" s="9">
        <f>[5]Sheet1!H4</f>
        <v>79</v>
      </c>
      <c r="J6" s="9">
        <f>[5]Sheet1!I4</f>
        <v>52</v>
      </c>
      <c r="K6" s="9">
        <f>[5]Sheet1!J4</f>
        <v>108</v>
      </c>
      <c r="L6" s="9">
        <f>[5]Sheet1!K4</f>
        <v>94</v>
      </c>
      <c r="M6" s="9">
        <f>[5]Sheet1!L4</f>
        <v>98</v>
      </c>
      <c r="N6" s="9">
        <f>[5]Sheet1!M4</f>
        <v>73</v>
      </c>
      <c r="O6" s="1"/>
    </row>
    <row r="7" spans="2:15" ht="14.45" customHeight="1" thickBot="1" x14ac:dyDescent="0.3">
      <c r="B7" s="6" t="s">
        <v>13</v>
      </c>
      <c r="C7" s="10">
        <f>[5]Sheet1!B5</f>
        <v>1338</v>
      </c>
      <c r="D7" s="10">
        <f>[5]Sheet1!C5</f>
        <v>1961</v>
      </c>
      <c r="E7" s="10">
        <f>[5]Sheet1!D5</f>
        <v>1606</v>
      </c>
      <c r="F7" s="10">
        <f>[5]Sheet1!E5</f>
        <v>1847</v>
      </c>
      <c r="G7" s="10">
        <f>[5]Sheet1!F5</f>
        <v>2076</v>
      </c>
      <c r="H7" s="10">
        <f>[5]Sheet1!G5</f>
        <v>2223</v>
      </c>
      <c r="I7" s="10">
        <f>[5]Sheet1!H5</f>
        <v>2314</v>
      </c>
      <c r="J7" s="10">
        <f>[5]Sheet1!I5</f>
        <v>2272</v>
      </c>
      <c r="K7" s="10">
        <f>[5]Sheet1!J5</f>
        <v>2514</v>
      </c>
      <c r="L7" s="10">
        <f>[5]Sheet1!K5</f>
        <v>2574</v>
      </c>
      <c r="M7" s="10">
        <f>[5]Sheet1!L5</f>
        <v>2682</v>
      </c>
      <c r="N7" s="10">
        <f>[5]Sheet1!M5</f>
        <v>2623</v>
      </c>
    </row>
    <row r="8" spans="2:15" ht="14.45" customHeight="1" thickBot="1" x14ac:dyDescent="0.3">
      <c r="B8" s="5" t="s">
        <v>14</v>
      </c>
      <c r="C8" s="9">
        <f>[5]Sheet1!B6</f>
        <v>1168</v>
      </c>
      <c r="D8" s="9">
        <f>[5]Sheet1!C6</f>
        <v>1903</v>
      </c>
      <c r="E8" s="9">
        <f>[5]Sheet1!D6</f>
        <v>1883</v>
      </c>
      <c r="F8" s="9">
        <f>[5]Sheet1!E6</f>
        <v>2477</v>
      </c>
      <c r="G8" s="9">
        <f>[5]Sheet1!F6</f>
        <v>3385</v>
      </c>
      <c r="H8" s="9">
        <f>[5]Sheet1!G6</f>
        <v>3952</v>
      </c>
      <c r="I8" s="9">
        <f>[5]Sheet1!H6</f>
        <v>3915</v>
      </c>
      <c r="J8" s="9">
        <f>[5]Sheet1!I6</f>
        <v>3586</v>
      </c>
      <c r="K8" s="9">
        <f>[5]Sheet1!J6</f>
        <v>3984</v>
      </c>
      <c r="L8" s="9">
        <f>[5]Sheet1!K6</f>
        <v>3895</v>
      </c>
      <c r="M8" s="9">
        <f>[5]Sheet1!L6</f>
        <v>3678</v>
      </c>
      <c r="N8" s="9">
        <f>[5]Sheet1!M6</f>
        <v>4180</v>
      </c>
      <c r="O8" s="1"/>
    </row>
    <row r="9" spans="2:15" ht="14.45" customHeight="1" thickBot="1" x14ac:dyDescent="0.3">
      <c r="B9" s="4" t="s">
        <v>15</v>
      </c>
      <c r="C9" s="8">
        <f>[5]Sheet1!B7</f>
        <v>91</v>
      </c>
      <c r="D9" s="8">
        <f>[5]Sheet1!C7</f>
        <v>149</v>
      </c>
      <c r="E9" s="8">
        <f>[5]Sheet1!D7</f>
        <v>190</v>
      </c>
      <c r="F9" s="8">
        <f>[5]Sheet1!E7</f>
        <v>157</v>
      </c>
      <c r="G9" s="8">
        <f>[5]Sheet1!F7</f>
        <v>202</v>
      </c>
      <c r="H9" s="8">
        <f>[5]Sheet1!G7</f>
        <v>317</v>
      </c>
      <c r="I9" s="8">
        <f>[5]Sheet1!H7</f>
        <v>480</v>
      </c>
      <c r="J9" s="8">
        <f>[5]Sheet1!I7</f>
        <v>465</v>
      </c>
      <c r="K9" s="8">
        <f>[5]Sheet1!J7</f>
        <v>391</v>
      </c>
      <c r="L9" s="8">
        <f>[5]Sheet1!K7</f>
        <v>420</v>
      </c>
      <c r="M9" s="8">
        <f>[5]Sheet1!L7</f>
        <v>467</v>
      </c>
      <c r="N9" s="8">
        <f>[5]Sheet1!M7</f>
        <v>481</v>
      </c>
      <c r="O9" s="1"/>
    </row>
    <row r="10" spans="2:15" ht="14.45" customHeight="1" thickBot="1" x14ac:dyDescent="0.3">
      <c r="B10" s="5" t="s">
        <v>16</v>
      </c>
      <c r="C10" s="9">
        <f>[5]Sheet1!B8</f>
        <v>14</v>
      </c>
      <c r="D10" s="9">
        <f>[5]Sheet1!C8</f>
        <v>13</v>
      </c>
      <c r="E10" s="9">
        <f>[5]Sheet1!D8</f>
        <v>14</v>
      </c>
      <c r="F10" s="9">
        <f>[5]Sheet1!E8</f>
        <v>15</v>
      </c>
      <c r="G10" s="9">
        <f>[5]Sheet1!F8</f>
        <v>25</v>
      </c>
      <c r="H10" s="9">
        <f>[5]Sheet1!G8</f>
        <v>14</v>
      </c>
      <c r="I10" s="9">
        <f>[5]Sheet1!H8</f>
        <v>28</v>
      </c>
      <c r="J10" s="9">
        <f>[5]Sheet1!I8</f>
        <v>33</v>
      </c>
      <c r="K10" s="9">
        <f>[5]Sheet1!J8</f>
        <v>56</v>
      </c>
      <c r="L10" s="9">
        <f>[5]Sheet1!K8</f>
        <v>55</v>
      </c>
      <c r="M10" s="9">
        <f>[5]Sheet1!L8</f>
        <v>64</v>
      </c>
      <c r="N10" s="9">
        <f>[5]Sheet1!M8</f>
        <v>37</v>
      </c>
      <c r="O10" s="1"/>
    </row>
    <row r="11" spans="2:15" ht="14.45" customHeight="1" thickBot="1" x14ac:dyDescent="0.3">
      <c r="B11" s="6" t="s">
        <v>17</v>
      </c>
      <c r="C11" s="8">
        <f>[5]Sheet1!B9</f>
        <v>21</v>
      </c>
      <c r="D11" s="8">
        <f>[5]Sheet1!C9</f>
        <v>33</v>
      </c>
      <c r="E11" s="8">
        <f>[5]Sheet1!D9</f>
        <v>35</v>
      </c>
      <c r="F11" s="8">
        <f>[5]Sheet1!E9</f>
        <v>82</v>
      </c>
      <c r="G11" s="8">
        <f>[5]Sheet1!F9</f>
        <v>74</v>
      </c>
      <c r="H11" s="8">
        <f>[5]Sheet1!G9</f>
        <v>117</v>
      </c>
      <c r="I11" s="8">
        <f>[5]Sheet1!H9</f>
        <v>126</v>
      </c>
      <c r="J11" s="8">
        <f>[5]Sheet1!I9</f>
        <v>90</v>
      </c>
      <c r="K11" s="8">
        <f>[5]Sheet1!J9</f>
        <v>106</v>
      </c>
      <c r="L11" s="8">
        <f>[5]Sheet1!K9</f>
        <v>135</v>
      </c>
      <c r="M11" s="8">
        <f>[5]Sheet1!L9</f>
        <v>229</v>
      </c>
      <c r="N11" s="8">
        <f>[5]Sheet1!M9</f>
        <v>253</v>
      </c>
      <c r="O11" s="1"/>
    </row>
    <row r="12" spans="2:15" ht="14.45" customHeight="1" thickBot="1" x14ac:dyDescent="0.3">
      <c r="B12" s="5" t="s">
        <v>18</v>
      </c>
      <c r="C12" s="9">
        <f>[5]Sheet1!B10</f>
        <v>22</v>
      </c>
      <c r="D12" s="9">
        <f>[5]Sheet1!C10</f>
        <v>36</v>
      </c>
      <c r="E12" s="9">
        <f>[5]Sheet1!D10</f>
        <v>44</v>
      </c>
      <c r="F12" s="9">
        <f>[5]Sheet1!E10</f>
        <v>50</v>
      </c>
      <c r="G12" s="9">
        <f>[5]Sheet1!F10</f>
        <v>74</v>
      </c>
      <c r="H12" s="9">
        <f>[5]Sheet1!G10</f>
        <v>97</v>
      </c>
      <c r="I12" s="9">
        <f>[5]Sheet1!H10</f>
        <v>59</v>
      </c>
      <c r="J12" s="9">
        <f>[5]Sheet1!I10</f>
        <v>66</v>
      </c>
      <c r="K12" s="9">
        <f>[5]Sheet1!J10</f>
        <v>85</v>
      </c>
      <c r="L12" s="9">
        <f>[5]Sheet1!K10</f>
        <v>80</v>
      </c>
      <c r="M12" s="9">
        <f>[5]Sheet1!L10</f>
        <v>113</v>
      </c>
      <c r="N12" s="9">
        <f>[5]Sheet1!M10</f>
        <v>117</v>
      </c>
      <c r="O12" s="1"/>
    </row>
    <row r="13" spans="2:15" ht="14.45" customHeight="1" thickBot="1" x14ac:dyDescent="0.3">
      <c r="B13" s="6" t="s">
        <v>19</v>
      </c>
      <c r="C13" s="8">
        <f>[5]Sheet1!B11</f>
        <v>8</v>
      </c>
      <c r="D13" s="8">
        <f>[5]Sheet1!C11</f>
        <v>10</v>
      </c>
      <c r="E13" s="8">
        <f>[5]Sheet1!D11</f>
        <v>11</v>
      </c>
      <c r="F13" s="8">
        <f>[5]Sheet1!E11</f>
        <v>17</v>
      </c>
      <c r="G13" s="8">
        <f>[5]Sheet1!F11</f>
        <v>20</v>
      </c>
      <c r="H13" s="8">
        <f>[5]Sheet1!G11</f>
        <v>29</v>
      </c>
      <c r="I13" s="8">
        <f>[5]Sheet1!H11</f>
        <v>31</v>
      </c>
      <c r="J13" s="8">
        <f>[5]Sheet1!I11</f>
        <v>38</v>
      </c>
      <c r="K13" s="8">
        <f>[5]Sheet1!J11</f>
        <v>35</v>
      </c>
      <c r="L13" s="8">
        <f>[5]Sheet1!K11</f>
        <v>27</v>
      </c>
      <c r="M13" s="8">
        <f>[5]Sheet1!L11</f>
        <v>53</v>
      </c>
      <c r="N13" s="8">
        <f>[5]Sheet1!M11</f>
        <v>49</v>
      </c>
      <c r="O13" s="1"/>
    </row>
    <row r="14" spans="2:15" ht="14.45" customHeight="1" thickBot="1" x14ac:dyDescent="0.3">
      <c r="B14" s="5" t="s">
        <v>20</v>
      </c>
      <c r="C14" s="9">
        <f>[5]Sheet1!B12</f>
        <v>171</v>
      </c>
      <c r="D14" s="9">
        <f>[5]Sheet1!C12</f>
        <v>206</v>
      </c>
      <c r="E14" s="9">
        <f>[5]Sheet1!D12</f>
        <v>235</v>
      </c>
      <c r="F14" s="9">
        <f>[5]Sheet1!E12</f>
        <v>277</v>
      </c>
      <c r="G14" s="9">
        <f>[5]Sheet1!F12</f>
        <v>240</v>
      </c>
      <c r="H14" s="9">
        <f>[5]Sheet1!G12</f>
        <v>257</v>
      </c>
      <c r="I14" s="9">
        <f>[5]Sheet1!H12</f>
        <v>299</v>
      </c>
      <c r="J14" s="9">
        <f>[5]Sheet1!I12</f>
        <v>341</v>
      </c>
      <c r="K14" s="9">
        <f>[5]Sheet1!J12</f>
        <v>361</v>
      </c>
      <c r="L14" s="9">
        <f>[5]Sheet1!K12</f>
        <v>419</v>
      </c>
      <c r="M14" s="9">
        <f>[5]Sheet1!L12</f>
        <v>450</v>
      </c>
      <c r="N14" s="9">
        <f>[5]Sheet1!M12</f>
        <v>393</v>
      </c>
      <c r="O14" s="1"/>
    </row>
    <row r="15" spans="2:15" ht="14.45" customHeight="1" thickBot="1" x14ac:dyDescent="0.3">
      <c r="B15" s="4" t="s">
        <v>21</v>
      </c>
      <c r="C15" s="10">
        <f>[5]Sheet1!B13</f>
        <v>54</v>
      </c>
      <c r="D15" s="10">
        <f>[5]Sheet1!C13</f>
        <v>82</v>
      </c>
      <c r="E15" s="10">
        <f>[5]Sheet1!D13</f>
        <v>104</v>
      </c>
      <c r="F15" s="10">
        <f>[5]Sheet1!E13</f>
        <v>138</v>
      </c>
      <c r="G15" s="10">
        <f>[5]Sheet1!F13</f>
        <v>131</v>
      </c>
      <c r="H15" s="10">
        <f>[5]Sheet1!G13</f>
        <v>129</v>
      </c>
      <c r="I15" s="10">
        <f>[5]Sheet1!H13</f>
        <v>157</v>
      </c>
      <c r="J15" s="10">
        <f>[5]Sheet1!I13</f>
        <v>171</v>
      </c>
      <c r="K15" s="10">
        <f>[5]Sheet1!J13</f>
        <v>103</v>
      </c>
      <c r="L15" s="10">
        <f>[5]Sheet1!K13</f>
        <v>197</v>
      </c>
      <c r="M15" s="10">
        <f>[5]Sheet1!L13</f>
        <v>176</v>
      </c>
      <c r="N15" s="10">
        <f>[5]Sheet1!M13</f>
        <v>176</v>
      </c>
    </row>
    <row r="16" spans="2:15" ht="14.45" customHeight="1" thickBot="1" x14ac:dyDescent="0.3">
      <c r="B16" s="5" t="s">
        <v>22</v>
      </c>
      <c r="C16" s="9">
        <f>[5]Sheet1!B14</f>
        <v>60</v>
      </c>
      <c r="D16" s="9">
        <f>[5]Sheet1!C14</f>
        <v>78</v>
      </c>
      <c r="E16" s="9">
        <f>[5]Sheet1!D14</f>
        <v>82</v>
      </c>
      <c r="F16" s="9">
        <f>[5]Sheet1!E14</f>
        <v>90</v>
      </c>
      <c r="G16" s="9">
        <f>[5]Sheet1!F14</f>
        <v>91</v>
      </c>
      <c r="H16" s="9">
        <f>[5]Sheet1!G14</f>
        <v>117</v>
      </c>
      <c r="I16" s="9">
        <f>[5]Sheet1!H14</f>
        <v>129</v>
      </c>
      <c r="J16" s="9">
        <f>[5]Sheet1!I14</f>
        <v>132</v>
      </c>
      <c r="K16" s="9">
        <f>[5]Sheet1!J14</f>
        <v>131</v>
      </c>
      <c r="L16" s="9">
        <f>[5]Sheet1!K14</f>
        <v>235</v>
      </c>
      <c r="M16" s="9">
        <f>[5]Sheet1!L14</f>
        <v>234</v>
      </c>
      <c r="N16" s="9">
        <f>[5]Sheet1!M14</f>
        <v>229</v>
      </c>
      <c r="O16" s="1"/>
    </row>
    <row r="17" spans="2:15" ht="14.45" customHeight="1" thickBot="1" x14ac:dyDescent="0.3">
      <c r="B17" s="6" t="s">
        <v>23</v>
      </c>
      <c r="C17" s="10">
        <f>[5]Sheet1!B15</f>
        <v>161</v>
      </c>
      <c r="D17" s="10">
        <f>[5]Sheet1!C15</f>
        <v>189</v>
      </c>
      <c r="E17" s="10">
        <f>[5]Sheet1!D15</f>
        <v>214</v>
      </c>
      <c r="F17" s="10">
        <f>[5]Sheet1!E15</f>
        <v>229</v>
      </c>
      <c r="G17" s="10">
        <f>[5]Sheet1!F15</f>
        <v>206</v>
      </c>
      <c r="H17" s="10">
        <f>[5]Sheet1!G15</f>
        <v>269</v>
      </c>
      <c r="I17" s="10">
        <f>[5]Sheet1!H15</f>
        <v>311</v>
      </c>
      <c r="J17" s="10">
        <f>[5]Sheet1!I15</f>
        <v>271</v>
      </c>
      <c r="K17" s="10">
        <f>[5]Sheet1!J15</f>
        <v>358</v>
      </c>
      <c r="L17" s="10">
        <f>[5]Sheet1!K15</f>
        <v>394</v>
      </c>
      <c r="M17" s="10">
        <f>[5]Sheet1!L15</f>
        <v>395</v>
      </c>
      <c r="N17" s="10">
        <f>[5]Sheet1!M15</f>
        <v>424</v>
      </c>
    </row>
    <row r="18" spans="2:15" ht="14.45" customHeight="1" thickBot="1" x14ac:dyDescent="0.3">
      <c r="B18" s="5" t="s">
        <v>24</v>
      </c>
      <c r="C18" s="9">
        <f>[5]Sheet1!B16</f>
        <v>39</v>
      </c>
      <c r="D18" s="9">
        <f>[5]Sheet1!C16</f>
        <v>35</v>
      </c>
      <c r="E18" s="9">
        <f>[5]Sheet1!D16</f>
        <v>69</v>
      </c>
      <c r="F18" s="9">
        <f>[5]Sheet1!E16</f>
        <v>81</v>
      </c>
      <c r="G18" s="9">
        <f>[5]Sheet1!F16</f>
        <v>93</v>
      </c>
      <c r="H18" s="9">
        <f>[5]Sheet1!G16</f>
        <v>91</v>
      </c>
      <c r="I18" s="9">
        <f>[5]Sheet1!H16</f>
        <v>100</v>
      </c>
      <c r="J18" s="9">
        <f>[5]Sheet1!I16</f>
        <v>94</v>
      </c>
      <c r="K18" s="9">
        <f>[5]Sheet1!J16</f>
        <v>134</v>
      </c>
      <c r="L18" s="9">
        <f>[5]Sheet1!K16</f>
        <v>147</v>
      </c>
      <c r="M18" s="9">
        <f>[5]Sheet1!L16</f>
        <v>175</v>
      </c>
      <c r="N18" s="9">
        <f>[5]Sheet1!M16</f>
        <v>122</v>
      </c>
      <c r="O18" s="1"/>
    </row>
    <row r="19" spans="2:15" ht="14.45" customHeight="1" thickBot="1" x14ac:dyDescent="0.3">
      <c r="B19" s="6" t="s">
        <v>25</v>
      </c>
      <c r="C19" s="8">
        <f>[5]Sheet1!B17</f>
        <v>19</v>
      </c>
      <c r="D19" s="8">
        <f>[5]Sheet1!C17</f>
        <v>20</v>
      </c>
      <c r="E19" s="8">
        <f>[5]Sheet1!D17</f>
        <v>39</v>
      </c>
      <c r="F19" s="8">
        <f>[5]Sheet1!E17</f>
        <v>34</v>
      </c>
      <c r="G19" s="8">
        <f>[5]Sheet1!F17</f>
        <v>36</v>
      </c>
      <c r="H19" s="8">
        <f>[5]Sheet1!G17</f>
        <v>50</v>
      </c>
      <c r="I19" s="8">
        <f>[5]Sheet1!H17</f>
        <v>60</v>
      </c>
      <c r="J19" s="8">
        <f>[5]Sheet1!I17</f>
        <v>47</v>
      </c>
      <c r="K19" s="8">
        <f>[5]Sheet1!J17</f>
        <v>54</v>
      </c>
      <c r="L19" s="8">
        <f>[5]Sheet1!K17</f>
        <v>59</v>
      </c>
      <c r="M19" s="8">
        <f>[5]Sheet1!L17</f>
        <v>119</v>
      </c>
      <c r="N19" s="8">
        <f>[5]Sheet1!M17</f>
        <v>80</v>
      </c>
      <c r="O19" s="1"/>
    </row>
    <row r="20" spans="2:15" ht="14.45" customHeight="1" thickBot="1" x14ac:dyDescent="0.3">
      <c r="B20" s="5" t="s">
        <v>26</v>
      </c>
      <c r="C20" s="9">
        <f>[5]Sheet1!B18</f>
        <v>322</v>
      </c>
      <c r="D20" s="9">
        <f>[5]Sheet1!C18</f>
        <v>331</v>
      </c>
      <c r="E20" s="9">
        <f>[5]Sheet1!D18</f>
        <v>385</v>
      </c>
      <c r="F20" s="9">
        <f>[5]Sheet1!E18</f>
        <v>521</v>
      </c>
      <c r="G20" s="9">
        <f>[5]Sheet1!F18</f>
        <v>595</v>
      </c>
      <c r="H20" s="9">
        <f>[5]Sheet1!G18</f>
        <v>699</v>
      </c>
      <c r="I20" s="9">
        <f>[5]Sheet1!H18</f>
        <v>707</v>
      </c>
      <c r="J20" s="9">
        <f>[5]Sheet1!I18</f>
        <v>879</v>
      </c>
      <c r="K20" s="9">
        <f>[5]Sheet1!J18</f>
        <v>1010</v>
      </c>
      <c r="L20" s="9">
        <f>[5]Sheet1!K18</f>
        <v>1021</v>
      </c>
      <c r="M20" s="9">
        <f>[5]Sheet1!L18</f>
        <v>796</v>
      </c>
      <c r="N20" s="9">
        <f>[5]Sheet1!M18</f>
        <v>1084</v>
      </c>
      <c r="O20" s="1"/>
    </row>
    <row r="21" spans="2:15" ht="14.45" customHeight="1" thickBot="1" x14ac:dyDescent="0.3">
      <c r="B21" s="4" t="s">
        <v>27</v>
      </c>
      <c r="C21" s="10">
        <f>[5]Sheet1!B19</f>
        <v>1946</v>
      </c>
      <c r="D21" s="10">
        <f>[5]Sheet1!C19</f>
        <v>2300</v>
      </c>
      <c r="E21" s="10">
        <f>[5]Sheet1!D19</f>
        <v>2479</v>
      </c>
      <c r="F21" s="10">
        <f>[5]Sheet1!E19</f>
        <v>2744</v>
      </c>
      <c r="G21" s="10">
        <f>[5]Sheet1!F19</f>
        <v>3369</v>
      </c>
      <c r="H21" s="10">
        <f>[5]Sheet1!G19</f>
        <v>3559</v>
      </c>
      <c r="I21" s="10">
        <f>[5]Sheet1!H19</f>
        <v>3854</v>
      </c>
      <c r="J21" s="10">
        <f>[5]Sheet1!I19</f>
        <v>4241</v>
      </c>
      <c r="K21" s="10">
        <f>[5]Sheet1!J19</f>
        <v>4867</v>
      </c>
      <c r="L21" s="10">
        <f>[5]Sheet1!K19</f>
        <v>5398</v>
      </c>
      <c r="M21" s="10">
        <f>[5]Sheet1!L19</f>
        <v>6213</v>
      </c>
      <c r="N21" s="10">
        <f>[5]Sheet1!M19</f>
        <v>6203</v>
      </c>
    </row>
    <row r="22" spans="2:15" ht="14.45" customHeight="1" thickBot="1" x14ac:dyDescent="0.3">
      <c r="B22" s="5" t="s">
        <v>28</v>
      </c>
      <c r="C22" s="9">
        <f>[5]Sheet1!B20</f>
        <v>178</v>
      </c>
      <c r="D22" s="9">
        <f>[5]Sheet1!C20</f>
        <v>195</v>
      </c>
      <c r="E22" s="9">
        <f>[5]Sheet1!D20</f>
        <v>223</v>
      </c>
      <c r="F22" s="9">
        <f>[5]Sheet1!E20</f>
        <v>289</v>
      </c>
      <c r="G22" s="9">
        <f>[5]Sheet1!F20</f>
        <v>323</v>
      </c>
      <c r="H22" s="9">
        <f>[5]Sheet1!G20</f>
        <v>337</v>
      </c>
      <c r="I22" s="9">
        <f>[5]Sheet1!H20</f>
        <v>484</v>
      </c>
      <c r="J22" s="9">
        <f>[5]Sheet1!I20</f>
        <v>550</v>
      </c>
      <c r="K22" s="9">
        <f>[5]Sheet1!J20</f>
        <v>604</v>
      </c>
      <c r="L22" s="9">
        <f>[5]Sheet1!K20</f>
        <v>788</v>
      </c>
      <c r="M22" s="9">
        <f>[5]Sheet1!L20</f>
        <v>1057</v>
      </c>
      <c r="N22" s="9">
        <f>[5]Sheet1!M20</f>
        <v>1196</v>
      </c>
      <c r="O22" s="1"/>
    </row>
    <row r="23" spans="2:15" ht="14.45" customHeight="1" thickBot="1" x14ac:dyDescent="0.3">
      <c r="B23" s="6" t="s">
        <v>29</v>
      </c>
      <c r="C23" s="10">
        <f>[5]Sheet1!B21</f>
        <v>1251</v>
      </c>
      <c r="D23" s="10">
        <f>[5]Sheet1!C21</f>
        <v>1538</v>
      </c>
      <c r="E23" s="10">
        <f>[5]Sheet1!D21</f>
        <v>1563</v>
      </c>
      <c r="F23" s="10">
        <f>[5]Sheet1!E21</f>
        <v>2029</v>
      </c>
      <c r="G23" s="10">
        <f>[5]Sheet1!F21</f>
        <v>2098</v>
      </c>
      <c r="H23" s="10">
        <f>[5]Sheet1!G21</f>
        <v>2317</v>
      </c>
      <c r="I23" s="10">
        <f>[5]Sheet1!H21</f>
        <v>2336</v>
      </c>
      <c r="J23" s="10">
        <f>[5]Sheet1!I21</f>
        <v>2397</v>
      </c>
      <c r="K23" s="10">
        <f>[5]Sheet1!J21</f>
        <v>2393</v>
      </c>
      <c r="L23" s="10">
        <f>[5]Sheet1!K21</f>
        <v>2877</v>
      </c>
      <c r="M23" s="10">
        <f>[5]Sheet1!L21</f>
        <v>2829</v>
      </c>
      <c r="N23" s="10">
        <f>[5]Sheet1!M21</f>
        <v>3104</v>
      </c>
    </row>
    <row r="24" spans="2:15" ht="14.45" customHeight="1" thickBot="1" x14ac:dyDescent="0.3">
      <c r="B24" s="5" t="s">
        <v>30</v>
      </c>
      <c r="C24" s="9">
        <f>[5]Sheet1!B22</f>
        <v>10595</v>
      </c>
      <c r="D24" s="9">
        <f>[5]Sheet1!C22</f>
        <v>13644</v>
      </c>
      <c r="E24" s="9">
        <f>[5]Sheet1!D22</f>
        <v>14887</v>
      </c>
      <c r="F24" s="9">
        <f>[5]Sheet1!E22</f>
        <v>14591</v>
      </c>
      <c r="G24" s="9">
        <f>[5]Sheet1!F22</f>
        <v>17232</v>
      </c>
      <c r="H24" s="9">
        <f>[5]Sheet1!G22</f>
        <v>17260</v>
      </c>
      <c r="I24" s="9">
        <f>[5]Sheet1!H22</f>
        <v>18490</v>
      </c>
      <c r="J24" s="9">
        <f>[5]Sheet1!I22</f>
        <v>19830</v>
      </c>
      <c r="K24" s="9">
        <f>[5]Sheet1!J22</f>
        <v>24237</v>
      </c>
      <c r="L24" s="9">
        <f>[5]Sheet1!K22</f>
        <v>27173</v>
      </c>
      <c r="M24" s="9">
        <f>[5]Sheet1!L22</f>
        <v>31331</v>
      </c>
      <c r="N24" s="9">
        <f>[5]Sheet1!M22</f>
        <v>33042</v>
      </c>
      <c r="O24" s="1"/>
    </row>
    <row r="25" spans="2:15" ht="14.45" customHeight="1" thickBot="1" x14ac:dyDescent="0.3">
      <c r="B25" s="6" t="s">
        <v>31</v>
      </c>
      <c r="C25" s="8">
        <f>[5]Sheet1!B23</f>
        <v>6353</v>
      </c>
      <c r="D25" s="8">
        <f>[5]Sheet1!C23</f>
        <v>9061</v>
      </c>
      <c r="E25" s="8">
        <f>[5]Sheet1!D23</f>
        <v>10080</v>
      </c>
      <c r="F25" s="8">
        <f>[5]Sheet1!E23</f>
        <v>11037</v>
      </c>
      <c r="G25" s="8">
        <f>[5]Sheet1!F23</f>
        <v>15537</v>
      </c>
      <c r="H25" s="8">
        <f>[5]Sheet1!G23</f>
        <v>16528</v>
      </c>
      <c r="I25" s="8">
        <f>[5]Sheet1!H23</f>
        <v>21523</v>
      </c>
      <c r="J25" s="8">
        <f>[5]Sheet1!I23</f>
        <v>23833</v>
      </c>
      <c r="K25" s="8">
        <f>[5]Sheet1!J23</f>
        <v>31773</v>
      </c>
      <c r="L25" s="8">
        <f>[5]Sheet1!K23</f>
        <v>36129</v>
      </c>
      <c r="M25" s="8">
        <f>[5]Sheet1!L23</f>
        <v>44110</v>
      </c>
      <c r="N25" s="8">
        <f>[5]Sheet1!M23</f>
        <v>45617</v>
      </c>
      <c r="O25" s="1"/>
    </row>
    <row r="26" spans="2:15" ht="14.45" customHeight="1" thickBot="1" x14ac:dyDescent="0.3">
      <c r="B26" s="5" t="s">
        <v>32</v>
      </c>
      <c r="C26" s="9">
        <f>[5]Sheet1!B24</f>
        <v>10205</v>
      </c>
      <c r="D26" s="9">
        <f>[5]Sheet1!C24</f>
        <v>14771</v>
      </c>
      <c r="E26" s="9">
        <f>[5]Sheet1!D24</f>
        <v>16640</v>
      </c>
      <c r="F26" s="9">
        <f>[5]Sheet1!E24</f>
        <v>17395</v>
      </c>
      <c r="G26" s="9">
        <f>[5]Sheet1!F24</f>
        <v>19570</v>
      </c>
      <c r="H26" s="9">
        <f>[5]Sheet1!G24</f>
        <v>20877</v>
      </c>
      <c r="I26" s="9">
        <f>[5]Sheet1!H24</f>
        <v>26307</v>
      </c>
      <c r="J26" s="9">
        <f>[5]Sheet1!I24</f>
        <v>28363</v>
      </c>
      <c r="K26" s="9">
        <f>[5]Sheet1!J24</f>
        <v>36495</v>
      </c>
      <c r="L26" s="9">
        <f>[5]Sheet1!K24</f>
        <v>39671</v>
      </c>
      <c r="M26" s="9">
        <f>[5]Sheet1!L24</f>
        <v>47778</v>
      </c>
      <c r="N26" s="9">
        <f>[5]Sheet1!M24</f>
        <v>48230</v>
      </c>
      <c r="O26" s="1"/>
    </row>
    <row r="27" spans="2:15" ht="14.45" customHeight="1" thickBot="1" x14ac:dyDescent="0.3">
      <c r="B27" s="4" t="s">
        <v>33</v>
      </c>
      <c r="C27" s="10">
        <f>[5]Sheet1!B25</f>
        <v>5520</v>
      </c>
      <c r="D27" s="10">
        <f>[5]Sheet1!C25</f>
        <v>6726</v>
      </c>
      <c r="E27" s="10">
        <f>[5]Sheet1!D25</f>
        <v>7745</v>
      </c>
      <c r="F27" s="10">
        <f>[5]Sheet1!E25</f>
        <v>7981</v>
      </c>
      <c r="G27" s="10">
        <f>[5]Sheet1!F25</f>
        <v>10416</v>
      </c>
      <c r="H27" s="10">
        <f>[5]Sheet1!G25</f>
        <v>10839</v>
      </c>
      <c r="I27" s="10">
        <f>[5]Sheet1!H25</f>
        <v>14375</v>
      </c>
      <c r="J27" s="10">
        <f>[5]Sheet1!I25</f>
        <v>15022</v>
      </c>
      <c r="K27" s="10">
        <f>[5]Sheet1!J25</f>
        <v>25411</v>
      </c>
      <c r="L27" s="10">
        <f>[5]Sheet1!K25</f>
        <v>23147</v>
      </c>
      <c r="M27" s="10">
        <f>[5]Sheet1!L25</f>
        <v>36309</v>
      </c>
      <c r="N27" s="10">
        <f>[5]Sheet1!M25</f>
        <v>28015</v>
      </c>
    </row>
    <row r="28" spans="2:15" ht="14.45" customHeight="1" thickBot="1" x14ac:dyDescent="0.3">
      <c r="B28" s="5" t="s">
        <v>34</v>
      </c>
      <c r="C28" s="9">
        <f>[5]Sheet1!B26</f>
        <v>1246</v>
      </c>
      <c r="D28" s="9">
        <f>[5]Sheet1!C26</f>
        <v>1759</v>
      </c>
      <c r="E28" s="9">
        <f>[5]Sheet1!D26</f>
        <v>1789</v>
      </c>
      <c r="F28" s="9">
        <f>[5]Sheet1!E26</f>
        <v>1664</v>
      </c>
      <c r="G28" s="9">
        <f>[5]Sheet1!F26</f>
        <v>2243</v>
      </c>
      <c r="H28" s="9">
        <f>[5]Sheet1!G26</f>
        <v>2371</v>
      </c>
      <c r="I28" s="9">
        <f>[5]Sheet1!H26</f>
        <v>2996</v>
      </c>
      <c r="J28" s="9">
        <f>[5]Sheet1!I26</f>
        <v>3507</v>
      </c>
      <c r="K28" s="9">
        <f>[5]Sheet1!J26</f>
        <v>4051</v>
      </c>
      <c r="L28" s="9">
        <f>[5]Sheet1!K26</f>
        <v>4315</v>
      </c>
      <c r="M28" s="9">
        <f>[5]Sheet1!L26</f>
        <v>4469</v>
      </c>
      <c r="N28" s="9">
        <f>[5]Sheet1!M26</f>
        <v>5082</v>
      </c>
      <c r="O28" s="1"/>
    </row>
    <row r="29" spans="2:15" ht="14.45" customHeight="1" thickBot="1" x14ac:dyDescent="0.3">
      <c r="B29" s="6" t="s">
        <v>35</v>
      </c>
      <c r="C29" s="10">
        <f>[5]Sheet1!B27</f>
        <v>1342</v>
      </c>
      <c r="D29" s="10">
        <f>[5]Sheet1!C27</f>
        <v>1803</v>
      </c>
      <c r="E29" s="10">
        <f>[5]Sheet1!D27</f>
        <v>1658</v>
      </c>
      <c r="F29" s="10">
        <f>[5]Sheet1!E27</f>
        <v>1874</v>
      </c>
      <c r="G29" s="10">
        <f>[5]Sheet1!F27</f>
        <v>2482</v>
      </c>
      <c r="H29" s="10">
        <f>[5]Sheet1!G27</f>
        <v>3027</v>
      </c>
      <c r="I29" s="10">
        <f>[5]Sheet1!H27</f>
        <v>3836</v>
      </c>
      <c r="J29" s="10">
        <f>[5]Sheet1!I27</f>
        <v>5045</v>
      </c>
      <c r="K29" s="10">
        <f>[5]Sheet1!J27</f>
        <v>5897</v>
      </c>
      <c r="L29" s="10">
        <f>[5]Sheet1!K27</f>
        <v>6233</v>
      </c>
      <c r="M29" s="10">
        <f>[5]Sheet1!L27</f>
        <v>6461</v>
      </c>
      <c r="N29" s="10">
        <f>[5]Sheet1!M27</f>
        <v>6660</v>
      </c>
    </row>
    <row r="30" spans="2:15" ht="14.45" customHeight="1" thickBot="1" x14ac:dyDescent="0.3">
      <c r="B30" s="5" t="s">
        <v>36</v>
      </c>
      <c r="C30" s="9">
        <f>[5]Sheet1!B28</f>
        <v>732</v>
      </c>
      <c r="D30" s="9">
        <f>[5]Sheet1!C28</f>
        <v>1045</v>
      </c>
      <c r="E30" s="9">
        <f>[5]Sheet1!D28</f>
        <v>994</v>
      </c>
      <c r="F30" s="9">
        <f>[5]Sheet1!E28</f>
        <v>1132</v>
      </c>
      <c r="G30" s="9">
        <f>[5]Sheet1!F28</f>
        <v>1480</v>
      </c>
      <c r="H30" s="9">
        <f>[5]Sheet1!G28</f>
        <v>1555</v>
      </c>
      <c r="I30" s="9">
        <f>[5]Sheet1!H28</f>
        <v>2016</v>
      </c>
      <c r="J30" s="9">
        <f>[5]Sheet1!I28</f>
        <v>2327</v>
      </c>
      <c r="K30" s="9">
        <f>[5]Sheet1!J28</f>
        <v>2966</v>
      </c>
      <c r="L30" s="9">
        <f>[5]Sheet1!K28</f>
        <v>3185</v>
      </c>
      <c r="M30" s="9">
        <f>[5]Sheet1!L28</f>
        <v>3889</v>
      </c>
      <c r="N30" s="9">
        <f>[5]Sheet1!M28</f>
        <v>4148</v>
      </c>
      <c r="O30" s="1"/>
    </row>
    <row r="31" spans="2:15" ht="14.45" customHeight="1" thickBot="1" x14ac:dyDescent="0.3">
      <c r="B31" s="6" t="s">
        <v>37</v>
      </c>
      <c r="C31" s="8">
        <f>[5]Sheet1!B29</f>
        <v>451</v>
      </c>
      <c r="D31" s="8">
        <f>[5]Sheet1!C29</f>
        <v>550</v>
      </c>
      <c r="E31" s="8">
        <f>[5]Sheet1!D29</f>
        <v>636</v>
      </c>
      <c r="F31" s="8">
        <f>[5]Sheet1!E29</f>
        <v>729</v>
      </c>
      <c r="G31" s="8">
        <f>[5]Sheet1!F29</f>
        <v>894</v>
      </c>
      <c r="H31" s="8">
        <f>[5]Sheet1!G29</f>
        <v>971</v>
      </c>
      <c r="I31" s="8">
        <f>[5]Sheet1!H29</f>
        <v>994</v>
      </c>
      <c r="J31" s="8">
        <f>[5]Sheet1!I29</f>
        <v>1129</v>
      </c>
      <c r="K31" s="8">
        <f>[5]Sheet1!J29</f>
        <v>1225</v>
      </c>
      <c r="L31" s="8">
        <f>[5]Sheet1!K29</f>
        <v>1845</v>
      </c>
      <c r="M31" s="8">
        <f>[5]Sheet1!L29</f>
        <v>1685</v>
      </c>
      <c r="N31" s="8">
        <f>[5]Sheet1!M29</f>
        <v>1775</v>
      </c>
      <c r="O31" s="1"/>
    </row>
    <row r="32" spans="2:15" ht="16.5" thickBot="1" x14ac:dyDescent="0.3">
      <c r="B32" s="3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1"/>
    </row>
    <row r="33" spans="2:15" ht="16.5" thickBot="1" x14ac:dyDescent="0.3">
      <c r="B33" s="3" t="s">
        <v>2</v>
      </c>
      <c r="C33" s="7">
        <f>[5]Sheet1!B31</f>
        <v>40440</v>
      </c>
      <c r="D33" s="7">
        <f>[5]Sheet1!C31</f>
        <v>37321</v>
      </c>
      <c r="E33" s="7">
        <f>[5]Sheet1!D31</f>
        <v>55835</v>
      </c>
      <c r="F33" s="7">
        <f>[5]Sheet1!E31</f>
        <v>71177</v>
      </c>
      <c r="G33" s="7">
        <f>[5]Sheet1!F31</f>
        <v>62989</v>
      </c>
      <c r="H33" s="7">
        <f>[5]Sheet1!G31</f>
        <v>73386</v>
      </c>
      <c r="I33" s="7">
        <f>[5]Sheet1!H31</f>
        <v>85151</v>
      </c>
      <c r="J33" s="7">
        <f>[5]Sheet1!I31</f>
        <v>91108</v>
      </c>
      <c r="K33" s="7">
        <f>[5]Sheet1!J31</f>
        <v>115244</v>
      </c>
      <c r="L33" s="7">
        <f>[5]Sheet1!K31</f>
        <v>126243</v>
      </c>
      <c r="M33" s="7">
        <f>[5]Sheet1!L31</f>
        <v>155023</v>
      </c>
      <c r="N33" s="7">
        <f>[5]Sheet1!M31</f>
        <v>157961</v>
      </c>
      <c r="O33" s="1"/>
    </row>
    <row r="34" spans="2:15" ht="14.45" customHeight="1" thickBot="1" x14ac:dyDescent="0.3">
      <c r="B34" s="4" t="s">
        <v>11</v>
      </c>
      <c r="C34" s="8">
        <f>[5]Sheet1!B32</f>
        <v>246</v>
      </c>
      <c r="D34" s="8">
        <f>[5]Sheet1!C32</f>
        <v>300</v>
      </c>
      <c r="E34" s="8">
        <f>[5]Sheet1!D32</f>
        <v>336</v>
      </c>
      <c r="F34" s="8">
        <f>[5]Sheet1!E32</f>
        <v>363</v>
      </c>
      <c r="G34" s="8">
        <f>[5]Sheet1!F32</f>
        <v>397</v>
      </c>
      <c r="H34" s="8">
        <f>[5]Sheet1!G32</f>
        <v>469</v>
      </c>
      <c r="I34" s="8">
        <f>[5]Sheet1!H32</f>
        <v>505</v>
      </c>
      <c r="J34" s="8">
        <f>[5]Sheet1!I32</f>
        <v>580</v>
      </c>
      <c r="K34" s="8">
        <f>[5]Sheet1!J32</f>
        <v>629</v>
      </c>
      <c r="L34" s="8">
        <f>[5]Sheet1!K32</f>
        <v>697</v>
      </c>
      <c r="M34" s="8">
        <f>[5]Sheet1!L32</f>
        <v>803</v>
      </c>
      <c r="N34" s="8">
        <f>[5]Sheet1!M32</f>
        <v>867</v>
      </c>
      <c r="O34" s="1"/>
    </row>
    <row r="35" spans="2:15" ht="14.45" customHeight="1" thickBot="1" x14ac:dyDescent="0.3">
      <c r="B35" s="5" t="s">
        <v>12</v>
      </c>
      <c r="C35" s="9">
        <f>[5]Sheet1!B33</f>
        <v>33</v>
      </c>
      <c r="D35" s="9">
        <f>[5]Sheet1!C33</f>
        <v>34</v>
      </c>
      <c r="E35" s="9">
        <f>[5]Sheet1!D33</f>
        <v>32</v>
      </c>
      <c r="F35" s="9">
        <f>[5]Sheet1!E33</f>
        <v>56</v>
      </c>
      <c r="G35" s="9">
        <f>[5]Sheet1!F33</f>
        <v>51</v>
      </c>
      <c r="H35" s="9">
        <f>[5]Sheet1!G33</f>
        <v>56</v>
      </c>
      <c r="I35" s="9">
        <f>[5]Sheet1!H33</f>
        <v>60</v>
      </c>
      <c r="J35" s="9">
        <f>[5]Sheet1!I33</f>
        <v>57</v>
      </c>
      <c r="K35" s="9">
        <f>[5]Sheet1!J33</f>
        <v>55</v>
      </c>
      <c r="L35" s="9">
        <f>[5]Sheet1!K33</f>
        <v>109</v>
      </c>
      <c r="M35" s="9">
        <f>[5]Sheet1!L33</f>
        <v>67</v>
      </c>
      <c r="N35" s="9">
        <f>[5]Sheet1!M33</f>
        <v>79</v>
      </c>
      <c r="O35" s="1"/>
    </row>
    <row r="36" spans="2:15" ht="14.45" customHeight="1" thickBot="1" x14ac:dyDescent="0.3">
      <c r="B36" s="6" t="s">
        <v>13</v>
      </c>
      <c r="C36" s="10">
        <f>[5]Sheet1!B34</f>
        <v>1157</v>
      </c>
      <c r="D36" s="10">
        <f>[5]Sheet1!C34</f>
        <v>1101</v>
      </c>
      <c r="E36" s="10">
        <f>[5]Sheet1!D34</f>
        <v>1342</v>
      </c>
      <c r="F36" s="10">
        <f>[5]Sheet1!E34</f>
        <v>1601</v>
      </c>
      <c r="G36" s="10">
        <f>[5]Sheet1!F34</f>
        <v>1632</v>
      </c>
      <c r="H36" s="10">
        <f>[5]Sheet1!G34</f>
        <v>1805</v>
      </c>
      <c r="I36" s="10">
        <f>[5]Sheet1!H34</f>
        <v>1809</v>
      </c>
      <c r="J36" s="10">
        <f>[5]Sheet1!I34</f>
        <v>2004</v>
      </c>
      <c r="K36" s="10">
        <f>[5]Sheet1!J34</f>
        <v>2093</v>
      </c>
      <c r="L36" s="10">
        <f>[5]Sheet1!K34</f>
        <v>2331</v>
      </c>
      <c r="M36" s="10">
        <f>[5]Sheet1!L34</f>
        <v>2355</v>
      </c>
      <c r="N36" s="10">
        <f>[5]Sheet1!M34</f>
        <v>2435</v>
      </c>
    </row>
    <row r="37" spans="2:15" ht="14.45" customHeight="1" thickBot="1" x14ac:dyDescent="0.3">
      <c r="B37" s="5" t="s">
        <v>14</v>
      </c>
      <c r="C37" s="9">
        <f>[5]Sheet1!B35</f>
        <v>956</v>
      </c>
      <c r="D37" s="9">
        <f>[5]Sheet1!C35</f>
        <v>1043</v>
      </c>
      <c r="E37" s="9">
        <f>[5]Sheet1!D35</f>
        <v>1539</v>
      </c>
      <c r="F37" s="9">
        <f>[5]Sheet1!E35</f>
        <v>2111</v>
      </c>
      <c r="G37" s="9">
        <f>[5]Sheet1!F35</f>
        <v>2412</v>
      </c>
      <c r="H37" s="9">
        <f>[5]Sheet1!G35</f>
        <v>2675</v>
      </c>
      <c r="I37" s="9">
        <f>[5]Sheet1!H35</f>
        <v>3305</v>
      </c>
      <c r="J37" s="9">
        <f>[5]Sheet1!I35</f>
        <v>3449</v>
      </c>
      <c r="K37" s="9">
        <f>[5]Sheet1!J35</f>
        <v>3361</v>
      </c>
      <c r="L37" s="9">
        <f>[5]Sheet1!K35</f>
        <v>3585</v>
      </c>
      <c r="M37" s="9">
        <f>[5]Sheet1!L35</f>
        <v>3553</v>
      </c>
      <c r="N37" s="9">
        <f>[5]Sheet1!M35</f>
        <v>3790</v>
      </c>
      <c r="O37" s="1"/>
    </row>
    <row r="38" spans="2:15" ht="14.45" customHeight="1" thickBot="1" x14ac:dyDescent="0.3">
      <c r="B38" s="4" t="s">
        <v>15</v>
      </c>
      <c r="C38" s="10">
        <f>[5]Sheet1!B36</f>
        <v>102</v>
      </c>
      <c r="D38" s="10">
        <f>[5]Sheet1!C36</f>
        <v>96</v>
      </c>
      <c r="E38" s="10">
        <f>[5]Sheet1!D36</f>
        <v>140</v>
      </c>
      <c r="F38" s="10">
        <f>[5]Sheet1!E36</f>
        <v>149</v>
      </c>
      <c r="G38" s="10">
        <f>[5]Sheet1!F36</f>
        <v>146</v>
      </c>
      <c r="H38" s="10">
        <f>[5]Sheet1!G36</f>
        <v>200</v>
      </c>
      <c r="I38" s="10">
        <f>[5]Sheet1!H36</f>
        <v>209</v>
      </c>
      <c r="J38" s="10">
        <f>[5]Sheet1!I36</f>
        <v>353</v>
      </c>
      <c r="K38" s="10">
        <f>[5]Sheet1!J36</f>
        <v>382</v>
      </c>
      <c r="L38" s="10">
        <f>[5]Sheet1!K36</f>
        <v>402</v>
      </c>
      <c r="M38" s="10">
        <f>[5]Sheet1!L36</f>
        <v>384</v>
      </c>
      <c r="N38" s="10">
        <f>[5]Sheet1!M36</f>
        <v>386</v>
      </c>
    </row>
    <row r="39" spans="2:15" ht="14.45" customHeight="1" thickBot="1" x14ac:dyDescent="0.3">
      <c r="B39" s="5" t="s">
        <v>16</v>
      </c>
      <c r="C39" s="9">
        <f>[5]Sheet1!B37</f>
        <v>13</v>
      </c>
      <c r="D39" s="9">
        <f>[5]Sheet1!C37</f>
        <v>13</v>
      </c>
      <c r="E39" s="9">
        <f>[5]Sheet1!D37</f>
        <v>14</v>
      </c>
      <c r="F39" s="9">
        <f>[5]Sheet1!E37</f>
        <v>16</v>
      </c>
      <c r="G39" s="9">
        <f>[5]Sheet1!F37</f>
        <v>22</v>
      </c>
      <c r="H39" s="9">
        <f>[5]Sheet1!G37</f>
        <v>20</v>
      </c>
      <c r="I39" s="9">
        <f>[5]Sheet1!H37</f>
        <v>16</v>
      </c>
      <c r="J39" s="9">
        <f>[5]Sheet1!I37</f>
        <v>27</v>
      </c>
      <c r="K39" s="9">
        <f>[5]Sheet1!J37</f>
        <v>32</v>
      </c>
      <c r="L39" s="9">
        <f>[5]Sheet1!K37</f>
        <v>31</v>
      </c>
      <c r="M39" s="9">
        <f>[5]Sheet1!L37</f>
        <v>37</v>
      </c>
      <c r="N39" s="9">
        <f>[5]Sheet1!M37</f>
        <v>44</v>
      </c>
      <c r="O39" s="1"/>
    </row>
    <row r="40" spans="2:15" ht="14.45" customHeight="1" thickBot="1" x14ac:dyDescent="0.3">
      <c r="B40" s="6" t="s">
        <v>17</v>
      </c>
      <c r="C40" s="10">
        <f>[5]Sheet1!B38</f>
        <v>24</v>
      </c>
      <c r="D40" s="10">
        <f>[5]Sheet1!C38</f>
        <v>28</v>
      </c>
      <c r="E40" s="10">
        <f>[5]Sheet1!D38</f>
        <v>29</v>
      </c>
      <c r="F40" s="10">
        <f>[5]Sheet1!E38</f>
        <v>65</v>
      </c>
      <c r="G40" s="10">
        <f>[5]Sheet1!F38</f>
        <v>52</v>
      </c>
      <c r="H40" s="10">
        <f>[5]Sheet1!G38</f>
        <v>85</v>
      </c>
      <c r="I40" s="10">
        <f>[5]Sheet1!H38</f>
        <v>80</v>
      </c>
      <c r="J40" s="10">
        <f>[5]Sheet1!I38</f>
        <v>89</v>
      </c>
      <c r="K40" s="10">
        <f>[5]Sheet1!J38</f>
        <v>89</v>
      </c>
      <c r="L40" s="10">
        <f>[5]Sheet1!K38</f>
        <v>94</v>
      </c>
      <c r="M40" s="10">
        <f>[5]Sheet1!L38</f>
        <v>142</v>
      </c>
      <c r="N40" s="10">
        <f>[5]Sheet1!M38</f>
        <v>150</v>
      </c>
    </row>
    <row r="41" spans="2:15" ht="14.45" customHeight="1" thickBot="1" x14ac:dyDescent="0.3">
      <c r="B41" s="5" t="s">
        <v>18</v>
      </c>
      <c r="C41" s="9">
        <f>[5]Sheet1!B39</f>
        <v>41</v>
      </c>
      <c r="D41" s="9">
        <f>[5]Sheet1!C39</f>
        <v>31</v>
      </c>
      <c r="E41" s="9">
        <f>[5]Sheet1!D39</f>
        <v>37</v>
      </c>
      <c r="F41" s="9">
        <f>[5]Sheet1!E39</f>
        <v>37</v>
      </c>
      <c r="G41" s="9">
        <f>[5]Sheet1!F39</f>
        <v>54</v>
      </c>
      <c r="H41" s="9">
        <f>[5]Sheet1!G39</f>
        <v>73</v>
      </c>
      <c r="I41" s="9">
        <f>[5]Sheet1!H39</f>
        <v>77</v>
      </c>
      <c r="J41" s="9">
        <f>[5]Sheet1!I39</f>
        <v>52</v>
      </c>
      <c r="K41" s="9">
        <f>[5]Sheet1!J39</f>
        <v>60</v>
      </c>
      <c r="L41" s="9">
        <f>[5]Sheet1!K39</f>
        <v>85</v>
      </c>
      <c r="M41" s="9">
        <f>[5]Sheet1!L39</f>
        <v>76</v>
      </c>
      <c r="N41" s="9">
        <f>[5]Sheet1!M39</f>
        <v>95</v>
      </c>
      <c r="O41" s="1"/>
    </row>
    <row r="42" spans="2:15" ht="14.45" customHeight="1" thickBot="1" x14ac:dyDescent="0.3">
      <c r="B42" s="6" t="s">
        <v>19</v>
      </c>
      <c r="C42" s="10">
        <f>[5]Sheet1!B40</f>
        <v>18</v>
      </c>
      <c r="D42" s="10">
        <f>[5]Sheet1!C40</f>
        <v>12</v>
      </c>
      <c r="E42" s="10">
        <f>[5]Sheet1!D40</f>
        <v>15</v>
      </c>
      <c r="F42" s="10">
        <f>[5]Sheet1!E40</f>
        <v>10</v>
      </c>
      <c r="G42" s="10">
        <f>[5]Sheet1!F40</f>
        <v>26</v>
      </c>
      <c r="H42" s="10">
        <f>[5]Sheet1!G40</f>
        <v>26</v>
      </c>
      <c r="I42" s="10">
        <f>[5]Sheet1!H40</f>
        <v>30</v>
      </c>
      <c r="J42" s="10">
        <f>[5]Sheet1!I40</f>
        <v>33</v>
      </c>
      <c r="K42" s="10">
        <f>[5]Sheet1!J40</f>
        <v>36</v>
      </c>
      <c r="L42" s="10">
        <f>[5]Sheet1!K40</f>
        <v>20</v>
      </c>
      <c r="M42" s="10">
        <f>[5]Sheet1!L40</f>
        <v>30</v>
      </c>
      <c r="N42" s="10">
        <f>[5]Sheet1!M40</f>
        <v>42</v>
      </c>
    </row>
    <row r="43" spans="2:15" ht="14.45" customHeight="1" thickBot="1" x14ac:dyDescent="0.3">
      <c r="B43" s="5" t="s">
        <v>20</v>
      </c>
      <c r="C43" s="9">
        <f>[5]Sheet1!B41</f>
        <v>211</v>
      </c>
      <c r="D43" s="9">
        <f>[5]Sheet1!C41</f>
        <v>163</v>
      </c>
      <c r="E43" s="9">
        <f>[5]Sheet1!D41</f>
        <v>213</v>
      </c>
      <c r="F43" s="9">
        <f>[5]Sheet1!E41</f>
        <v>227</v>
      </c>
      <c r="G43" s="9">
        <f>[5]Sheet1!F41</f>
        <v>219</v>
      </c>
      <c r="H43" s="9">
        <f>[5]Sheet1!G41</f>
        <v>240</v>
      </c>
      <c r="I43" s="9">
        <f>[5]Sheet1!H41</f>
        <v>275</v>
      </c>
      <c r="J43" s="9">
        <f>[5]Sheet1!I41</f>
        <v>275</v>
      </c>
      <c r="K43" s="9">
        <f>[5]Sheet1!J41</f>
        <v>315</v>
      </c>
      <c r="L43" s="9">
        <f>[5]Sheet1!K41</f>
        <v>351</v>
      </c>
      <c r="M43" s="9">
        <f>[5]Sheet1!L41</f>
        <v>410</v>
      </c>
      <c r="N43" s="9">
        <f>[5]Sheet1!M41</f>
        <v>406</v>
      </c>
      <c r="O43" s="1"/>
    </row>
    <row r="44" spans="2:15" ht="14.45" customHeight="1" thickBot="1" x14ac:dyDescent="0.3">
      <c r="B44" s="4" t="s">
        <v>21</v>
      </c>
      <c r="C44" s="8">
        <f>[5]Sheet1!B42</f>
        <v>97</v>
      </c>
      <c r="D44" s="8">
        <f>[5]Sheet1!C42</f>
        <v>71</v>
      </c>
      <c r="E44" s="8">
        <f>[5]Sheet1!D42</f>
        <v>65</v>
      </c>
      <c r="F44" s="8">
        <f>[5]Sheet1!E42</f>
        <v>99</v>
      </c>
      <c r="G44" s="8">
        <f>[5]Sheet1!F42</f>
        <v>123</v>
      </c>
      <c r="H44" s="8">
        <f>[5]Sheet1!G42</f>
        <v>106</v>
      </c>
      <c r="I44" s="8">
        <f>[5]Sheet1!H42</f>
        <v>315</v>
      </c>
      <c r="J44" s="8">
        <f>[5]Sheet1!I42</f>
        <v>187</v>
      </c>
      <c r="K44" s="8">
        <f>[5]Sheet1!J42</f>
        <v>170</v>
      </c>
      <c r="L44" s="8">
        <f>[5]Sheet1!K42</f>
        <v>169</v>
      </c>
      <c r="M44" s="8">
        <f>[5]Sheet1!L42</f>
        <v>178</v>
      </c>
      <c r="N44" s="8">
        <f>[5]Sheet1!M42</f>
        <v>164</v>
      </c>
      <c r="O44" s="1"/>
    </row>
    <row r="45" spans="2:15" ht="14.45" customHeight="1" thickBot="1" x14ac:dyDescent="0.3">
      <c r="B45" s="5" t="s">
        <v>22</v>
      </c>
      <c r="C45" s="9">
        <f>[5]Sheet1!B43</f>
        <v>64</v>
      </c>
      <c r="D45" s="9">
        <f>[5]Sheet1!C43</f>
        <v>57</v>
      </c>
      <c r="E45" s="9">
        <f>[5]Sheet1!D43</f>
        <v>72</v>
      </c>
      <c r="F45" s="9">
        <f>[5]Sheet1!E43</f>
        <v>80</v>
      </c>
      <c r="G45" s="9">
        <f>[5]Sheet1!F43</f>
        <v>70</v>
      </c>
      <c r="H45" s="9">
        <f>[5]Sheet1!G43</f>
        <v>88</v>
      </c>
      <c r="I45" s="9">
        <f>[5]Sheet1!H43</f>
        <v>151</v>
      </c>
      <c r="J45" s="9">
        <f>[5]Sheet1!I43</f>
        <v>119</v>
      </c>
      <c r="K45" s="9">
        <f>[5]Sheet1!J43</f>
        <v>153</v>
      </c>
      <c r="L45" s="9">
        <f>[5]Sheet1!K43</f>
        <v>149</v>
      </c>
      <c r="M45" s="9">
        <f>[5]Sheet1!L43</f>
        <v>198</v>
      </c>
      <c r="N45" s="9">
        <f>[5]Sheet1!M43</f>
        <v>215</v>
      </c>
      <c r="O45" s="1"/>
    </row>
    <row r="46" spans="2:15" ht="14.45" customHeight="1" thickBot="1" x14ac:dyDescent="0.3">
      <c r="B46" s="6" t="s">
        <v>23</v>
      </c>
      <c r="C46" s="8">
        <f>[5]Sheet1!B44</f>
        <v>202</v>
      </c>
      <c r="D46" s="8">
        <f>[5]Sheet1!C44</f>
        <v>177</v>
      </c>
      <c r="E46" s="8">
        <f>[5]Sheet1!D44</f>
        <v>185</v>
      </c>
      <c r="F46" s="8">
        <f>[5]Sheet1!E44</f>
        <v>226</v>
      </c>
      <c r="G46" s="8">
        <f>[5]Sheet1!F44</f>
        <v>213</v>
      </c>
      <c r="H46" s="8">
        <f>[5]Sheet1!G44</f>
        <v>231</v>
      </c>
      <c r="I46" s="8">
        <f>[5]Sheet1!H44</f>
        <v>370</v>
      </c>
      <c r="J46" s="8">
        <f>[5]Sheet1!I44</f>
        <v>273</v>
      </c>
      <c r="K46" s="8">
        <f>[5]Sheet1!J44</f>
        <v>312</v>
      </c>
      <c r="L46" s="8">
        <f>[5]Sheet1!K44</f>
        <v>337</v>
      </c>
      <c r="M46" s="8">
        <f>[5]Sheet1!L44</f>
        <v>365</v>
      </c>
      <c r="N46" s="8">
        <f>[5]Sheet1!M44</f>
        <v>337</v>
      </c>
      <c r="O46" s="1"/>
    </row>
    <row r="47" spans="2:15" ht="14.45" customHeight="1" thickBot="1" x14ac:dyDescent="0.3">
      <c r="B47" s="5" t="s">
        <v>24</v>
      </c>
      <c r="C47" s="9">
        <f>[5]Sheet1!B45</f>
        <v>41</v>
      </c>
      <c r="D47" s="9">
        <f>[5]Sheet1!C45</f>
        <v>31</v>
      </c>
      <c r="E47" s="9">
        <f>[5]Sheet1!D45</f>
        <v>41</v>
      </c>
      <c r="F47" s="9">
        <f>[5]Sheet1!E45</f>
        <v>63</v>
      </c>
      <c r="G47" s="9">
        <f>[5]Sheet1!F45</f>
        <v>69</v>
      </c>
      <c r="H47" s="9">
        <f>[5]Sheet1!G45</f>
        <v>65</v>
      </c>
      <c r="I47" s="9">
        <f>[5]Sheet1!H45</f>
        <v>79</v>
      </c>
      <c r="J47" s="9">
        <f>[5]Sheet1!I45</f>
        <v>66</v>
      </c>
      <c r="K47" s="9">
        <f>[5]Sheet1!J45</f>
        <v>97</v>
      </c>
      <c r="L47" s="9">
        <f>[5]Sheet1!K45</f>
        <v>85</v>
      </c>
      <c r="M47" s="9">
        <f>[5]Sheet1!L45</f>
        <v>119</v>
      </c>
      <c r="N47" s="9">
        <f>[5]Sheet1!M45</f>
        <v>109</v>
      </c>
      <c r="O47" s="1"/>
    </row>
    <row r="48" spans="2:15" ht="14.45" customHeight="1" thickBot="1" x14ac:dyDescent="0.3">
      <c r="B48" s="6" t="s">
        <v>25</v>
      </c>
      <c r="C48" s="8">
        <f>[5]Sheet1!B46</f>
        <v>26</v>
      </c>
      <c r="D48" s="8">
        <f>[5]Sheet1!C46</f>
        <v>17</v>
      </c>
      <c r="E48" s="8">
        <f>[5]Sheet1!D46</f>
        <v>27</v>
      </c>
      <c r="F48" s="8">
        <f>[5]Sheet1!E46</f>
        <v>26</v>
      </c>
      <c r="G48" s="8">
        <f>[5]Sheet1!F46</f>
        <v>38</v>
      </c>
      <c r="H48" s="8">
        <f>[5]Sheet1!G46</f>
        <v>43</v>
      </c>
      <c r="I48" s="8">
        <f>[5]Sheet1!H46</f>
        <v>45</v>
      </c>
      <c r="J48" s="8">
        <f>[5]Sheet1!I46</f>
        <v>42</v>
      </c>
      <c r="K48" s="8">
        <f>[5]Sheet1!J46</f>
        <v>48</v>
      </c>
      <c r="L48" s="8">
        <f>[5]Sheet1!K46</f>
        <v>43</v>
      </c>
      <c r="M48" s="8">
        <f>[5]Sheet1!L46</f>
        <v>59</v>
      </c>
      <c r="N48" s="8">
        <f>[5]Sheet1!M46</f>
        <v>75</v>
      </c>
      <c r="O48" s="1"/>
    </row>
    <row r="49" spans="2:17" ht="14.45" customHeight="1" thickBot="1" x14ac:dyDescent="0.3">
      <c r="B49" s="5" t="s">
        <v>26</v>
      </c>
      <c r="C49" s="9">
        <f>[5]Sheet1!B47</f>
        <v>387</v>
      </c>
      <c r="D49" s="9">
        <f>[5]Sheet1!C47</f>
        <v>295</v>
      </c>
      <c r="E49" s="9">
        <f>[5]Sheet1!D47</f>
        <v>332</v>
      </c>
      <c r="F49" s="9">
        <f>[5]Sheet1!E47</f>
        <v>408</v>
      </c>
      <c r="G49" s="9">
        <f>[5]Sheet1!F47</f>
        <v>438</v>
      </c>
      <c r="H49" s="9">
        <f>[5]Sheet1!G47</f>
        <v>510</v>
      </c>
      <c r="I49" s="9">
        <f>[5]Sheet1!H47</f>
        <v>556</v>
      </c>
      <c r="J49" s="9">
        <f>[5]Sheet1!I47</f>
        <v>688</v>
      </c>
      <c r="K49" s="9">
        <f>[5]Sheet1!J47</f>
        <v>794</v>
      </c>
      <c r="L49" s="9">
        <f>[5]Sheet1!K47</f>
        <v>1019</v>
      </c>
      <c r="M49" s="9">
        <f>[5]Sheet1!L47</f>
        <v>846</v>
      </c>
      <c r="N49" s="9">
        <f>[5]Sheet1!M47</f>
        <v>825</v>
      </c>
      <c r="O49" s="1"/>
    </row>
    <row r="50" spans="2:17" ht="14.45" customHeight="1" thickBot="1" x14ac:dyDescent="0.3">
      <c r="B50" s="4" t="s">
        <v>27</v>
      </c>
      <c r="C50" s="10">
        <f>[5]Sheet1!B48</f>
        <v>1654</v>
      </c>
      <c r="D50" s="10">
        <f>[5]Sheet1!C48</f>
        <v>1606</v>
      </c>
      <c r="E50" s="10">
        <f>[5]Sheet1!D48</f>
        <v>2239</v>
      </c>
      <c r="F50" s="10">
        <f>[5]Sheet1!E48</f>
        <v>3023</v>
      </c>
      <c r="G50" s="10">
        <f>[5]Sheet1!F48</f>
        <v>2539</v>
      </c>
      <c r="H50" s="10">
        <f>[5]Sheet1!G48</f>
        <v>2915</v>
      </c>
      <c r="I50" s="10">
        <f>[5]Sheet1!H48</f>
        <v>3147</v>
      </c>
      <c r="J50" s="10">
        <f>[5]Sheet1!I48</f>
        <v>3440</v>
      </c>
      <c r="K50" s="10">
        <f>[5]Sheet1!J48</f>
        <v>3826</v>
      </c>
      <c r="L50" s="10">
        <f>[5]Sheet1!K48</f>
        <v>4171</v>
      </c>
      <c r="M50" s="10">
        <f>[5]Sheet1!L48</f>
        <v>4844</v>
      </c>
      <c r="N50" s="10">
        <f>[5]Sheet1!M48</f>
        <v>5095</v>
      </c>
    </row>
    <row r="51" spans="2:17" ht="14.45" customHeight="1" thickBot="1" x14ac:dyDescent="0.3">
      <c r="B51" s="5" t="s">
        <v>28</v>
      </c>
      <c r="C51" s="9">
        <f>[5]Sheet1!B49</f>
        <v>176</v>
      </c>
      <c r="D51" s="9">
        <f>[5]Sheet1!C49</f>
        <v>170</v>
      </c>
      <c r="E51" s="9">
        <f>[5]Sheet1!D49</f>
        <v>195</v>
      </c>
      <c r="F51" s="9">
        <f>[5]Sheet1!E49</f>
        <v>247</v>
      </c>
      <c r="G51" s="9">
        <f>[5]Sheet1!F49</f>
        <v>247</v>
      </c>
      <c r="H51" s="9">
        <f>[5]Sheet1!G49</f>
        <v>272</v>
      </c>
      <c r="I51" s="9">
        <f>[5]Sheet1!H49</f>
        <v>341</v>
      </c>
      <c r="J51" s="9">
        <f>[5]Sheet1!I49</f>
        <v>385</v>
      </c>
      <c r="K51" s="9">
        <f>[5]Sheet1!J49</f>
        <v>498</v>
      </c>
      <c r="L51" s="9">
        <f>[5]Sheet1!K49</f>
        <v>514</v>
      </c>
      <c r="M51" s="9">
        <f>[5]Sheet1!L49</f>
        <v>721</v>
      </c>
      <c r="N51" s="9">
        <f>[5]Sheet1!M49</f>
        <v>892</v>
      </c>
      <c r="O51" s="1"/>
    </row>
    <row r="52" spans="2:17" ht="14.45" customHeight="1" thickBot="1" x14ac:dyDescent="0.3">
      <c r="B52" s="6" t="s">
        <v>29</v>
      </c>
      <c r="C52" s="10">
        <f>[5]Sheet1!B50</f>
        <v>2129</v>
      </c>
      <c r="D52" s="10">
        <f>[5]Sheet1!C50</f>
        <v>1432</v>
      </c>
      <c r="E52" s="10">
        <f>[5]Sheet1!D50</f>
        <v>1651</v>
      </c>
      <c r="F52" s="10">
        <f>[5]Sheet1!E50</f>
        <v>1831</v>
      </c>
      <c r="G52" s="10">
        <f>[5]Sheet1!F50</f>
        <v>1903</v>
      </c>
      <c r="H52" s="10">
        <f>[5]Sheet1!G50</f>
        <v>1905</v>
      </c>
      <c r="I52" s="10">
        <f>[5]Sheet1!H50</f>
        <v>2023</v>
      </c>
      <c r="J52" s="10">
        <f>[5]Sheet1!I50</f>
        <v>2063</v>
      </c>
      <c r="K52" s="10">
        <f>[5]Sheet1!J50</f>
        <v>2165</v>
      </c>
      <c r="L52" s="10">
        <f>[5]Sheet1!K50</f>
        <v>2269</v>
      </c>
      <c r="M52" s="10">
        <f>[5]Sheet1!L50</f>
        <v>2602</v>
      </c>
      <c r="N52" s="10">
        <f>[5]Sheet1!M50</f>
        <v>2690</v>
      </c>
    </row>
    <row r="53" spans="2:17" ht="14.45" customHeight="1" thickBot="1" x14ac:dyDescent="0.3">
      <c r="B53" s="5" t="s">
        <v>30</v>
      </c>
      <c r="C53" s="9">
        <f>[5]Sheet1!B51</f>
        <v>12077</v>
      </c>
      <c r="D53" s="9">
        <f>[5]Sheet1!C51</f>
        <v>10439</v>
      </c>
      <c r="E53" s="9">
        <f>[5]Sheet1!D51</f>
        <v>13908</v>
      </c>
      <c r="F53" s="9">
        <f>[5]Sheet1!E51</f>
        <v>15953</v>
      </c>
      <c r="G53" s="9">
        <f>[5]Sheet1!F51</f>
        <v>13997</v>
      </c>
      <c r="H53" s="9">
        <f>[5]Sheet1!G51</f>
        <v>15953</v>
      </c>
      <c r="I53" s="9">
        <f>[5]Sheet1!H51</f>
        <v>16238</v>
      </c>
      <c r="J53" s="9">
        <f>[5]Sheet1!I51</f>
        <v>16858</v>
      </c>
      <c r="K53" s="9">
        <f>[5]Sheet1!J51</f>
        <v>19598</v>
      </c>
      <c r="L53" s="9">
        <f>[5]Sheet1!K51</f>
        <v>21340</v>
      </c>
      <c r="M53" s="9">
        <f>[5]Sheet1!L51</f>
        <v>24814</v>
      </c>
      <c r="N53" s="9">
        <f>[5]Sheet1!M51</f>
        <v>25997</v>
      </c>
      <c r="O53" s="1"/>
    </row>
    <row r="54" spans="2:17" ht="14.45" customHeight="1" thickBot="1" x14ac:dyDescent="0.3">
      <c r="B54" s="6" t="s">
        <v>31</v>
      </c>
      <c r="C54" s="8">
        <f>[5]Sheet1!B52</f>
        <v>5566</v>
      </c>
      <c r="D54" s="8">
        <f>[5]Sheet1!C52</f>
        <v>5464</v>
      </c>
      <c r="E54" s="8">
        <f>[5]Sheet1!D52</f>
        <v>8230</v>
      </c>
      <c r="F54" s="8">
        <f>[5]Sheet1!E52</f>
        <v>11251</v>
      </c>
      <c r="G54" s="8">
        <f>[5]Sheet1!F52</f>
        <v>10652</v>
      </c>
      <c r="H54" s="8">
        <f>[5]Sheet1!G52</f>
        <v>13006</v>
      </c>
      <c r="I54" s="8">
        <f>[5]Sheet1!H52</f>
        <v>16227</v>
      </c>
      <c r="J54" s="8">
        <f>[5]Sheet1!I52</f>
        <v>17831</v>
      </c>
      <c r="K54" s="8">
        <f>[5]Sheet1!J52</f>
        <v>23150</v>
      </c>
      <c r="L54" s="8">
        <f>[5]Sheet1!K52</f>
        <v>26967</v>
      </c>
      <c r="M54" s="8">
        <f>[5]Sheet1!L52</f>
        <v>33106</v>
      </c>
      <c r="N54" s="8">
        <f>[5]Sheet1!M52</f>
        <v>35539</v>
      </c>
      <c r="O54" s="1"/>
    </row>
    <row r="55" spans="2:17" ht="14.45" customHeight="1" thickBot="1" x14ac:dyDescent="0.3">
      <c r="B55" s="5" t="s">
        <v>32</v>
      </c>
      <c r="C55" s="9">
        <f>[5]Sheet1!B53</f>
        <v>7427</v>
      </c>
      <c r="D55" s="9">
        <f>[5]Sheet1!C53</f>
        <v>7248</v>
      </c>
      <c r="E55" s="9">
        <f>[5]Sheet1!D53</f>
        <v>13694</v>
      </c>
      <c r="F55" s="9">
        <f>[5]Sheet1!E53</f>
        <v>18996</v>
      </c>
      <c r="G55" s="9">
        <f>[5]Sheet1!F53</f>
        <v>14583</v>
      </c>
      <c r="H55" s="9">
        <f>[5]Sheet1!G53</f>
        <v>17453</v>
      </c>
      <c r="I55" s="9">
        <f>[5]Sheet1!H53</f>
        <v>20387</v>
      </c>
      <c r="J55" s="9">
        <f>[5]Sheet1!I53</f>
        <v>21778</v>
      </c>
      <c r="K55" s="9">
        <f>[5]Sheet1!J53</f>
        <v>26473</v>
      </c>
      <c r="L55" s="9">
        <f>[5]Sheet1!K53</f>
        <v>30727</v>
      </c>
      <c r="M55" s="9">
        <f>[5]Sheet1!L53</f>
        <v>37060</v>
      </c>
      <c r="N55" s="9">
        <f>[5]Sheet1!M53</f>
        <v>39142</v>
      </c>
      <c r="O55" s="1"/>
    </row>
    <row r="56" spans="2:17" ht="14.45" customHeight="1" thickBot="1" x14ac:dyDescent="0.3">
      <c r="B56" s="4" t="s">
        <v>33</v>
      </c>
      <c r="C56" s="8">
        <f>[5]Sheet1!B54</f>
        <v>4604</v>
      </c>
      <c r="D56" s="8">
        <f>[5]Sheet1!C54</f>
        <v>3950</v>
      </c>
      <c r="E56" s="8">
        <f>[5]Sheet1!D54</f>
        <v>6816</v>
      </c>
      <c r="F56" s="8">
        <f>[5]Sheet1!E54</f>
        <v>8704</v>
      </c>
      <c r="G56" s="8">
        <f>[5]Sheet1!F54</f>
        <v>7734</v>
      </c>
      <c r="H56" s="8">
        <f>[5]Sheet1!G54</f>
        <v>8977</v>
      </c>
      <c r="I56" s="8">
        <f>[5]Sheet1!H54</f>
        <v>11069</v>
      </c>
      <c r="J56" s="8">
        <f>[5]Sheet1!I54</f>
        <v>11673</v>
      </c>
      <c r="K56" s="8">
        <f>[5]Sheet1!J54</f>
        <v>20253</v>
      </c>
      <c r="L56" s="8">
        <f>[5]Sheet1!K54</f>
        <v>18588</v>
      </c>
      <c r="M56" s="8">
        <f>[5]Sheet1!L54</f>
        <v>29017</v>
      </c>
      <c r="N56" s="8">
        <f>[5]Sheet1!M54</f>
        <v>24196</v>
      </c>
      <c r="O56" s="1"/>
    </row>
    <row r="57" spans="2:17" ht="14.45" customHeight="1" thickBot="1" x14ac:dyDescent="0.3">
      <c r="B57" s="5" t="s">
        <v>34</v>
      </c>
      <c r="C57" s="9">
        <f>[5]Sheet1!B55</f>
        <v>883</v>
      </c>
      <c r="D57" s="9">
        <f>[5]Sheet1!C55</f>
        <v>1094</v>
      </c>
      <c r="E57" s="9">
        <f>[5]Sheet1!D55</f>
        <v>1423</v>
      </c>
      <c r="F57" s="9">
        <f>[5]Sheet1!E55</f>
        <v>1761</v>
      </c>
      <c r="G57" s="9">
        <f>[5]Sheet1!F55</f>
        <v>1742</v>
      </c>
      <c r="H57" s="9">
        <f>[5]Sheet1!G55</f>
        <v>1838</v>
      </c>
      <c r="I57" s="9">
        <f>[5]Sheet1!H55</f>
        <v>2273</v>
      </c>
      <c r="J57" s="9">
        <f>[5]Sheet1!I55</f>
        <v>2644</v>
      </c>
      <c r="K57" s="9">
        <f>[5]Sheet1!J55</f>
        <v>3048</v>
      </c>
      <c r="L57" s="9">
        <f>[5]Sheet1!K55</f>
        <v>3344</v>
      </c>
      <c r="M57" s="9">
        <f>[5]Sheet1!L55</f>
        <v>3656</v>
      </c>
      <c r="N57" s="9">
        <f>[5]Sheet1!M55</f>
        <v>4120</v>
      </c>
      <c r="O57" s="1"/>
    </row>
    <row r="58" spans="2:17" ht="14.45" customHeight="1" thickBot="1" x14ac:dyDescent="0.3">
      <c r="B58" s="6" t="s">
        <v>35</v>
      </c>
      <c r="C58" s="10">
        <f>[5]Sheet1!B56</f>
        <v>1173</v>
      </c>
      <c r="D58" s="10">
        <f>[5]Sheet1!C56</f>
        <v>1255</v>
      </c>
      <c r="E58" s="10">
        <f>[5]Sheet1!D56</f>
        <v>1722</v>
      </c>
      <c r="F58" s="10">
        <f>[5]Sheet1!E56</f>
        <v>1964</v>
      </c>
      <c r="G58" s="10">
        <f>[5]Sheet1!F56</f>
        <v>1835</v>
      </c>
      <c r="H58" s="10">
        <f>[5]Sheet1!G56</f>
        <v>2304</v>
      </c>
      <c r="I58" s="10">
        <f>[5]Sheet1!H56</f>
        <v>2785</v>
      </c>
      <c r="J58" s="10">
        <f>[5]Sheet1!I56</f>
        <v>3279</v>
      </c>
      <c r="K58" s="10">
        <f>[5]Sheet1!J56</f>
        <v>4437</v>
      </c>
      <c r="L58" s="10">
        <f>[5]Sheet1!K56</f>
        <v>4814</v>
      </c>
      <c r="M58" s="10">
        <f>[5]Sheet1!L56</f>
        <v>5441</v>
      </c>
      <c r="N58" s="10">
        <f>[5]Sheet1!M56</f>
        <v>5505</v>
      </c>
    </row>
    <row r="59" spans="2:17" ht="14.45" customHeight="1" thickBot="1" x14ac:dyDescent="0.3">
      <c r="B59" s="5" t="s">
        <v>36</v>
      </c>
      <c r="C59" s="9">
        <f>[5]Sheet1!B57</f>
        <v>620</v>
      </c>
      <c r="D59" s="9">
        <f>[5]Sheet1!C57</f>
        <v>717</v>
      </c>
      <c r="E59" s="9">
        <f>[5]Sheet1!D57</f>
        <v>983</v>
      </c>
      <c r="F59" s="9">
        <f>[5]Sheet1!E57</f>
        <v>1207</v>
      </c>
      <c r="G59" s="9">
        <f>[5]Sheet1!F57</f>
        <v>1094</v>
      </c>
      <c r="H59" s="9">
        <f>[5]Sheet1!G57</f>
        <v>1297</v>
      </c>
      <c r="I59" s="9">
        <f>[5]Sheet1!H57</f>
        <v>1543</v>
      </c>
      <c r="J59" s="9">
        <f>[5]Sheet1!I57</f>
        <v>1653</v>
      </c>
      <c r="K59" s="9">
        <f>[5]Sheet1!J57</f>
        <v>2080</v>
      </c>
      <c r="L59" s="9">
        <f>[5]Sheet1!K57</f>
        <v>2353</v>
      </c>
      <c r="M59" s="9">
        <f>[5]Sheet1!L57</f>
        <v>2887</v>
      </c>
      <c r="N59" s="9">
        <f>[5]Sheet1!M57</f>
        <v>3326</v>
      </c>
      <c r="O59" s="1"/>
    </row>
    <row r="60" spans="2:17" ht="14.45" customHeight="1" thickBot="1" x14ac:dyDescent="0.3">
      <c r="B60" s="6" t="s">
        <v>37</v>
      </c>
      <c r="C60" s="10">
        <f>[5]Sheet1!B58</f>
        <v>513</v>
      </c>
      <c r="D60" s="10">
        <f>[5]Sheet1!C58</f>
        <v>475</v>
      </c>
      <c r="E60" s="10">
        <f>[5]Sheet1!D58</f>
        <v>525</v>
      </c>
      <c r="F60" s="10">
        <f>[5]Sheet1!E58</f>
        <v>674</v>
      </c>
      <c r="G60" s="10">
        <f>[5]Sheet1!F58</f>
        <v>676</v>
      </c>
      <c r="H60" s="10">
        <f>[5]Sheet1!G58</f>
        <v>747</v>
      </c>
      <c r="I60" s="10">
        <f>[5]Sheet1!H58</f>
        <v>817</v>
      </c>
      <c r="J60" s="10">
        <f>[5]Sheet1!I58</f>
        <v>940</v>
      </c>
      <c r="K60" s="10">
        <f>[5]Sheet1!J58</f>
        <v>1064</v>
      </c>
      <c r="L60" s="10">
        <f>[5]Sheet1!K58</f>
        <v>1292</v>
      </c>
      <c r="M60" s="10">
        <f>[5]Sheet1!L58</f>
        <v>1228</v>
      </c>
      <c r="N60" s="10">
        <f>[5]Sheet1!M58</f>
        <v>1409</v>
      </c>
    </row>
    <row r="61" spans="2:17" ht="16.5" thickBot="1" x14ac:dyDescent="0.3">
      <c r="B61" s="3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1"/>
    </row>
    <row r="62" spans="2:17" ht="16.5" thickBot="1" x14ac:dyDescent="0.3">
      <c r="B62" s="3" t="s">
        <v>1</v>
      </c>
      <c r="C62" s="7">
        <f>[5]Sheet1!B60</f>
        <v>3180</v>
      </c>
      <c r="D62" s="7">
        <f>[5]Sheet1!C60</f>
        <v>21523</v>
      </c>
      <c r="E62" s="7">
        <f>[5]Sheet1!D60</f>
        <v>8193</v>
      </c>
      <c r="F62" s="7">
        <f>[5]Sheet1!E60</f>
        <v>-3165</v>
      </c>
      <c r="G62" s="7">
        <f>[5]Sheet1!F60</f>
        <v>20584</v>
      </c>
      <c r="H62" s="7">
        <f>[5]Sheet1!G60</f>
        <v>15295</v>
      </c>
      <c r="I62" s="7">
        <f>[5]Sheet1!H60</f>
        <v>22165</v>
      </c>
      <c r="J62" s="7">
        <f>[5]Sheet1!I60</f>
        <v>24712</v>
      </c>
      <c r="K62" s="7">
        <f>[5]Sheet1!J60</f>
        <v>34990</v>
      </c>
      <c r="L62" s="7">
        <f>[5]Sheet1!K60</f>
        <v>35569</v>
      </c>
      <c r="M62" s="7">
        <f>[5]Sheet1!L60</f>
        <v>41841</v>
      </c>
      <c r="N62" s="7">
        <f>[5]Sheet1!M60</f>
        <v>36561</v>
      </c>
      <c r="O62" s="1"/>
    </row>
    <row r="63" spans="2:17" ht="14.45" customHeight="1" thickBot="1" x14ac:dyDescent="0.3">
      <c r="B63" s="4" t="s">
        <v>11</v>
      </c>
      <c r="C63" s="8">
        <f>[5]Sheet1!B61</f>
        <v>18</v>
      </c>
      <c r="D63" s="8">
        <f>[5]Sheet1!C61</f>
        <v>66</v>
      </c>
      <c r="E63" s="8">
        <f>[5]Sheet1!D61</f>
        <v>10</v>
      </c>
      <c r="F63" s="8">
        <f>[5]Sheet1!E61</f>
        <v>52</v>
      </c>
      <c r="G63" s="8">
        <f>[5]Sheet1!F61</f>
        <v>134</v>
      </c>
      <c r="H63" s="8">
        <f>[5]Sheet1!G61</f>
        <v>93</v>
      </c>
      <c r="I63" s="8">
        <f>[5]Sheet1!H61</f>
        <v>192</v>
      </c>
      <c r="J63" s="8">
        <f>[5]Sheet1!I61</f>
        <v>150</v>
      </c>
      <c r="K63" s="8">
        <f>[5]Sheet1!J61</f>
        <v>155</v>
      </c>
      <c r="L63" s="8">
        <f>[5]Sheet1!K61</f>
        <v>124</v>
      </c>
      <c r="M63" s="8">
        <f>[5]Sheet1!L61</f>
        <v>156</v>
      </c>
      <c r="N63" s="8">
        <f>[5]Sheet1!M61</f>
        <v>223</v>
      </c>
      <c r="O63" s="1"/>
    </row>
    <row r="64" spans="2:17" ht="14.45" customHeight="1" thickBot="1" x14ac:dyDescent="0.3">
      <c r="B64" s="5" t="s">
        <v>12</v>
      </c>
      <c r="C64" s="9">
        <f>[5]Sheet1!B62</f>
        <v>14</v>
      </c>
      <c r="D64" s="9">
        <f>[5]Sheet1!C62</f>
        <v>0</v>
      </c>
      <c r="E64" s="9">
        <f>[5]Sheet1!D62</f>
        <v>-4</v>
      </c>
      <c r="F64" s="9">
        <f>[5]Sheet1!E62</f>
        <v>20</v>
      </c>
      <c r="G64" s="9">
        <f>[5]Sheet1!F62</f>
        <v>10</v>
      </c>
      <c r="H64" s="9">
        <f>[5]Sheet1!G62</f>
        <v>16</v>
      </c>
      <c r="I64" s="9">
        <f>[5]Sheet1!H62</f>
        <v>19</v>
      </c>
      <c r="J64" s="9">
        <f>[5]Sheet1!I62</f>
        <v>-5</v>
      </c>
      <c r="K64" s="9">
        <f>[5]Sheet1!J62</f>
        <v>53</v>
      </c>
      <c r="L64" s="9">
        <f>[5]Sheet1!K62</f>
        <v>-15</v>
      </c>
      <c r="M64" s="9">
        <f>[5]Sheet1!L62</f>
        <v>31</v>
      </c>
      <c r="N64" s="9">
        <f>[5]Sheet1!M62</f>
        <v>-6</v>
      </c>
      <c r="O64" s="1"/>
      <c r="Q64" s="18">
        <f>SUM(N63:N69)</f>
        <v>986</v>
      </c>
    </row>
    <row r="65" spans="2:17" ht="14.45" customHeight="1" thickBot="1" x14ac:dyDescent="0.3">
      <c r="B65" s="6" t="s">
        <v>13</v>
      </c>
      <c r="C65" s="10">
        <f>[5]Sheet1!B63</f>
        <v>181</v>
      </c>
      <c r="D65" s="10">
        <f>[5]Sheet1!C63</f>
        <v>860</v>
      </c>
      <c r="E65" s="10">
        <f>[5]Sheet1!D63</f>
        <v>264</v>
      </c>
      <c r="F65" s="10">
        <f>[5]Sheet1!E63</f>
        <v>246</v>
      </c>
      <c r="G65" s="10">
        <f>[5]Sheet1!F63</f>
        <v>444</v>
      </c>
      <c r="H65" s="10">
        <f>[5]Sheet1!G63</f>
        <v>418</v>
      </c>
      <c r="I65" s="10">
        <f>[5]Sheet1!H63</f>
        <v>505</v>
      </c>
      <c r="J65" s="10">
        <f>[5]Sheet1!I63</f>
        <v>268</v>
      </c>
      <c r="K65" s="10">
        <f>[5]Sheet1!J63</f>
        <v>421</v>
      </c>
      <c r="L65" s="10">
        <f>[5]Sheet1!K63</f>
        <v>243</v>
      </c>
      <c r="M65" s="10">
        <f>[5]Sheet1!L63</f>
        <v>327</v>
      </c>
      <c r="N65" s="10">
        <f>[5]Sheet1!M63</f>
        <v>188</v>
      </c>
      <c r="Q65" s="18">
        <f>SUM(N70:N78)</f>
        <v>406</v>
      </c>
    </row>
    <row r="66" spans="2:17" ht="14.45" customHeight="1" thickBot="1" x14ac:dyDescent="0.3">
      <c r="B66" s="5" t="s">
        <v>14</v>
      </c>
      <c r="C66" s="9">
        <f>[5]Sheet1!B64</f>
        <v>212</v>
      </c>
      <c r="D66" s="9">
        <f>[5]Sheet1!C64</f>
        <v>860</v>
      </c>
      <c r="E66" s="9">
        <f>[5]Sheet1!D64</f>
        <v>344</v>
      </c>
      <c r="F66" s="9">
        <f>[5]Sheet1!E64</f>
        <v>366</v>
      </c>
      <c r="G66" s="9">
        <f>[5]Sheet1!F64</f>
        <v>973</v>
      </c>
      <c r="H66" s="9">
        <f>[5]Sheet1!G64</f>
        <v>1277</v>
      </c>
      <c r="I66" s="9">
        <f>[5]Sheet1!H64</f>
        <v>610</v>
      </c>
      <c r="J66" s="9">
        <f>[5]Sheet1!I64</f>
        <v>137</v>
      </c>
      <c r="K66" s="9">
        <f>[5]Sheet1!J64</f>
        <v>623</v>
      </c>
      <c r="L66" s="9">
        <f>[5]Sheet1!K64</f>
        <v>310</v>
      </c>
      <c r="M66" s="9">
        <f>[5]Sheet1!L64</f>
        <v>125</v>
      </c>
      <c r="N66" s="9">
        <f>[5]Sheet1!M64</f>
        <v>390</v>
      </c>
      <c r="O66" s="1"/>
    </row>
    <row r="67" spans="2:17" ht="14.45" customHeight="1" thickBot="1" x14ac:dyDescent="0.3">
      <c r="B67" s="4" t="s">
        <v>15</v>
      </c>
      <c r="C67" s="10">
        <f>[5]Sheet1!B65</f>
        <v>-11</v>
      </c>
      <c r="D67" s="10">
        <f>[5]Sheet1!C65</f>
        <v>53</v>
      </c>
      <c r="E67" s="10">
        <f>[5]Sheet1!D65</f>
        <v>50</v>
      </c>
      <c r="F67" s="10">
        <f>[5]Sheet1!E65</f>
        <v>8</v>
      </c>
      <c r="G67" s="10">
        <f>[5]Sheet1!F65</f>
        <v>56</v>
      </c>
      <c r="H67" s="10">
        <f>[5]Sheet1!G65</f>
        <v>117</v>
      </c>
      <c r="I67" s="10">
        <f>[5]Sheet1!H65</f>
        <v>271</v>
      </c>
      <c r="J67" s="10">
        <f>[5]Sheet1!I65</f>
        <v>112</v>
      </c>
      <c r="K67" s="10">
        <f>[5]Sheet1!J65</f>
        <v>9</v>
      </c>
      <c r="L67" s="10">
        <f>[5]Sheet1!K65</f>
        <v>18</v>
      </c>
      <c r="M67" s="10">
        <f>[5]Sheet1!L65</f>
        <v>83</v>
      </c>
      <c r="N67" s="10">
        <f>[5]Sheet1!M65</f>
        <v>95</v>
      </c>
    </row>
    <row r="68" spans="2:17" ht="14.45" customHeight="1" thickBot="1" x14ac:dyDescent="0.3">
      <c r="B68" s="5" t="s">
        <v>16</v>
      </c>
      <c r="C68" s="9">
        <f>[5]Sheet1!B66</f>
        <v>1</v>
      </c>
      <c r="D68" s="9">
        <f>[5]Sheet1!C66</f>
        <v>0</v>
      </c>
      <c r="E68" s="9">
        <f>[5]Sheet1!D66</f>
        <v>0</v>
      </c>
      <c r="F68" s="9">
        <f>[5]Sheet1!E66</f>
        <v>-1</v>
      </c>
      <c r="G68" s="9">
        <f>[5]Sheet1!F66</f>
        <v>3</v>
      </c>
      <c r="H68" s="9">
        <f>[5]Sheet1!G66</f>
        <v>-6</v>
      </c>
      <c r="I68" s="9">
        <f>[5]Sheet1!H66</f>
        <v>12</v>
      </c>
      <c r="J68" s="9">
        <f>[5]Sheet1!I66</f>
        <v>6</v>
      </c>
      <c r="K68" s="9">
        <f>[5]Sheet1!J66</f>
        <v>24</v>
      </c>
      <c r="L68" s="9">
        <f>[5]Sheet1!K66</f>
        <v>24</v>
      </c>
      <c r="M68" s="9">
        <f>[5]Sheet1!L66</f>
        <v>27</v>
      </c>
      <c r="N68" s="9">
        <f>[5]Sheet1!M66</f>
        <v>-7</v>
      </c>
      <c r="O68" s="1"/>
    </row>
    <row r="69" spans="2:17" ht="14.45" customHeight="1" thickBot="1" x14ac:dyDescent="0.3">
      <c r="B69" s="6" t="s">
        <v>17</v>
      </c>
      <c r="C69" s="10">
        <f>[5]Sheet1!B67</f>
        <v>-3</v>
      </c>
      <c r="D69" s="10">
        <f>[5]Sheet1!C67</f>
        <v>5</v>
      </c>
      <c r="E69" s="10">
        <f>[5]Sheet1!D67</f>
        <v>6</v>
      </c>
      <c r="F69" s="10">
        <f>[5]Sheet1!E67</f>
        <v>17</v>
      </c>
      <c r="G69" s="10">
        <f>[5]Sheet1!F67</f>
        <v>22</v>
      </c>
      <c r="H69" s="10">
        <f>[5]Sheet1!G67</f>
        <v>32</v>
      </c>
      <c r="I69" s="10">
        <f>[5]Sheet1!H67</f>
        <v>46</v>
      </c>
      <c r="J69" s="10">
        <f>[5]Sheet1!I67</f>
        <v>1</v>
      </c>
      <c r="K69" s="10">
        <f>[5]Sheet1!J67</f>
        <v>17</v>
      </c>
      <c r="L69" s="10">
        <f>[5]Sheet1!K67</f>
        <v>41</v>
      </c>
      <c r="M69" s="10">
        <f>[5]Sheet1!L67</f>
        <v>87</v>
      </c>
      <c r="N69" s="10">
        <f>[5]Sheet1!M67</f>
        <v>103</v>
      </c>
    </row>
    <row r="70" spans="2:17" ht="14.45" customHeight="1" thickBot="1" x14ac:dyDescent="0.3">
      <c r="B70" s="5" t="s">
        <v>18</v>
      </c>
      <c r="C70" s="9">
        <f>[5]Sheet1!B68</f>
        <v>-19</v>
      </c>
      <c r="D70" s="9">
        <f>[5]Sheet1!C68</f>
        <v>5</v>
      </c>
      <c r="E70" s="9">
        <f>[5]Sheet1!D68</f>
        <v>7</v>
      </c>
      <c r="F70" s="9">
        <f>[5]Sheet1!E68</f>
        <v>13</v>
      </c>
      <c r="G70" s="9">
        <f>[5]Sheet1!F68</f>
        <v>20</v>
      </c>
      <c r="H70" s="9">
        <f>[5]Sheet1!G68</f>
        <v>24</v>
      </c>
      <c r="I70" s="9">
        <f>[5]Sheet1!H68</f>
        <v>-18</v>
      </c>
      <c r="J70" s="9">
        <f>[5]Sheet1!I68</f>
        <v>14</v>
      </c>
      <c r="K70" s="9">
        <f>[5]Sheet1!J68</f>
        <v>25</v>
      </c>
      <c r="L70" s="9">
        <f>[5]Sheet1!K68</f>
        <v>-5</v>
      </c>
      <c r="M70" s="9">
        <f>[5]Sheet1!L68</f>
        <v>37</v>
      </c>
      <c r="N70" s="9">
        <f>[5]Sheet1!M68</f>
        <v>22</v>
      </c>
      <c r="O70" s="1"/>
    </row>
    <row r="71" spans="2:17" ht="14.45" customHeight="1" thickBot="1" x14ac:dyDescent="0.3">
      <c r="B71" s="6" t="s">
        <v>19</v>
      </c>
      <c r="C71" s="10">
        <f>[5]Sheet1!B69</f>
        <v>-10</v>
      </c>
      <c r="D71" s="10">
        <f>[5]Sheet1!C69</f>
        <v>-2</v>
      </c>
      <c r="E71" s="10">
        <f>[5]Sheet1!D69</f>
        <v>-4</v>
      </c>
      <c r="F71" s="10">
        <f>[5]Sheet1!E69</f>
        <v>7</v>
      </c>
      <c r="G71" s="10">
        <f>[5]Sheet1!F69</f>
        <v>-6</v>
      </c>
      <c r="H71" s="10">
        <f>[5]Sheet1!G69</f>
        <v>3</v>
      </c>
      <c r="I71" s="10">
        <f>[5]Sheet1!H69</f>
        <v>1</v>
      </c>
      <c r="J71" s="10">
        <f>[5]Sheet1!I69</f>
        <v>5</v>
      </c>
      <c r="K71" s="10">
        <f>[5]Sheet1!J69</f>
        <v>-1</v>
      </c>
      <c r="L71" s="10">
        <f>[5]Sheet1!K69</f>
        <v>7</v>
      </c>
      <c r="M71" s="10">
        <f>[5]Sheet1!L69</f>
        <v>23</v>
      </c>
      <c r="N71" s="10">
        <f>[5]Sheet1!M69</f>
        <v>7</v>
      </c>
    </row>
    <row r="72" spans="2:17" ht="14.45" customHeight="1" thickBot="1" x14ac:dyDescent="0.3">
      <c r="B72" s="5" t="s">
        <v>20</v>
      </c>
      <c r="C72" s="9">
        <f>[5]Sheet1!B70</f>
        <v>-40</v>
      </c>
      <c r="D72" s="9">
        <f>[5]Sheet1!C70</f>
        <v>43</v>
      </c>
      <c r="E72" s="9">
        <f>[5]Sheet1!D70</f>
        <v>22</v>
      </c>
      <c r="F72" s="9">
        <f>[5]Sheet1!E70</f>
        <v>50</v>
      </c>
      <c r="G72" s="9">
        <f>[5]Sheet1!F70</f>
        <v>21</v>
      </c>
      <c r="H72" s="9">
        <f>[5]Sheet1!G70</f>
        <v>17</v>
      </c>
      <c r="I72" s="9">
        <f>[5]Sheet1!H70</f>
        <v>24</v>
      </c>
      <c r="J72" s="9">
        <f>[5]Sheet1!I70</f>
        <v>66</v>
      </c>
      <c r="K72" s="9">
        <f>[5]Sheet1!J70</f>
        <v>46</v>
      </c>
      <c r="L72" s="9">
        <f>[5]Sheet1!K70</f>
        <v>68</v>
      </c>
      <c r="M72" s="9">
        <f>[5]Sheet1!L70</f>
        <v>40</v>
      </c>
      <c r="N72" s="9">
        <f>[5]Sheet1!M70</f>
        <v>-13</v>
      </c>
      <c r="O72" s="1"/>
      <c r="Q72" s="18">
        <f>SUM(N79:N82)</f>
        <v>8871</v>
      </c>
    </row>
    <row r="73" spans="2:17" ht="14.45" customHeight="1" thickBot="1" x14ac:dyDescent="0.3">
      <c r="B73" s="4" t="s">
        <v>21</v>
      </c>
      <c r="C73" s="8">
        <f>[5]Sheet1!B71</f>
        <v>-43</v>
      </c>
      <c r="D73" s="8">
        <f>[5]Sheet1!C71</f>
        <v>11</v>
      </c>
      <c r="E73" s="8">
        <f>[5]Sheet1!D71</f>
        <v>39</v>
      </c>
      <c r="F73" s="8">
        <f>[5]Sheet1!E71</f>
        <v>39</v>
      </c>
      <c r="G73" s="8">
        <f>[5]Sheet1!F71</f>
        <v>8</v>
      </c>
      <c r="H73" s="8">
        <f>[5]Sheet1!G71</f>
        <v>23</v>
      </c>
      <c r="I73" s="8">
        <f>[5]Sheet1!H71</f>
        <v>-158</v>
      </c>
      <c r="J73" s="8">
        <f>[5]Sheet1!I71</f>
        <v>-16</v>
      </c>
      <c r="K73" s="8">
        <f>[5]Sheet1!J71</f>
        <v>-67</v>
      </c>
      <c r="L73" s="8">
        <f>[5]Sheet1!K71</f>
        <v>28</v>
      </c>
      <c r="M73" s="8">
        <f>[5]Sheet1!L71</f>
        <v>-2</v>
      </c>
      <c r="N73" s="8">
        <f>[5]Sheet1!M71</f>
        <v>12</v>
      </c>
      <c r="O73" s="1"/>
    </row>
    <row r="74" spans="2:17" ht="14.45" customHeight="1" thickBot="1" x14ac:dyDescent="0.3">
      <c r="B74" s="5" t="s">
        <v>22</v>
      </c>
      <c r="C74" s="9">
        <f>[5]Sheet1!B72</f>
        <v>-4</v>
      </c>
      <c r="D74" s="9">
        <f>[5]Sheet1!C72</f>
        <v>21</v>
      </c>
      <c r="E74" s="9">
        <f>[5]Sheet1!D72</f>
        <v>10</v>
      </c>
      <c r="F74" s="9">
        <f>[5]Sheet1!E72</f>
        <v>10</v>
      </c>
      <c r="G74" s="9">
        <f>[5]Sheet1!F72</f>
        <v>21</v>
      </c>
      <c r="H74" s="9">
        <f>[5]Sheet1!G72</f>
        <v>29</v>
      </c>
      <c r="I74" s="9">
        <f>[5]Sheet1!H72</f>
        <v>-22</v>
      </c>
      <c r="J74" s="9">
        <f>[5]Sheet1!I72</f>
        <v>13</v>
      </c>
      <c r="K74" s="9">
        <f>[5]Sheet1!J72</f>
        <v>-22</v>
      </c>
      <c r="L74" s="9">
        <f>[5]Sheet1!K72</f>
        <v>86</v>
      </c>
      <c r="M74" s="9">
        <f>[5]Sheet1!L72</f>
        <v>36</v>
      </c>
      <c r="N74" s="9">
        <f>[5]Sheet1!M72</f>
        <v>14</v>
      </c>
      <c r="O74" s="1"/>
    </row>
    <row r="75" spans="2:17" ht="14.45" customHeight="1" thickBot="1" x14ac:dyDescent="0.3">
      <c r="B75" s="6" t="s">
        <v>23</v>
      </c>
      <c r="C75" s="10">
        <f>[5]Sheet1!B73</f>
        <v>-41</v>
      </c>
      <c r="D75" s="10">
        <f>[5]Sheet1!C73</f>
        <v>12</v>
      </c>
      <c r="E75" s="10">
        <f>[5]Sheet1!D73</f>
        <v>29</v>
      </c>
      <c r="F75" s="10">
        <f>[5]Sheet1!E73</f>
        <v>3</v>
      </c>
      <c r="G75" s="10">
        <f>[5]Sheet1!F73</f>
        <v>-7</v>
      </c>
      <c r="H75" s="10">
        <f>[5]Sheet1!G73</f>
        <v>38</v>
      </c>
      <c r="I75" s="10">
        <f>[5]Sheet1!H73</f>
        <v>-59</v>
      </c>
      <c r="J75" s="10">
        <f>[5]Sheet1!I73</f>
        <v>-2</v>
      </c>
      <c r="K75" s="10">
        <f>[5]Sheet1!J73</f>
        <v>46</v>
      </c>
      <c r="L75" s="10">
        <f>[5]Sheet1!K73</f>
        <v>57</v>
      </c>
      <c r="M75" s="10">
        <f>[5]Sheet1!L73</f>
        <v>30</v>
      </c>
      <c r="N75" s="10">
        <f>[5]Sheet1!M73</f>
        <v>87</v>
      </c>
    </row>
    <row r="76" spans="2:17" ht="14.45" customHeight="1" thickBot="1" x14ac:dyDescent="0.3">
      <c r="B76" s="5" t="s">
        <v>24</v>
      </c>
      <c r="C76" s="9">
        <f>[5]Sheet1!B74</f>
        <v>-2</v>
      </c>
      <c r="D76" s="9">
        <f>[5]Sheet1!C74</f>
        <v>4</v>
      </c>
      <c r="E76" s="9">
        <f>[5]Sheet1!D74</f>
        <v>28</v>
      </c>
      <c r="F76" s="9">
        <f>[5]Sheet1!E74</f>
        <v>18</v>
      </c>
      <c r="G76" s="9">
        <f>[5]Sheet1!F74</f>
        <v>24</v>
      </c>
      <c r="H76" s="9">
        <f>[5]Sheet1!G74</f>
        <v>26</v>
      </c>
      <c r="I76" s="9">
        <f>[5]Sheet1!H74</f>
        <v>21</v>
      </c>
      <c r="J76" s="9">
        <f>[5]Sheet1!I74</f>
        <v>28</v>
      </c>
      <c r="K76" s="9">
        <f>[5]Sheet1!J74</f>
        <v>37</v>
      </c>
      <c r="L76" s="9">
        <f>[5]Sheet1!K74</f>
        <v>62</v>
      </c>
      <c r="M76" s="9">
        <f>[5]Sheet1!L74</f>
        <v>56</v>
      </c>
      <c r="N76" s="9">
        <f>[5]Sheet1!M74</f>
        <v>13</v>
      </c>
      <c r="O76" s="1"/>
    </row>
    <row r="77" spans="2:17" ht="14.45" customHeight="1" thickBot="1" x14ac:dyDescent="0.3">
      <c r="B77" s="6" t="s">
        <v>25</v>
      </c>
      <c r="C77" s="10">
        <f>[5]Sheet1!B75</f>
        <v>-7</v>
      </c>
      <c r="D77" s="10">
        <f>[5]Sheet1!C75</f>
        <v>3</v>
      </c>
      <c r="E77" s="10">
        <f>[5]Sheet1!D75</f>
        <v>12</v>
      </c>
      <c r="F77" s="10">
        <f>[5]Sheet1!E75</f>
        <v>8</v>
      </c>
      <c r="G77" s="10">
        <f>[5]Sheet1!F75</f>
        <v>-2</v>
      </c>
      <c r="H77" s="10">
        <f>[5]Sheet1!G75</f>
        <v>7</v>
      </c>
      <c r="I77" s="10">
        <f>[5]Sheet1!H75</f>
        <v>15</v>
      </c>
      <c r="J77" s="10">
        <f>[5]Sheet1!I75</f>
        <v>5</v>
      </c>
      <c r="K77" s="10">
        <f>[5]Sheet1!J75</f>
        <v>6</v>
      </c>
      <c r="L77" s="10">
        <f>[5]Sheet1!K75</f>
        <v>16</v>
      </c>
      <c r="M77" s="10">
        <f>[5]Sheet1!L75</f>
        <v>60</v>
      </c>
      <c r="N77" s="10">
        <f>[5]Sheet1!M75</f>
        <v>5</v>
      </c>
    </row>
    <row r="78" spans="2:17" ht="14.45" customHeight="1" thickBot="1" x14ac:dyDescent="0.3">
      <c r="B78" s="5" t="s">
        <v>26</v>
      </c>
      <c r="C78" s="9">
        <f>[5]Sheet1!B76</f>
        <v>-65</v>
      </c>
      <c r="D78" s="9">
        <f>[5]Sheet1!C76</f>
        <v>36</v>
      </c>
      <c r="E78" s="9">
        <f>[5]Sheet1!D76</f>
        <v>53</v>
      </c>
      <c r="F78" s="9">
        <f>[5]Sheet1!E76</f>
        <v>113</v>
      </c>
      <c r="G78" s="9">
        <f>[5]Sheet1!F76</f>
        <v>157</v>
      </c>
      <c r="H78" s="9">
        <f>[5]Sheet1!G76</f>
        <v>189</v>
      </c>
      <c r="I78" s="9">
        <f>[5]Sheet1!H76</f>
        <v>151</v>
      </c>
      <c r="J78" s="9">
        <f>[5]Sheet1!I76</f>
        <v>191</v>
      </c>
      <c r="K78" s="9">
        <f>[5]Sheet1!J76</f>
        <v>216</v>
      </c>
      <c r="L78" s="9">
        <f>[5]Sheet1!K76</f>
        <v>2</v>
      </c>
      <c r="M78" s="9">
        <f>[5]Sheet1!L76</f>
        <v>-50</v>
      </c>
      <c r="N78" s="9">
        <f>[5]Sheet1!M76</f>
        <v>259</v>
      </c>
      <c r="O78" s="1"/>
    </row>
    <row r="79" spans="2:17" ht="14.45" customHeight="1" thickBot="1" x14ac:dyDescent="0.3">
      <c r="B79" s="4" t="s">
        <v>27</v>
      </c>
      <c r="C79" s="8">
        <f>[5]Sheet1!B77</f>
        <v>292</v>
      </c>
      <c r="D79" s="8">
        <f>[5]Sheet1!C77</f>
        <v>694</v>
      </c>
      <c r="E79" s="8">
        <f>[5]Sheet1!D77</f>
        <v>240</v>
      </c>
      <c r="F79" s="8">
        <f>[5]Sheet1!E77</f>
        <v>-279</v>
      </c>
      <c r="G79" s="8">
        <f>[5]Sheet1!F77</f>
        <v>830</v>
      </c>
      <c r="H79" s="8">
        <f>[5]Sheet1!G77</f>
        <v>644</v>
      </c>
      <c r="I79" s="8">
        <f>[5]Sheet1!H77</f>
        <v>707</v>
      </c>
      <c r="J79" s="8">
        <f>[5]Sheet1!I77</f>
        <v>801</v>
      </c>
      <c r="K79" s="8">
        <f>[5]Sheet1!J77</f>
        <v>1041</v>
      </c>
      <c r="L79" s="8">
        <f>[5]Sheet1!K77</f>
        <v>1227</v>
      </c>
      <c r="M79" s="8">
        <f>[5]Sheet1!L77</f>
        <v>1369</v>
      </c>
      <c r="N79" s="8">
        <f>[5]Sheet1!M77</f>
        <v>1108</v>
      </c>
      <c r="O79" s="1"/>
    </row>
    <row r="80" spans="2:17" ht="14.45" customHeight="1" thickBot="1" x14ac:dyDescent="0.3">
      <c r="B80" s="5" t="s">
        <v>28</v>
      </c>
      <c r="C80" s="9">
        <f>[5]Sheet1!B78</f>
        <v>2</v>
      </c>
      <c r="D80" s="9">
        <f>[5]Sheet1!C78</f>
        <v>25</v>
      </c>
      <c r="E80" s="9">
        <f>[5]Sheet1!D78</f>
        <v>28</v>
      </c>
      <c r="F80" s="9">
        <f>[5]Sheet1!E78</f>
        <v>42</v>
      </c>
      <c r="G80" s="9">
        <f>[5]Sheet1!F78</f>
        <v>76</v>
      </c>
      <c r="H80" s="9">
        <f>[5]Sheet1!G78</f>
        <v>65</v>
      </c>
      <c r="I80" s="9">
        <f>[5]Sheet1!H78</f>
        <v>143</v>
      </c>
      <c r="J80" s="9">
        <f>[5]Sheet1!I78</f>
        <v>165</v>
      </c>
      <c r="K80" s="9">
        <f>[5]Sheet1!J78</f>
        <v>106</v>
      </c>
      <c r="L80" s="9">
        <f>[5]Sheet1!K78</f>
        <v>274</v>
      </c>
      <c r="M80" s="9">
        <f>[5]Sheet1!L78</f>
        <v>336</v>
      </c>
      <c r="N80" s="9">
        <f>[5]Sheet1!M78</f>
        <v>304</v>
      </c>
      <c r="O80" s="1"/>
    </row>
    <row r="81" spans="2:18" ht="14.45" customHeight="1" thickBot="1" x14ac:dyDescent="0.3">
      <c r="B81" s="6" t="s">
        <v>29</v>
      </c>
      <c r="C81" s="8">
        <f>[5]Sheet1!B79</f>
        <v>-878</v>
      </c>
      <c r="D81" s="8">
        <f>[5]Sheet1!C79</f>
        <v>106</v>
      </c>
      <c r="E81" s="8">
        <f>[5]Sheet1!D79</f>
        <v>-88</v>
      </c>
      <c r="F81" s="8">
        <f>[5]Sheet1!E79</f>
        <v>198</v>
      </c>
      <c r="G81" s="8">
        <f>[5]Sheet1!F79</f>
        <v>195</v>
      </c>
      <c r="H81" s="8">
        <f>[5]Sheet1!G79</f>
        <v>412</v>
      </c>
      <c r="I81" s="8">
        <f>[5]Sheet1!H79</f>
        <v>313</v>
      </c>
      <c r="J81" s="8">
        <f>[5]Sheet1!I79</f>
        <v>334</v>
      </c>
      <c r="K81" s="8">
        <f>[5]Sheet1!J79</f>
        <v>228</v>
      </c>
      <c r="L81" s="8">
        <f>[5]Sheet1!K79</f>
        <v>608</v>
      </c>
      <c r="M81" s="8">
        <f>[5]Sheet1!L79</f>
        <v>227</v>
      </c>
      <c r="N81" s="8">
        <f>[5]Sheet1!M79</f>
        <v>414</v>
      </c>
      <c r="O81" s="1"/>
    </row>
    <row r="82" spans="2:18" ht="14.45" customHeight="1" thickBot="1" x14ac:dyDescent="0.3">
      <c r="B82" s="5" t="s">
        <v>30</v>
      </c>
      <c r="C82" s="9">
        <f>[5]Sheet1!B80</f>
        <v>-1482</v>
      </c>
      <c r="D82" s="9">
        <f>[5]Sheet1!C80</f>
        <v>3205</v>
      </c>
      <c r="E82" s="9">
        <f>[5]Sheet1!D80</f>
        <v>979</v>
      </c>
      <c r="F82" s="9">
        <f>[5]Sheet1!E80</f>
        <v>-1362</v>
      </c>
      <c r="G82" s="9">
        <f>[5]Sheet1!F80</f>
        <v>3235</v>
      </c>
      <c r="H82" s="9">
        <f>[5]Sheet1!G80</f>
        <v>1307</v>
      </c>
      <c r="I82" s="9">
        <f>[5]Sheet1!H80</f>
        <v>2252</v>
      </c>
      <c r="J82" s="9">
        <f>[5]Sheet1!I80</f>
        <v>2972</v>
      </c>
      <c r="K82" s="9">
        <f>[5]Sheet1!J80</f>
        <v>4639</v>
      </c>
      <c r="L82" s="9">
        <f>[5]Sheet1!K80</f>
        <v>5833</v>
      </c>
      <c r="M82" s="9">
        <f>[5]Sheet1!L80</f>
        <v>6517</v>
      </c>
      <c r="N82" s="9">
        <f>[5]Sheet1!M80</f>
        <v>7045</v>
      </c>
      <c r="O82" s="1"/>
    </row>
    <row r="83" spans="2:18" ht="14.45" customHeight="1" thickBot="1" x14ac:dyDescent="0.3">
      <c r="B83" s="6" t="s">
        <v>31</v>
      </c>
      <c r="C83" s="10">
        <f>[5]Sheet1!B81</f>
        <v>787</v>
      </c>
      <c r="D83" s="10">
        <f>[5]Sheet1!C81</f>
        <v>3597</v>
      </c>
      <c r="E83" s="10">
        <f>[5]Sheet1!D81</f>
        <v>1850</v>
      </c>
      <c r="F83" s="10">
        <f>[5]Sheet1!E81</f>
        <v>-214</v>
      </c>
      <c r="G83" s="10">
        <f>[5]Sheet1!F81</f>
        <v>4885</v>
      </c>
      <c r="H83" s="10">
        <f>[5]Sheet1!G81</f>
        <v>3522</v>
      </c>
      <c r="I83" s="10">
        <f>[5]Sheet1!H81</f>
        <v>5296</v>
      </c>
      <c r="J83" s="10">
        <f>[5]Sheet1!I81</f>
        <v>6002</v>
      </c>
      <c r="K83" s="10">
        <f>[5]Sheet1!J81</f>
        <v>8623</v>
      </c>
      <c r="L83" s="10">
        <f>[5]Sheet1!K81</f>
        <v>9162</v>
      </c>
      <c r="M83" s="10">
        <f>[5]Sheet1!L81</f>
        <v>11004</v>
      </c>
      <c r="N83" s="10">
        <f>[5]Sheet1!M81</f>
        <v>10078</v>
      </c>
      <c r="R83" s="18">
        <f>SUM(N83:N85)</f>
        <v>22985</v>
      </c>
    </row>
    <row r="84" spans="2:18" ht="14.45" customHeight="1" thickBot="1" x14ac:dyDescent="0.3">
      <c r="B84" s="5" t="s">
        <v>32</v>
      </c>
      <c r="C84" s="9">
        <f>[5]Sheet1!B82</f>
        <v>2778</v>
      </c>
      <c r="D84" s="9">
        <f>[5]Sheet1!C82</f>
        <v>7523</v>
      </c>
      <c r="E84" s="9">
        <f>[5]Sheet1!D82</f>
        <v>2946</v>
      </c>
      <c r="F84" s="9">
        <f>[5]Sheet1!E82</f>
        <v>-1601</v>
      </c>
      <c r="G84" s="9">
        <f>[5]Sheet1!F82</f>
        <v>4987</v>
      </c>
      <c r="H84" s="9">
        <f>[5]Sheet1!G82</f>
        <v>3424</v>
      </c>
      <c r="I84" s="9">
        <f>[5]Sheet1!H82</f>
        <v>5920</v>
      </c>
      <c r="J84" s="9">
        <f>[5]Sheet1!I82</f>
        <v>6585</v>
      </c>
      <c r="K84" s="9">
        <f>[5]Sheet1!J82</f>
        <v>10022</v>
      </c>
      <c r="L84" s="9">
        <f>[5]Sheet1!K82</f>
        <v>8944</v>
      </c>
      <c r="M84" s="9">
        <f>[5]Sheet1!L82</f>
        <v>10718</v>
      </c>
      <c r="N84" s="9">
        <f>[5]Sheet1!M82</f>
        <v>9088</v>
      </c>
      <c r="O84" s="1"/>
    </row>
    <row r="85" spans="2:18" ht="14.45" customHeight="1" thickBot="1" x14ac:dyDescent="0.3">
      <c r="B85" s="4" t="s">
        <v>33</v>
      </c>
      <c r="C85" s="8">
        <f>[5]Sheet1!B83</f>
        <v>916</v>
      </c>
      <c r="D85" s="8">
        <f>[5]Sheet1!C83</f>
        <v>2776</v>
      </c>
      <c r="E85" s="8">
        <f>[5]Sheet1!D83</f>
        <v>929</v>
      </c>
      <c r="F85" s="8">
        <f>[5]Sheet1!E83</f>
        <v>-723</v>
      </c>
      <c r="G85" s="8">
        <f>[5]Sheet1!F83</f>
        <v>2682</v>
      </c>
      <c r="H85" s="8">
        <f>[5]Sheet1!G83</f>
        <v>1862</v>
      </c>
      <c r="I85" s="8">
        <f>[5]Sheet1!H83</f>
        <v>3306</v>
      </c>
      <c r="J85" s="8">
        <f>[5]Sheet1!I83</f>
        <v>3349</v>
      </c>
      <c r="K85" s="8">
        <f>[5]Sheet1!J83</f>
        <v>5158</v>
      </c>
      <c r="L85" s="8">
        <f>[5]Sheet1!K83</f>
        <v>4559</v>
      </c>
      <c r="M85" s="8">
        <f>[5]Sheet1!L83</f>
        <v>7292</v>
      </c>
      <c r="N85" s="8">
        <f>[5]Sheet1!M83</f>
        <v>3819</v>
      </c>
      <c r="O85" s="1"/>
    </row>
    <row r="86" spans="2:18" ht="14.45" customHeight="1" thickBot="1" x14ac:dyDescent="0.3">
      <c r="B86" s="5" t="s">
        <v>34</v>
      </c>
      <c r="C86" s="9">
        <f>[5]Sheet1!B84</f>
        <v>363</v>
      </c>
      <c r="D86" s="9">
        <f>[5]Sheet1!C84</f>
        <v>665</v>
      </c>
      <c r="E86" s="9">
        <f>[5]Sheet1!D84</f>
        <v>366</v>
      </c>
      <c r="F86" s="9">
        <f>[5]Sheet1!E84</f>
        <v>-97</v>
      </c>
      <c r="G86" s="9">
        <f>[5]Sheet1!F84</f>
        <v>501</v>
      </c>
      <c r="H86" s="9">
        <f>[5]Sheet1!G84</f>
        <v>533</v>
      </c>
      <c r="I86" s="9">
        <f>[5]Sheet1!H84</f>
        <v>723</v>
      </c>
      <c r="J86" s="9">
        <f>[5]Sheet1!I84</f>
        <v>863</v>
      </c>
      <c r="K86" s="9">
        <f>[5]Sheet1!J84</f>
        <v>1003</v>
      </c>
      <c r="L86" s="9">
        <f>[5]Sheet1!K84</f>
        <v>971</v>
      </c>
      <c r="M86" s="9">
        <f>[5]Sheet1!L84</f>
        <v>813</v>
      </c>
      <c r="N86" s="9">
        <f>[5]Sheet1!M84</f>
        <v>962</v>
      </c>
      <c r="O86" s="1"/>
    </row>
    <row r="87" spans="2:18" ht="14.45" customHeight="1" thickBot="1" x14ac:dyDescent="0.3">
      <c r="B87" s="6" t="s">
        <v>35</v>
      </c>
      <c r="C87" s="8">
        <f>[5]Sheet1!B85</f>
        <v>169</v>
      </c>
      <c r="D87" s="8">
        <f>[5]Sheet1!C85</f>
        <v>548</v>
      </c>
      <c r="E87" s="8">
        <f>[5]Sheet1!D85</f>
        <v>-64</v>
      </c>
      <c r="F87" s="8">
        <f>[5]Sheet1!E85</f>
        <v>-90</v>
      </c>
      <c r="G87" s="8">
        <f>[5]Sheet1!F85</f>
        <v>647</v>
      </c>
      <c r="H87" s="8">
        <f>[5]Sheet1!G85</f>
        <v>723</v>
      </c>
      <c r="I87" s="8">
        <f>[5]Sheet1!H85</f>
        <v>1051</v>
      </c>
      <c r="J87" s="8">
        <f>[5]Sheet1!I85</f>
        <v>1766</v>
      </c>
      <c r="K87" s="8">
        <f>[5]Sheet1!J85</f>
        <v>1460</v>
      </c>
      <c r="L87" s="8">
        <f>[5]Sheet1!K85</f>
        <v>1419</v>
      </c>
      <c r="M87" s="8">
        <f>[5]Sheet1!L85</f>
        <v>1020</v>
      </c>
      <c r="N87" s="8">
        <f>[5]Sheet1!M85</f>
        <v>1155</v>
      </c>
      <c r="O87" s="1"/>
      <c r="R87" s="18">
        <f>SUM(N86:N89)</f>
        <v>3305</v>
      </c>
    </row>
    <row r="88" spans="2:18" ht="14.45" customHeight="1" thickBot="1" x14ac:dyDescent="0.3">
      <c r="B88" s="5" t="s">
        <v>36</v>
      </c>
      <c r="C88" s="9">
        <f>[5]Sheet1!B86</f>
        <v>112</v>
      </c>
      <c r="D88" s="9">
        <f>[5]Sheet1!C86</f>
        <v>328</v>
      </c>
      <c r="E88" s="9">
        <f>[5]Sheet1!D86</f>
        <v>11</v>
      </c>
      <c r="F88" s="9">
        <f>[5]Sheet1!E86</f>
        <v>-75</v>
      </c>
      <c r="G88" s="9">
        <f>[5]Sheet1!F86</f>
        <v>386</v>
      </c>
      <c r="H88" s="9">
        <f>[5]Sheet1!G86</f>
        <v>258</v>
      </c>
      <c r="I88" s="9">
        <f>[5]Sheet1!H86</f>
        <v>473</v>
      </c>
      <c r="J88" s="9">
        <f>[5]Sheet1!I86</f>
        <v>674</v>
      </c>
      <c r="K88" s="9">
        <f>[5]Sheet1!J86</f>
        <v>886</v>
      </c>
      <c r="L88" s="9">
        <f>[5]Sheet1!K86</f>
        <v>832</v>
      </c>
      <c r="M88" s="9">
        <f>[5]Sheet1!L86</f>
        <v>1002</v>
      </c>
      <c r="N88" s="9">
        <f>[5]Sheet1!M86</f>
        <v>822</v>
      </c>
      <c r="O88" s="1"/>
    </row>
    <row r="89" spans="2:18" ht="14.45" customHeight="1" thickBot="1" x14ac:dyDescent="0.3">
      <c r="B89" s="6" t="s">
        <v>37</v>
      </c>
      <c r="C89" s="10">
        <f>[5]Sheet1!B87</f>
        <v>-62</v>
      </c>
      <c r="D89" s="10">
        <f>[5]Sheet1!C87</f>
        <v>75</v>
      </c>
      <c r="E89" s="10">
        <f>[5]Sheet1!D87</f>
        <v>111</v>
      </c>
      <c r="F89" s="10">
        <f>[5]Sheet1!E87</f>
        <v>55</v>
      </c>
      <c r="G89" s="10">
        <f>[5]Sheet1!F87</f>
        <v>218</v>
      </c>
      <c r="H89" s="10">
        <f>[5]Sheet1!G87</f>
        <v>224</v>
      </c>
      <c r="I89" s="10">
        <f>[5]Sheet1!H87</f>
        <v>177</v>
      </c>
      <c r="J89" s="10">
        <f>[5]Sheet1!I87</f>
        <v>189</v>
      </c>
      <c r="K89" s="10">
        <f>[5]Sheet1!J87</f>
        <v>161</v>
      </c>
      <c r="L89" s="10">
        <f>[5]Sheet1!K87</f>
        <v>553</v>
      </c>
      <c r="M89" s="10">
        <f>[5]Sheet1!L87</f>
        <v>457</v>
      </c>
      <c r="N89" s="10">
        <f>[5]Sheet1!M87</f>
        <v>366</v>
      </c>
    </row>
    <row r="90" spans="2:18" ht="20.100000000000001" customHeight="1" x14ac:dyDescent="0.25">
      <c r="B90" s="30" t="s">
        <v>126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</row>
    <row r="91" spans="2:18" ht="15" customHeight="1" x14ac:dyDescent="0.25">
      <c r="B91" s="31" t="s">
        <v>122</v>
      </c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</row>
  </sheetData>
  <mergeCells count="3">
    <mergeCell ref="B2:N2"/>
    <mergeCell ref="B91:N91"/>
    <mergeCell ref="B90:N90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A3D7B-ADE9-40FA-8DA6-F064786EDCB2}">
  <dimension ref="B2:O91"/>
  <sheetViews>
    <sheetView zoomScaleNormal="100" workbookViewId="0">
      <selection activeCell="E14" sqref="E14"/>
    </sheetView>
  </sheetViews>
  <sheetFormatPr defaultRowHeight="15" x14ac:dyDescent="0.25"/>
  <cols>
    <col min="2" max="2" width="38.5703125" bestFit="1" customWidth="1"/>
    <col min="3" max="14" width="16.7109375" style="15" customWidth="1"/>
    <col min="15" max="15" width="10.42578125" customWidth="1"/>
  </cols>
  <sheetData>
    <row r="2" spans="2:15" ht="33" customHeight="1" thickBot="1" x14ac:dyDescent="0.3">
      <c r="B2" s="29" t="s">
        <v>130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2:15" ht="30" customHeight="1" thickBot="1" x14ac:dyDescent="0.3">
      <c r="B3" s="2" t="s">
        <v>8</v>
      </c>
      <c r="C3" s="17" t="s">
        <v>108</v>
      </c>
      <c r="D3" s="17" t="s">
        <v>109</v>
      </c>
      <c r="E3" s="17" t="s">
        <v>110</v>
      </c>
      <c r="F3" s="17" t="s">
        <v>111</v>
      </c>
      <c r="G3" s="17" t="s">
        <v>112</v>
      </c>
      <c r="H3" s="17" t="s">
        <v>113</v>
      </c>
      <c r="I3" s="17" t="s">
        <v>114</v>
      </c>
      <c r="J3" s="17" t="s">
        <v>115</v>
      </c>
      <c r="K3" s="17" t="s">
        <v>116</v>
      </c>
      <c r="L3" s="17" t="s">
        <v>117</v>
      </c>
      <c r="M3" s="17" t="s">
        <v>118</v>
      </c>
      <c r="N3" s="17" t="s">
        <v>138</v>
      </c>
    </row>
    <row r="4" spans="2:15" ht="16.5" thickBot="1" x14ac:dyDescent="0.3">
      <c r="B4" s="3" t="s">
        <v>4</v>
      </c>
      <c r="C4" s="11">
        <f>[6]Sheet1!B2</f>
        <v>0.27036575615017022</v>
      </c>
      <c r="D4" s="11">
        <f>[6]Sheet1!C2</f>
        <v>0.34247468280758941</v>
      </c>
      <c r="E4" s="11">
        <f>[6]Sheet1!D2</f>
        <v>0.34645405133394119</v>
      </c>
      <c r="F4" s="11">
        <f>[6]Sheet1!E2</f>
        <v>0.35530247623027889</v>
      </c>
      <c r="G4" s="11">
        <f>[6]Sheet1!F2</f>
        <v>0.40921821903185679</v>
      </c>
      <c r="H4" s="11">
        <f>[6]Sheet1!G2</f>
        <v>0.4041784691252242</v>
      </c>
      <c r="I4" s="11">
        <f>[6]Sheet1!H2</f>
        <v>0.45591593364926902</v>
      </c>
      <c r="J4" s="11">
        <f>[6]Sheet1!I2</f>
        <v>0.44893299921120822</v>
      </c>
      <c r="K4" s="11">
        <f>[6]Sheet1!J2</f>
        <v>0.52345247137690498</v>
      </c>
      <c r="L4" s="11">
        <f>[6]Sheet1!K2</f>
        <v>0.50482323137783436</v>
      </c>
      <c r="M4" s="11">
        <f>[6]Sheet1!L2</f>
        <v>0.55069394811229044</v>
      </c>
      <c r="N4" s="11">
        <f>[6]Sheet1!M2</f>
        <v>0.49036955061264048</v>
      </c>
      <c r="O4" s="1"/>
    </row>
    <row r="5" spans="2:15" ht="14.45" customHeight="1" thickBot="1" x14ac:dyDescent="0.3">
      <c r="B5" s="4" t="s">
        <v>11</v>
      </c>
      <c r="C5" s="12">
        <f>[6]Sheet1!B3</f>
        <v>0.26400000000000001</v>
      </c>
      <c r="D5" s="12">
        <f>[6]Sheet1!C3</f>
        <v>0.35465116279069769</v>
      </c>
      <c r="E5" s="12">
        <f>[6]Sheet1!D3</f>
        <v>0.32641509433962262</v>
      </c>
      <c r="F5" s="12">
        <f>[6]Sheet1!E3</f>
        <v>0.39206424185167688</v>
      </c>
      <c r="G5" s="12">
        <f>[6]Sheet1!F3</f>
        <v>0.47453083109919569</v>
      </c>
      <c r="H5" s="12">
        <f>[6]Sheet1!G3</f>
        <v>0.43633540372670809</v>
      </c>
      <c r="I5" s="12">
        <f>[6]Sheet1!H3</f>
        <v>0.4690444145356662</v>
      </c>
      <c r="J5" s="12">
        <f>[6]Sheet1!I3</f>
        <v>0.44923076923076921</v>
      </c>
      <c r="K5" s="12">
        <f>[6]Sheet1!J3</f>
        <v>0.44915496992265819</v>
      </c>
      <c r="L5" s="12">
        <f>[6]Sheet1!K3</f>
        <v>0.4384512683578104</v>
      </c>
      <c r="M5" s="12">
        <f>[6]Sheet1!L3</f>
        <v>0.47949999999999998</v>
      </c>
      <c r="N5" s="12">
        <f>[6]Sheet1!M3</f>
        <v>0.49783055492121492</v>
      </c>
      <c r="O5" s="1"/>
    </row>
    <row r="6" spans="2:15" ht="14.45" customHeight="1" thickBot="1" x14ac:dyDescent="0.3">
      <c r="B6" s="5" t="s">
        <v>12</v>
      </c>
      <c r="C6" s="13">
        <f>[6]Sheet1!B4</f>
        <v>0.29559748427672949</v>
      </c>
      <c r="D6" s="13">
        <f>[6]Sheet1!C4</f>
        <v>0.18994413407821231</v>
      </c>
      <c r="E6" s="13">
        <f>[6]Sheet1!D4</f>
        <v>0.14736842105263159</v>
      </c>
      <c r="F6" s="13">
        <f>[6]Sheet1!E4</f>
        <v>0.38</v>
      </c>
      <c r="G6" s="13">
        <f>[6]Sheet1!F4</f>
        <v>0.28110599078341009</v>
      </c>
      <c r="H6" s="13">
        <f>[6]Sheet1!G4</f>
        <v>0.32505643340857793</v>
      </c>
      <c r="I6" s="13">
        <f>[6]Sheet1!H4</f>
        <v>0.34273318872017361</v>
      </c>
      <c r="J6" s="13">
        <f>[6]Sheet1!I4</f>
        <v>0.21224489795918369</v>
      </c>
      <c r="K6" s="13">
        <f>[6]Sheet1!J4</f>
        <v>0.39059674502712483</v>
      </c>
      <c r="L6" s="13">
        <f>[6]Sheet1!K4</f>
        <v>0.3298245614035088</v>
      </c>
      <c r="M6" s="13">
        <f>[6]Sheet1!L4</f>
        <v>0.34690265486725658</v>
      </c>
      <c r="N6" s="13">
        <f>[6]Sheet1!M4</f>
        <v>0.24745762711864411</v>
      </c>
      <c r="O6" s="1"/>
    </row>
    <row r="7" spans="2:15" ht="14.45" customHeight="1" thickBot="1" x14ac:dyDescent="0.3">
      <c r="B7" s="6" t="s">
        <v>13</v>
      </c>
      <c r="C7" s="12">
        <f>[6]Sheet1!B5</f>
        <v>0.34163155878973572</v>
      </c>
      <c r="D7" s="12">
        <f>[6]Sheet1!C5</f>
        <v>0.44603662003866712</v>
      </c>
      <c r="E7" s="12">
        <f>[6]Sheet1!D5</f>
        <v>0.32655551037006908</v>
      </c>
      <c r="F7" s="12">
        <f>[6]Sheet1!E5</f>
        <v>0.35498750720738043</v>
      </c>
      <c r="G7" s="12">
        <f>[6]Sheet1!F5</f>
        <v>0.37217640731444962</v>
      </c>
      <c r="H7" s="12">
        <f>[6]Sheet1!G5</f>
        <v>0.36847339632023868</v>
      </c>
      <c r="I7" s="12">
        <f>[6]Sheet1!H5</f>
        <v>0.35498964485694562</v>
      </c>
      <c r="J7" s="12">
        <f>[6]Sheet1!I5</f>
        <v>0.33392122281011172</v>
      </c>
      <c r="K7" s="12">
        <f>[6]Sheet1!J5</f>
        <v>0.35672224192976232</v>
      </c>
      <c r="L7" s="12">
        <f>[6]Sheet1!K5</f>
        <v>0.35084849723982819</v>
      </c>
      <c r="M7" s="12">
        <f>[6]Sheet1!L5</f>
        <v>0.35389588968793301</v>
      </c>
      <c r="N7" s="12">
        <f>[6]Sheet1!M5</f>
        <v>0.33473711077080143</v>
      </c>
    </row>
    <row r="8" spans="2:15" ht="14.45" customHeight="1" thickBot="1" x14ac:dyDescent="0.3">
      <c r="B8" s="5" t="s">
        <v>14</v>
      </c>
      <c r="C8" s="13">
        <f>[6]Sheet1!B6</f>
        <v>0.34082287715202803</v>
      </c>
      <c r="D8" s="13">
        <f>[6]Sheet1!C6</f>
        <v>0.51789359096475707</v>
      </c>
      <c r="E8" s="13">
        <f>[6]Sheet1!D6</f>
        <v>0.47216649949849548</v>
      </c>
      <c r="F8" s="13">
        <f>[6]Sheet1!E6</f>
        <v>0.55321049692908986</v>
      </c>
      <c r="G8" s="13">
        <f>[6]Sheet1!F6</f>
        <v>0.64091640632396096</v>
      </c>
      <c r="H8" s="13">
        <f>[6]Sheet1!G6</f>
        <v>0.5917053451115436</v>
      </c>
      <c r="I8" s="13">
        <f>[6]Sheet1!H6</f>
        <v>0.49588347055098159</v>
      </c>
      <c r="J8" s="13">
        <f>[6]Sheet1!I6</f>
        <v>0.4313984962406015</v>
      </c>
      <c r="K8" s="13">
        <f>[6]Sheet1!J6</f>
        <v>0.4560178561208722</v>
      </c>
      <c r="L8" s="13">
        <f>[6]Sheet1!K6</f>
        <v>0.42183354091081388</v>
      </c>
      <c r="M8" s="13">
        <f>[6]Sheet1!L6</f>
        <v>0.38791330485682651</v>
      </c>
      <c r="N8" s="13">
        <f>[6]Sheet1!M6</f>
        <v>0.42920217681486811</v>
      </c>
      <c r="O8" s="1"/>
    </row>
    <row r="9" spans="2:15" ht="14.45" customHeight="1" thickBot="1" x14ac:dyDescent="0.3">
      <c r="B9" s="4" t="s">
        <v>15</v>
      </c>
      <c r="C9" s="12">
        <f>[6]Sheet1!B7</f>
        <v>0.14119472459270749</v>
      </c>
      <c r="D9" s="12">
        <f>[6]Sheet1!C7</f>
        <v>0.23594615993665871</v>
      </c>
      <c r="E9" s="12">
        <f>[6]Sheet1!D7</f>
        <v>0.29275808936825892</v>
      </c>
      <c r="F9" s="12">
        <f>[6]Sheet1!E7</f>
        <v>0.21433447098976111</v>
      </c>
      <c r="G9" s="12">
        <f>[6]Sheet1!F7</f>
        <v>0.24664224664224671</v>
      </c>
      <c r="H9" s="12">
        <f>[6]Sheet1!G7</f>
        <v>0.35900339750849369</v>
      </c>
      <c r="I9" s="12">
        <f>[6]Sheet1!H7</f>
        <v>0.45519203413940262</v>
      </c>
      <c r="J9" s="12">
        <f>[6]Sheet1!I7</f>
        <v>0.37349397590361438</v>
      </c>
      <c r="K9" s="12">
        <f>[6]Sheet1!J7</f>
        <v>0.29973169796857041</v>
      </c>
      <c r="L9" s="12">
        <f>[6]Sheet1!K7</f>
        <v>0.31842304776345709</v>
      </c>
      <c r="M9" s="12">
        <f>[6]Sheet1!L7</f>
        <v>0.34075155052900402</v>
      </c>
      <c r="N9" s="12">
        <f>[6]Sheet1!M7</f>
        <v>0.32956491949297712</v>
      </c>
    </row>
    <row r="10" spans="2:15" ht="14.45" customHeight="1" thickBot="1" x14ac:dyDescent="0.3">
      <c r="B10" s="5" t="s">
        <v>16</v>
      </c>
      <c r="C10" s="13">
        <f>[6]Sheet1!B8</f>
        <v>0.16969696969696971</v>
      </c>
      <c r="D10" s="13">
        <f>[6]Sheet1!C8</f>
        <v>0.15476190476190479</v>
      </c>
      <c r="E10" s="13">
        <f>[6]Sheet1!D8</f>
        <v>0.1647058823529412</v>
      </c>
      <c r="F10" s="13">
        <f>[6]Sheet1!E8</f>
        <v>0.16949152542372881</v>
      </c>
      <c r="G10" s="13">
        <f>[6]Sheet1!F8</f>
        <v>0.26737967914438499</v>
      </c>
      <c r="H10" s="13">
        <f>[6]Sheet1!G8</f>
        <v>0.15819209039548021</v>
      </c>
      <c r="I10" s="13">
        <f>[6]Sheet1!H8</f>
        <v>0.31818181818181818</v>
      </c>
      <c r="J10" s="13">
        <f>[6]Sheet1!I8</f>
        <v>0.3350253807106599</v>
      </c>
      <c r="K10" s="13">
        <f>[6]Sheet1!J8</f>
        <v>0.48695652173913051</v>
      </c>
      <c r="L10" s="13">
        <f>[6]Sheet1!K8</f>
        <v>0.40740740740740738</v>
      </c>
      <c r="M10" s="13">
        <f>[6]Sheet1!L8</f>
        <v>0.40894568690095839</v>
      </c>
      <c r="N10" s="13">
        <f>[6]Sheet1!M8</f>
        <v>0.22222222222222221</v>
      </c>
      <c r="O10" s="1"/>
    </row>
    <row r="11" spans="2:15" ht="14.45" customHeight="1" thickBot="1" x14ac:dyDescent="0.3">
      <c r="B11" s="6" t="s">
        <v>17</v>
      </c>
      <c r="C11" s="12">
        <f>[6]Sheet1!B9</f>
        <v>0.11444141689373299</v>
      </c>
      <c r="D11" s="12">
        <f>[6]Sheet1!C9</f>
        <v>0.18487394957983189</v>
      </c>
      <c r="E11" s="12">
        <f>[6]Sheet1!D9</f>
        <v>0.1966292134831461</v>
      </c>
      <c r="F11" s="12">
        <f>[6]Sheet1!E9</f>
        <v>0.41836734693877548</v>
      </c>
      <c r="G11" s="12">
        <f>[6]Sheet1!F9</f>
        <v>0.33333333333333331</v>
      </c>
      <c r="H11" s="12">
        <f>[6]Sheet1!G9</f>
        <v>0.4642857142857143</v>
      </c>
      <c r="I11" s="12">
        <f>[6]Sheet1!H9</f>
        <v>0.42857142857142849</v>
      </c>
      <c r="J11" s="12">
        <f>[6]Sheet1!I9</f>
        <v>0.30252100840336132</v>
      </c>
      <c r="K11" s="12">
        <f>[6]Sheet1!J9</f>
        <v>0.36998254799301922</v>
      </c>
      <c r="L11" s="12">
        <f>[6]Sheet1!K9</f>
        <v>0.43130990415335457</v>
      </c>
      <c r="M11" s="12">
        <f>[6]Sheet1!L9</f>
        <v>0.61148197596795728</v>
      </c>
      <c r="N11" s="12">
        <f>[6]Sheet1!M9</f>
        <v>0.53887113951011711</v>
      </c>
      <c r="O11" s="1"/>
    </row>
    <row r="12" spans="2:15" ht="14.45" customHeight="1" thickBot="1" x14ac:dyDescent="0.3">
      <c r="B12" s="5" t="s">
        <v>18</v>
      </c>
      <c r="C12" s="13">
        <f>[6]Sheet1!B10</f>
        <v>0.1321321321321321</v>
      </c>
      <c r="D12" s="13">
        <f>[6]Sheet1!C10</f>
        <v>0.23529411764705879</v>
      </c>
      <c r="E12" s="13">
        <f>[6]Sheet1!D10</f>
        <v>0.28852459016393439</v>
      </c>
      <c r="F12" s="13">
        <f>[6]Sheet1!E10</f>
        <v>0.28011204481792717</v>
      </c>
      <c r="G12" s="13">
        <f>[6]Sheet1!F10</f>
        <v>0.35071090047393372</v>
      </c>
      <c r="H12" s="13">
        <f>[6]Sheet1!G10</f>
        <v>0.39754098360655737</v>
      </c>
      <c r="I12" s="13">
        <f>[6]Sheet1!H10</f>
        <v>0.22868217054263559</v>
      </c>
      <c r="J12" s="13">
        <f>[6]Sheet1!I10</f>
        <v>0.24</v>
      </c>
      <c r="K12" s="13">
        <f>[6]Sheet1!J10</f>
        <v>0.27113237639553428</v>
      </c>
      <c r="L12" s="13">
        <f>[6]Sheet1!K10</f>
        <v>0.24390243902439021</v>
      </c>
      <c r="M12" s="13">
        <f>[6]Sheet1!L10</f>
        <v>0.32424677187948348</v>
      </c>
      <c r="N12" s="13">
        <f>[6]Sheet1!M10</f>
        <v>0.30952380952380948</v>
      </c>
      <c r="O12" s="1"/>
    </row>
    <row r="13" spans="2:15" ht="14.45" customHeight="1" thickBot="1" x14ac:dyDescent="0.3">
      <c r="B13" s="6" t="s">
        <v>19</v>
      </c>
      <c r="C13" s="12">
        <f>[6]Sheet1!B11</f>
        <v>7.476635514018691E-2</v>
      </c>
      <c r="D13" s="12">
        <f>[6]Sheet1!C11</f>
        <v>0.10695187165775399</v>
      </c>
      <c r="E13" s="12">
        <f>[6]Sheet1!D11</f>
        <v>0.13253012048192769</v>
      </c>
      <c r="F13" s="12">
        <f>[6]Sheet1!E11</f>
        <v>0.1931818181818182</v>
      </c>
      <c r="G13" s="12">
        <f>[6]Sheet1!F11</f>
        <v>0.21739130434782611</v>
      </c>
      <c r="H13" s="12">
        <f>[6]Sheet1!G11</f>
        <v>0.25550660792951541</v>
      </c>
      <c r="I13" s="12">
        <f>[6]Sheet1!H11</f>
        <v>0.223826714801444</v>
      </c>
      <c r="J13" s="12">
        <f>[6]Sheet1!I11</f>
        <v>0.14587332053742799</v>
      </c>
      <c r="K13" s="12">
        <f>[6]Sheet1!J11</f>
        <v>9.1743119266055051E-2</v>
      </c>
      <c r="L13" s="12">
        <f>[6]Sheet1!K11</f>
        <v>7.1808510638297879E-2</v>
      </c>
      <c r="M13" s="12">
        <f>[6]Sheet1!L11</f>
        <v>0.13856209150326801</v>
      </c>
      <c r="N13" s="12">
        <f>[6]Sheet1!M11</f>
        <v>0.1232704402515723</v>
      </c>
    </row>
    <row r="14" spans="2:15" ht="16.5" thickBot="1" x14ac:dyDescent="0.3">
      <c r="B14" s="5" t="s">
        <v>20</v>
      </c>
      <c r="C14" s="13">
        <f>[6]Sheet1!B12</f>
        <v>0.16537717601547389</v>
      </c>
      <c r="D14" s="13">
        <f>[6]Sheet1!C12</f>
        <v>0.20538384845463609</v>
      </c>
      <c r="E14" s="13">
        <f>[6]Sheet1!D12</f>
        <v>0.2342971086739781</v>
      </c>
      <c r="F14" s="13">
        <f>[6]Sheet1!E12</f>
        <v>0.25960637300843492</v>
      </c>
      <c r="G14" s="13">
        <f>[6]Sheet1!F12</f>
        <v>0.21229544449358689</v>
      </c>
      <c r="H14" s="13">
        <f>[6]Sheet1!G12</f>
        <v>0.23448905109489049</v>
      </c>
      <c r="I14" s="13">
        <f>[6]Sheet1!H12</f>
        <v>0.2812793979303857</v>
      </c>
      <c r="J14" s="13">
        <f>[6]Sheet1!I12</f>
        <v>0.30297645490892938</v>
      </c>
      <c r="K14" s="13">
        <f>[6]Sheet1!J12</f>
        <v>0.30108423686405339</v>
      </c>
      <c r="L14" s="13">
        <f>[6]Sheet1!K12</f>
        <v>0.33399760860900762</v>
      </c>
      <c r="M14" s="13">
        <f>[6]Sheet1!L12</f>
        <v>0.34429992348890592</v>
      </c>
      <c r="N14" s="13">
        <f>[6]Sheet1!M12</f>
        <v>0.29761453994698978</v>
      </c>
      <c r="O14" s="1"/>
    </row>
    <row r="15" spans="2:15" ht="16.5" thickBot="1" x14ac:dyDescent="0.3">
      <c r="B15" s="4" t="s">
        <v>21</v>
      </c>
      <c r="C15" s="12">
        <f>[6]Sheet1!B13</f>
        <v>0.1204013377926421</v>
      </c>
      <c r="D15" s="12">
        <f>[6]Sheet1!C13</f>
        <v>0.1929411764705882</v>
      </c>
      <c r="E15" s="12">
        <f>[6]Sheet1!D13</f>
        <v>0.2350282485875706</v>
      </c>
      <c r="F15" s="12">
        <f>[6]Sheet1!E13</f>
        <v>0.29113924050632911</v>
      </c>
      <c r="G15" s="12">
        <f>[6]Sheet1!F13</f>
        <v>0.26734693877551019</v>
      </c>
      <c r="H15" s="12">
        <f>[6]Sheet1!G13</f>
        <v>0.16114928169893819</v>
      </c>
      <c r="I15" s="12">
        <f>[6]Sheet1!H13</f>
        <v>0.1527237354085603</v>
      </c>
      <c r="J15" s="12">
        <f>[6]Sheet1!I13</f>
        <v>0.1866812227074236</v>
      </c>
      <c r="K15" s="12">
        <f>[6]Sheet1!J13</f>
        <v>0.12124779281930551</v>
      </c>
      <c r="L15" s="12">
        <f>[6]Sheet1!K13</f>
        <v>0.24276032039433151</v>
      </c>
      <c r="M15" s="12">
        <f>[6]Sheet1!L13</f>
        <v>0.21836228287841189</v>
      </c>
      <c r="N15" s="12">
        <f>[6]Sheet1!M13</f>
        <v>0.21701602959309491</v>
      </c>
      <c r="O15" s="1"/>
    </row>
    <row r="16" spans="2:15" ht="16.5" thickBot="1" x14ac:dyDescent="0.3">
      <c r="B16" s="5" t="s">
        <v>22</v>
      </c>
      <c r="C16" s="13">
        <f>[6]Sheet1!B14</f>
        <v>0.16949152542372881</v>
      </c>
      <c r="D16" s="13">
        <f>[6]Sheet1!C14</f>
        <v>0.21757322175732219</v>
      </c>
      <c r="E16" s="13">
        <f>[6]Sheet1!D14</f>
        <v>0.22162162162162161</v>
      </c>
      <c r="F16" s="13">
        <f>[6]Sheet1!E14</f>
        <v>0.23529411764705879</v>
      </c>
      <c r="G16" s="13">
        <f>[6]Sheet1!F14</f>
        <v>0.22721598002496879</v>
      </c>
      <c r="H16" s="13">
        <f>[6]Sheet1!G14</f>
        <v>0.23400000000000001</v>
      </c>
      <c r="I16" s="13">
        <f>[6]Sheet1!H14</f>
        <v>0.22318339100346021</v>
      </c>
      <c r="J16" s="13">
        <f>[6]Sheet1!I14</f>
        <v>0.23677130044843051</v>
      </c>
      <c r="K16" s="13">
        <f>[6]Sheet1!J14</f>
        <v>0.2439478584729981</v>
      </c>
      <c r="L16" s="13">
        <f>[6]Sheet1!K14</f>
        <v>0.40378006872852229</v>
      </c>
      <c r="M16" s="13">
        <f>[6]Sheet1!L14</f>
        <v>0.35670731707317072</v>
      </c>
      <c r="N16" s="13">
        <f>[6]Sheet1!M14</f>
        <v>0.33627019089574162</v>
      </c>
      <c r="O16" s="1"/>
    </row>
    <row r="17" spans="2:15" ht="16.5" thickBot="1" x14ac:dyDescent="0.3">
      <c r="B17" s="6" t="s">
        <v>23</v>
      </c>
      <c r="C17" s="12">
        <f>[6]Sheet1!B15</f>
        <v>0.17490494296577949</v>
      </c>
      <c r="D17" s="12">
        <f>[6]Sheet1!C15</f>
        <v>0.20895522388059701</v>
      </c>
      <c r="E17" s="12">
        <f>[6]Sheet1!D15</f>
        <v>0.23172712506767729</v>
      </c>
      <c r="F17" s="12">
        <f>[6]Sheet1!E15</f>
        <v>0.2230881636629323</v>
      </c>
      <c r="G17" s="12">
        <f>[6]Sheet1!F15</f>
        <v>0.18533513270355381</v>
      </c>
      <c r="H17" s="12">
        <f>[6]Sheet1!G15</f>
        <v>0.2264309764309764</v>
      </c>
      <c r="I17" s="12">
        <f>[6]Sheet1!H15</f>
        <v>0.2511102139685103</v>
      </c>
      <c r="J17" s="12">
        <f>[6]Sheet1!I15</f>
        <v>0.21263240486465279</v>
      </c>
      <c r="K17" s="12">
        <f>[6]Sheet1!J15</f>
        <v>0.26265590608950851</v>
      </c>
      <c r="L17" s="12">
        <f>[6]Sheet1!K15</f>
        <v>0.2822349570200573</v>
      </c>
      <c r="M17" s="12">
        <f>[6]Sheet1!L15</f>
        <v>0.2779732582688248</v>
      </c>
      <c r="N17" s="12">
        <f>[6]Sheet1!M15</f>
        <v>0.28658330517066583</v>
      </c>
      <c r="O17" s="1"/>
    </row>
    <row r="18" spans="2:15" ht="16.5" thickBot="1" x14ac:dyDescent="0.3">
      <c r="B18" s="5" t="s">
        <v>24</v>
      </c>
      <c r="C18" s="13">
        <f>[6]Sheet1!B16</f>
        <v>0.20967741935483869</v>
      </c>
      <c r="D18" s="13">
        <f>[6]Sheet1!C16</f>
        <v>0.18324607329842929</v>
      </c>
      <c r="E18" s="13">
        <f>[6]Sheet1!D16</f>
        <v>0.32701421800947872</v>
      </c>
      <c r="F18" s="13">
        <f>[6]Sheet1!E16</f>
        <v>0.33609958506224069</v>
      </c>
      <c r="G18" s="13">
        <f>[6]Sheet1!F16</f>
        <v>0.34572490706319697</v>
      </c>
      <c r="H18" s="13">
        <f>[6]Sheet1!G16</f>
        <v>0.30383973288814692</v>
      </c>
      <c r="I18" s="13">
        <f>[6]Sheet1!H16</f>
        <v>0.30441400304414001</v>
      </c>
      <c r="J18" s="13">
        <f>[6]Sheet1!I16</f>
        <v>0.27485380116959057</v>
      </c>
      <c r="K18" s="13">
        <f>[6]Sheet1!J16</f>
        <v>0.36863823933975243</v>
      </c>
      <c r="L18" s="13">
        <f>[6]Sheet1!K16</f>
        <v>0.36521739130434783</v>
      </c>
      <c r="M18" s="13">
        <f>[6]Sheet1!L16</f>
        <v>0.38802660753880258</v>
      </c>
      <c r="N18" s="13">
        <f>[6]Sheet1!M16</f>
        <v>0.2512873326467559</v>
      </c>
      <c r="O18" s="1"/>
    </row>
    <row r="19" spans="2:15" ht="16.5" thickBot="1" x14ac:dyDescent="0.3">
      <c r="B19" s="6" t="s">
        <v>25</v>
      </c>
      <c r="C19" s="12">
        <f>[6]Sheet1!B17</f>
        <v>0.112094395280236</v>
      </c>
      <c r="D19" s="12">
        <f>[6]Sheet1!C17</f>
        <v>0.11799410029498519</v>
      </c>
      <c r="E19" s="12">
        <f>[6]Sheet1!D17</f>
        <v>0.217877094972067</v>
      </c>
      <c r="F19" s="12">
        <f>[6]Sheet1!E17</f>
        <v>0.1650485436893204</v>
      </c>
      <c r="G19" s="12">
        <f>[6]Sheet1!F17</f>
        <v>0.15929203539823009</v>
      </c>
      <c r="H19" s="12">
        <f>[6]Sheet1!G17</f>
        <v>0.23923444976076549</v>
      </c>
      <c r="I19" s="12">
        <f>[6]Sheet1!H17</f>
        <v>0.29925187032418948</v>
      </c>
      <c r="J19" s="12">
        <f>[6]Sheet1!I17</f>
        <v>0.21911421911421911</v>
      </c>
      <c r="K19" s="12">
        <f>[6]Sheet1!J17</f>
        <v>0.2410714285714286</v>
      </c>
      <c r="L19" s="12">
        <f>[6]Sheet1!K17</f>
        <v>0.25934065934065942</v>
      </c>
      <c r="M19" s="12">
        <f>[6]Sheet1!L17</f>
        <v>0.46124031007751942</v>
      </c>
      <c r="N19" s="12">
        <f>[6]Sheet1!M17</f>
        <v>0.27538726333907049</v>
      </c>
      <c r="O19" s="1"/>
    </row>
    <row r="20" spans="2:15" ht="16.5" thickBot="1" x14ac:dyDescent="0.3">
      <c r="B20" s="5" t="s">
        <v>26</v>
      </c>
      <c r="C20" s="13">
        <f>[6]Sheet1!B18</f>
        <v>0.18737270875763751</v>
      </c>
      <c r="D20" s="13">
        <f>[6]Sheet1!C18</f>
        <v>0.19322825452422651</v>
      </c>
      <c r="E20" s="13">
        <f>[6]Sheet1!D18</f>
        <v>0.21794508915935459</v>
      </c>
      <c r="F20" s="13">
        <f>[6]Sheet1!E18</f>
        <v>0.21383131541145081</v>
      </c>
      <c r="G20" s="13">
        <f>[6]Sheet1!F18</f>
        <v>0.18838056039259141</v>
      </c>
      <c r="H20" s="13">
        <f>[6]Sheet1!G18</f>
        <v>0.25501641736592479</v>
      </c>
      <c r="I20" s="13">
        <f>[6]Sheet1!H18</f>
        <v>0.3046757164404223</v>
      </c>
      <c r="J20" s="13">
        <f>[6]Sheet1!I18</f>
        <v>0.28697355533790397</v>
      </c>
      <c r="K20" s="13">
        <f>[6]Sheet1!J18</f>
        <v>0.26315789473684209</v>
      </c>
      <c r="L20" s="13">
        <f>[6]Sheet1!K18</f>
        <v>0.22566029395513321</v>
      </c>
      <c r="M20" s="13">
        <f>[6]Sheet1!L18</f>
        <v>0.1567546278062229</v>
      </c>
      <c r="N20" s="13">
        <f>[6]Sheet1!M18</f>
        <v>0.20916546068499761</v>
      </c>
      <c r="O20" s="1"/>
    </row>
    <row r="21" spans="2:15" ht="16.5" thickBot="1" x14ac:dyDescent="0.3">
      <c r="B21" s="4" t="s">
        <v>27</v>
      </c>
      <c r="C21" s="12">
        <f>[6]Sheet1!B19</f>
        <v>0.28936802973977688</v>
      </c>
      <c r="D21" s="12">
        <f>[6]Sheet1!C19</f>
        <v>0.32389804252922122</v>
      </c>
      <c r="E21" s="12">
        <f>[6]Sheet1!D19</f>
        <v>0.33270701919205481</v>
      </c>
      <c r="F21" s="12">
        <f>[6]Sheet1!E19</f>
        <v>0.34668351231838279</v>
      </c>
      <c r="G21" s="12">
        <f>[6]Sheet1!F19</f>
        <v>0.38840212128199209</v>
      </c>
      <c r="H21" s="12">
        <f>[6]Sheet1!G19</f>
        <v>0.39892394776663109</v>
      </c>
      <c r="I21" s="12">
        <f>[6]Sheet1!H19</f>
        <v>0.42316771891298383</v>
      </c>
      <c r="J21" s="12">
        <f>[6]Sheet1!I19</f>
        <v>0.43198370257193791</v>
      </c>
      <c r="K21" s="12">
        <f>[6]Sheet1!J19</f>
        <v>0.45509373977278039</v>
      </c>
      <c r="L21" s="12">
        <f>[6]Sheet1!K19</f>
        <v>0.46164371846403829</v>
      </c>
      <c r="M21" s="12">
        <f>[6]Sheet1!L19</f>
        <v>0.48329508770565133</v>
      </c>
      <c r="N21" s="12">
        <f>[6]Sheet1!M19</f>
        <v>0.44011636157230027</v>
      </c>
      <c r="O21" s="1"/>
    </row>
    <row r="22" spans="2:15" ht="16.5" thickBot="1" x14ac:dyDescent="0.3">
      <c r="B22" s="5" t="s">
        <v>28</v>
      </c>
      <c r="C22" s="13">
        <f>[6]Sheet1!B20</f>
        <v>0.2141997593261131</v>
      </c>
      <c r="D22" s="13">
        <f>[6]Sheet1!C20</f>
        <v>0.23214285714285721</v>
      </c>
      <c r="E22" s="13">
        <f>[6]Sheet1!D20</f>
        <v>0.25870069605568452</v>
      </c>
      <c r="F22" s="13">
        <f>[6]Sheet1!E20</f>
        <v>0.28515046867291571</v>
      </c>
      <c r="G22" s="13">
        <f>[6]Sheet1!F20</f>
        <v>0.27165685449957949</v>
      </c>
      <c r="H22" s="13">
        <f>[6]Sheet1!G20</f>
        <v>0.29968875055580257</v>
      </c>
      <c r="I22" s="13">
        <f>[6]Sheet1!H20</f>
        <v>0.44261545496113402</v>
      </c>
      <c r="J22" s="13">
        <f>[6]Sheet1!I20</f>
        <v>0.4495300367797303</v>
      </c>
      <c r="K22" s="13">
        <f>[6]Sheet1!J20</f>
        <v>0.45243445692883888</v>
      </c>
      <c r="L22" s="13">
        <f>[6]Sheet1!K20</f>
        <v>0.53046112420060587</v>
      </c>
      <c r="M22" s="13">
        <f>[6]Sheet1!L20</f>
        <v>0.60365505425471155</v>
      </c>
      <c r="N22" s="13">
        <f>[6]Sheet1!M20</f>
        <v>0.57749879285369388</v>
      </c>
      <c r="O22" s="1"/>
    </row>
    <row r="23" spans="2:15" ht="16.5" thickBot="1" x14ac:dyDescent="0.3">
      <c r="B23" s="6" t="s">
        <v>29</v>
      </c>
      <c r="C23" s="12">
        <f>[6]Sheet1!B21</f>
        <v>0.1342851009016745</v>
      </c>
      <c r="D23" s="12">
        <f>[6]Sheet1!C21</f>
        <v>0.17456444015663131</v>
      </c>
      <c r="E23" s="12">
        <f>[6]Sheet1!D21</f>
        <v>0.17965517241379311</v>
      </c>
      <c r="F23" s="12">
        <f>[6]Sheet1!E21</f>
        <v>0.2259842958177869</v>
      </c>
      <c r="G23" s="12">
        <f>[6]Sheet1!F21</f>
        <v>0.22322711070915571</v>
      </c>
      <c r="H23" s="12">
        <f>[6]Sheet1!G21</f>
        <v>0.244628622710236</v>
      </c>
      <c r="I23" s="12">
        <f>[6]Sheet1!H21</f>
        <v>0.2432446503878794</v>
      </c>
      <c r="J23" s="12">
        <f>[6]Sheet1!I21</f>
        <v>0.2448416751787538</v>
      </c>
      <c r="K23" s="12">
        <f>[6]Sheet1!J21</f>
        <v>0.240889873162875</v>
      </c>
      <c r="L23" s="12">
        <f>[6]Sheet1!K21</f>
        <v>0.27790388794977061</v>
      </c>
      <c r="M23" s="12">
        <f>[6]Sheet1!L21</f>
        <v>0.26266190056171951</v>
      </c>
      <c r="N23" s="12">
        <f>[6]Sheet1!M21</f>
        <v>0.27986655847083219</v>
      </c>
      <c r="O23" s="1"/>
    </row>
    <row r="24" spans="2:15" ht="16.5" thickBot="1" x14ac:dyDescent="0.3">
      <c r="B24" s="5" t="s">
        <v>30</v>
      </c>
      <c r="C24" s="13">
        <f>[6]Sheet1!B22</f>
        <v>0.21799962963725031</v>
      </c>
      <c r="D24" s="13">
        <f>[6]Sheet1!C22</f>
        <v>0.27773197764953739</v>
      </c>
      <c r="E24" s="13">
        <f>[6]Sheet1!D22</f>
        <v>0.29257603301724561</v>
      </c>
      <c r="F24" s="13">
        <f>[6]Sheet1!E22</f>
        <v>0.28321040372670808</v>
      </c>
      <c r="G24" s="13">
        <f>[6]Sheet1!F22</f>
        <v>0.3233900404425219</v>
      </c>
      <c r="H24" s="13">
        <f>[6]Sheet1!G22</f>
        <v>0.31502673894394861</v>
      </c>
      <c r="I24" s="13">
        <f>[6]Sheet1!H22</f>
        <v>0.33135606888765429</v>
      </c>
      <c r="J24" s="13">
        <f>[6]Sheet1!I22</f>
        <v>0.34103807656588592</v>
      </c>
      <c r="K24" s="13">
        <f>[6]Sheet1!J22</f>
        <v>0.39291880456192402</v>
      </c>
      <c r="L24" s="13">
        <f>[6]Sheet1!K22</f>
        <v>0.40746461132437622</v>
      </c>
      <c r="M24" s="13">
        <f>[6]Sheet1!L22</f>
        <v>0.43137524869028848</v>
      </c>
      <c r="N24" s="13">
        <f>[6]Sheet1!M22</f>
        <v>0.41608583139721578</v>
      </c>
      <c r="O24" s="1"/>
    </row>
    <row r="25" spans="2:15" ht="16.5" thickBot="1" x14ac:dyDescent="0.3">
      <c r="B25" s="6" t="s">
        <v>31</v>
      </c>
      <c r="C25" s="12">
        <f>[6]Sheet1!B23</f>
        <v>0.2847282913165266</v>
      </c>
      <c r="D25" s="12">
        <f>[6]Sheet1!C23</f>
        <v>0.37460724326112121</v>
      </c>
      <c r="E25" s="12">
        <f>[6]Sheet1!D23</f>
        <v>0.3790186125211506</v>
      </c>
      <c r="F25" s="12">
        <f>[6]Sheet1!E23</f>
        <v>0.39676462658398493</v>
      </c>
      <c r="G25" s="12">
        <f>[6]Sheet1!F23</f>
        <v>0.50845128037306719</v>
      </c>
      <c r="H25" s="12">
        <f>[6]Sheet1!G23</f>
        <v>0.47709493981468121</v>
      </c>
      <c r="I25" s="12">
        <f>[6]Sheet1!H23</f>
        <v>0.55280731494323732</v>
      </c>
      <c r="J25" s="12">
        <f>[6]Sheet1!I23</f>
        <v>0.53897645808362926</v>
      </c>
      <c r="K25" s="12">
        <f>[6]Sheet1!J23</f>
        <v>0.62096057067474475</v>
      </c>
      <c r="L25" s="12">
        <f>[6]Sheet1!K23</f>
        <v>0.60563238622076943</v>
      </c>
      <c r="M25" s="12">
        <f>[6]Sheet1!L23</f>
        <v>0.63620498175471996</v>
      </c>
      <c r="N25" s="12">
        <f>[6]Sheet1!M23</f>
        <v>0.57111200140220852</v>
      </c>
      <c r="O25" s="1"/>
    </row>
    <row r="26" spans="2:15" ht="14.45" customHeight="1" thickBot="1" x14ac:dyDescent="0.3">
      <c r="B26" s="5" t="s">
        <v>32</v>
      </c>
      <c r="C26" s="13">
        <f>[6]Sheet1!B24</f>
        <v>0.35328532853285333</v>
      </c>
      <c r="D26" s="13">
        <f>[6]Sheet1!C24</f>
        <v>0.43626321696497128</v>
      </c>
      <c r="E26" s="13">
        <f>[6]Sheet1!D24</f>
        <v>0.42760960065786091</v>
      </c>
      <c r="F26" s="13">
        <f>[6]Sheet1!E24</f>
        <v>0.43352565140998639</v>
      </c>
      <c r="G26" s="13">
        <f>[6]Sheet1!F24</f>
        <v>0.46204152943537441</v>
      </c>
      <c r="H26" s="13">
        <f>[6]Sheet1!G24</f>
        <v>0.45596907351592192</v>
      </c>
      <c r="I26" s="13">
        <f>[6]Sheet1!H24</f>
        <v>0.52949701105005731</v>
      </c>
      <c r="J26" s="13">
        <f>[6]Sheet1!I24</f>
        <v>0.50947073457693792</v>
      </c>
      <c r="K26" s="13">
        <f>[6]Sheet1!J24</f>
        <v>0.57282101991806755</v>
      </c>
      <c r="L26" s="13">
        <f>[6]Sheet1!K24</f>
        <v>0.54670359958105952</v>
      </c>
      <c r="M26" s="13">
        <f>[6]Sheet1!L24</f>
        <v>0.5843331498807558</v>
      </c>
      <c r="N26" s="13">
        <f>[6]Sheet1!M24</f>
        <v>0.52613780163197621</v>
      </c>
      <c r="O26" s="1"/>
    </row>
    <row r="27" spans="2:15" ht="14.45" customHeight="1" thickBot="1" x14ac:dyDescent="0.3">
      <c r="B27" s="4" t="s">
        <v>33</v>
      </c>
      <c r="C27" s="12">
        <f>[6]Sheet1!B25</f>
        <v>0.31089833849619819</v>
      </c>
      <c r="D27" s="12">
        <f>[6]Sheet1!C25</f>
        <v>0.34670996675172039</v>
      </c>
      <c r="E27" s="12">
        <f>[6]Sheet1!D25</f>
        <v>0.36792475238117861</v>
      </c>
      <c r="F27" s="12">
        <f>[6]Sheet1!E25</f>
        <v>0.37254352798394252</v>
      </c>
      <c r="G27" s="12">
        <f>[6]Sheet1!F25</f>
        <v>0.45942131263232178</v>
      </c>
      <c r="H27" s="12">
        <f>[6]Sheet1!G25</f>
        <v>0.43881702799538469</v>
      </c>
      <c r="I27" s="12">
        <f>[6]Sheet1!H25</f>
        <v>0.53160016271587585</v>
      </c>
      <c r="J27" s="12">
        <f>[6]Sheet1!I25</f>
        <v>0.49679211588068001</v>
      </c>
      <c r="K27" s="12">
        <f>[6]Sheet1!J25</f>
        <v>0.73953028142370714</v>
      </c>
      <c r="L27" s="12">
        <f>[6]Sheet1!K25</f>
        <v>0.59553611629253234</v>
      </c>
      <c r="M27" s="12">
        <f>[6]Sheet1!L25</f>
        <v>0.8170158187259513</v>
      </c>
      <c r="N27" s="12">
        <f>[6]Sheet1!M25</f>
        <v>0.56033922374566225</v>
      </c>
      <c r="O27" s="1"/>
    </row>
    <row r="28" spans="2:15" ht="14.45" customHeight="1" thickBot="1" x14ac:dyDescent="0.3">
      <c r="B28" s="5" t="s">
        <v>34</v>
      </c>
      <c r="C28" s="13">
        <f>[6]Sheet1!B26</f>
        <v>0.31397253370291039</v>
      </c>
      <c r="D28" s="13">
        <f>[6]Sheet1!C26</f>
        <v>0.3980989023424239</v>
      </c>
      <c r="E28" s="13">
        <f>[6]Sheet1!D26</f>
        <v>0.36735112936344971</v>
      </c>
      <c r="F28" s="13">
        <f>[6]Sheet1!E26</f>
        <v>0.32379840435882468</v>
      </c>
      <c r="G28" s="13">
        <f>[6]Sheet1!F26</f>
        <v>0.40964295498128023</v>
      </c>
      <c r="H28" s="13">
        <f>[6]Sheet1!G26</f>
        <v>0.40196660167839282</v>
      </c>
      <c r="I28" s="13">
        <f>[6]Sheet1!H26</f>
        <v>0.46575981344733769</v>
      </c>
      <c r="J28" s="13">
        <f>[6]Sheet1!I26</f>
        <v>0.48563317870248562</v>
      </c>
      <c r="K28" s="13">
        <f>[6]Sheet1!J26</f>
        <v>0.49702472240966811</v>
      </c>
      <c r="L28" s="13">
        <f>[6]Sheet1!K26</f>
        <v>0.47414977199054997</v>
      </c>
      <c r="M28" s="13">
        <f>[6]Sheet1!L26</f>
        <v>0.44889759429461101</v>
      </c>
      <c r="N28" s="13">
        <f>[6]Sheet1!M26</f>
        <v>0.46868947708198838</v>
      </c>
    </row>
    <row r="29" spans="2:15" ht="14.45" customHeight="1" thickBot="1" x14ac:dyDescent="0.3">
      <c r="B29" s="6" t="s">
        <v>35</v>
      </c>
      <c r="C29" s="12">
        <f>[6]Sheet1!B27</f>
        <v>0.33395545601592641</v>
      </c>
      <c r="D29" s="12">
        <f>[6]Sheet1!C27</f>
        <v>0.42145862552594671</v>
      </c>
      <c r="E29" s="12">
        <f>[6]Sheet1!D27</f>
        <v>0.37502827414612078</v>
      </c>
      <c r="F29" s="12">
        <f>[6]Sheet1!E27</f>
        <v>0.41783723522853949</v>
      </c>
      <c r="G29" s="12">
        <f>[6]Sheet1!F27</f>
        <v>0.5060658578856152</v>
      </c>
      <c r="H29" s="12">
        <f>[6]Sheet1!G27</f>
        <v>0.54703171591217137</v>
      </c>
      <c r="I29" s="12">
        <f>[6]Sheet1!H27</f>
        <v>0.60271820252965669</v>
      </c>
      <c r="J29" s="12">
        <f>[6]Sheet1!I27</f>
        <v>0.65694381144605773</v>
      </c>
      <c r="K29" s="12">
        <f>[6]Sheet1!J27</f>
        <v>0.64104793999347753</v>
      </c>
      <c r="L29" s="12">
        <f>[6]Sheet1!K27</f>
        <v>0.59311066704729276</v>
      </c>
      <c r="M29" s="12">
        <f>[6]Sheet1!L27</f>
        <v>0.55703077851538929</v>
      </c>
      <c r="N29" s="12">
        <f>[6]Sheet1!M27</f>
        <v>0.5249674851219801</v>
      </c>
      <c r="O29" s="1"/>
    </row>
    <row r="30" spans="2:15" ht="14.45" customHeight="1" thickBot="1" x14ac:dyDescent="0.3">
      <c r="B30" s="5" t="s">
        <v>36</v>
      </c>
      <c r="C30" s="13">
        <f>[6]Sheet1!B28</f>
        <v>0.31895424836601299</v>
      </c>
      <c r="D30" s="13">
        <f>[6]Sheet1!C28</f>
        <v>0.41942604856512139</v>
      </c>
      <c r="E30" s="13">
        <f>[6]Sheet1!D28</f>
        <v>0.37687203791469193</v>
      </c>
      <c r="F30" s="13">
        <f>[6]Sheet1!E28</f>
        <v>0.43731891056596478</v>
      </c>
      <c r="G30" s="13">
        <f>[6]Sheet1!F28</f>
        <v>0.54272093876054273</v>
      </c>
      <c r="H30" s="13">
        <f>[6]Sheet1!G28</f>
        <v>0.49959839357429719</v>
      </c>
      <c r="I30" s="13">
        <f>[6]Sheet1!H28</f>
        <v>0.56925031766200762</v>
      </c>
      <c r="J30" s="13">
        <f>[6]Sheet1!I28</f>
        <v>0.56957532737730998</v>
      </c>
      <c r="K30" s="13">
        <f>[6]Sheet1!J28</f>
        <v>0.61331679073614553</v>
      </c>
      <c r="L30" s="13">
        <f>[6]Sheet1!K28</f>
        <v>0.56566912352366572</v>
      </c>
      <c r="M30" s="13">
        <f>[6]Sheet1!L28</f>
        <v>0.59987660033934909</v>
      </c>
      <c r="N30" s="13">
        <f>[6]Sheet1!M28</f>
        <v>0.56091954022988511</v>
      </c>
    </row>
    <row r="31" spans="2:15" ht="14.45" customHeight="1" thickBot="1" x14ac:dyDescent="0.3">
      <c r="B31" s="6" t="s">
        <v>37</v>
      </c>
      <c r="C31" s="12">
        <f>[6]Sheet1!B29</f>
        <v>0.2137440758293839</v>
      </c>
      <c r="D31" s="12">
        <f>[6]Sheet1!C29</f>
        <v>0.25937278943645359</v>
      </c>
      <c r="E31" s="12">
        <f>[6]Sheet1!D29</f>
        <v>0.28680947012401348</v>
      </c>
      <c r="F31" s="12">
        <f>[6]Sheet1!E29</f>
        <v>0.31027878271972759</v>
      </c>
      <c r="G31" s="12">
        <f>[6]Sheet1!F29</f>
        <v>0.35266272189349113</v>
      </c>
      <c r="H31" s="12">
        <f>[6]Sheet1!G29</f>
        <v>0.35181159420289848</v>
      </c>
      <c r="I31" s="12">
        <f>[6]Sheet1!H29</f>
        <v>0.33530106257378978</v>
      </c>
      <c r="J31" s="12">
        <f>[6]Sheet1!I29</f>
        <v>0.35921094495704742</v>
      </c>
      <c r="K31" s="12">
        <f>[6]Sheet1!J29</f>
        <v>0.3696997132940999</v>
      </c>
      <c r="L31" s="12">
        <f>[6]Sheet1!K29</f>
        <v>0.52504268639726803</v>
      </c>
      <c r="M31" s="12">
        <f>[6]Sheet1!L29</f>
        <v>0.43624595469255661</v>
      </c>
      <c r="N31" s="12">
        <f>[6]Sheet1!M29</f>
        <v>0.41530182498830143</v>
      </c>
      <c r="O31" s="1"/>
    </row>
    <row r="32" spans="2:15" ht="16.5" thickBot="1" x14ac:dyDescent="0.3">
      <c r="B32" s="3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"/>
    </row>
    <row r="33" spans="2:15" ht="16.5" thickBot="1" x14ac:dyDescent="0.3">
      <c r="B33" s="3" t="s">
        <v>5</v>
      </c>
      <c r="C33" s="11">
        <f>[6]Sheet1!B31</f>
        <v>0.25065546030978642</v>
      </c>
      <c r="D33" s="11">
        <f>[6]Sheet1!C31</f>
        <v>0.21720987079501811</v>
      </c>
      <c r="E33" s="11">
        <f>[6]Sheet1!D31</f>
        <v>0.30212191472840949</v>
      </c>
      <c r="F33" s="11">
        <f>[6]Sheet1!E31</f>
        <v>0.3718367986626267</v>
      </c>
      <c r="G33" s="11">
        <f>[6]Sheet1!F31</f>
        <v>0.3084279180907426</v>
      </c>
      <c r="H33" s="11">
        <f>[6]Sheet1!G31</f>
        <v>0.33446895203283339</v>
      </c>
      <c r="I33" s="11">
        <f>[6]Sheet1!H31</f>
        <v>0.36175125485639509</v>
      </c>
      <c r="J33" s="11">
        <f>[6]Sheet1!I31</f>
        <v>0.35314615517298192</v>
      </c>
      <c r="K33" s="11">
        <f>[6]Sheet1!J31</f>
        <v>0.40153864379141901</v>
      </c>
      <c r="L33" s="11">
        <f>[6]Sheet1!K31</f>
        <v>0.39385459174123022</v>
      </c>
      <c r="M33" s="11">
        <f>[6]Sheet1!L31</f>
        <v>0.43365078388233302</v>
      </c>
      <c r="N33" s="11">
        <f>[6]Sheet1!M31</f>
        <v>0.39820310599481451</v>
      </c>
      <c r="O33" s="1"/>
    </row>
    <row r="34" spans="2:15" ht="14.45" customHeight="1" thickBot="1" x14ac:dyDescent="0.3">
      <c r="B34" s="4" t="s">
        <v>11</v>
      </c>
      <c r="C34" s="12">
        <f>[6]Sheet1!B32</f>
        <v>0.246</v>
      </c>
      <c r="D34" s="12">
        <f>[6]Sheet1!C32</f>
        <v>0.29069767441860472</v>
      </c>
      <c r="E34" s="12">
        <f>[6]Sheet1!D32</f>
        <v>0.31698113207547168</v>
      </c>
      <c r="F34" s="12">
        <f>[6]Sheet1!E32</f>
        <v>0.34293811998110529</v>
      </c>
      <c r="G34" s="12">
        <f>[6]Sheet1!F32</f>
        <v>0.35478105451295799</v>
      </c>
      <c r="H34" s="12">
        <f>[6]Sheet1!G32</f>
        <v>0.3641304347826087</v>
      </c>
      <c r="I34" s="12">
        <f>[6]Sheet1!H32</f>
        <v>0.33983849259757742</v>
      </c>
      <c r="J34" s="12">
        <f>[6]Sheet1!I32</f>
        <v>0.3569230769230769</v>
      </c>
      <c r="K34" s="12">
        <f>[6]Sheet1!J32</f>
        <v>0.36035519908335722</v>
      </c>
      <c r="L34" s="12">
        <f>[6]Sheet1!K32</f>
        <v>0.37222963951935922</v>
      </c>
      <c r="M34" s="12">
        <f>[6]Sheet1!L32</f>
        <v>0.40150000000000002</v>
      </c>
      <c r="N34" s="12">
        <f>[6]Sheet1!M32</f>
        <v>0.39598081753825082</v>
      </c>
      <c r="O34" s="1"/>
    </row>
    <row r="35" spans="2:15" ht="14.45" customHeight="1" thickBot="1" x14ac:dyDescent="0.3">
      <c r="B35" s="5" t="s">
        <v>12</v>
      </c>
      <c r="C35" s="13">
        <f>[6]Sheet1!B33</f>
        <v>0.20754716981132079</v>
      </c>
      <c r="D35" s="13">
        <f>[6]Sheet1!C33</f>
        <v>0.18994413407821231</v>
      </c>
      <c r="E35" s="13">
        <f>[6]Sheet1!D33</f>
        <v>0.16842105263157889</v>
      </c>
      <c r="F35" s="13">
        <f>[6]Sheet1!E33</f>
        <v>0.28000000000000003</v>
      </c>
      <c r="G35" s="13">
        <f>[6]Sheet1!F33</f>
        <v>0.23502304147465439</v>
      </c>
      <c r="H35" s="13">
        <f>[6]Sheet1!G33</f>
        <v>0.25282167042889392</v>
      </c>
      <c r="I35" s="13">
        <f>[6]Sheet1!H33</f>
        <v>0.26030368763557482</v>
      </c>
      <c r="J35" s="13">
        <f>[6]Sheet1!I33</f>
        <v>0.23265306122448981</v>
      </c>
      <c r="K35" s="13">
        <f>[6]Sheet1!J33</f>
        <v>0.19891500904159129</v>
      </c>
      <c r="L35" s="13">
        <f>[6]Sheet1!K33</f>
        <v>0.38245614035087722</v>
      </c>
      <c r="M35" s="13">
        <f>[6]Sheet1!L33</f>
        <v>0.23716814159292041</v>
      </c>
      <c r="N35" s="13">
        <f>[6]Sheet1!M33</f>
        <v>0.26779661016949152</v>
      </c>
      <c r="O35" s="1"/>
    </row>
    <row r="36" spans="2:15" ht="14.45" customHeight="1" thickBot="1" x14ac:dyDescent="0.3">
      <c r="B36" s="6" t="s">
        <v>13</v>
      </c>
      <c r="C36" s="14">
        <f>[6]Sheet1!B34</f>
        <v>0.29541682624792542</v>
      </c>
      <c r="D36" s="14">
        <f>[6]Sheet1!C34</f>
        <v>0.25042647560559528</v>
      </c>
      <c r="E36" s="14">
        <f>[6]Sheet1!D34</f>
        <v>0.27287515250101668</v>
      </c>
      <c r="F36" s="14">
        <f>[6]Sheet1!E34</f>
        <v>0.30770709206227181</v>
      </c>
      <c r="G36" s="14">
        <f>[6]Sheet1!F34</f>
        <v>0.29257798494083898</v>
      </c>
      <c r="H36" s="14">
        <f>[6]Sheet1!G34</f>
        <v>0.29918780043096299</v>
      </c>
      <c r="I36" s="14">
        <f>[6]Sheet1!H34</f>
        <v>0.27751783385748258</v>
      </c>
      <c r="J36" s="14">
        <f>[6]Sheet1!I34</f>
        <v>0.29453262786596118</v>
      </c>
      <c r="K36" s="14">
        <f>[6]Sheet1!J34</f>
        <v>0.29698474636395877</v>
      </c>
      <c r="L36" s="14">
        <f>[6]Sheet1!K34</f>
        <v>0.3177264363115927</v>
      </c>
      <c r="M36" s="14">
        <f>[6]Sheet1!L34</f>
        <v>0.31074750940159662</v>
      </c>
      <c r="N36" s="14">
        <f>[6]Sheet1!M34</f>
        <v>0.31074527820316489</v>
      </c>
    </row>
    <row r="37" spans="2:15" ht="14.45" customHeight="1" thickBot="1" x14ac:dyDescent="0.3">
      <c r="B37" s="5" t="s">
        <v>14</v>
      </c>
      <c r="C37" s="13">
        <f>[6]Sheet1!B35</f>
        <v>0.27896119054566682</v>
      </c>
      <c r="D37" s="13">
        <f>[6]Sheet1!C35</f>
        <v>0.28384814260443603</v>
      </c>
      <c r="E37" s="13">
        <f>[6]Sheet1!D35</f>
        <v>0.3859077231695085</v>
      </c>
      <c r="F37" s="13">
        <f>[6]Sheet1!E35</f>
        <v>0.47146845337800108</v>
      </c>
      <c r="G37" s="13">
        <f>[6]Sheet1!F35</f>
        <v>0.45668844078386822</v>
      </c>
      <c r="H37" s="13">
        <f>[6]Sheet1!G35</f>
        <v>0.40050905824225191</v>
      </c>
      <c r="I37" s="13">
        <f>[6]Sheet1!H35</f>
        <v>0.41861937935402149</v>
      </c>
      <c r="J37" s="13">
        <f>[6]Sheet1!I35</f>
        <v>0.41491729323308268</v>
      </c>
      <c r="K37" s="13">
        <f>[6]Sheet1!J35</f>
        <v>0.38470783494534422</v>
      </c>
      <c r="L37" s="13">
        <f>[6]Sheet1!K35</f>
        <v>0.38826013970866952</v>
      </c>
      <c r="M37" s="13">
        <f>[6]Sheet1!L35</f>
        <v>0.37472973685598271</v>
      </c>
      <c r="N37" s="13">
        <f>[6]Sheet1!M35</f>
        <v>0.3891569976383612</v>
      </c>
      <c r="O37" s="1"/>
    </row>
    <row r="38" spans="2:15" ht="14.45" customHeight="1" thickBot="1" x14ac:dyDescent="0.3">
      <c r="B38" s="4" t="s">
        <v>15</v>
      </c>
      <c r="C38" s="14">
        <f>[6]Sheet1!B36</f>
        <v>0.1582622187742436</v>
      </c>
      <c r="D38" s="14">
        <f>[6]Sheet1!C36</f>
        <v>0.15201900237529689</v>
      </c>
      <c r="E38" s="14">
        <f>[6]Sheet1!D36</f>
        <v>0.21571648690292761</v>
      </c>
      <c r="F38" s="14">
        <f>[6]Sheet1!E36</f>
        <v>0.20341296928327651</v>
      </c>
      <c r="G38" s="14">
        <f>[6]Sheet1!F36</f>
        <v>0.1782661782661783</v>
      </c>
      <c r="H38" s="14">
        <f>[6]Sheet1!G36</f>
        <v>0.2265005662514156</v>
      </c>
      <c r="I38" s="14">
        <f>[6]Sheet1!H36</f>
        <v>0.1981981981981982</v>
      </c>
      <c r="J38" s="14">
        <f>[6]Sheet1!I36</f>
        <v>0.28353413654618481</v>
      </c>
      <c r="K38" s="14">
        <f>[6]Sheet1!J36</f>
        <v>0.29283250287466461</v>
      </c>
      <c r="L38" s="14">
        <f>[6]Sheet1!K36</f>
        <v>0.30477634571645179</v>
      </c>
      <c r="M38" s="14">
        <f>[6]Sheet1!L36</f>
        <v>0.28018971178402041</v>
      </c>
      <c r="N38" s="14">
        <f>[6]Sheet1!M36</f>
        <v>0.26447413497773209</v>
      </c>
    </row>
    <row r="39" spans="2:15" ht="14.45" customHeight="1" thickBot="1" x14ac:dyDescent="0.3">
      <c r="B39" s="5" t="s">
        <v>16</v>
      </c>
      <c r="C39" s="13">
        <f>[6]Sheet1!B37</f>
        <v>0.15757575757575759</v>
      </c>
      <c r="D39" s="13">
        <f>[6]Sheet1!C37</f>
        <v>0.15476190476190479</v>
      </c>
      <c r="E39" s="13">
        <f>[6]Sheet1!D37</f>
        <v>0.1647058823529412</v>
      </c>
      <c r="F39" s="13">
        <f>[6]Sheet1!E37</f>
        <v>0.1807909604519774</v>
      </c>
      <c r="G39" s="13">
        <f>[6]Sheet1!F37</f>
        <v>0.23529411764705879</v>
      </c>
      <c r="H39" s="13">
        <f>[6]Sheet1!G37</f>
        <v>0.22598870056497181</v>
      </c>
      <c r="I39" s="13">
        <f>[6]Sheet1!H37</f>
        <v>0.1818181818181818</v>
      </c>
      <c r="J39" s="13">
        <f>[6]Sheet1!I37</f>
        <v>0.27411167512690349</v>
      </c>
      <c r="K39" s="13">
        <f>[6]Sheet1!J37</f>
        <v>0.27826086956521739</v>
      </c>
      <c r="L39" s="13">
        <f>[6]Sheet1!K37</f>
        <v>0.2296296296296296</v>
      </c>
      <c r="M39" s="13">
        <f>[6]Sheet1!L37</f>
        <v>0.2364217252396166</v>
      </c>
      <c r="N39" s="13">
        <f>[6]Sheet1!M37</f>
        <v>0.26426426426426419</v>
      </c>
      <c r="O39" s="1"/>
    </row>
    <row r="40" spans="2:15" ht="14.45" customHeight="1" thickBot="1" x14ac:dyDescent="0.3">
      <c r="B40" s="6" t="s">
        <v>17</v>
      </c>
      <c r="C40" s="14">
        <f>[6]Sheet1!B38</f>
        <v>0.13079019073569481</v>
      </c>
      <c r="D40" s="14">
        <f>[6]Sheet1!C38</f>
        <v>0.15686274509803921</v>
      </c>
      <c r="E40" s="14">
        <f>[6]Sheet1!D38</f>
        <v>0.16292134831460681</v>
      </c>
      <c r="F40" s="14">
        <f>[6]Sheet1!E38</f>
        <v>0.33163265306122452</v>
      </c>
      <c r="G40" s="14">
        <f>[6]Sheet1!F38</f>
        <v>0.2342342342342342</v>
      </c>
      <c r="H40" s="14">
        <f>[6]Sheet1!G38</f>
        <v>0.33730158730158732</v>
      </c>
      <c r="I40" s="14">
        <f>[6]Sheet1!H38</f>
        <v>0.27210884353741499</v>
      </c>
      <c r="J40" s="14">
        <f>[6]Sheet1!I38</f>
        <v>0.29915966386554621</v>
      </c>
      <c r="K40" s="14">
        <f>[6]Sheet1!J38</f>
        <v>0.31064572425828968</v>
      </c>
      <c r="L40" s="14">
        <f>[6]Sheet1!K38</f>
        <v>0.30031948881789139</v>
      </c>
      <c r="M40" s="14">
        <f>[6]Sheet1!L38</f>
        <v>0.37917222963951941</v>
      </c>
      <c r="N40" s="14">
        <f>[6]Sheet1!M38</f>
        <v>0.31948881789137379</v>
      </c>
      <c r="O40" s="1"/>
    </row>
    <row r="41" spans="2:15" ht="14.45" customHeight="1" thickBot="1" x14ac:dyDescent="0.3">
      <c r="B41" s="5" t="s">
        <v>18</v>
      </c>
      <c r="C41" s="13">
        <f>[6]Sheet1!B39</f>
        <v>0.24624624624624619</v>
      </c>
      <c r="D41" s="13">
        <f>[6]Sheet1!C39</f>
        <v>0.20261437908496729</v>
      </c>
      <c r="E41" s="13">
        <f>[6]Sheet1!D39</f>
        <v>0.24262295081967211</v>
      </c>
      <c r="F41" s="13">
        <f>[6]Sheet1!E39</f>
        <v>0.20728291316526609</v>
      </c>
      <c r="G41" s="13">
        <f>[6]Sheet1!F39</f>
        <v>0.25592417061611372</v>
      </c>
      <c r="H41" s="13">
        <f>[6]Sheet1!G39</f>
        <v>0.29918032786885251</v>
      </c>
      <c r="I41" s="13">
        <f>[6]Sheet1!H39</f>
        <v>0.29844961240310081</v>
      </c>
      <c r="J41" s="13">
        <f>[6]Sheet1!I39</f>
        <v>0.18909090909090909</v>
      </c>
      <c r="K41" s="13">
        <f>[6]Sheet1!J39</f>
        <v>0.19138755980861241</v>
      </c>
      <c r="L41" s="13">
        <f>[6]Sheet1!K39</f>
        <v>0.25914634146341459</v>
      </c>
      <c r="M41" s="13">
        <f>[6]Sheet1!L39</f>
        <v>0.21807747489239601</v>
      </c>
      <c r="N41" s="13">
        <f>[6]Sheet1!M39</f>
        <v>0.25132275132275128</v>
      </c>
      <c r="O41" s="1"/>
    </row>
    <row r="42" spans="2:15" ht="14.45" customHeight="1" thickBot="1" x14ac:dyDescent="0.3">
      <c r="B42" s="6" t="s">
        <v>19</v>
      </c>
      <c r="C42" s="14">
        <f>[6]Sheet1!B40</f>
        <v>0.16822429906542061</v>
      </c>
      <c r="D42" s="14">
        <f>[6]Sheet1!C40</f>
        <v>0.1283422459893048</v>
      </c>
      <c r="E42" s="14">
        <f>[6]Sheet1!D40</f>
        <v>0.18072289156626509</v>
      </c>
      <c r="F42" s="14">
        <f>[6]Sheet1!E40</f>
        <v>0.1136363636363636</v>
      </c>
      <c r="G42" s="14">
        <f>[6]Sheet1!F40</f>
        <v>0.28260869565217389</v>
      </c>
      <c r="H42" s="14">
        <f>[6]Sheet1!G40</f>
        <v>0.22907488986784141</v>
      </c>
      <c r="I42" s="14">
        <f>[6]Sheet1!H40</f>
        <v>0.21660649819494579</v>
      </c>
      <c r="J42" s="14">
        <f>[6]Sheet1!I40</f>
        <v>0.12667946257197699</v>
      </c>
      <c r="K42" s="14">
        <f>[6]Sheet1!J40</f>
        <v>9.4364351245085187E-2</v>
      </c>
      <c r="L42" s="14">
        <f>[6]Sheet1!K40</f>
        <v>5.3191489361702128E-2</v>
      </c>
      <c r="M42" s="14">
        <f>[6]Sheet1!L40</f>
        <v>7.8431372549019607E-2</v>
      </c>
      <c r="N42" s="14">
        <f>[6]Sheet1!M40</f>
        <v>0.1056603773584906</v>
      </c>
    </row>
    <row r="43" spans="2:15" ht="14.45" customHeight="1" thickBot="1" x14ac:dyDescent="0.3">
      <c r="B43" s="5" t="s">
        <v>20</v>
      </c>
      <c r="C43" s="13">
        <f>[6]Sheet1!B41</f>
        <v>0.20406189555125731</v>
      </c>
      <c r="D43" s="13">
        <f>[6]Sheet1!C41</f>
        <v>0.16251246261216351</v>
      </c>
      <c r="E43" s="13">
        <f>[6]Sheet1!D41</f>
        <v>0.21236291126620141</v>
      </c>
      <c r="F43" s="13">
        <f>[6]Sheet1!E41</f>
        <v>0.21274601686972819</v>
      </c>
      <c r="G43" s="13">
        <f>[6]Sheet1!F41</f>
        <v>0.19371959310039799</v>
      </c>
      <c r="H43" s="13">
        <f>[6]Sheet1!G41</f>
        <v>0.218978102189781</v>
      </c>
      <c r="I43" s="13">
        <f>[6]Sheet1!H41</f>
        <v>0.25870178739416738</v>
      </c>
      <c r="J43" s="13">
        <f>[6]Sheet1!I41</f>
        <v>0.24433585073300759</v>
      </c>
      <c r="K43" s="13">
        <f>[6]Sheet1!J41</f>
        <v>0.26271893244370309</v>
      </c>
      <c r="L43" s="13">
        <f>[6]Sheet1!K41</f>
        <v>0.27979274611398958</v>
      </c>
      <c r="M43" s="13">
        <f>[6]Sheet1!L41</f>
        <v>0.3136954858454476</v>
      </c>
      <c r="N43" s="13">
        <f>[6]Sheet1!M41</f>
        <v>0.30745929572131769</v>
      </c>
    </row>
    <row r="44" spans="2:15" ht="14.45" customHeight="1" thickBot="1" x14ac:dyDescent="0.3">
      <c r="B44" s="4" t="s">
        <v>21</v>
      </c>
      <c r="C44" s="14">
        <f>[6]Sheet1!B42</f>
        <v>0.2162764771460424</v>
      </c>
      <c r="D44" s="14">
        <f>[6]Sheet1!C42</f>
        <v>0.16705882352941179</v>
      </c>
      <c r="E44" s="14">
        <f>[6]Sheet1!D42</f>
        <v>0.14689265536723159</v>
      </c>
      <c r="F44" s="14">
        <f>[6]Sheet1!E42</f>
        <v>0.20886075949367089</v>
      </c>
      <c r="G44" s="14">
        <f>[6]Sheet1!F42</f>
        <v>0.25102040816326532</v>
      </c>
      <c r="H44" s="14">
        <f>[6]Sheet1!G42</f>
        <v>0.1324172392254841</v>
      </c>
      <c r="I44" s="14">
        <f>[6]Sheet1!H42</f>
        <v>0.30642023346303499</v>
      </c>
      <c r="J44" s="14">
        <f>[6]Sheet1!I42</f>
        <v>0.2041484716157205</v>
      </c>
      <c r="K44" s="14">
        <f>[6]Sheet1!J42</f>
        <v>0.20011771630370809</v>
      </c>
      <c r="L44" s="14">
        <f>[6]Sheet1!K42</f>
        <v>0.20825631546518791</v>
      </c>
      <c r="M44" s="14">
        <f>[6]Sheet1!L42</f>
        <v>0.22084367245657571</v>
      </c>
      <c r="N44" s="14">
        <f>[6]Sheet1!M42</f>
        <v>0.20221948212083851</v>
      </c>
    </row>
    <row r="45" spans="2:15" ht="14.45" customHeight="1" thickBot="1" x14ac:dyDescent="0.3">
      <c r="B45" s="5" t="s">
        <v>22</v>
      </c>
      <c r="C45" s="13">
        <f>[6]Sheet1!B43</f>
        <v>0.1807909604519774</v>
      </c>
      <c r="D45" s="13">
        <f>[6]Sheet1!C43</f>
        <v>0.15899581589958159</v>
      </c>
      <c r="E45" s="13">
        <f>[6]Sheet1!D43</f>
        <v>0.19459459459459461</v>
      </c>
      <c r="F45" s="13">
        <f>[6]Sheet1!E43</f>
        <v>0.2091503267973856</v>
      </c>
      <c r="G45" s="13">
        <f>[6]Sheet1!F43</f>
        <v>0.17478152309612979</v>
      </c>
      <c r="H45" s="13">
        <f>[6]Sheet1!G43</f>
        <v>0.17599999999999999</v>
      </c>
      <c r="I45" s="13">
        <f>[6]Sheet1!H43</f>
        <v>0.26124567474048438</v>
      </c>
      <c r="J45" s="13">
        <f>[6]Sheet1!I43</f>
        <v>0.2134529147982063</v>
      </c>
      <c r="K45" s="13">
        <f>[6]Sheet1!J43</f>
        <v>0.28491620111731841</v>
      </c>
      <c r="L45" s="13">
        <f>[6]Sheet1!K43</f>
        <v>0.25601374570446728</v>
      </c>
      <c r="M45" s="13">
        <f>[6]Sheet1!L43</f>
        <v>0.30182926829268292</v>
      </c>
      <c r="N45" s="13">
        <f>[6]Sheet1!M43</f>
        <v>0.31571218795888401</v>
      </c>
    </row>
    <row r="46" spans="2:15" ht="14.45" customHeight="1" thickBot="1" x14ac:dyDescent="0.3">
      <c r="B46" s="6" t="s">
        <v>23</v>
      </c>
      <c r="C46" s="14">
        <f>[6]Sheet1!B44</f>
        <v>0.21944595328625749</v>
      </c>
      <c r="D46" s="14">
        <f>[6]Sheet1!C44</f>
        <v>0.19568822553897181</v>
      </c>
      <c r="E46" s="14">
        <f>[6]Sheet1!D44</f>
        <v>0.200324851109908</v>
      </c>
      <c r="F46" s="14">
        <f>[6]Sheet1!E44</f>
        <v>0.2201656113005358</v>
      </c>
      <c r="G46" s="14">
        <f>[6]Sheet1!F44</f>
        <v>0.19163292847503369</v>
      </c>
      <c r="H46" s="14">
        <f>[6]Sheet1!G44</f>
        <v>0.19444444444444439</v>
      </c>
      <c r="I46" s="14">
        <f>[6]Sheet1!H44</f>
        <v>0.29874848607186111</v>
      </c>
      <c r="J46" s="14">
        <f>[6]Sheet1!I44</f>
        <v>0.21420164770498229</v>
      </c>
      <c r="K46" s="14">
        <f>[6]Sheet1!J44</f>
        <v>0.22890682318415259</v>
      </c>
      <c r="L46" s="14">
        <f>[6]Sheet1!K44</f>
        <v>0.24140401146131801</v>
      </c>
      <c r="M46" s="14">
        <f>[6]Sheet1!L44</f>
        <v>0.25686136523574948</v>
      </c>
      <c r="N46" s="14">
        <f>[6]Sheet1!M44</f>
        <v>0.227779655288949</v>
      </c>
    </row>
    <row r="47" spans="2:15" ht="14.45" customHeight="1" thickBot="1" x14ac:dyDescent="0.3">
      <c r="B47" s="5" t="s">
        <v>24</v>
      </c>
      <c r="C47" s="13">
        <f>[6]Sheet1!B45</f>
        <v>0.22043010752688169</v>
      </c>
      <c r="D47" s="13">
        <f>[6]Sheet1!C45</f>
        <v>0.162303664921466</v>
      </c>
      <c r="E47" s="13">
        <f>[6]Sheet1!D45</f>
        <v>0.19431279620853081</v>
      </c>
      <c r="F47" s="13">
        <f>[6]Sheet1!E45</f>
        <v>0.26141078838174281</v>
      </c>
      <c r="G47" s="13">
        <f>[6]Sheet1!F45</f>
        <v>0.25650557620817838</v>
      </c>
      <c r="H47" s="13">
        <f>[6]Sheet1!G45</f>
        <v>0.21702838063439059</v>
      </c>
      <c r="I47" s="13">
        <f>[6]Sheet1!H45</f>
        <v>0.24048706240487061</v>
      </c>
      <c r="J47" s="13">
        <f>[6]Sheet1!I45</f>
        <v>0.19298245614035089</v>
      </c>
      <c r="K47" s="13">
        <f>[6]Sheet1!J45</f>
        <v>0.26685006877579093</v>
      </c>
      <c r="L47" s="13">
        <f>[6]Sheet1!K45</f>
        <v>0.21118012422360249</v>
      </c>
      <c r="M47" s="13">
        <f>[6]Sheet1!L45</f>
        <v>0.26385809312638581</v>
      </c>
      <c r="N47" s="13">
        <f>[6]Sheet1!M45</f>
        <v>0.22451081359423269</v>
      </c>
    </row>
    <row r="48" spans="2:15" ht="14.45" customHeight="1" thickBot="1" x14ac:dyDescent="0.3">
      <c r="B48" s="6" t="s">
        <v>25</v>
      </c>
      <c r="C48" s="14">
        <f>[6]Sheet1!B46</f>
        <v>0.1533923303834808</v>
      </c>
      <c r="D48" s="14">
        <f>[6]Sheet1!C46</f>
        <v>0.1002949852507375</v>
      </c>
      <c r="E48" s="14">
        <f>[6]Sheet1!D46</f>
        <v>0.15083798882681559</v>
      </c>
      <c r="F48" s="14">
        <f>[6]Sheet1!E46</f>
        <v>0.12621359223300971</v>
      </c>
      <c r="G48" s="14">
        <f>[6]Sheet1!F46</f>
        <v>0.16814159292035399</v>
      </c>
      <c r="H48" s="14">
        <f>[6]Sheet1!G46</f>
        <v>0.20574162679425839</v>
      </c>
      <c r="I48" s="14">
        <f>[6]Sheet1!H46</f>
        <v>0.22443890274314221</v>
      </c>
      <c r="J48" s="14">
        <f>[6]Sheet1!I46</f>
        <v>0.19580419580419581</v>
      </c>
      <c r="K48" s="14">
        <f>[6]Sheet1!J46</f>
        <v>0.2142857142857143</v>
      </c>
      <c r="L48" s="14">
        <f>[6]Sheet1!K46</f>
        <v>0.18901098901098901</v>
      </c>
      <c r="M48" s="14">
        <f>[6]Sheet1!L46</f>
        <v>0.22868217054263559</v>
      </c>
      <c r="N48" s="14">
        <f>[6]Sheet1!M46</f>
        <v>0.25817555938037873</v>
      </c>
    </row>
    <row r="49" spans="2:14" ht="14.45" customHeight="1" thickBot="1" x14ac:dyDescent="0.3">
      <c r="B49" s="5" t="s">
        <v>26</v>
      </c>
      <c r="C49" s="13">
        <f>[6]Sheet1!B47</f>
        <v>0.2251963922025022</v>
      </c>
      <c r="D49" s="13">
        <f>[6]Sheet1!C47</f>
        <v>0.17221249270286049</v>
      </c>
      <c r="E49" s="13">
        <f>[6]Sheet1!D47</f>
        <v>0.1879422587036513</v>
      </c>
      <c r="F49" s="13">
        <f>[6]Sheet1!E47</f>
        <v>0.1674533141801765</v>
      </c>
      <c r="G49" s="13">
        <f>[6]Sheet1!F47</f>
        <v>0.1386734209276555</v>
      </c>
      <c r="H49" s="13">
        <f>[6]Sheet1!G47</f>
        <v>0.18606348048157609</v>
      </c>
      <c r="I49" s="13">
        <f>[6]Sheet1!H47</f>
        <v>0.23960353372118079</v>
      </c>
      <c r="J49" s="13">
        <f>[6]Sheet1!I47</f>
        <v>0.22461638916095331</v>
      </c>
      <c r="K49" s="13">
        <f>[6]Sheet1!J47</f>
        <v>0.20687858259510161</v>
      </c>
      <c r="L49" s="13">
        <f>[6]Sheet1!K47</f>
        <v>0.2252182561609018</v>
      </c>
      <c r="M49" s="13">
        <f>[6]Sheet1!L47</f>
        <v>0.1666010240252068</v>
      </c>
      <c r="N49" s="13">
        <f>[6]Sheet1!M47</f>
        <v>0.15918958031837921</v>
      </c>
    </row>
    <row r="50" spans="2:14" ht="14.45" customHeight="1" thickBot="1" x14ac:dyDescent="0.3">
      <c r="B50" s="4" t="s">
        <v>27</v>
      </c>
      <c r="C50" s="14">
        <f>[6]Sheet1!B48</f>
        <v>0.24594795539033459</v>
      </c>
      <c r="D50" s="14">
        <f>[6]Sheet1!C48</f>
        <v>0.2261653288269258</v>
      </c>
      <c r="E50" s="14">
        <f>[6]Sheet1!D48</f>
        <v>0.30049657764058518</v>
      </c>
      <c r="F50" s="14">
        <f>[6]Sheet1!E48</f>
        <v>0.38193303853442828</v>
      </c>
      <c r="G50" s="14">
        <f>[6]Sheet1!F48</f>
        <v>0.29271385750518791</v>
      </c>
      <c r="H50" s="14">
        <f>[6]Sheet1!G48</f>
        <v>0.32673877711147231</v>
      </c>
      <c r="I50" s="14">
        <f>[6]Sheet1!H48</f>
        <v>0.34553939061213279</v>
      </c>
      <c r="J50" s="14">
        <f>[6]Sheet1!I48</f>
        <v>0.3503947033358798</v>
      </c>
      <c r="K50" s="14">
        <f>[6]Sheet1!J48</f>
        <v>0.3577539856935808</v>
      </c>
      <c r="L50" s="14">
        <f>[6]Sheet1!K48</f>
        <v>0.35670914222184208</v>
      </c>
      <c r="M50" s="14">
        <f>[6]Sheet1!L48</f>
        <v>0.37680370269534441</v>
      </c>
      <c r="N50" s="14">
        <f>[6]Sheet1!M48</f>
        <v>0.3615013480913864</v>
      </c>
    </row>
    <row r="51" spans="2:14" ht="14.45" customHeight="1" thickBot="1" x14ac:dyDescent="0.3">
      <c r="B51" s="5" t="s">
        <v>28</v>
      </c>
      <c r="C51" s="13">
        <f>[6]Sheet1!B49</f>
        <v>0.21179302045728041</v>
      </c>
      <c r="D51" s="13">
        <f>[6]Sheet1!C49</f>
        <v>0.20238095238095241</v>
      </c>
      <c r="E51" s="13">
        <f>[6]Sheet1!D49</f>
        <v>0.22621809744779581</v>
      </c>
      <c r="F51" s="13">
        <f>[6]Sheet1!E49</f>
        <v>0.2437099161322151</v>
      </c>
      <c r="G51" s="13">
        <f>[6]Sheet1!F49</f>
        <v>0.20773759461732549</v>
      </c>
      <c r="H51" s="13">
        <f>[6]Sheet1!G49</f>
        <v>0.24188528234771009</v>
      </c>
      <c r="I51" s="13">
        <f>[6]Sheet1!H49</f>
        <v>0.31184270690443527</v>
      </c>
      <c r="J51" s="13">
        <f>[6]Sheet1!I49</f>
        <v>0.31467102574581118</v>
      </c>
      <c r="K51" s="13">
        <f>[6]Sheet1!J49</f>
        <v>0.37303370786516848</v>
      </c>
      <c r="L51" s="13">
        <f>[6]Sheet1!K49</f>
        <v>0.34601144395826322</v>
      </c>
      <c r="M51" s="13">
        <f>[6]Sheet1!L49</f>
        <v>0.41176470588235292</v>
      </c>
      <c r="N51" s="13">
        <f>[6]Sheet1!M49</f>
        <v>0.43070980202800579</v>
      </c>
    </row>
    <row r="52" spans="2:14" ht="14.45" customHeight="1" thickBot="1" x14ac:dyDescent="0.3">
      <c r="B52" s="6" t="s">
        <v>29</v>
      </c>
      <c r="C52" s="14">
        <f>[6]Sheet1!B50</f>
        <v>0.228531558608845</v>
      </c>
      <c r="D52" s="14">
        <f>[6]Sheet1!C50</f>
        <v>0.16253334090006241</v>
      </c>
      <c r="E52" s="14">
        <f>[6]Sheet1!D50</f>
        <v>0.18977011494252871</v>
      </c>
      <c r="F52" s="14">
        <f>[6]Sheet1!E50</f>
        <v>0.20393161441220689</v>
      </c>
      <c r="G52" s="14">
        <f>[6]Sheet1!F50</f>
        <v>0.20247911900835239</v>
      </c>
      <c r="H52" s="14">
        <f>[6]Sheet1!G50</f>
        <v>0.20112970490418619</v>
      </c>
      <c r="I52" s="14">
        <f>[6]Sheet1!H50</f>
        <v>0.21065236632477741</v>
      </c>
      <c r="J52" s="14">
        <f>[6]Sheet1!I50</f>
        <v>0.21072522982635339</v>
      </c>
      <c r="K52" s="14">
        <f>[6]Sheet1!J50</f>
        <v>0.21793839339641641</v>
      </c>
      <c r="L52" s="14">
        <f>[6]Sheet1!K50</f>
        <v>0.21917411253320451</v>
      </c>
      <c r="M52" s="14">
        <f>[6]Sheet1!L50</f>
        <v>0.24158581310059879</v>
      </c>
      <c r="N52" s="14">
        <f>[6]Sheet1!M50</f>
        <v>0.2425389955820034</v>
      </c>
    </row>
    <row r="53" spans="2:14" ht="14.45" customHeight="1" thickBot="1" x14ac:dyDescent="0.3">
      <c r="B53" s="5" t="s">
        <v>30</v>
      </c>
      <c r="C53" s="13">
        <f>[6]Sheet1!B51</f>
        <v>0.2484928293656509</v>
      </c>
      <c r="D53" s="13">
        <f>[6]Sheet1!C51</f>
        <v>0.21249223942271481</v>
      </c>
      <c r="E53" s="13">
        <f>[6]Sheet1!D51</f>
        <v>0.27333562619761209</v>
      </c>
      <c r="F53" s="13">
        <f>[6]Sheet1!E51</f>
        <v>0.30964673913043478</v>
      </c>
      <c r="G53" s="13">
        <f>[6]Sheet1!F51</f>
        <v>0.26267934053354097</v>
      </c>
      <c r="H53" s="13">
        <f>[6]Sheet1!G51</f>
        <v>0.29117158553724293</v>
      </c>
      <c r="I53" s="13">
        <f>[6]Sheet1!H51</f>
        <v>0.29099836920485289</v>
      </c>
      <c r="J53" s="13">
        <f>[6]Sheet1!I51</f>
        <v>0.28992536029993471</v>
      </c>
      <c r="K53" s="13">
        <f>[6]Sheet1!J51</f>
        <v>0.31771352608840148</v>
      </c>
      <c r="L53" s="13">
        <f>[6]Sheet1!K51</f>
        <v>0.3199976007677543</v>
      </c>
      <c r="M53" s="13">
        <f>[6]Sheet1!L51</f>
        <v>0.34164710417799687</v>
      </c>
      <c r="N53" s="13">
        <f>[6]Sheet1!M51</f>
        <v>0.32737072086536578</v>
      </c>
    </row>
    <row r="54" spans="2:14" ht="14.45" customHeight="1" thickBot="1" x14ac:dyDescent="0.3">
      <c r="B54" s="6" t="s">
        <v>31</v>
      </c>
      <c r="C54" s="14">
        <f>[6]Sheet1!B52</f>
        <v>0.2494565826330532</v>
      </c>
      <c r="D54" s="14">
        <f>[6]Sheet1!C52</f>
        <v>0.22589713907722839</v>
      </c>
      <c r="E54" s="14">
        <f>[6]Sheet1!D52</f>
        <v>0.30945666478661399</v>
      </c>
      <c r="F54" s="14">
        <f>[6]Sheet1!E52</f>
        <v>0.40445762559539861</v>
      </c>
      <c r="G54" s="14">
        <f>[6]Sheet1!F52</f>
        <v>0.3485887261719709</v>
      </c>
      <c r="H54" s="14">
        <f>[6]Sheet1!G52</f>
        <v>0.37542937967266121</v>
      </c>
      <c r="I54" s="14">
        <f>[6]Sheet1!H52</f>
        <v>0.41678224687933418</v>
      </c>
      <c r="J54" s="14">
        <f>[6]Sheet1!I52</f>
        <v>0.40324294986318099</v>
      </c>
      <c r="K54" s="14">
        <f>[6]Sheet1!J52</f>
        <v>0.45243562808423321</v>
      </c>
      <c r="L54" s="14">
        <f>[6]Sheet1!K52</f>
        <v>0.45204928337943168</v>
      </c>
      <c r="M54" s="14">
        <f>[6]Sheet1!L52</f>
        <v>0.47749268025327052</v>
      </c>
      <c r="N54" s="14">
        <f>[6]Sheet1!M52</f>
        <v>0.44493827778751532</v>
      </c>
    </row>
    <row r="55" spans="2:14" ht="14.45" customHeight="1" thickBot="1" x14ac:dyDescent="0.3">
      <c r="B55" s="5" t="s">
        <v>32</v>
      </c>
      <c r="C55" s="13">
        <f>[6]Sheet1!B53</f>
        <v>0.25711417295575711</v>
      </c>
      <c r="D55" s="13">
        <f>[6]Sheet1!C53</f>
        <v>0.21407052986000349</v>
      </c>
      <c r="E55" s="13">
        <f>[6]Sheet1!D53</f>
        <v>0.35190419900292952</v>
      </c>
      <c r="F55" s="13">
        <f>[6]Sheet1!E53</f>
        <v>0.47342646014280548</v>
      </c>
      <c r="G55" s="13">
        <f>[6]Sheet1!F53</f>
        <v>0.34430003187307429</v>
      </c>
      <c r="H55" s="13">
        <f>[6]Sheet1!G53</f>
        <v>0.38118638885248768</v>
      </c>
      <c r="I55" s="13">
        <f>[6]Sheet1!H53</f>
        <v>0.41034156552543122</v>
      </c>
      <c r="J55" s="13">
        <f>[6]Sheet1!I53</f>
        <v>0.39118759149654669</v>
      </c>
      <c r="K55" s="13">
        <f>[6]Sheet1!J53</f>
        <v>0.41551694369889031</v>
      </c>
      <c r="L55" s="13">
        <f>[6]Sheet1!K53</f>
        <v>0.423446888264153</v>
      </c>
      <c r="M55" s="13">
        <f>[6]Sheet1!L53</f>
        <v>0.45325016816486269</v>
      </c>
      <c r="N55" s="13">
        <f>[6]Sheet1!M53</f>
        <v>0.42699742549199282</v>
      </c>
    </row>
    <row r="56" spans="2:14" ht="14.45" customHeight="1" thickBot="1" x14ac:dyDescent="0.3">
      <c r="B56" s="4" t="s">
        <v>33</v>
      </c>
      <c r="C56" s="14">
        <f>[6]Sheet1!B54</f>
        <v>0.25930723739791611</v>
      </c>
      <c r="D56" s="14">
        <f>[6]Sheet1!C54</f>
        <v>0.20361349519317509</v>
      </c>
      <c r="E56" s="14">
        <f>[6]Sheet1!D54</f>
        <v>0.32379278401938189</v>
      </c>
      <c r="F56" s="14">
        <f>[6]Sheet1!E54</f>
        <v>0.40629230266535971</v>
      </c>
      <c r="G56" s="14">
        <f>[6]Sheet1!F54</f>
        <v>0.34112561750176429</v>
      </c>
      <c r="H56" s="14">
        <f>[6]Sheet1!G54</f>
        <v>0.36343393858423922</v>
      </c>
      <c r="I56" s="14">
        <f>[6]Sheet1!H54</f>
        <v>0.40934137051144559</v>
      </c>
      <c r="J56" s="14">
        <f>[6]Sheet1!I54</f>
        <v>0.38603743633838222</v>
      </c>
      <c r="K56" s="14">
        <f>[6]Sheet1!J54</f>
        <v>0.58941823579057651</v>
      </c>
      <c r="L56" s="14">
        <f>[6]Sheet1!K54</f>
        <v>0.47824017495336718</v>
      </c>
      <c r="M56" s="14">
        <f>[6]Sheet1!L54</f>
        <v>0.65293310231542945</v>
      </c>
      <c r="N56" s="14">
        <f>[6]Sheet1!M54</f>
        <v>0.48395387677137403</v>
      </c>
    </row>
    <row r="57" spans="2:14" ht="14.45" customHeight="1" thickBot="1" x14ac:dyDescent="0.3">
      <c r="B57" s="5" t="s">
        <v>34</v>
      </c>
      <c r="C57" s="13">
        <f>[6]Sheet1!B55</f>
        <v>0.2225022048632985</v>
      </c>
      <c r="D57" s="13">
        <f>[6]Sheet1!C55</f>
        <v>0.24759533778431589</v>
      </c>
      <c r="E57" s="13">
        <f>[6]Sheet1!D55</f>
        <v>0.29219712525667352</v>
      </c>
      <c r="F57" s="13">
        <f>[6]Sheet1!E55</f>
        <v>0.3426736719206071</v>
      </c>
      <c r="G57" s="13">
        <f>[6]Sheet1!F55</f>
        <v>0.31814446169299609</v>
      </c>
      <c r="H57" s="13">
        <f>[6]Sheet1!G55</f>
        <v>0.31160464524879211</v>
      </c>
      <c r="I57" s="13">
        <f>[6]Sheet1!H55</f>
        <v>0.35336183443451219</v>
      </c>
      <c r="J57" s="13">
        <f>[6]Sheet1!I55</f>
        <v>0.36612892058436608</v>
      </c>
      <c r="K57" s="13">
        <f>[6]Sheet1!J55</f>
        <v>0.37396478743635359</v>
      </c>
      <c r="L57" s="13">
        <f>[6]Sheet1!K55</f>
        <v>0.36745233778363828</v>
      </c>
      <c r="M57" s="13">
        <f>[6]Sheet1!L55</f>
        <v>0.36723419215509018</v>
      </c>
      <c r="N57" s="13">
        <f>[6]Sheet1!M55</f>
        <v>0.37996864336438257</v>
      </c>
    </row>
    <row r="58" spans="2:14" ht="14.45" customHeight="1" thickBot="1" x14ac:dyDescent="0.3">
      <c r="B58" s="6" t="s">
        <v>35</v>
      </c>
      <c r="C58" s="14">
        <f>[6]Sheet1!B56</f>
        <v>0.29189996267263912</v>
      </c>
      <c r="D58" s="14">
        <f>[6]Sheet1!C56</f>
        <v>0.29336138382421689</v>
      </c>
      <c r="E58" s="14">
        <f>[6]Sheet1!D56</f>
        <v>0.38950463695996379</v>
      </c>
      <c r="F58" s="14">
        <f>[6]Sheet1!E56</f>
        <v>0.43790412486064662</v>
      </c>
      <c r="G58" s="14">
        <f>[6]Sheet1!F56</f>
        <v>0.37414619227240292</v>
      </c>
      <c r="H58" s="14">
        <f>[6]Sheet1!G56</f>
        <v>0.41637300081322848</v>
      </c>
      <c r="I58" s="14">
        <f>[6]Sheet1!H56</f>
        <v>0.43758347081467508</v>
      </c>
      <c r="J58" s="14">
        <f>[6]Sheet1!I56</f>
        <v>0.42698092323718989</v>
      </c>
      <c r="K58" s="14">
        <f>[6]Sheet1!J56</f>
        <v>0.48233503641700187</v>
      </c>
      <c r="L58" s="14">
        <f>[6]Sheet1!K56</f>
        <v>0.45808354743553142</v>
      </c>
      <c r="M58" s="14">
        <f>[6]Sheet1!L56</f>
        <v>0.46909216311751012</v>
      </c>
      <c r="N58" s="14">
        <f>[6]Sheet1!M56</f>
        <v>0.43392582666614121</v>
      </c>
    </row>
    <row r="59" spans="2:14" ht="14.45" customHeight="1" thickBot="1" x14ac:dyDescent="0.3">
      <c r="B59" s="5" t="s">
        <v>36</v>
      </c>
      <c r="C59" s="13">
        <f>[6]Sheet1!B57</f>
        <v>0.27015250544662311</v>
      </c>
      <c r="D59" s="13">
        <f>[6]Sheet1!C57</f>
        <v>0.28777844671884412</v>
      </c>
      <c r="E59" s="13">
        <f>[6]Sheet1!D57</f>
        <v>0.37270142180094779</v>
      </c>
      <c r="F59" s="13">
        <f>[6]Sheet1!E57</f>
        <v>0.46629322001158968</v>
      </c>
      <c r="G59" s="13">
        <f>[6]Sheet1!F57</f>
        <v>0.40117345067840121</v>
      </c>
      <c r="H59" s="13">
        <f>[6]Sheet1!G57</f>
        <v>0.41670682730923703</v>
      </c>
      <c r="I59" s="13">
        <f>[6]Sheet1!H57</f>
        <v>0.43569109134547512</v>
      </c>
      <c r="J59" s="13">
        <f>[6]Sheet1!I57</f>
        <v>0.404601639946151</v>
      </c>
      <c r="K59" s="13">
        <f>[6]Sheet1!J57</f>
        <v>0.43010752688172038</v>
      </c>
      <c r="L59" s="13">
        <f>[6]Sheet1!K57</f>
        <v>0.41790249533789192</v>
      </c>
      <c r="M59" s="13">
        <f>[6]Sheet1!L57</f>
        <v>0.4453185253740552</v>
      </c>
      <c r="N59" s="13">
        <f>[6]Sheet1!M57</f>
        <v>0.44976335361730901</v>
      </c>
    </row>
    <row r="60" spans="2:14" ht="14.45" customHeight="1" thickBot="1" x14ac:dyDescent="0.3">
      <c r="B60" s="6" t="s">
        <v>37</v>
      </c>
      <c r="C60" s="14">
        <f>[6]Sheet1!B58</f>
        <v>0.2431279620853081</v>
      </c>
      <c r="D60" s="14">
        <f>[6]Sheet1!C58</f>
        <v>0.22400377269511909</v>
      </c>
      <c r="E60" s="14">
        <f>[6]Sheet1!D58</f>
        <v>0.2367531003382187</v>
      </c>
      <c r="F60" s="14">
        <f>[6]Sheet1!E58</f>
        <v>0.28686954671206638</v>
      </c>
      <c r="G60" s="14">
        <f>[6]Sheet1!F58</f>
        <v>0.26666666666666672</v>
      </c>
      <c r="H60" s="14">
        <f>[6]Sheet1!G58</f>
        <v>0.27065217391304353</v>
      </c>
      <c r="I60" s="14">
        <f>[6]Sheet1!H58</f>
        <v>0.27559453533479511</v>
      </c>
      <c r="J60" s="14">
        <f>[6]Sheet1!I58</f>
        <v>0.29907731466751508</v>
      </c>
      <c r="K60" s="14">
        <f>[6]Sheet1!J58</f>
        <v>0.32111060811830389</v>
      </c>
      <c r="L60" s="14">
        <f>[6]Sheet1!K58</f>
        <v>0.36767216846898121</v>
      </c>
      <c r="M60" s="14">
        <f>[6]Sheet1!L58</f>
        <v>0.31792880258899681</v>
      </c>
      <c r="N60" s="14">
        <f>[6]Sheet1!M58</f>
        <v>0.32966775854000929</v>
      </c>
    </row>
    <row r="61" spans="2:14" ht="16.5" customHeight="1" thickBot="1" x14ac:dyDescent="0.3">
      <c r="B61" s="3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</row>
    <row r="62" spans="2:14" ht="16.5" customHeight="1" thickBot="1" x14ac:dyDescent="0.3">
      <c r="B62" s="3" t="s">
        <v>6</v>
      </c>
      <c r="C62" s="11">
        <f>[6]Sheet1!B60</f>
        <v>0.52102121645995658</v>
      </c>
      <c r="D62" s="11">
        <f>[6]Sheet1!C60</f>
        <v>0.55968455360260738</v>
      </c>
      <c r="E62" s="11">
        <f>[6]Sheet1!D60</f>
        <v>0.64857596606235068</v>
      </c>
      <c r="F62" s="11">
        <f>[6]Sheet1!E60</f>
        <v>0.72713927489290564</v>
      </c>
      <c r="G62" s="11">
        <f>[6]Sheet1!F60</f>
        <v>0.7176461371225995</v>
      </c>
      <c r="H62" s="11">
        <f>[6]Sheet1!G60</f>
        <v>0.73864742115805759</v>
      </c>
      <c r="I62" s="11">
        <f>[6]Sheet1!H60</f>
        <v>0.81766718850566411</v>
      </c>
      <c r="J62" s="11">
        <f>[6]Sheet1!I60</f>
        <v>0.80207915438419009</v>
      </c>
      <c r="K62" s="11">
        <f>[6]Sheet1!J60</f>
        <v>0.924991115168324</v>
      </c>
      <c r="L62" s="11">
        <f>[6]Sheet1!K60</f>
        <v>0.89867782311906463</v>
      </c>
      <c r="M62" s="11">
        <f>[6]Sheet1!L60</f>
        <v>0.98434473199462347</v>
      </c>
      <c r="N62" s="11">
        <f>[6]Sheet1!M60</f>
        <v>0.88857265660745499</v>
      </c>
    </row>
    <row r="63" spans="2:14" ht="14.45" customHeight="1" thickBot="1" x14ac:dyDescent="0.3">
      <c r="B63" s="4" t="s">
        <v>11</v>
      </c>
      <c r="C63" s="14">
        <f>[6]Sheet1!B61</f>
        <v>0.51</v>
      </c>
      <c r="D63" s="14">
        <f>[6]Sheet1!C61</f>
        <v>0.64534883720930236</v>
      </c>
      <c r="E63" s="14">
        <f>[6]Sheet1!D61</f>
        <v>0.64339622641509431</v>
      </c>
      <c r="F63" s="14">
        <f>[6]Sheet1!E61</f>
        <v>0.73500236183278223</v>
      </c>
      <c r="G63" s="14">
        <f>[6]Sheet1!F61</f>
        <v>0.82931188561215374</v>
      </c>
      <c r="H63" s="14">
        <f>[6]Sheet1!G61</f>
        <v>0.80046583850931685</v>
      </c>
      <c r="I63" s="14">
        <f>[6]Sheet1!H61</f>
        <v>0.80888290713324351</v>
      </c>
      <c r="J63" s="14">
        <f>[6]Sheet1!I61</f>
        <v>0.80615384615384611</v>
      </c>
      <c r="K63" s="14">
        <f>[6]Sheet1!J61</f>
        <v>0.80951016900601547</v>
      </c>
      <c r="L63" s="14">
        <f>[6]Sheet1!K61</f>
        <v>0.81068090787716951</v>
      </c>
      <c r="M63" s="14">
        <f>[6]Sheet1!L61</f>
        <v>0.88100000000000001</v>
      </c>
      <c r="N63" s="14">
        <f>[6]Sheet1!M61</f>
        <v>0.89381137245946563</v>
      </c>
    </row>
    <row r="64" spans="2:14" ht="14.45" customHeight="1" thickBot="1" x14ac:dyDescent="0.3">
      <c r="B64" s="5" t="s">
        <v>12</v>
      </c>
      <c r="C64" s="13">
        <f>[6]Sheet1!B62</f>
        <v>0.50314465408805031</v>
      </c>
      <c r="D64" s="13">
        <f>[6]Sheet1!C62</f>
        <v>0.37988826815642462</v>
      </c>
      <c r="E64" s="13">
        <f>[6]Sheet1!D62</f>
        <v>0.31578947368421051</v>
      </c>
      <c r="F64" s="13">
        <f>[6]Sheet1!E62</f>
        <v>0.66</v>
      </c>
      <c r="G64" s="13">
        <f>[6]Sheet1!F62</f>
        <v>0.5161290322580645</v>
      </c>
      <c r="H64" s="13">
        <f>[6]Sheet1!G62</f>
        <v>0.57787810383747185</v>
      </c>
      <c r="I64" s="13">
        <f>[6]Sheet1!H62</f>
        <v>0.60303687635574832</v>
      </c>
      <c r="J64" s="13">
        <f>[6]Sheet1!I62</f>
        <v>0.44489795918367347</v>
      </c>
      <c r="K64" s="13">
        <f>[6]Sheet1!J62</f>
        <v>0.58951175406871603</v>
      </c>
      <c r="L64" s="13">
        <f>[6]Sheet1!K62</f>
        <v>0.71228070175438596</v>
      </c>
      <c r="M64" s="13">
        <f>[6]Sheet1!L62</f>
        <v>0.58407079646017701</v>
      </c>
      <c r="N64" s="13">
        <f>[6]Sheet1!M62</f>
        <v>0.51525423728813557</v>
      </c>
    </row>
    <row r="65" spans="2:14" ht="14.45" customHeight="1" thickBot="1" x14ac:dyDescent="0.3">
      <c r="B65" s="6" t="s">
        <v>13</v>
      </c>
      <c r="C65" s="14">
        <f>[6]Sheet1!B63</f>
        <v>0.63704838503766115</v>
      </c>
      <c r="D65" s="14">
        <f>[6]Sheet1!C63</f>
        <v>0.69646309564426245</v>
      </c>
      <c r="E65" s="14">
        <f>[6]Sheet1!D63</f>
        <v>0.59943066287108582</v>
      </c>
      <c r="F65" s="14">
        <f>[6]Sheet1!E63</f>
        <v>0.66269459926965213</v>
      </c>
      <c r="G65" s="14">
        <f>[6]Sheet1!F63</f>
        <v>0.66475439225528865</v>
      </c>
      <c r="H65" s="14">
        <f>[6]Sheet1!G63</f>
        <v>0.66766119675120172</v>
      </c>
      <c r="I65" s="14">
        <f>[6]Sheet1!H63</f>
        <v>0.63250747871442825</v>
      </c>
      <c r="J65" s="14">
        <f>[6]Sheet1!I63</f>
        <v>0.62845385067607284</v>
      </c>
      <c r="K65" s="14">
        <f>[6]Sheet1!J63</f>
        <v>0.6537069882937212</v>
      </c>
      <c r="L65" s="14">
        <f>[6]Sheet1!K63</f>
        <v>0.66857493355142095</v>
      </c>
      <c r="M65" s="14">
        <f>[6]Sheet1!L63</f>
        <v>0.66464339908952952</v>
      </c>
      <c r="N65" s="14">
        <f>[6]Sheet1!M63</f>
        <v>0.64548238897396626</v>
      </c>
    </row>
    <row r="66" spans="2:14" ht="14.45" customHeight="1" thickBot="1" x14ac:dyDescent="0.3">
      <c r="B66" s="5" t="s">
        <v>14</v>
      </c>
      <c r="C66" s="13">
        <f>[6]Sheet1!B64</f>
        <v>0.61978406769769478</v>
      </c>
      <c r="D66" s="13">
        <f>[6]Sheet1!C64</f>
        <v>0.80174173356919298</v>
      </c>
      <c r="E66" s="13">
        <f>[6]Sheet1!D64</f>
        <v>0.85807422266800404</v>
      </c>
      <c r="F66" s="13">
        <f>[6]Sheet1!E64</f>
        <v>1.024678950307091</v>
      </c>
      <c r="G66" s="13">
        <f>[6]Sheet1!F64</f>
        <v>1.097604847107829</v>
      </c>
      <c r="H66" s="13">
        <f>[6]Sheet1!G64</f>
        <v>0.9922144033537954</v>
      </c>
      <c r="I66" s="13">
        <f>[6]Sheet1!H64</f>
        <v>0.91450284990500319</v>
      </c>
      <c r="J66" s="13">
        <f>[6]Sheet1!I64</f>
        <v>0.84631578947368413</v>
      </c>
      <c r="K66" s="13">
        <f>[6]Sheet1!J64</f>
        <v>0.84072569106621642</v>
      </c>
      <c r="L66" s="13">
        <f>[6]Sheet1!K64</f>
        <v>0.81009368061948339</v>
      </c>
      <c r="M66" s="13">
        <f>[6]Sheet1!L64</f>
        <v>0.76264304171280917</v>
      </c>
      <c r="N66" s="13">
        <f>[6]Sheet1!M64</f>
        <v>0.81835917445322925</v>
      </c>
    </row>
    <row r="67" spans="2:14" ht="14.45" customHeight="1" thickBot="1" x14ac:dyDescent="0.3">
      <c r="B67" s="4" t="s">
        <v>15</v>
      </c>
      <c r="C67" s="14">
        <f>[6]Sheet1!B65</f>
        <v>0.29945694336695111</v>
      </c>
      <c r="D67" s="14">
        <f>[6]Sheet1!C65</f>
        <v>0.38796516231195571</v>
      </c>
      <c r="E67" s="14">
        <f>[6]Sheet1!D65</f>
        <v>0.50847457627118642</v>
      </c>
      <c r="F67" s="14">
        <f>[6]Sheet1!E65</f>
        <v>0.41774744027303762</v>
      </c>
      <c r="G67" s="14">
        <f>[6]Sheet1!F65</f>
        <v>0.42490842490842501</v>
      </c>
      <c r="H67" s="14">
        <f>[6]Sheet1!G65</f>
        <v>0.58550396375990932</v>
      </c>
      <c r="I67" s="14">
        <f>[6]Sheet1!H65</f>
        <v>0.65339023233760074</v>
      </c>
      <c r="J67" s="14">
        <f>[6]Sheet1!I65</f>
        <v>0.6570281124497992</v>
      </c>
      <c r="K67" s="14">
        <f>[6]Sheet1!J65</f>
        <v>0.59256420084323502</v>
      </c>
      <c r="L67" s="14">
        <f>[6]Sheet1!K65</f>
        <v>0.62319939347990894</v>
      </c>
      <c r="M67" s="14">
        <f>[6]Sheet1!L65</f>
        <v>0.62094126231302438</v>
      </c>
      <c r="N67" s="14">
        <f>[6]Sheet1!M65</f>
        <v>0.59403905447070915</v>
      </c>
    </row>
    <row r="68" spans="2:14" ht="14.45" customHeight="1" thickBot="1" x14ac:dyDescent="0.3">
      <c r="B68" s="5" t="s">
        <v>16</v>
      </c>
      <c r="C68" s="13">
        <f>[6]Sheet1!B66</f>
        <v>0.32727272727272733</v>
      </c>
      <c r="D68" s="13">
        <f>[6]Sheet1!C66</f>
        <v>0.30952380952380948</v>
      </c>
      <c r="E68" s="13">
        <f>[6]Sheet1!D66</f>
        <v>0.32941176470588229</v>
      </c>
      <c r="F68" s="13">
        <f>[6]Sheet1!E66</f>
        <v>0.35028248587570621</v>
      </c>
      <c r="G68" s="13">
        <f>[6]Sheet1!F66</f>
        <v>0.50267379679144386</v>
      </c>
      <c r="H68" s="13">
        <f>[6]Sheet1!G66</f>
        <v>0.38418079096045199</v>
      </c>
      <c r="I68" s="13">
        <f>[6]Sheet1!H66</f>
        <v>0.5</v>
      </c>
      <c r="J68" s="13">
        <f>[6]Sheet1!I66</f>
        <v>0.6091370558375635</v>
      </c>
      <c r="K68" s="13">
        <f>[6]Sheet1!J66</f>
        <v>0.76521739130434785</v>
      </c>
      <c r="L68" s="13">
        <f>[6]Sheet1!K66</f>
        <v>0.63703703703703707</v>
      </c>
      <c r="M68" s="13">
        <f>[6]Sheet1!L66</f>
        <v>0.64536741214057503</v>
      </c>
      <c r="N68" s="13">
        <f>[6]Sheet1!M66</f>
        <v>0.48648648648648651</v>
      </c>
    </row>
    <row r="69" spans="2:14" ht="14.45" customHeight="1" thickBot="1" x14ac:dyDescent="0.3">
      <c r="B69" s="6" t="s">
        <v>17</v>
      </c>
      <c r="C69" s="14">
        <f>[6]Sheet1!B67</f>
        <v>0.24523160762942781</v>
      </c>
      <c r="D69" s="14">
        <f>[6]Sheet1!C67</f>
        <v>0.34173669467787121</v>
      </c>
      <c r="E69" s="14">
        <f>[6]Sheet1!D67</f>
        <v>0.3595505617977528</v>
      </c>
      <c r="F69" s="14">
        <f>[6]Sheet1!E67</f>
        <v>0.75</v>
      </c>
      <c r="G69" s="14">
        <f>[6]Sheet1!F67</f>
        <v>0.56756756756756754</v>
      </c>
      <c r="H69" s="14">
        <f>[6]Sheet1!G67</f>
        <v>0.80158730158730163</v>
      </c>
      <c r="I69" s="14">
        <f>[6]Sheet1!H67</f>
        <v>0.70068027210884354</v>
      </c>
      <c r="J69" s="14">
        <f>[6]Sheet1!I67</f>
        <v>0.60168067226890753</v>
      </c>
      <c r="K69" s="14">
        <f>[6]Sheet1!J67</f>
        <v>0.68062827225130884</v>
      </c>
      <c r="L69" s="14">
        <f>[6]Sheet1!K67</f>
        <v>0.73162939297124607</v>
      </c>
      <c r="M69" s="14">
        <f>[6]Sheet1!L67</f>
        <v>0.99065420560747663</v>
      </c>
      <c r="N69" s="14">
        <f>[6]Sheet1!M67</f>
        <v>0.85835995740149085</v>
      </c>
    </row>
    <row r="70" spans="2:14" ht="14.45" customHeight="1" thickBot="1" x14ac:dyDescent="0.3">
      <c r="B70" s="5" t="s">
        <v>18</v>
      </c>
      <c r="C70" s="13">
        <f>[6]Sheet1!B68</f>
        <v>0.3783783783783784</v>
      </c>
      <c r="D70" s="13">
        <f>[6]Sheet1!C68</f>
        <v>0.43790849673202609</v>
      </c>
      <c r="E70" s="13">
        <f>[6]Sheet1!D68</f>
        <v>0.53114754098360661</v>
      </c>
      <c r="F70" s="13">
        <f>[6]Sheet1!E68</f>
        <v>0.48739495798319332</v>
      </c>
      <c r="G70" s="13">
        <f>[6]Sheet1!F68</f>
        <v>0.60663507109004744</v>
      </c>
      <c r="H70" s="13">
        <f>[6]Sheet1!G68</f>
        <v>0.69672131147540983</v>
      </c>
      <c r="I70" s="13">
        <f>[6]Sheet1!H68</f>
        <v>0.52713178294573637</v>
      </c>
      <c r="J70" s="13">
        <f>[6]Sheet1!I68</f>
        <v>0.42909090909090908</v>
      </c>
      <c r="K70" s="13">
        <f>[6]Sheet1!J68</f>
        <v>0.46251993620414672</v>
      </c>
      <c r="L70" s="13">
        <f>[6]Sheet1!K68</f>
        <v>0.50304878048780488</v>
      </c>
      <c r="M70" s="13">
        <f>[6]Sheet1!L68</f>
        <v>0.5423242467718794</v>
      </c>
      <c r="N70" s="13">
        <f>[6]Sheet1!M68</f>
        <v>0.56084656084656093</v>
      </c>
    </row>
    <row r="71" spans="2:14" ht="14.45" customHeight="1" thickBot="1" x14ac:dyDescent="0.3">
      <c r="B71" s="6" t="s">
        <v>19</v>
      </c>
      <c r="C71" s="14">
        <f>[6]Sheet1!B69</f>
        <v>0.24299065420560739</v>
      </c>
      <c r="D71" s="14">
        <f>[6]Sheet1!C69</f>
        <v>0.23529411764705879</v>
      </c>
      <c r="E71" s="14">
        <f>[6]Sheet1!D69</f>
        <v>0.31325301204819278</v>
      </c>
      <c r="F71" s="14">
        <f>[6]Sheet1!E69</f>
        <v>0.30681818181818182</v>
      </c>
      <c r="G71" s="14">
        <f>[6]Sheet1!F69</f>
        <v>0.5</v>
      </c>
      <c r="H71" s="14">
        <f>[6]Sheet1!G69</f>
        <v>0.48458149779735682</v>
      </c>
      <c r="I71" s="14">
        <f>[6]Sheet1!H69</f>
        <v>0.44043321299638988</v>
      </c>
      <c r="J71" s="14">
        <f>[6]Sheet1!I69</f>
        <v>0.27255278310940501</v>
      </c>
      <c r="K71" s="14">
        <f>[6]Sheet1!J69</f>
        <v>0.18610747051114021</v>
      </c>
      <c r="L71" s="14">
        <f>[6]Sheet1!K69</f>
        <v>0.125</v>
      </c>
      <c r="M71" s="14">
        <f>[6]Sheet1!L69</f>
        <v>0.21699346405228759</v>
      </c>
      <c r="N71" s="14">
        <f>[6]Sheet1!M69</f>
        <v>0.2289308176100629</v>
      </c>
    </row>
    <row r="72" spans="2:14" ht="14.45" customHeight="1" thickBot="1" x14ac:dyDescent="0.3">
      <c r="B72" s="5" t="s">
        <v>20</v>
      </c>
      <c r="C72" s="13">
        <f>[6]Sheet1!B70</f>
        <v>0.36943907156673123</v>
      </c>
      <c r="D72" s="13">
        <f>[6]Sheet1!C70</f>
        <v>0.3678963110667996</v>
      </c>
      <c r="E72" s="13">
        <f>[6]Sheet1!D70</f>
        <v>0.44666001994017951</v>
      </c>
      <c r="F72" s="13">
        <f>[6]Sheet1!E70</f>
        <v>0.47235238987816308</v>
      </c>
      <c r="G72" s="13">
        <f>[6]Sheet1!F70</f>
        <v>0.40601503759398488</v>
      </c>
      <c r="H72" s="13">
        <f>[6]Sheet1!G70</f>
        <v>0.45346715328467158</v>
      </c>
      <c r="I72" s="13">
        <f>[6]Sheet1!H70</f>
        <v>0.53998118532455308</v>
      </c>
      <c r="J72" s="13">
        <f>[6]Sheet1!I70</f>
        <v>0.54731230564193689</v>
      </c>
      <c r="K72" s="13">
        <f>[6]Sheet1!J70</f>
        <v>0.56380316930775654</v>
      </c>
      <c r="L72" s="13">
        <f>[6]Sheet1!K70</f>
        <v>0.61379035472299726</v>
      </c>
      <c r="M72" s="13">
        <f>[6]Sheet1!L70</f>
        <v>0.65799540933435341</v>
      </c>
      <c r="N72" s="13">
        <f>[6]Sheet1!M70</f>
        <v>0.60507383566830741</v>
      </c>
    </row>
    <row r="73" spans="2:14" ht="14.45" customHeight="1" thickBot="1" x14ac:dyDescent="0.3">
      <c r="B73" s="4" t="s">
        <v>21</v>
      </c>
      <c r="C73" s="14">
        <f>[6]Sheet1!B71</f>
        <v>0.33667781493868448</v>
      </c>
      <c r="D73" s="14">
        <f>[6]Sheet1!C71</f>
        <v>0.36</v>
      </c>
      <c r="E73" s="14">
        <f>[6]Sheet1!D71</f>
        <v>0.38192090395480233</v>
      </c>
      <c r="F73" s="14">
        <f>[6]Sheet1!E71</f>
        <v>0.5</v>
      </c>
      <c r="G73" s="14">
        <f>[6]Sheet1!F71</f>
        <v>0.51836734693877551</v>
      </c>
      <c r="H73" s="14">
        <f>[6]Sheet1!G71</f>
        <v>0.29356652092442231</v>
      </c>
      <c r="I73" s="14">
        <f>[6]Sheet1!H71</f>
        <v>0.45914396887159542</v>
      </c>
      <c r="J73" s="14">
        <f>[6]Sheet1!I71</f>
        <v>0.39082969432314407</v>
      </c>
      <c r="K73" s="14">
        <f>[6]Sheet1!J71</f>
        <v>0.32136550912301348</v>
      </c>
      <c r="L73" s="14">
        <f>[6]Sheet1!K71</f>
        <v>0.4510166358595194</v>
      </c>
      <c r="M73" s="14">
        <f>[6]Sheet1!L71</f>
        <v>0.43920595533498757</v>
      </c>
      <c r="N73" s="14">
        <f>[6]Sheet1!M71</f>
        <v>0.41923551171393342</v>
      </c>
    </row>
    <row r="74" spans="2:14" ht="14.45" customHeight="1" thickBot="1" x14ac:dyDescent="0.3">
      <c r="B74" s="5" t="s">
        <v>22</v>
      </c>
      <c r="C74" s="13">
        <f>[6]Sheet1!B72</f>
        <v>0.35028248587570621</v>
      </c>
      <c r="D74" s="13">
        <f>[6]Sheet1!C72</f>
        <v>0.37656903765690369</v>
      </c>
      <c r="E74" s="13">
        <f>[6]Sheet1!D72</f>
        <v>0.41621621621621618</v>
      </c>
      <c r="F74" s="13">
        <f>[6]Sheet1!E72</f>
        <v>0.44444444444444442</v>
      </c>
      <c r="G74" s="13">
        <f>[6]Sheet1!F72</f>
        <v>0.40199750312109861</v>
      </c>
      <c r="H74" s="13">
        <f>[6]Sheet1!G72</f>
        <v>0.41</v>
      </c>
      <c r="I74" s="13">
        <f>[6]Sheet1!H72</f>
        <v>0.48442906574394462</v>
      </c>
      <c r="J74" s="13">
        <f>[6]Sheet1!I72</f>
        <v>0.45022421524663681</v>
      </c>
      <c r="K74" s="13">
        <f>[6]Sheet1!J72</f>
        <v>0.52886405959031657</v>
      </c>
      <c r="L74" s="13">
        <f>[6]Sheet1!K72</f>
        <v>0.65979381443298968</v>
      </c>
      <c r="M74" s="13">
        <f>[6]Sheet1!L72</f>
        <v>0.65853658536585358</v>
      </c>
      <c r="N74" s="13">
        <f>[6]Sheet1!M72</f>
        <v>0.65198237885462551</v>
      </c>
    </row>
    <row r="75" spans="2:14" ht="14.45" customHeight="1" thickBot="1" x14ac:dyDescent="0.3">
      <c r="B75" s="6" t="s">
        <v>23</v>
      </c>
      <c r="C75" s="14">
        <f>[6]Sheet1!B73</f>
        <v>0.3943508962520369</v>
      </c>
      <c r="D75" s="14">
        <f>[6]Sheet1!C73</f>
        <v>0.40464344941956881</v>
      </c>
      <c r="E75" s="14">
        <f>[6]Sheet1!D73</f>
        <v>0.43205197617758528</v>
      </c>
      <c r="F75" s="14">
        <f>[6]Sheet1!E73</f>
        <v>0.44325377496346807</v>
      </c>
      <c r="G75" s="14">
        <f>[6]Sheet1!F73</f>
        <v>0.3769680611785875</v>
      </c>
      <c r="H75" s="14">
        <f>[6]Sheet1!G73</f>
        <v>0.42087542087542079</v>
      </c>
      <c r="I75" s="14">
        <f>[6]Sheet1!H73</f>
        <v>0.54985870004037141</v>
      </c>
      <c r="J75" s="14">
        <f>[6]Sheet1!I73</f>
        <v>0.42683405256963508</v>
      </c>
      <c r="K75" s="14">
        <f>[6]Sheet1!J73</f>
        <v>0.49156272927366113</v>
      </c>
      <c r="L75" s="14">
        <f>[6]Sheet1!K73</f>
        <v>0.52363896848137537</v>
      </c>
      <c r="M75" s="14">
        <f>[6]Sheet1!L73</f>
        <v>0.53483462350457422</v>
      </c>
      <c r="N75" s="14">
        <f>[6]Sheet1!M73</f>
        <v>0.51436296045961472</v>
      </c>
    </row>
    <row r="76" spans="2:14" ht="14.45" customHeight="1" thickBot="1" x14ac:dyDescent="0.3">
      <c r="B76" s="5" t="s">
        <v>24</v>
      </c>
      <c r="C76" s="13">
        <f>[6]Sheet1!B74</f>
        <v>0.43010752688172038</v>
      </c>
      <c r="D76" s="13">
        <f>[6]Sheet1!C74</f>
        <v>0.34554973821989532</v>
      </c>
      <c r="E76" s="13">
        <f>[6]Sheet1!D74</f>
        <v>0.52132701421800953</v>
      </c>
      <c r="F76" s="13">
        <f>[6]Sheet1!E74</f>
        <v>0.5975103734439835</v>
      </c>
      <c r="G76" s="13">
        <f>[6]Sheet1!F74</f>
        <v>0.60223048327137541</v>
      </c>
      <c r="H76" s="13">
        <f>[6]Sheet1!G74</f>
        <v>0.52086811352253759</v>
      </c>
      <c r="I76" s="13">
        <f>[6]Sheet1!H74</f>
        <v>0.54490106544901062</v>
      </c>
      <c r="J76" s="13">
        <f>[6]Sheet1!I74</f>
        <v>0.46783625730994149</v>
      </c>
      <c r="K76" s="13">
        <f>[6]Sheet1!J74</f>
        <v>0.63548830811554335</v>
      </c>
      <c r="L76" s="13">
        <f>[6]Sheet1!K74</f>
        <v>0.57639751552795038</v>
      </c>
      <c r="M76" s="13">
        <f>[6]Sheet1!L74</f>
        <v>0.65188470066518844</v>
      </c>
      <c r="N76" s="13">
        <f>[6]Sheet1!M74</f>
        <v>0.47579814624098871</v>
      </c>
    </row>
    <row r="77" spans="2:14" ht="14.45" customHeight="1" thickBot="1" x14ac:dyDescent="0.3">
      <c r="B77" s="6" t="s">
        <v>25</v>
      </c>
      <c r="C77" s="14">
        <f>[6]Sheet1!B75</f>
        <v>0.26548672566371678</v>
      </c>
      <c r="D77" s="14">
        <f>[6]Sheet1!C75</f>
        <v>0.21828908554572271</v>
      </c>
      <c r="E77" s="14">
        <f>[6]Sheet1!D75</f>
        <v>0.36871508379888268</v>
      </c>
      <c r="F77" s="14">
        <f>[6]Sheet1!E75</f>
        <v>0.29126213592233008</v>
      </c>
      <c r="G77" s="14">
        <f>[6]Sheet1!F75</f>
        <v>0.32743362831858408</v>
      </c>
      <c r="H77" s="14">
        <f>[6]Sheet1!G75</f>
        <v>0.44497607655502391</v>
      </c>
      <c r="I77" s="14">
        <f>[6]Sheet1!H75</f>
        <v>0.52369077306733169</v>
      </c>
      <c r="J77" s="14">
        <f>[6]Sheet1!I75</f>
        <v>0.41491841491841491</v>
      </c>
      <c r="K77" s="14">
        <f>[6]Sheet1!J75</f>
        <v>0.45535714285714279</v>
      </c>
      <c r="L77" s="14">
        <f>[6]Sheet1!K75</f>
        <v>0.44835164835164842</v>
      </c>
      <c r="M77" s="14">
        <f>[6]Sheet1!L75</f>
        <v>0.68992248062015504</v>
      </c>
      <c r="N77" s="14">
        <f>[6]Sheet1!M75</f>
        <v>0.53356282271944921</v>
      </c>
    </row>
    <row r="78" spans="2:14" ht="14.45" customHeight="1" thickBot="1" x14ac:dyDescent="0.3">
      <c r="B78" s="5" t="s">
        <v>26</v>
      </c>
      <c r="C78" s="13">
        <f>[6]Sheet1!B76</f>
        <v>0.41256910096013971</v>
      </c>
      <c r="D78" s="13">
        <f>[6]Sheet1!C76</f>
        <v>0.36544074722708703</v>
      </c>
      <c r="E78" s="13">
        <f>[6]Sheet1!D76</f>
        <v>0.40588734786300601</v>
      </c>
      <c r="F78" s="13">
        <f>[6]Sheet1!E76</f>
        <v>0.38128462959162729</v>
      </c>
      <c r="G78" s="13">
        <f>[6]Sheet1!F76</f>
        <v>0.32705398132024688</v>
      </c>
      <c r="H78" s="13">
        <f>[6]Sheet1!G76</f>
        <v>0.4410798978475009</v>
      </c>
      <c r="I78" s="13">
        <f>[6]Sheet1!H76</f>
        <v>0.54427925016160306</v>
      </c>
      <c r="J78" s="13">
        <f>[6]Sheet1!I76</f>
        <v>0.51158994449885731</v>
      </c>
      <c r="K78" s="13">
        <f>[6]Sheet1!J76</f>
        <v>0.4700364773319437</v>
      </c>
      <c r="L78" s="13">
        <f>[6]Sheet1!K76</f>
        <v>0.45087855011603489</v>
      </c>
      <c r="M78" s="13">
        <f>[6]Sheet1!L76</f>
        <v>0.32335565183142972</v>
      </c>
      <c r="N78" s="13">
        <f>[6]Sheet1!M76</f>
        <v>0.36835504100337668</v>
      </c>
    </row>
    <row r="79" spans="2:14" ht="14.45" customHeight="1" thickBot="1" x14ac:dyDescent="0.3">
      <c r="B79" s="4" t="s">
        <v>27</v>
      </c>
      <c r="C79" s="14">
        <f>[6]Sheet1!B77</f>
        <v>0.53531598513011147</v>
      </c>
      <c r="D79" s="14">
        <f>[6]Sheet1!C77</f>
        <v>0.55006337135614702</v>
      </c>
      <c r="E79" s="14">
        <f>[6]Sheet1!D77</f>
        <v>0.63320359683263994</v>
      </c>
      <c r="F79" s="14">
        <f>[6]Sheet1!E77</f>
        <v>0.72861655085281107</v>
      </c>
      <c r="G79" s="14">
        <f>[6]Sheet1!F77</f>
        <v>0.68111597878718011</v>
      </c>
      <c r="H79" s="14">
        <f>[6]Sheet1!G77</f>
        <v>0.72566272487810346</v>
      </c>
      <c r="I79" s="14">
        <f>[6]Sheet1!H77</f>
        <v>0.76870710952511667</v>
      </c>
      <c r="J79" s="14">
        <f>[6]Sheet1!I77</f>
        <v>0.7823784059078176</v>
      </c>
      <c r="K79" s="14">
        <f>[6]Sheet1!J77</f>
        <v>0.81284772546636119</v>
      </c>
      <c r="L79" s="14">
        <f>[6]Sheet1!K77</f>
        <v>0.81835286068588042</v>
      </c>
      <c r="M79" s="14">
        <f>[6]Sheet1!L77</f>
        <v>0.86009879040099568</v>
      </c>
      <c r="N79" s="14">
        <f>[6]Sheet1!M77</f>
        <v>0.80161770966368673</v>
      </c>
    </row>
    <row r="80" spans="2:14" ht="14.45" customHeight="1" thickBot="1" x14ac:dyDescent="0.3">
      <c r="B80" s="5" t="s">
        <v>28</v>
      </c>
      <c r="C80" s="13">
        <f>[6]Sheet1!B78</f>
        <v>0.4259927797833935</v>
      </c>
      <c r="D80" s="13">
        <f>[6]Sheet1!C78</f>
        <v>0.43452380952380948</v>
      </c>
      <c r="E80" s="13">
        <f>[6]Sheet1!D78</f>
        <v>0.48491879350348033</v>
      </c>
      <c r="F80" s="13">
        <f>[6]Sheet1!E78</f>
        <v>0.52886038480513076</v>
      </c>
      <c r="G80" s="13">
        <f>[6]Sheet1!F78</f>
        <v>0.47939444911690499</v>
      </c>
      <c r="H80" s="13">
        <f>[6]Sheet1!G78</f>
        <v>0.54157403290351269</v>
      </c>
      <c r="I80" s="13">
        <f>[6]Sheet1!H78</f>
        <v>0.75445816186556924</v>
      </c>
      <c r="J80" s="13">
        <f>[6]Sheet1!I78</f>
        <v>0.76420106252554154</v>
      </c>
      <c r="K80" s="13">
        <f>[6]Sheet1!J78</f>
        <v>0.82546816479400742</v>
      </c>
      <c r="L80" s="13">
        <f>[6]Sheet1!K78</f>
        <v>0.87647256815886909</v>
      </c>
      <c r="M80" s="13">
        <f>[6]Sheet1!L78</f>
        <v>1.015419760137064</v>
      </c>
      <c r="N80" s="13">
        <f>[6]Sheet1!M78</f>
        <v>1.0082085948816999</v>
      </c>
    </row>
    <row r="81" spans="2:14" ht="14.45" customHeight="1" thickBot="1" x14ac:dyDescent="0.3">
      <c r="B81" s="6" t="s">
        <v>29</v>
      </c>
      <c r="C81" s="14">
        <f>[6]Sheet1!B79</f>
        <v>0.36281665951051961</v>
      </c>
      <c r="D81" s="14">
        <f>[6]Sheet1!C79</f>
        <v>0.33709778105669369</v>
      </c>
      <c r="E81" s="14">
        <f>[6]Sheet1!D79</f>
        <v>0.36942528735632191</v>
      </c>
      <c r="F81" s="14">
        <f>[6]Sheet1!E79</f>
        <v>0.42991591022999393</v>
      </c>
      <c r="G81" s="14">
        <f>[6]Sheet1!F79</f>
        <v>0.4257062297175081</v>
      </c>
      <c r="H81" s="14">
        <f>[6]Sheet1!G79</f>
        <v>0.44575832761442219</v>
      </c>
      <c r="I81" s="14">
        <f>[6]Sheet1!H79</f>
        <v>0.45389701671265692</v>
      </c>
      <c r="J81" s="14">
        <f>[6]Sheet1!I79</f>
        <v>0.45556690500510721</v>
      </c>
      <c r="K81" s="14">
        <f>[6]Sheet1!J79</f>
        <v>0.45882826655929132</v>
      </c>
      <c r="L81" s="14">
        <f>[6]Sheet1!K79</f>
        <v>0.49707800048297512</v>
      </c>
      <c r="M81" s="14">
        <f>[6]Sheet1!L79</f>
        <v>0.50424771366231835</v>
      </c>
      <c r="N81" s="14">
        <f>[6]Sheet1!M79</f>
        <v>0.52240555405283562</v>
      </c>
    </row>
    <row r="82" spans="2:14" ht="14.45" customHeight="1" thickBot="1" x14ac:dyDescent="0.3">
      <c r="B82" s="5" t="s">
        <v>30</v>
      </c>
      <c r="C82" s="13">
        <f>[6]Sheet1!B80</f>
        <v>0.46649245900290109</v>
      </c>
      <c r="D82" s="13">
        <f>[6]Sheet1!C80</f>
        <v>0.49022421707225228</v>
      </c>
      <c r="E82" s="13">
        <f>[6]Sheet1!D80</f>
        <v>0.56591165921485775</v>
      </c>
      <c r="F82" s="13">
        <f>[6]Sheet1!E80</f>
        <v>0.59285714285714286</v>
      </c>
      <c r="G82" s="13">
        <f>[6]Sheet1!F80</f>
        <v>0.58606938097606287</v>
      </c>
      <c r="H82" s="13">
        <f>[6]Sheet1!G80</f>
        <v>0.60619832448119149</v>
      </c>
      <c r="I82" s="13">
        <f>[6]Sheet1!H80</f>
        <v>0.62235443809250723</v>
      </c>
      <c r="J82" s="13">
        <f>[6]Sheet1!I80</f>
        <v>0.63096343686582057</v>
      </c>
      <c r="K82" s="13">
        <f>[6]Sheet1!J80</f>
        <v>0.71063233065032549</v>
      </c>
      <c r="L82" s="13">
        <f>[6]Sheet1!K80</f>
        <v>0.72746221209213058</v>
      </c>
      <c r="M82" s="13">
        <f>[6]Sheet1!L80</f>
        <v>0.77302235286828536</v>
      </c>
      <c r="N82" s="13">
        <f>[6]Sheet1!M80</f>
        <v>0.74345655226258156</v>
      </c>
    </row>
    <row r="83" spans="2:14" ht="14.45" customHeight="1" thickBot="1" x14ac:dyDescent="0.3">
      <c r="B83" s="6" t="s">
        <v>31</v>
      </c>
      <c r="C83" s="14">
        <f>[6]Sheet1!B81</f>
        <v>0.53418487394957981</v>
      </c>
      <c r="D83" s="14">
        <f>[6]Sheet1!C81</f>
        <v>0.60050438233834957</v>
      </c>
      <c r="E83" s="14">
        <f>[6]Sheet1!D81</f>
        <v>0.6884752773077647</v>
      </c>
      <c r="F83" s="14">
        <f>[6]Sheet1!E81</f>
        <v>0.80122225217938348</v>
      </c>
      <c r="G83" s="14">
        <f>[6]Sheet1!F81</f>
        <v>0.85704000654503809</v>
      </c>
      <c r="H83" s="14">
        <f>[6]Sheet1!G81</f>
        <v>0.85252431948734231</v>
      </c>
      <c r="I83" s="14">
        <f>[6]Sheet1!H81</f>
        <v>0.96958956182257161</v>
      </c>
      <c r="J83" s="14">
        <f>[6]Sheet1!I81</f>
        <v>0.94221940794681025</v>
      </c>
      <c r="K83" s="14">
        <f>[6]Sheet1!J81</f>
        <v>1.073396198758978</v>
      </c>
      <c r="L83" s="14">
        <f>[6]Sheet1!K81</f>
        <v>1.0576816696002009</v>
      </c>
      <c r="M83" s="14">
        <f>[6]Sheet1!L81</f>
        <v>1.1136976620079899</v>
      </c>
      <c r="N83" s="14">
        <f>[6]Sheet1!M81</f>
        <v>1.0160502791897239</v>
      </c>
    </row>
    <row r="84" spans="2:14" ht="14.45" customHeight="1" thickBot="1" x14ac:dyDescent="0.3">
      <c r="B84" s="5" t="s">
        <v>32</v>
      </c>
      <c r="C84" s="13">
        <f>[6]Sheet1!B82</f>
        <v>0.61039950148861033</v>
      </c>
      <c r="D84" s="13">
        <f>[6]Sheet1!C82</f>
        <v>0.65033374682497491</v>
      </c>
      <c r="E84" s="13">
        <f>[6]Sheet1!D82</f>
        <v>0.77951379966079037</v>
      </c>
      <c r="F84" s="13">
        <f>[6]Sheet1!E82</f>
        <v>0.90695211155279187</v>
      </c>
      <c r="G84" s="13">
        <f>[6]Sheet1!F82</f>
        <v>0.80634156130844881</v>
      </c>
      <c r="H84" s="13">
        <f>[6]Sheet1!G82</f>
        <v>0.83715546236840965</v>
      </c>
      <c r="I84" s="13">
        <f>[6]Sheet1!H82</f>
        <v>0.93983857657548853</v>
      </c>
      <c r="J84" s="13">
        <f>[6]Sheet1!I82</f>
        <v>0.90065832607348462</v>
      </c>
      <c r="K84" s="13">
        <f>[6]Sheet1!J82</f>
        <v>0.9883379636169578</v>
      </c>
      <c r="L84" s="13">
        <f>[6]Sheet1!K82</f>
        <v>0.97015048784521252</v>
      </c>
      <c r="M84" s="13">
        <f>[6]Sheet1!L82</f>
        <v>1.037583318045618</v>
      </c>
      <c r="N84" s="13">
        <f>[6]Sheet1!M82</f>
        <v>0.95313522712396903</v>
      </c>
    </row>
    <row r="85" spans="2:14" ht="14.45" customHeight="1" thickBot="1" x14ac:dyDescent="0.3">
      <c r="B85" s="4" t="s">
        <v>33</v>
      </c>
      <c r="C85" s="14">
        <f>[6]Sheet1!B83</f>
        <v>0.57020557589411425</v>
      </c>
      <c r="D85" s="14">
        <f>[6]Sheet1!C83</f>
        <v>0.55032346194489545</v>
      </c>
      <c r="E85" s="14">
        <f>[6]Sheet1!D83</f>
        <v>0.69171753640056055</v>
      </c>
      <c r="F85" s="14">
        <f>[6]Sheet1!E83</f>
        <v>0.77883583064930217</v>
      </c>
      <c r="G85" s="14">
        <f>[6]Sheet1!F83</f>
        <v>0.80054693013408618</v>
      </c>
      <c r="H85" s="14">
        <f>[6]Sheet1!G83</f>
        <v>0.8022509665796238</v>
      </c>
      <c r="I85" s="14">
        <f>[6]Sheet1!H83</f>
        <v>0.94094153322732144</v>
      </c>
      <c r="J85" s="14">
        <f>[6]Sheet1!I83</f>
        <v>0.88282955221906212</v>
      </c>
      <c r="K85" s="14">
        <f>[6]Sheet1!J83</f>
        <v>1.3289485172142841</v>
      </c>
      <c r="L85" s="14">
        <f>[6]Sheet1!K83</f>
        <v>1.073776291245899</v>
      </c>
      <c r="M85" s="14">
        <f>[6]Sheet1!L83</f>
        <v>1.469948921041381</v>
      </c>
      <c r="N85" s="14">
        <f>[6]Sheet1!M83</f>
        <v>1.0442931005170359</v>
      </c>
    </row>
    <row r="86" spans="2:14" ht="14.45" customHeight="1" thickBot="1" x14ac:dyDescent="0.3">
      <c r="B86" s="5" t="s">
        <v>34</v>
      </c>
      <c r="C86" s="13">
        <f>[6]Sheet1!B84</f>
        <v>0.53647473856620886</v>
      </c>
      <c r="D86" s="13">
        <f>[6]Sheet1!C84</f>
        <v>0.64569424012673982</v>
      </c>
      <c r="E86" s="13">
        <f>[6]Sheet1!D84</f>
        <v>0.65954825462012323</v>
      </c>
      <c r="F86" s="13">
        <f>[6]Sheet1!E84</f>
        <v>0.66647207627943184</v>
      </c>
      <c r="G86" s="13">
        <f>[6]Sheet1!F84</f>
        <v>0.72778741667427638</v>
      </c>
      <c r="H86" s="13">
        <f>[6]Sheet1!G84</f>
        <v>0.71357124692718488</v>
      </c>
      <c r="I86" s="13">
        <f>[6]Sheet1!H84</f>
        <v>0.81912164788184993</v>
      </c>
      <c r="J86" s="13">
        <f>[6]Sheet1!I84</f>
        <v>0.85176209928685176</v>
      </c>
      <c r="K86" s="13">
        <f>[6]Sheet1!J84</f>
        <v>0.87098950984602164</v>
      </c>
      <c r="L86" s="13">
        <f>[6]Sheet1!K84</f>
        <v>0.84160210977418826</v>
      </c>
      <c r="M86" s="13">
        <f>[6]Sheet1!L84</f>
        <v>0.81613178644970119</v>
      </c>
      <c r="N86" s="13">
        <f>[6]Sheet1!M84</f>
        <v>0.84865812044637101</v>
      </c>
    </row>
    <row r="87" spans="2:14" ht="14.45" customHeight="1" thickBot="1" x14ac:dyDescent="0.3">
      <c r="B87" s="6" t="s">
        <v>35</v>
      </c>
      <c r="C87" s="14">
        <f>[6]Sheet1!B85</f>
        <v>0.62585541868856542</v>
      </c>
      <c r="D87" s="14">
        <f>[6]Sheet1!C85</f>
        <v>0.71482000935016365</v>
      </c>
      <c r="E87" s="14">
        <f>[6]Sheet1!D85</f>
        <v>0.76453291110608457</v>
      </c>
      <c r="F87" s="14">
        <f>[6]Sheet1!E85</f>
        <v>0.85574136008918611</v>
      </c>
      <c r="G87" s="14">
        <f>[6]Sheet1!F85</f>
        <v>0.88021205015801818</v>
      </c>
      <c r="H87" s="14">
        <f>[6]Sheet1!G85</f>
        <v>0.96340471672539985</v>
      </c>
      <c r="I87" s="14">
        <f>[6]Sheet1!H85</f>
        <v>1.040301673344332</v>
      </c>
      <c r="J87" s="14">
        <f>[6]Sheet1!I85</f>
        <v>1.0839247346832479</v>
      </c>
      <c r="K87" s="14">
        <f>[6]Sheet1!J85</f>
        <v>1.123382976410479</v>
      </c>
      <c r="L87" s="14">
        <f>[6]Sheet1!K85</f>
        <v>1.0511942144828239</v>
      </c>
      <c r="M87" s="14">
        <f>[6]Sheet1!L85</f>
        <v>1.026122941632899</v>
      </c>
      <c r="N87" s="14">
        <f>[6]Sheet1!M85</f>
        <v>0.95889331178812132</v>
      </c>
    </row>
    <row r="88" spans="2:14" ht="14.45" customHeight="1" thickBot="1" x14ac:dyDescent="0.3">
      <c r="B88" s="5" t="s">
        <v>36</v>
      </c>
      <c r="C88" s="13">
        <f>[6]Sheet1!B86</f>
        <v>0.58910675381263622</v>
      </c>
      <c r="D88" s="13">
        <f>[6]Sheet1!C86</f>
        <v>0.70720449528396545</v>
      </c>
      <c r="E88" s="13">
        <f>[6]Sheet1!D86</f>
        <v>0.74957345971563982</v>
      </c>
      <c r="F88" s="13">
        <f>[6]Sheet1!E86</f>
        <v>0.90361213057755463</v>
      </c>
      <c r="G88" s="13">
        <f>[6]Sheet1!F86</f>
        <v>0.94389438943894388</v>
      </c>
      <c r="H88" s="13">
        <f>[6]Sheet1!G86</f>
        <v>0.91630522088353417</v>
      </c>
      <c r="I88" s="13">
        <f>[6]Sheet1!H86</f>
        <v>1.0049414090074831</v>
      </c>
      <c r="J88" s="13">
        <f>[6]Sheet1!I86</f>
        <v>0.97417696732346104</v>
      </c>
      <c r="K88" s="13">
        <f>[6]Sheet1!J86</f>
        <v>1.0434243176178659</v>
      </c>
      <c r="L88" s="13">
        <f>[6]Sheet1!K86</f>
        <v>0.98357161886155753</v>
      </c>
      <c r="M88" s="13">
        <f>[6]Sheet1!L86</f>
        <v>1.045195125713404</v>
      </c>
      <c r="N88" s="13">
        <f>[6]Sheet1!M86</f>
        <v>1.0106828938471939</v>
      </c>
    </row>
    <row r="89" spans="2:14" ht="14.45" customHeight="1" thickBot="1" x14ac:dyDescent="0.3">
      <c r="B89" s="6" t="s">
        <v>37</v>
      </c>
      <c r="C89" s="14">
        <f>[6]Sheet1!B87</f>
        <v>0.45687203791469189</v>
      </c>
      <c r="D89" s="14">
        <f>[6]Sheet1!C87</f>
        <v>0.48337656213157271</v>
      </c>
      <c r="E89" s="14">
        <f>[6]Sheet1!D87</f>
        <v>0.5235625704622322</v>
      </c>
      <c r="F89" s="14">
        <f>[6]Sheet1!E87</f>
        <v>0.59714832943179397</v>
      </c>
      <c r="G89" s="14">
        <f>[6]Sheet1!F87</f>
        <v>0.61932938856015785</v>
      </c>
      <c r="H89" s="14">
        <f>[6]Sheet1!G87</f>
        <v>0.62246376811594195</v>
      </c>
      <c r="I89" s="14">
        <f>[6]Sheet1!H87</f>
        <v>0.61089559790858483</v>
      </c>
      <c r="J89" s="14">
        <f>[6]Sheet1!I87</f>
        <v>0.6582882596245625</v>
      </c>
      <c r="K89" s="14">
        <f>[6]Sheet1!J87</f>
        <v>0.69081032141240373</v>
      </c>
      <c r="L89" s="14">
        <f>[6]Sheet1!K87</f>
        <v>0.89271485486624924</v>
      </c>
      <c r="M89" s="14">
        <f>[6]Sheet1!L87</f>
        <v>0.75417475728155337</v>
      </c>
      <c r="N89" s="14">
        <f>[6]Sheet1!M87</f>
        <v>0.74496958352831077</v>
      </c>
    </row>
    <row r="90" spans="2:14" ht="20.100000000000001" customHeight="1" x14ac:dyDescent="0.25">
      <c r="B90" s="30" t="s">
        <v>107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</row>
    <row r="91" spans="2:14" ht="15" customHeight="1" x14ac:dyDescent="0.25">
      <c r="B91" s="31" t="s">
        <v>139</v>
      </c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</row>
  </sheetData>
  <mergeCells count="3">
    <mergeCell ref="B2:N2"/>
    <mergeCell ref="B90:N90"/>
    <mergeCell ref="B91:N91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O63"/>
  <sheetViews>
    <sheetView zoomScaleNormal="100" workbookViewId="0">
      <pane xSplit="2" topLeftCell="C1" activePane="topRight" state="frozen"/>
      <selection pane="topRight" activeCell="E12" sqref="E12"/>
    </sheetView>
  </sheetViews>
  <sheetFormatPr defaultRowHeight="15" x14ac:dyDescent="0.25"/>
  <cols>
    <col min="2" max="2" width="50.7109375" customWidth="1"/>
    <col min="3" max="14" width="16.7109375" customWidth="1"/>
    <col min="15" max="15" width="10.42578125" customWidth="1"/>
  </cols>
  <sheetData>
    <row r="2" spans="2:15" ht="33" customHeight="1" thickBot="1" x14ac:dyDescent="0.3">
      <c r="B2" s="29" t="s">
        <v>131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2:15" ht="30" customHeight="1" thickBot="1" x14ac:dyDescent="0.3">
      <c r="B3" s="16" t="s">
        <v>3</v>
      </c>
      <c r="C3" s="17" t="s">
        <v>108</v>
      </c>
      <c r="D3" s="17" t="s">
        <v>109</v>
      </c>
      <c r="E3" s="17" t="s">
        <v>110</v>
      </c>
      <c r="F3" s="17" t="s">
        <v>111</v>
      </c>
      <c r="G3" s="17" t="s">
        <v>112</v>
      </c>
      <c r="H3" s="17" t="s">
        <v>113</v>
      </c>
      <c r="I3" s="17" t="s">
        <v>114</v>
      </c>
      <c r="J3" s="17" t="s">
        <v>115</v>
      </c>
      <c r="K3" s="17" t="s">
        <v>116</v>
      </c>
      <c r="L3" s="17" t="s">
        <v>117</v>
      </c>
      <c r="M3" s="17" t="s">
        <v>118</v>
      </c>
      <c r="N3" s="17" t="s">
        <v>138</v>
      </c>
    </row>
    <row r="4" spans="2:15" ht="16.5" thickBot="1" x14ac:dyDescent="0.3">
      <c r="B4" s="3" t="s">
        <v>48</v>
      </c>
      <c r="C4" s="7">
        <f>[7]Sheet1!D2</f>
        <v>43620</v>
      </c>
      <c r="D4" s="7">
        <f>[7]Sheet1!E2</f>
        <v>58844</v>
      </c>
      <c r="E4" s="7">
        <f>[7]Sheet1!F2</f>
        <v>64028</v>
      </c>
      <c r="F4" s="7">
        <f>[7]Sheet1!G2</f>
        <v>68012</v>
      </c>
      <c r="G4" s="7">
        <f>[7]Sheet1!H2</f>
        <v>83573</v>
      </c>
      <c r="H4" s="7">
        <f>[7]Sheet1!I2</f>
        <v>88681</v>
      </c>
      <c r="I4" s="7">
        <f>[7]Sheet1!J2</f>
        <v>107316</v>
      </c>
      <c r="J4" s="7">
        <f>[7]Sheet1!K2</f>
        <v>115820</v>
      </c>
      <c r="K4" s="7">
        <f>[7]Sheet1!L2</f>
        <v>150234</v>
      </c>
      <c r="L4" s="7">
        <f>[7]Sheet1!M2</f>
        <v>161812</v>
      </c>
      <c r="M4" s="7">
        <f>[7]Sheet1!N2</f>
        <v>196864</v>
      </c>
      <c r="N4" s="7">
        <f>[7]Sheet1!O2</f>
        <v>194522</v>
      </c>
      <c r="O4" s="1"/>
    </row>
    <row r="5" spans="2:15" s="19" customFormat="1" ht="14.45" customHeight="1" thickBot="1" x14ac:dyDescent="0.3">
      <c r="B5" s="20" t="s">
        <v>49</v>
      </c>
      <c r="C5" s="21">
        <f>[7]Sheet1!D3</f>
        <v>0</v>
      </c>
      <c r="D5" s="21">
        <f>[7]Sheet1!E3</f>
        <v>3</v>
      </c>
      <c r="E5" s="21">
        <f>[7]Sheet1!F3</f>
        <v>1</v>
      </c>
      <c r="F5" s="21">
        <f>[7]Sheet1!G3</f>
        <v>5</v>
      </c>
      <c r="G5" s="21">
        <f>[7]Sheet1!H3</f>
        <v>4</v>
      </c>
      <c r="H5" s="21">
        <f>[7]Sheet1!I3</f>
        <v>1</v>
      </c>
      <c r="I5" s="21">
        <f>[7]Sheet1!J3</f>
        <v>2</v>
      </c>
      <c r="J5" s="21">
        <f>[7]Sheet1!K3</f>
        <v>2</v>
      </c>
      <c r="K5" s="21">
        <f>[7]Sheet1!L3</f>
        <v>4</v>
      </c>
      <c r="L5" s="21">
        <f>[7]Sheet1!M3</f>
        <v>4</v>
      </c>
      <c r="M5" s="21">
        <f>[7]Sheet1!N3</f>
        <v>6</v>
      </c>
      <c r="N5" s="21">
        <f>[7]Sheet1!O3</f>
        <v>5</v>
      </c>
      <c r="O5" s="1"/>
    </row>
    <row r="6" spans="2:15" ht="14.45" customHeight="1" thickBot="1" x14ac:dyDescent="0.3">
      <c r="B6" s="5" t="s">
        <v>50</v>
      </c>
      <c r="C6" s="9">
        <f>[7]Sheet1!D4</f>
        <v>0</v>
      </c>
      <c r="D6" s="9">
        <f>[7]Sheet1!E4</f>
        <v>3</v>
      </c>
      <c r="E6" s="9">
        <f>[7]Sheet1!F4</f>
        <v>1</v>
      </c>
      <c r="F6" s="9">
        <f>[7]Sheet1!G4</f>
        <v>5</v>
      </c>
      <c r="G6" s="9">
        <f>[7]Sheet1!H4</f>
        <v>4</v>
      </c>
      <c r="H6" s="9">
        <f>[7]Sheet1!I4</f>
        <v>1</v>
      </c>
      <c r="I6" s="9">
        <f>[7]Sheet1!J4</f>
        <v>2</v>
      </c>
      <c r="J6" s="9">
        <f>[7]Sheet1!K4</f>
        <v>2</v>
      </c>
      <c r="K6" s="9">
        <f>[7]Sheet1!L4</f>
        <v>4</v>
      </c>
      <c r="L6" s="9">
        <f>[7]Sheet1!M4</f>
        <v>4</v>
      </c>
      <c r="M6" s="9">
        <f>[7]Sheet1!N4</f>
        <v>6</v>
      </c>
      <c r="N6" s="9">
        <f>[7]Sheet1!O4</f>
        <v>5</v>
      </c>
      <c r="O6" s="1"/>
    </row>
    <row r="7" spans="2:15" ht="14.45" customHeight="1" thickBot="1" x14ac:dyDescent="0.3">
      <c r="B7" s="6" t="s">
        <v>51</v>
      </c>
      <c r="C7" s="10">
        <f>[7]Sheet1!D5</f>
        <v>0</v>
      </c>
      <c r="D7" s="10">
        <f>[7]Sheet1!E5</f>
        <v>0</v>
      </c>
      <c r="E7" s="10">
        <f>[7]Sheet1!F5</f>
        <v>0</v>
      </c>
      <c r="F7" s="10">
        <f>[7]Sheet1!G5</f>
        <v>0</v>
      </c>
      <c r="G7" s="10">
        <f>[7]Sheet1!H5</f>
        <v>0</v>
      </c>
      <c r="H7" s="10">
        <f>[7]Sheet1!I5</f>
        <v>0</v>
      </c>
      <c r="I7" s="10">
        <f>[7]Sheet1!J5</f>
        <v>0</v>
      </c>
      <c r="J7" s="10">
        <f>[7]Sheet1!K5</f>
        <v>0</v>
      </c>
      <c r="K7" s="10">
        <f>[7]Sheet1!L5</f>
        <v>0</v>
      </c>
      <c r="L7" s="10">
        <f>[7]Sheet1!M5</f>
        <v>0</v>
      </c>
      <c r="M7" s="10">
        <f>[7]Sheet1!N5</f>
        <v>0</v>
      </c>
      <c r="N7" s="10">
        <f>[7]Sheet1!O5</f>
        <v>0</v>
      </c>
    </row>
    <row r="8" spans="2:15" ht="14.45" customHeight="1" thickBot="1" x14ac:dyDescent="0.3">
      <c r="B8" s="5" t="s">
        <v>52</v>
      </c>
      <c r="C8" s="9">
        <f>[7]Sheet1!D6</f>
        <v>0</v>
      </c>
      <c r="D8" s="9">
        <f>[7]Sheet1!E6</f>
        <v>0</v>
      </c>
      <c r="E8" s="9">
        <f>[7]Sheet1!F6</f>
        <v>0</v>
      </c>
      <c r="F8" s="9">
        <f>[7]Sheet1!G6</f>
        <v>0</v>
      </c>
      <c r="G8" s="9">
        <f>[7]Sheet1!H6</f>
        <v>0</v>
      </c>
      <c r="H8" s="9">
        <f>[7]Sheet1!I6</f>
        <v>0</v>
      </c>
      <c r="I8" s="9">
        <f>[7]Sheet1!J6</f>
        <v>0</v>
      </c>
      <c r="J8" s="9">
        <f>[7]Sheet1!K6</f>
        <v>0</v>
      </c>
      <c r="K8" s="9">
        <f>[7]Sheet1!L6</f>
        <v>0</v>
      </c>
      <c r="L8" s="9">
        <f>[7]Sheet1!M6</f>
        <v>0</v>
      </c>
      <c r="M8" s="9">
        <f>[7]Sheet1!N6</f>
        <v>0</v>
      </c>
      <c r="N8" s="9">
        <f>[7]Sheet1!O6</f>
        <v>0</v>
      </c>
      <c r="O8" s="1"/>
    </row>
    <row r="9" spans="2:15" s="19" customFormat="1" ht="14.45" customHeight="1" thickBot="1" x14ac:dyDescent="0.3">
      <c r="B9" s="20" t="s">
        <v>53</v>
      </c>
      <c r="C9" s="21">
        <f>[7]Sheet1!D7</f>
        <v>1086</v>
      </c>
      <c r="D9" s="21">
        <f>[7]Sheet1!E7</f>
        <v>1145</v>
      </c>
      <c r="E9" s="21">
        <f>[7]Sheet1!F7</f>
        <v>1512</v>
      </c>
      <c r="F9" s="21">
        <f>[7]Sheet1!G7</f>
        <v>1689</v>
      </c>
      <c r="G9" s="21">
        <f>[7]Sheet1!H7</f>
        <v>1871</v>
      </c>
      <c r="H9" s="21">
        <f>[7]Sheet1!I7</f>
        <v>1713</v>
      </c>
      <c r="I9" s="21">
        <f>[7]Sheet1!J7</f>
        <v>1693</v>
      </c>
      <c r="J9" s="21">
        <f>[7]Sheet1!K7</f>
        <v>1652</v>
      </c>
      <c r="K9" s="21">
        <f>[7]Sheet1!L7</f>
        <v>1927</v>
      </c>
      <c r="L9" s="21">
        <f>[7]Sheet1!M7</f>
        <v>1963</v>
      </c>
      <c r="M9" s="21">
        <f>[7]Sheet1!N7</f>
        <v>2086</v>
      </c>
      <c r="N9" s="21">
        <f>[7]Sheet1!O7</f>
        <v>2220</v>
      </c>
      <c r="O9" s="1"/>
    </row>
    <row r="10" spans="2:15" ht="14.45" customHeight="1" thickBot="1" x14ac:dyDescent="0.3">
      <c r="B10" s="5" t="s">
        <v>54</v>
      </c>
      <c r="C10" s="9">
        <f>[7]Sheet1!D8</f>
        <v>1</v>
      </c>
      <c r="D10" s="9">
        <f>[7]Sheet1!E8</f>
        <v>0</v>
      </c>
      <c r="E10" s="9">
        <f>[7]Sheet1!F8</f>
        <v>8</v>
      </c>
      <c r="F10" s="9">
        <f>[7]Sheet1!G8</f>
        <v>7</v>
      </c>
      <c r="G10" s="9">
        <f>[7]Sheet1!H8</f>
        <v>10</v>
      </c>
      <c r="H10" s="9">
        <f>[7]Sheet1!I8</f>
        <v>11</v>
      </c>
      <c r="I10" s="9">
        <f>[7]Sheet1!J8</f>
        <v>10</v>
      </c>
      <c r="J10" s="9">
        <f>[7]Sheet1!K8</f>
        <v>18</v>
      </c>
      <c r="K10" s="9">
        <f>[7]Sheet1!L8</f>
        <v>7</v>
      </c>
      <c r="L10" s="9">
        <f>[7]Sheet1!M8</f>
        <v>12</v>
      </c>
      <c r="M10" s="9">
        <f>[7]Sheet1!N8</f>
        <v>9</v>
      </c>
      <c r="N10" s="9">
        <f>[7]Sheet1!O8</f>
        <v>12</v>
      </c>
      <c r="O10" s="1"/>
    </row>
    <row r="11" spans="2:15" ht="14.45" customHeight="1" thickBot="1" x14ac:dyDescent="0.3">
      <c r="B11" s="6" t="s">
        <v>55</v>
      </c>
      <c r="C11" s="10">
        <f>[7]Sheet1!D9</f>
        <v>194</v>
      </c>
      <c r="D11" s="10">
        <f>[7]Sheet1!E9</f>
        <v>203</v>
      </c>
      <c r="E11" s="10">
        <f>[7]Sheet1!F9</f>
        <v>269</v>
      </c>
      <c r="F11" s="10">
        <f>[7]Sheet1!G9</f>
        <v>239</v>
      </c>
      <c r="G11" s="10">
        <f>[7]Sheet1!H9</f>
        <v>283</v>
      </c>
      <c r="H11" s="10">
        <f>[7]Sheet1!I9</f>
        <v>232</v>
      </c>
      <c r="I11" s="10">
        <f>[7]Sheet1!J9</f>
        <v>212</v>
      </c>
      <c r="J11" s="10">
        <f>[7]Sheet1!K9</f>
        <v>230</v>
      </c>
      <c r="K11" s="10">
        <f>[7]Sheet1!L9</f>
        <v>233</v>
      </c>
      <c r="L11" s="10">
        <f>[7]Sheet1!M9</f>
        <v>247</v>
      </c>
      <c r="M11" s="10">
        <f>[7]Sheet1!N9</f>
        <v>264</v>
      </c>
      <c r="N11" s="10">
        <f>[7]Sheet1!O9</f>
        <v>250</v>
      </c>
    </row>
    <row r="12" spans="2:15" ht="14.45" customHeight="1" thickBot="1" x14ac:dyDescent="0.3">
      <c r="B12" s="5" t="s">
        <v>56</v>
      </c>
      <c r="C12" s="9">
        <f>[7]Sheet1!D10</f>
        <v>25</v>
      </c>
      <c r="D12" s="9">
        <f>[7]Sheet1!E10</f>
        <v>20</v>
      </c>
      <c r="E12" s="9">
        <f>[7]Sheet1!F10</f>
        <v>30</v>
      </c>
      <c r="F12" s="9">
        <f>[7]Sheet1!G10</f>
        <v>37</v>
      </c>
      <c r="G12" s="9">
        <f>[7]Sheet1!H10</f>
        <v>45</v>
      </c>
      <c r="H12" s="9">
        <f>[7]Sheet1!I10</f>
        <v>35</v>
      </c>
      <c r="I12" s="9">
        <f>[7]Sheet1!J10</f>
        <v>26</v>
      </c>
      <c r="J12" s="9">
        <f>[7]Sheet1!K10</f>
        <v>31</v>
      </c>
      <c r="K12" s="9">
        <f>[7]Sheet1!L10</f>
        <v>23</v>
      </c>
      <c r="L12" s="9">
        <f>[7]Sheet1!M10</f>
        <v>36</v>
      </c>
      <c r="M12" s="9">
        <f>[7]Sheet1!N10</f>
        <v>32</v>
      </c>
      <c r="N12" s="9">
        <f>[7]Sheet1!O10</f>
        <v>28</v>
      </c>
      <c r="O12" s="1"/>
    </row>
    <row r="13" spans="2:15" ht="14.45" customHeight="1" thickBot="1" x14ac:dyDescent="0.3">
      <c r="B13" s="6" t="s">
        <v>57</v>
      </c>
      <c r="C13" s="10">
        <f>[7]Sheet1!D11</f>
        <v>866</v>
      </c>
      <c r="D13" s="10">
        <f>[7]Sheet1!E11</f>
        <v>922</v>
      </c>
      <c r="E13" s="10">
        <f>[7]Sheet1!F11</f>
        <v>1205</v>
      </c>
      <c r="F13" s="10">
        <f>[7]Sheet1!G11</f>
        <v>1406</v>
      </c>
      <c r="G13" s="10">
        <f>[7]Sheet1!H11</f>
        <v>1533</v>
      </c>
      <c r="H13" s="10">
        <f>[7]Sheet1!I11</f>
        <v>1435</v>
      </c>
      <c r="I13" s="10">
        <f>[7]Sheet1!J11</f>
        <v>1445</v>
      </c>
      <c r="J13" s="10">
        <f>[7]Sheet1!K11</f>
        <v>1373</v>
      </c>
      <c r="K13" s="10">
        <f>[7]Sheet1!L11</f>
        <v>1664</v>
      </c>
      <c r="L13" s="10">
        <f>[7]Sheet1!M11</f>
        <v>1668</v>
      </c>
      <c r="M13" s="10">
        <f>[7]Sheet1!N11</f>
        <v>1781</v>
      </c>
      <c r="N13" s="10">
        <f>[7]Sheet1!O11</f>
        <v>1930</v>
      </c>
    </row>
    <row r="14" spans="2:15" s="19" customFormat="1" ht="14.45" customHeight="1" thickBot="1" x14ac:dyDescent="0.3">
      <c r="B14" s="22" t="s">
        <v>58</v>
      </c>
      <c r="C14" s="23">
        <f>[7]Sheet1!D12</f>
        <v>2005</v>
      </c>
      <c r="D14" s="23">
        <f>[7]Sheet1!E12</f>
        <v>1703</v>
      </c>
      <c r="E14" s="23">
        <f>[7]Sheet1!F12</f>
        <v>2460</v>
      </c>
      <c r="F14" s="23">
        <f>[7]Sheet1!G12</f>
        <v>2610</v>
      </c>
      <c r="G14" s="23">
        <f>[7]Sheet1!H12</f>
        <v>3352</v>
      </c>
      <c r="H14" s="23">
        <f>[7]Sheet1!I12</f>
        <v>2967</v>
      </c>
      <c r="I14" s="23">
        <f>[7]Sheet1!J12</f>
        <v>3190</v>
      </c>
      <c r="J14" s="23">
        <f>[7]Sheet1!K12</f>
        <v>2628</v>
      </c>
      <c r="K14" s="23">
        <f>[7]Sheet1!L12</f>
        <v>3062</v>
      </c>
      <c r="L14" s="23">
        <f>[7]Sheet1!M12</f>
        <v>2842</v>
      </c>
      <c r="M14" s="23">
        <f>[7]Sheet1!N12</f>
        <v>3442</v>
      </c>
      <c r="N14" s="23">
        <f>[7]Sheet1!O12</f>
        <v>2922</v>
      </c>
      <c r="O14" s="1"/>
    </row>
    <row r="15" spans="2:15" ht="14.45" customHeight="1" thickBot="1" x14ac:dyDescent="0.3">
      <c r="B15" s="4" t="s">
        <v>59</v>
      </c>
      <c r="C15" s="8">
        <f>[7]Sheet1!D13</f>
        <v>44</v>
      </c>
      <c r="D15" s="8">
        <f>[7]Sheet1!E13</f>
        <v>42</v>
      </c>
      <c r="E15" s="8">
        <f>[7]Sheet1!F13</f>
        <v>58</v>
      </c>
      <c r="F15" s="8">
        <f>[7]Sheet1!G13</f>
        <v>58</v>
      </c>
      <c r="G15" s="8">
        <f>[7]Sheet1!H13</f>
        <v>71</v>
      </c>
      <c r="H15" s="8">
        <f>[7]Sheet1!I13</f>
        <v>62</v>
      </c>
      <c r="I15" s="8">
        <f>[7]Sheet1!J13</f>
        <v>62</v>
      </c>
      <c r="J15" s="8">
        <f>[7]Sheet1!K13</f>
        <v>54</v>
      </c>
      <c r="K15" s="8">
        <f>[7]Sheet1!L13</f>
        <v>47</v>
      </c>
      <c r="L15" s="8">
        <f>[7]Sheet1!M13</f>
        <v>56</v>
      </c>
      <c r="M15" s="8">
        <f>[7]Sheet1!N13</f>
        <v>61</v>
      </c>
      <c r="N15" s="8">
        <f>[7]Sheet1!O13</f>
        <v>59</v>
      </c>
      <c r="O15" s="1"/>
    </row>
    <row r="16" spans="2:15" ht="14.45" customHeight="1" thickBot="1" x14ac:dyDescent="0.3">
      <c r="B16" s="5" t="s">
        <v>60</v>
      </c>
      <c r="C16" s="9">
        <f>[7]Sheet1!D14</f>
        <v>437</v>
      </c>
      <c r="D16" s="9">
        <f>[7]Sheet1!E14</f>
        <v>520</v>
      </c>
      <c r="E16" s="9">
        <f>[7]Sheet1!F14</f>
        <v>679</v>
      </c>
      <c r="F16" s="9">
        <f>[7]Sheet1!G14</f>
        <v>850</v>
      </c>
      <c r="G16" s="9">
        <f>[7]Sheet1!H14</f>
        <v>919</v>
      </c>
      <c r="H16" s="9">
        <f>[7]Sheet1!I14</f>
        <v>839</v>
      </c>
      <c r="I16" s="9">
        <f>[7]Sheet1!J14</f>
        <v>774</v>
      </c>
      <c r="J16" s="9">
        <f>[7]Sheet1!K14</f>
        <v>634</v>
      </c>
      <c r="K16" s="9">
        <f>[7]Sheet1!L14</f>
        <v>729</v>
      </c>
      <c r="L16" s="9">
        <f>[7]Sheet1!M14</f>
        <v>733</v>
      </c>
      <c r="M16" s="9">
        <f>[7]Sheet1!N14</f>
        <v>824</v>
      </c>
      <c r="N16" s="9">
        <f>[7]Sheet1!O14</f>
        <v>813</v>
      </c>
      <c r="O16" s="1"/>
    </row>
    <row r="17" spans="2:15" ht="14.45" customHeight="1" thickBot="1" x14ac:dyDescent="0.3">
      <c r="B17" s="6" t="s">
        <v>61</v>
      </c>
      <c r="C17" s="10">
        <f>[7]Sheet1!D15</f>
        <v>439</v>
      </c>
      <c r="D17" s="10">
        <f>[7]Sheet1!E15</f>
        <v>306</v>
      </c>
      <c r="E17" s="10">
        <f>[7]Sheet1!F15</f>
        <v>410</v>
      </c>
      <c r="F17" s="10">
        <f>[7]Sheet1!G15</f>
        <v>349</v>
      </c>
      <c r="G17" s="10">
        <f>[7]Sheet1!H15</f>
        <v>527</v>
      </c>
      <c r="H17" s="10">
        <f>[7]Sheet1!I15</f>
        <v>514</v>
      </c>
      <c r="I17" s="10">
        <f>[7]Sheet1!J15</f>
        <v>510</v>
      </c>
      <c r="J17" s="10">
        <f>[7]Sheet1!K15</f>
        <v>403</v>
      </c>
      <c r="K17" s="10">
        <f>[7]Sheet1!L15</f>
        <v>466</v>
      </c>
      <c r="L17" s="10">
        <f>[7]Sheet1!M15</f>
        <v>361</v>
      </c>
      <c r="M17" s="10">
        <f>[7]Sheet1!N15</f>
        <v>484</v>
      </c>
      <c r="N17" s="10">
        <f>[7]Sheet1!O15</f>
        <v>372</v>
      </c>
    </row>
    <row r="18" spans="2:15" ht="14.45" customHeight="1" thickBot="1" x14ac:dyDescent="0.3">
      <c r="B18" s="5" t="s">
        <v>62</v>
      </c>
      <c r="C18" s="9">
        <f>[7]Sheet1!D16</f>
        <v>575</v>
      </c>
      <c r="D18" s="9">
        <f>[7]Sheet1!E16</f>
        <v>311</v>
      </c>
      <c r="E18" s="9">
        <f>[7]Sheet1!F16</f>
        <v>507</v>
      </c>
      <c r="F18" s="9">
        <f>[7]Sheet1!G16</f>
        <v>441</v>
      </c>
      <c r="G18" s="9">
        <f>[7]Sheet1!H16</f>
        <v>762</v>
      </c>
      <c r="H18" s="9">
        <f>[7]Sheet1!I16</f>
        <v>550</v>
      </c>
      <c r="I18" s="9">
        <f>[7]Sheet1!J16</f>
        <v>739</v>
      </c>
      <c r="J18" s="9">
        <f>[7]Sheet1!K16</f>
        <v>551</v>
      </c>
      <c r="K18" s="9">
        <f>[7]Sheet1!L16</f>
        <v>766</v>
      </c>
      <c r="L18" s="9">
        <f>[7]Sheet1!M16</f>
        <v>519</v>
      </c>
      <c r="M18" s="9">
        <f>[7]Sheet1!N16</f>
        <v>790</v>
      </c>
      <c r="N18" s="9">
        <f>[7]Sheet1!O16</f>
        <v>504</v>
      </c>
      <c r="O18" s="1"/>
    </row>
    <row r="19" spans="2:15" ht="14.45" customHeight="1" thickBot="1" x14ac:dyDescent="0.3">
      <c r="B19" s="6" t="s">
        <v>63</v>
      </c>
      <c r="C19" s="10">
        <f>[7]Sheet1!D17</f>
        <v>19</v>
      </c>
      <c r="D19" s="10">
        <f>[7]Sheet1!E17</f>
        <v>13</v>
      </c>
      <c r="E19" s="10">
        <f>[7]Sheet1!F17</f>
        <v>22</v>
      </c>
      <c r="F19" s="10">
        <f>[7]Sheet1!G17</f>
        <v>23</v>
      </c>
      <c r="G19" s="10">
        <f>[7]Sheet1!H17</f>
        <v>29</v>
      </c>
      <c r="H19" s="10">
        <f>[7]Sheet1!I17</f>
        <v>26</v>
      </c>
      <c r="I19" s="10">
        <f>[7]Sheet1!J17</f>
        <v>27</v>
      </c>
      <c r="J19" s="10">
        <f>[7]Sheet1!K17</f>
        <v>30</v>
      </c>
      <c r="K19" s="10">
        <f>[7]Sheet1!L17</f>
        <v>20</v>
      </c>
      <c r="L19" s="10">
        <f>[7]Sheet1!M17</f>
        <v>27</v>
      </c>
      <c r="M19" s="10">
        <f>[7]Sheet1!N17</f>
        <v>25</v>
      </c>
      <c r="N19" s="10">
        <f>[7]Sheet1!O17</f>
        <v>26</v>
      </c>
    </row>
    <row r="20" spans="2:15" ht="14.45" customHeight="1" thickBot="1" x14ac:dyDescent="0.3">
      <c r="B20" s="5" t="s">
        <v>64</v>
      </c>
      <c r="C20" s="9">
        <f>[7]Sheet1!D18</f>
        <v>337</v>
      </c>
      <c r="D20" s="9">
        <f>[7]Sheet1!E18</f>
        <v>354</v>
      </c>
      <c r="E20" s="9">
        <f>[7]Sheet1!F18</f>
        <v>483</v>
      </c>
      <c r="F20" s="9">
        <f>[7]Sheet1!G18</f>
        <v>584</v>
      </c>
      <c r="G20" s="9">
        <f>[7]Sheet1!H18</f>
        <v>627</v>
      </c>
      <c r="H20" s="9">
        <f>[7]Sheet1!I18</f>
        <v>612</v>
      </c>
      <c r="I20" s="9">
        <f>[7]Sheet1!J18</f>
        <v>677</v>
      </c>
      <c r="J20" s="9">
        <f>[7]Sheet1!K18</f>
        <v>572</v>
      </c>
      <c r="K20" s="9">
        <f>[7]Sheet1!L18</f>
        <v>628</v>
      </c>
      <c r="L20" s="9">
        <f>[7]Sheet1!M18</f>
        <v>663</v>
      </c>
      <c r="M20" s="9">
        <f>[7]Sheet1!N18</f>
        <v>723</v>
      </c>
      <c r="N20" s="9">
        <f>[7]Sheet1!O18</f>
        <v>754</v>
      </c>
      <c r="O20" s="1"/>
    </row>
    <row r="21" spans="2:15" ht="14.45" customHeight="1" thickBot="1" x14ac:dyDescent="0.3">
      <c r="B21" s="4" t="s">
        <v>65</v>
      </c>
      <c r="C21" s="8">
        <f>[7]Sheet1!D19</f>
        <v>116</v>
      </c>
      <c r="D21" s="8">
        <f>[7]Sheet1!E19</f>
        <v>93</v>
      </c>
      <c r="E21" s="8">
        <f>[7]Sheet1!F19</f>
        <v>205</v>
      </c>
      <c r="F21" s="8">
        <f>[7]Sheet1!G19</f>
        <v>215</v>
      </c>
      <c r="G21" s="8">
        <f>[7]Sheet1!H19</f>
        <v>318</v>
      </c>
      <c r="H21" s="8">
        <f>[7]Sheet1!I19</f>
        <v>256</v>
      </c>
      <c r="I21" s="8">
        <f>[7]Sheet1!J19</f>
        <v>260</v>
      </c>
      <c r="J21" s="8">
        <f>[7]Sheet1!K19</f>
        <v>254</v>
      </c>
      <c r="K21" s="8">
        <f>[7]Sheet1!L19</f>
        <v>269</v>
      </c>
      <c r="L21" s="8">
        <f>[7]Sheet1!M19</f>
        <v>309</v>
      </c>
      <c r="M21" s="8">
        <f>[7]Sheet1!N19</f>
        <v>377</v>
      </c>
      <c r="N21" s="8">
        <f>[7]Sheet1!O19</f>
        <v>237</v>
      </c>
      <c r="O21" s="1"/>
    </row>
    <row r="22" spans="2:15" ht="14.45" customHeight="1" thickBot="1" x14ac:dyDescent="0.3">
      <c r="B22" s="5" t="s">
        <v>66</v>
      </c>
      <c r="C22" s="9">
        <f>[7]Sheet1!D20</f>
        <v>38</v>
      </c>
      <c r="D22" s="9">
        <f>[7]Sheet1!E20</f>
        <v>64</v>
      </c>
      <c r="E22" s="9">
        <f>[7]Sheet1!F20</f>
        <v>96</v>
      </c>
      <c r="F22" s="9">
        <f>[7]Sheet1!G20</f>
        <v>90</v>
      </c>
      <c r="G22" s="9">
        <f>[7]Sheet1!H20</f>
        <v>99</v>
      </c>
      <c r="H22" s="9">
        <f>[7]Sheet1!I20</f>
        <v>108</v>
      </c>
      <c r="I22" s="9">
        <f>[7]Sheet1!J20</f>
        <v>141</v>
      </c>
      <c r="J22" s="9">
        <f>[7]Sheet1!K20</f>
        <v>130</v>
      </c>
      <c r="K22" s="9">
        <f>[7]Sheet1!L20</f>
        <v>137</v>
      </c>
      <c r="L22" s="9">
        <f>[7]Sheet1!M20</f>
        <v>174</v>
      </c>
      <c r="M22" s="9">
        <f>[7]Sheet1!N20</f>
        <v>158</v>
      </c>
      <c r="N22" s="9">
        <f>[7]Sheet1!O20</f>
        <v>157</v>
      </c>
      <c r="O22" s="1"/>
    </row>
    <row r="23" spans="2:15" s="19" customFormat="1" ht="14.45" customHeight="1" thickBot="1" x14ac:dyDescent="0.3">
      <c r="B23" s="24" t="s">
        <v>67</v>
      </c>
      <c r="C23" s="25">
        <f>[7]Sheet1!D21</f>
        <v>1812</v>
      </c>
      <c r="D23" s="25">
        <f>[7]Sheet1!E21</f>
        <v>1950</v>
      </c>
      <c r="E23" s="25">
        <f>[7]Sheet1!F21</f>
        <v>2376</v>
      </c>
      <c r="F23" s="25">
        <f>[7]Sheet1!G21</f>
        <v>2547</v>
      </c>
      <c r="G23" s="25">
        <f>[7]Sheet1!H21</f>
        <v>3186</v>
      </c>
      <c r="H23" s="25">
        <f>[7]Sheet1!I21</f>
        <v>3035</v>
      </c>
      <c r="I23" s="25">
        <f>[7]Sheet1!J21</f>
        <v>3477</v>
      </c>
      <c r="J23" s="25">
        <f>[7]Sheet1!K21</f>
        <v>3344</v>
      </c>
      <c r="K23" s="25">
        <f>[7]Sheet1!L21</f>
        <v>4202</v>
      </c>
      <c r="L23" s="25">
        <f>[7]Sheet1!M21</f>
        <v>4193</v>
      </c>
      <c r="M23" s="25">
        <f>[7]Sheet1!N21</f>
        <v>5070</v>
      </c>
      <c r="N23" s="25">
        <f>[7]Sheet1!O21</f>
        <v>4546</v>
      </c>
    </row>
    <row r="24" spans="2:15" ht="14.45" customHeight="1" thickBot="1" x14ac:dyDescent="0.3">
      <c r="B24" s="5" t="s">
        <v>68</v>
      </c>
      <c r="C24" s="9">
        <f>[7]Sheet1!D22</f>
        <v>22</v>
      </c>
      <c r="D24" s="9">
        <f>[7]Sheet1!E22</f>
        <v>20</v>
      </c>
      <c r="E24" s="9">
        <f>[7]Sheet1!F22</f>
        <v>37</v>
      </c>
      <c r="F24" s="9">
        <f>[7]Sheet1!G22</f>
        <v>31</v>
      </c>
      <c r="G24" s="9">
        <f>[7]Sheet1!H22</f>
        <v>48</v>
      </c>
      <c r="H24" s="9">
        <f>[7]Sheet1!I22</f>
        <v>48</v>
      </c>
      <c r="I24" s="9">
        <f>[7]Sheet1!J22</f>
        <v>61</v>
      </c>
      <c r="J24" s="9">
        <f>[7]Sheet1!K22</f>
        <v>57</v>
      </c>
      <c r="K24" s="9">
        <f>[7]Sheet1!L22</f>
        <v>73</v>
      </c>
      <c r="L24" s="9">
        <f>[7]Sheet1!M22</f>
        <v>68</v>
      </c>
      <c r="M24" s="9">
        <f>[7]Sheet1!N22</f>
        <v>98</v>
      </c>
      <c r="N24" s="9">
        <f>[7]Sheet1!O22</f>
        <v>90</v>
      </c>
      <c r="O24" s="1"/>
    </row>
    <row r="25" spans="2:15" ht="14.45" customHeight="1" thickBot="1" x14ac:dyDescent="0.3">
      <c r="B25" s="6" t="s">
        <v>69</v>
      </c>
      <c r="C25" s="10">
        <f>[7]Sheet1!D23</f>
        <v>553</v>
      </c>
      <c r="D25" s="10">
        <f>[7]Sheet1!E23</f>
        <v>668</v>
      </c>
      <c r="E25" s="10">
        <f>[7]Sheet1!F23</f>
        <v>727</v>
      </c>
      <c r="F25" s="10">
        <f>[7]Sheet1!G23</f>
        <v>788</v>
      </c>
      <c r="G25" s="10">
        <f>[7]Sheet1!H23</f>
        <v>868</v>
      </c>
      <c r="H25" s="10">
        <f>[7]Sheet1!I23</f>
        <v>901</v>
      </c>
      <c r="I25" s="10">
        <f>[7]Sheet1!J23</f>
        <v>923</v>
      </c>
      <c r="J25" s="10">
        <f>[7]Sheet1!K23</f>
        <v>850</v>
      </c>
      <c r="K25" s="10">
        <f>[7]Sheet1!L23</f>
        <v>1080</v>
      </c>
      <c r="L25" s="10">
        <f>[7]Sheet1!M23</f>
        <v>1086</v>
      </c>
      <c r="M25" s="10">
        <f>[7]Sheet1!N23</f>
        <v>1297</v>
      </c>
      <c r="N25" s="10">
        <f>[7]Sheet1!O23</f>
        <v>1132</v>
      </c>
    </row>
    <row r="26" spans="2:15" ht="14.45" customHeight="1" thickBot="1" x14ac:dyDescent="0.3">
      <c r="B26" s="5" t="s">
        <v>70</v>
      </c>
      <c r="C26" s="9">
        <f>[7]Sheet1!D24</f>
        <v>156</v>
      </c>
      <c r="D26" s="9">
        <f>[7]Sheet1!E24</f>
        <v>185</v>
      </c>
      <c r="E26" s="9">
        <f>[7]Sheet1!F24</f>
        <v>226</v>
      </c>
      <c r="F26" s="9">
        <f>[7]Sheet1!G24</f>
        <v>227</v>
      </c>
      <c r="G26" s="9">
        <f>[7]Sheet1!H24</f>
        <v>297</v>
      </c>
      <c r="H26" s="9">
        <f>[7]Sheet1!I24</f>
        <v>263</v>
      </c>
      <c r="I26" s="9">
        <f>[7]Sheet1!J24</f>
        <v>280</v>
      </c>
      <c r="J26" s="9">
        <f>[7]Sheet1!K24</f>
        <v>278</v>
      </c>
      <c r="K26" s="9">
        <f>[7]Sheet1!L24</f>
        <v>348</v>
      </c>
      <c r="L26" s="9">
        <f>[7]Sheet1!M24</f>
        <v>351</v>
      </c>
      <c r="M26" s="9">
        <f>[7]Sheet1!N24</f>
        <v>432</v>
      </c>
      <c r="N26" s="9">
        <f>[7]Sheet1!O24</f>
        <v>424</v>
      </c>
      <c r="O26" s="1"/>
    </row>
    <row r="27" spans="2:15" ht="14.45" customHeight="1" thickBot="1" x14ac:dyDescent="0.3">
      <c r="B27" s="4" t="s">
        <v>71</v>
      </c>
      <c r="C27" s="8">
        <f>[7]Sheet1!D25</f>
        <v>410</v>
      </c>
      <c r="D27" s="8">
        <f>[7]Sheet1!E25</f>
        <v>140</v>
      </c>
      <c r="E27" s="8">
        <f>[7]Sheet1!F25</f>
        <v>328</v>
      </c>
      <c r="F27" s="8">
        <f>[7]Sheet1!G25</f>
        <v>278</v>
      </c>
      <c r="G27" s="8">
        <f>[7]Sheet1!H25</f>
        <v>552</v>
      </c>
      <c r="H27" s="8">
        <f>[7]Sheet1!I25</f>
        <v>344</v>
      </c>
      <c r="I27" s="8">
        <f>[7]Sheet1!J25</f>
        <v>547</v>
      </c>
      <c r="J27" s="8">
        <f>[7]Sheet1!K25</f>
        <v>341</v>
      </c>
      <c r="K27" s="8">
        <f>[7]Sheet1!L25</f>
        <v>632</v>
      </c>
      <c r="L27" s="8">
        <f>[7]Sheet1!M25</f>
        <v>408</v>
      </c>
      <c r="M27" s="8">
        <f>[7]Sheet1!N25</f>
        <v>641</v>
      </c>
      <c r="N27" s="8">
        <f>[7]Sheet1!O25</f>
        <v>356</v>
      </c>
      <c r="O27" s="1"/>
    </row>
    <row r="28" spans="2:15" ht="14.45" customHeight="1" thickBot="1" x14ac:dyDescent="0.3">
      <c r="B28" s="5" t="s">
        <v>72</v>
      </c>
      <c r="C28" s="9">
        <f>[7]Sheet1!D26</f>
        <v>69</v>
      </c>
      <c r="D28" s="9">
        <f>[7]Sheet1!E26</f>
        <v>101</v>
      </c>
      <c r="E28" s="9">
        <f>[7]Sheet1!F26</f>
        <v>90</v>
      </c>
      <c r="F28" s="9">
        <f>[7]Sheet1!G26</f>
        <v>110</v>
      </c>
      <c r="G28" s="9">
        <f>[7]Sheet1!H26</f>
        <v>94</v>
      </c>
      <c r="H28" s="9">
        <f>[7]Sheet1!I26</f>
        <v>108</v>
      </c>
      <c r="I28" s="9">
        <f>[7]Sheet1!J26</f>
        <v>120</v>
      </c>
      <c r="J28" s="9">
        <f>[7]Sheet1!K26</f>
        <v>127</v>
      </c>
      <c r="K28" s="9">
        <f>[7]Sheet1!L26</f>
        <v>157</v>
      </c>
      <c r="L28" s="9">
        <f>[7]Sheet1!M26</f>
        <v>162</v>
      </c>
      <c r="M28" s="9">
        <f>[7]Sheet1!N26</f>
        <v>195</v>
      </c>
      <c r="N28" s="9">
        <f>[7]Sheet1!O26</f>
        <v>208</v>
      </c>
      <c r="O28" s="1"/>
    </row>
    <row r="29" spans="2:15" ht="14.45" customHeight="1" thickBot="1" x14ac:dyDescent="0.3">
      <c r="B29" s="6" t="s">
        <v>73</v>
      </c>
      <c r="C29" s="10">
        <f>[7]Sheet1!D27</f>
        <v>250</v>
      </c>
      <c r="D29" s="10">
        <f>[7]Sheet1!E27</f>
        <v>390</v>
      </c>
      <c r="E29" s="10">
        <f>[7]Sheet1!F27</f>
        <v>468</v>
      </c>
      <c r="F29" s="10">
        <f>[7]Sheet1!G27</f>
        <v>555</v>
      </c>
      <c r="G29" s="10">
        <f>[7]Sheet1!H27</f>
        <v>694</v>
      </c>
      <c r="H29" s="10">
        <f>[7]Sheet1!I27</f>
        <v>608</v>
      </c>
      <c r="I29" s="10">
        <f>[7]Sheet1!J27</f>
        <v>757</v>
      </c>
      <c r="J29" s="10">
        <f>[7]Sheet1!K27</f>
        <v>811</v>
      </c>
      <c r="K29" s="10">
        <f>[7]Sheet1!L27</f>
        <v>860</v>
      </c>
      <c r="L29" s="10">
        <f>[7]Sheet1!M27</f>
        <v>964</v>
      </c>
      <c r="M29" s="10">
        <f>[7]Sheet1!N27</f>
        <v>1146</v>
      </c>
      <c r="N29" s="10">
        <f>[7]Sheet1!O27</f>
        <v>1135</v>
      </c>
    </row>
    <row r="30" spans="2:15" ht="14.45" customHeight="1" thickBot="1" x14ac:dyDescent="0.3">
      <c r="B30" s="5" t="s">
        <v>74</v>
      </c>
      <c r="C30" s="9">
        <f>[7]Sheet1!D28</f>
        <v>180</v>
      </c>
      <c r="D30" s="9">
        <f>[7]Sheet1!E28</f>
        <v>184</v>
      </c>
      <c r="E30" s="9">
        <f>[7]Sheet1!F28</f>
        <v>193</v>
      </c>
      <c r="F30" s="9">
        <f>[7]Sheet1!G28</f>
        <v>250</v>
      </c>
      <c r="G30" s="9">
        <f>[7]Sheet1!H28</f>
        <v>297</v>
      </c>
      <c r="H30" s="9">
        <f>[7]Sheet1!I28</f>
        <v>346</v>
      </c>
      <c r="I30" s="9">
        <f>[7]Sheet1!J28</f>
        <v>327</v>
      </c>
      <c r="J30" s="9">
        <f>[7]Sheet1!K28</f>
        <v>355</v>
      </c>
      <c r="K30" s="9">
        <f>[7]Sheet1!L28</f>
        <v>429</v>
      </c>
      <c r="L30" s="9">
        <f>[7]Sheet1!M28</f>
        <v>405</v>
      </c>
      <c r="M30" s="9">
        <f>[7]Sheet1!N28</f>
        <v>453</v>
      </c>
      <c r="N30" s="9">
        <f>[7]Sheet1!O28</f>
        <v>453</v>
      </c>
      <c r="O30" s="1"/>
    </row>
    <row r="31" spans="2:15" ht="14.45" customHeight="1" thickBot="1" x14ac:dyDescent="0.3">
      <c r="B31" s="6" t="s">
        <v>75</v>
      </c>
      <c r="C31" s="10">
        <f>[7]Sheet1!D29</f>
        <v>172</v>
      </c>
      <c r="D31" s="10">
        <f>[7]Sheet1!E29</f>
        <v>262</v>
      </c>
      <c r="E31" s="10">
        <f>[7]Sheet1!F29</f>
        <v>307</v>
      </c>
      <c r="F31" s="10">
        <f>[7]Sheet1!G29</f>
        <v>308</v>
      </c>
      <c r="G31" s="10">
        <f>[7]Sheet1!H29</f>
        <v>336</v>
      </c>
      <c r="H31" s="10">
        <f>[7]Sheet1!I29</f>
        <v>417</v>
      </c>
      <c r="I31" s="10">
        <f>[7]Sheet1!J29</f>
        <v>462</v>
      </c>
      <c r="J31" s="10">
        <f>[7]Sheet1!K29</f>
        <v>525</v>
      </c>
      <c r="K31" s="10">
        <f>[7]Sheet1!L29</f>
        <v>623</v>
      </c>
      <c r="L31" s="10">
        <f>[7]Sheet1!M29</f>
        <v>749</v>
      </c>
      <c r="M31" s="10">
        <f>[7]Sheet1!N29</f>
        <v>808</v>
      </c>
      <c r="N31" s="10">
        <f>[7]Sheet1!O29</f>
        <v>748</v>
      </c>
    </row>
    <row r="32" spans="2:15" s="19" customFormat="1" ht="14.45" customHeight="1" thickBot="1" x14ac:dyDescent="0.3">
      <c r="B32" s="22" t="s">
        <v>76</v>
      </c>
      <c r="C32" s="23">
        <f>[7]Sheet1!D30</f>
        <v>4062</v>
      </c>
      <c r="D32" s="23">
        <f>[7]Sheet1!E30</f>
        <v>5699</v>
      </c>
      <c r="E32" s="23">
        <f>[7]Sheet1!F30</f>
        <v>6995</v>
      </c>
      <c r="F32" s="23">
        <f>[7]Sheet1!G30</f>
        <v>7721</v>
      </c>
      <c r="G32" s="23">
        <f>[7]Sheet1!H30</f>
        <v>9250</v>
      </c>
      <c r="H32" s="23">
        <f>[7]Sheet1!I30</f>
        <v>10132</v>
      </c>
      <c r="I32" s="23">
        <f>[7]Sheet1!J30</f>
        <v>11640</v>
      </c>
      <c r="J32" s="23">
        <f>[7]Sheet1!K30</f>
        <v>13390</v>
      </c>
      <c r="K32" s="23">
        <f>[7]Sheet1!L30</f>
        <v>16366</v>
      </c>
      <c r="L32" s="23">
        <f>[7]Sheet1!M30</f>
        <v>19793</v>
      </c>
      <c r="M32" s="23">
        <f>[7]Sheet1!N30</f>
        <v>22180</v>
      </c>
      <c r="N32" s="23">
        <f>[7]Sheet1!O30</f>
        <v>23820</v>
      </c>
      <c r="O32" s="1"/>
    </row>
    <row r="33" spans="2:15" ht="14.45" customHeight="1" thickBot="1" x14ac:dyDescent="0.3">
      <c r="B33" s="4" t="s">
        <v>77</v>
      </c>
      <c r="C33" s="8">
        <f>[7]Sheet1!D31</f>
        <v>2820</v>
      </c>
      <c r="D33" s="8">
        <f>[7]Sheet1!E31</f>
        <v>3818</v>
      </c>
      <c r="E33" s="8">
        <f>[7]Sheet1!F31</f>
        <v>4550</v>
      </c>
      <c r="F33" s="8">
        <f>[7]Sheet1!G31</f>
        <v>4731</v>
      </c>
      <c r="G33" s="8">
        <f>[7]Sheet1!H31</f>
        <v>5930</v>
      </c>
      <c r="H33" s="8">
        <f>[7]Sheet1!I31</f>
        <v>6095</v>
      </c>
      <c r="I33" s="8">
        <f>[7]Sheet1!J31</f>
        <v>7020</v>
      </c>
      <c r="J33" s="8">
        <f>[7]Sheet1!K31</f>
        <v>7947</v>
      </c>
      <c r="K33" s="8">
        <f>[7]Sheet1!L31</f>
        <v>10326</v>
      </c>
      <c r="L33" s="8">
        <f>[7]Sheet1!M31</f>
        <v>11875</v>
      </c>
      <c r="M33" s="8">
        <f>[7]Sheet1!N31</f>
        <v>13505</v>
      </c>
      <c r="N33" s="8">
        <f>[7]Sheet1!O31</f>
        <v>13601</v>
      </c>
      <c r="O33" s="1"/>
    </row>
    <row r="34" spans="2:15" ht="14.45" customHeight="1" thickBot="1" x14ac:dyDescent="0.3">
      <c r="B34" s="5" t="s">
        <v>78</v>
      </c>
      <c r="C34" s="9">
        <f>[7]Sheet1!D32</f>
        <v>1242</v>
      </c>
      <c r="D34" s="9">
        <f>[7]Sheet1!E32</f>
        <v>1881</v>
      </c>
      <c r="E34" s="9">
        <f>[7]Sheet1!F32</f>
        <v>2445</v>
      </c>
      <c r="F34" s="9">
        <f>[7]Sheet1!G32</f>
        <v>2990</v>
      </c>
      <c r="G34" s="9">
        <f>[7]Sheet1!H32</f>
        <v>3320</v>
      </c>
      <c r="H34" s="9">
        <f>[7]Sheet1!I32</f>
        <v>4037</v>
      </c>
      <c r="I34" s="9">
        <f>[7]Sheet1!J32</f>
        <v>4620</v>
      </c>
      <c r="J34" s="9">
        <f>[7]Sheet1!K32</f>
        <v>5443</v>
      </c>
      <c r="K34" s="9">
        <f>[7]Sheet1!L32</f>
        <v>6040</v>
      </c>
      <c r="L34" s="9">
        <f>[7]Sheet1!M32</f>
        <v>7918</v>
      </c>
      <c r="M34" s="9">
        <f>[7]Sheet1!N32</f>
        <v>8675</v>
      </c>
      <c r="N34" s="9">
        <f>[7]Sheet1!O32</f>
        <v>10219</v>
      </c>
      <c r="O34" s="1"/>
    </row>
    <row r="35" spans="2:15" s="19" customFormat="1" ht="14.45" customHeight="1" thickBot="1" x14ac:dyDescent="0.3">
      <c r="B35" s="24" t="s">
        <v>79</v>
      </c>
      <c r="C35" s="25">
        <f>[7]Sheet1!D33</f>
        <v>11209</v>
      </c>
      <c r="D35" s="25">
        <f>[7]Sheet1!E33</f>
        <v>14336</v>
      </c>
      <c r="E35" s="25">
        <f>[7]Sheet1!F33</f>
        <v>14540</v>
      </c>
      <c r="F35" s="25">
        <f>[7]Sheet1!G33</f>
        <v>20025</v>
      </c>
      <c r="G35" s="25">
        <f>[7]Sheet1!H33</f>
        <v>23620</v>
      </c>
      <c r="H35" s="25">
        <f>[7]Sheet1!I33</f>
        <v>28462</v>
      </c>
      <c r="I35" s="25">
        <f>[7]Sheet1!J33</f>
        <v>32426</v>
      </c>
      <c r="J35" s="25">
        <f>[7]Sheet1!K33</f>
        <v>38724</v>
      </c>
      <c r="K35" s="25">
        <f>[7]Sheet1!L33</f>
        <v>45084</v>
      </c>
      <c r="L35" s="25">
        <f>[7]Sheet1!M33</f>
        <v>53214</v>
      </c>
      <c r="M35" s="25">
        <f>[7]Sheet1!N33</f>
        <v>60668</v>
      </c>
      <c r="N35" s="25">
        <f>[7]Sheet1!O33</f>
        <v>67884</v>
      </c>
    </row>
    <row r="36" spans="2:15" ht="14.45" customHeight="1" thickBot="1" x14ac:dyDescent="0.3">
      <c r="B36" s="5" t="s">
        <v>80</v>
      </c>
      <c r="C36" s="9">
        <f>[7]Sheet1!D34</f>
        <v>8450</v>
      </c>
      <c r="D36" s="9">
        <f>[7]Sheet1!E34</f>
        <v>10632</v>
      </c>
      <c r="E36" s="9">
        <f>[7]Sheet1!F34</f>
        <v>10764</v>
      </c>
      <c r="F36" s="9">
        <f>[7]Sheet1!G34</f>
        <v>14958</v>
      </c>
      <c r="G36" s="9">
        <f>[7]Sheet1!H34</f>
        <v>17821</v>
      </c>
      <c r="H36" s="9">
        <f>[7]Sheet1!I34</f>
        <v>21042</v>
      </c>
      <c r="I36" s="9">
        <f>[7]Sheet1!J34</f>
        <v>24045</v>
      </c>
      <c r="J36" s="9">
        <f>[7]Sheet1!K34</f>
        <v>27805</v>
      </c>
      <c r="K36" s="9">
        <f>[7]Sheet1!L34</f>
        <v>32642</v>
      </c>
      <c r="L36" s="9">
        <f>[7]Sheet1!M34</f>
        <v>37442</v>
      </c>
      <c r="M36" s="9">
        <f>[7]Sheet1!N34</f>
        <v>42463</v>
      </c>
      <c r="N36" s="9">
        <f>[7]Sheet1!O34</f>
        <v>46074</v>
      </c>
      <c r="O36" s="1"/>
    </row>
    <row r="37" spans="2:15" ht="14.45" customHeight="1" thickBot="1" x14ac:dyDescent="0.3">
      <c r="B37" s="6" t="s">
        <v>81</v>
      </c>
      <c r="C37" s="10">
        <f>[7]Sheet1!D35</f>
        <v>2759</v>
      </c>
      <c r="D37" s="10">
        <f>[7]Sheet1!E35</f>
        <v>3704</v>
      </c>
      <c r="E37" s="10">
        <f>[7]Sheet1!F35</f>
        <v>3776</v>
      </c>
      <c r="F37" s="10">
        <f>[7]Sheet1!G35</f>
        <v>5067</v>
      </c>
      <c r="G37" s="10">
        <f>[7]Sheet1!H35</f>
        <v>5799</v>
      </c>
      <c r="H37" s="10">
        <f>[7]Sheet1!I35</f>
        <v>7420</v>
      </c>
      <c r="I37" s="10">
        <f>[7]Sheet1!J35</f>
        <v>8381</v>
      </c>
      <c r="J37" s="10">
        <f>[7]Sheet1!K35</f>
        <v>10919</v>
      </c>
      <c r="K37" s="10">
        <f>[7]Sheet1!L35</f>
        <v>12442</v>
      </c>
      <c r="L37" s="10">
        <f>[7]Sheet1!M35</f>
        <v>15772</v>
      </c>
      <c r="M37" s="10">
        <f>[7]Sheet1!N35</f>
        <v>18205</v>
      </c>
      <c r="N37" s="10">
        <f>[7]Sheet1!O35</f>
        <v>21810</v>
      </c>
    </row>
    <row r="38" spans="2:15" s="19" customFormat="1" ht="14.45" customHeight="1" thickBot="1" x14ac:dyDescent="0.3">
      <c r="B38" s="22" t="s">
        <v>82</v>
      </c>
      <c r="C38" s="23">
        <f>[7]Sheet1!D36</f>
        <v>1602</v>
      </c>
      <c r="D38" s="23">
        <f>[7]Sheet1!E36</f>
        <v>1435</v>
      </c>
      <c r="E38" s="23">
        <f>[7]Sheet1!F36</f>
        <v>1728</v>
      </c>
      <c r="F38" s="23">
        <f>[7]Sheet1!G36</f>
        <v>1613</v>
      </c>
      <c r="G38" s="23">
        <f>[7]Sheet1!H36</f>
        <v>2534</v>
      </c>
      <c r="H38" s="23">
        <f>[7]Sheet1!I36</f>
        <v>2505</v>
      </c>
      <c r="I38" s="23">
        <f>[7]Sheet1!J36</f>
        <v>4361</v>
      </c>
      <c r="J38" s="23">
        <f>[7]Sheet1!K36</f>
        <v>3839</v>
      </c>
      <c r="K38" s="23">
        <f>[7]Sheet1!L36</f>
        <v>10678</v>
      </c>
      <c r="L38" s="23">
        <f>[7]Sheet1!M36</f>
        <v>7723</v>
      </c>
      <c r="M38" s="23">
        <f>[7]Sheet1!N36</f>
        <v>16253</v>
      </c>
      <c r="N38" s="23">
        <f>[7]Sheet1!O36</f>
        <v>9763</v>
      </c>
      <c r="O38" s="1"/>
    </row>
    <row r="39" spans="2:15" ht="14.45" customHeight="1" thickBot="1" x14ac:dyDescent="0.3">
      <c r="B39" s="4" t="s">
        <v>83</v>
      </c>
      <c r="C39" s="8">
        <f>[7]Sheet1!D37</f>
        <v>32</v>
      </c>
      <c r="D39" s="8">
        <f>[7]Sheet1!E37</f>
        <v>22</v>
      </c>
      <c r="E39" s="8">
        <f>[7]Sheet1!F37</f>
        <v>30</v>
      </c>
      <c r="F39" s="8">
        <f>[7]Sheet1!G37</f>
        <v>22</v>
      </c>
      <c r="G39" s="8">
        <f>[7]Sheet1!H37</f>
        <v>34</v>
      </c>
      <c r="H39" s="8">
        <f>[7]Sheet1!I37</f>
        <v>38</v>
      </c>
      <c r="I39" s="8">
        <f>[7]Sheet1!J37</f>
        <v>49</v>
      </c>
      <c r="J39" s="8">
        <f>[7]Sheet1!K37</f>
        <v>30</v>
      </c>
      <c r="K39" s="8">
        <f>[7]Sheet1!L37</f>
        <v>74</v>
      </c>
      <c r="L39" s="8">
        <f>[7]Sheet1!M37</f>
        <v>46</v>
      </c>
      <c r="M39" s="8">
        <f>[7]Sheet1!N37</f>
        <v>102</v>
      </c>
      <c r="N39" s="8">
        <f>[7]Sheet1!O37</f>
        <v>89</v>
      </c>
      <c r="O39" s="1"/>
    </row>
    <row r="40" spans="2:15" ht="14.45" customHeight="1" thickBot="1" x14ac:dyDescent="0.3">
      <c r="B40" s="5" t="s">
        <v>84</v>
      </c>
      <c r="C40" s="9">
        <f>[7]Sheet1!D38</f>
        <v>1377</v>
      </c>
      <c r="D40" s="9">
        <f>[7]Sheet1!E38</f>
        <v>1225</v>
      </c>
      <c r="E40" s="9">
        <f>[7]Sheet1!F38</f>
        <v>1521</v>
      </c>
      <c r="F40" s="9">
        <f>[7]Sheet1!G38</f>
        <v>1352</v>
      </c>
      <c r="G40" s="9">
        <f>[7]Sheet1!H38</f>
        <v>2057</v>
      </c>
      <c r="H40" s="9">
        <f>[7]Sheet1!I38</f>
        <v>2092</v>
      </c>
      <c r="I40" s="9">
        <f>[7]Sheet1!J38</f>
        <v>3845</v>
      </c>
      <c r="J40" s="9">
        <f>[7]Sheet1!K38</f>
        <v>3371</v>
      </c>
      <c r="K40" s="9">
        <f>[7]Sheet1!L38</f>
        <v>10078</v>
      </c>
      <c r="L40" s="9">
        <f>[7]Sheet1!M38</f>
        <v>7131</v>
      </c>
      <c r="M40" s="9">
        <f>[7]Sheet1!N38</f>
        <v>15502</v>
      </c>
      <c r="N40" s="9">
        <f>[7]Sheet1!O38</f>
        <v>9167</v>
      </c>
      <c r="O40" s="1"/>
    </row>
    <row r="41" spans="2:15" ht="14.45" customHeight="1" thickBot="1" x14ac:dyDescent="0.3">
      <c r="B41" s="6" t="s">
        <v>85</v>
      </c>
      <c r="C41" s="10">
        <f>[7]Sheet1!D39</f>
        <v>109</v>
      </c>
      <c r="D41" s="10">
        <f>[7]Sheet1!E39</f>
        <v>129</v>
      </c>
      <c r="E41" s="10">
        <f>[7]Sheet1!F39</f>
        <v>80</v>
      </c>
      <c r="F41" s="10">
        <f>[7]Sheet1!G39</f>
        <v>156</v>
      </c>
      <c r="G41" s="10">
        <f>[7]Sheet1!H39</f>
        <v>319</v>
      </c>
      <c r="H41" s="10">
        <f>[7]Sheet1!I39</f>
        <v>247</v>
      </c>
      <c r="I41" s="10">
        <f>[7]Sheet1!J39</f>
        <v>280</v>
      </c>
      <c r="J41" s="10">
        <f>[7]Sheet1!K39</f>
        <v>275</v>
      </c>
      <c r="K41" s="10">
        <f>[7]Sheet1!L39</f>
        <v>337</v>
      </c>
      <c r="L41" s="10">
        <f>[7]Sheet1!M39</f>
        <v>391</v>
      </c>
      <c r="M41" s="10">
        <f>[7]Sheet1!N39</f>
        <v>371</v>
      </c>
      <c r="N41" s="10">
        <f>[7]Sheet1!O39</f>
        <v>311</v>
      </c>
    </row>
    <row r="42" spans="2:15" ht="14.45" customHeight="1" thickBot="1" x14ac:dyDescent="0.3">
      <c r="B42" s="5" t="s">
        <v>86</v>
      </c>
      <c r="C42" s="9">
        <f>[7]Sheet1!D40</f>
        <v>84</v>
      </c>
      <c r="D42" s="9">
        <f>[7]Sheet1!E40</f>
        <v>59</v>
      </c>
      <c r="E42" s="9">
        <f>[7]Sheet1!F40</f>
        <v>97</v>
      </c>
      <c r="F42" s="9">
        <f>[7]Sheet1!G40</f>
        <v>83</v>
      </c>
      <c r="G42" s="9">
        <f>[7]Sheet1!H40</f>
        <v>124</v>
      </c>
      <c r="H42" s="9">
        <f>[7]Sheet1!I40</f>
        <v>128</v>
      </c>
      <c r="I42" s="9">
        <f>[7]Sheet1!J40</f>
        <v>187</v>
      </c>
      <c r="J42" s="9">
        <f>[7]Sheet1!K40</f>
        <v>163</v>
      </c>
      <c r="K42" s="9">
        <f>[7]Sheet1!L40</f>
        <v>189</v>
      </c>
      <c r="L42" s="9">
        <f>[7]Sheet1!M40</f>
        <v>155</v>
      </c>
      <c r="M42" s="9">
        <f>[7]Sheet1!N40</f>
        <v>278</v>
      </c>
      <c r="N42" s="9">
        <f>[7]Sheet1!O40</f>
        <v>196</v>
      </c>
      <c r="O42" s="1"/>
    </row>
    <row r="43" spans="2:15" s="19" customFormat="1" ht="14.45" customHeight="1" thickBot="1" x14ac:dyDescent="0.3">
      <c r="B43" s="24" t="s">
        <v>87</v>
      </c>
      <c r="C43" s="25">
        <f>[7]Sheet1!D41</f>
        <v>21109</v>
      </c>
      <c r="D43" s="25">
        <f>[7]Sheet1!E41</f>
        <v>31618</v>
      </c>
      <c r="E43" s="25">
        <f>[7]Sheet1!F41</f>
        <v>33329</v>
      </c>
      <c r="F43" s="25">
        <f>[7]Sheet1!G41</f>
        <v>30621</v>
      </c>
      <c r="G43" s="25">
        <f>[7]Sheet1!H41</f>
        <v>38129</v>
      </c>
      <c r="H43" s="25">
        <f>[7]Sheet1!I41</f>
        <v>38325</v>
      </c>
      <c r="I43" s="25">
        <f>[7]Sheet1!J41</f>
        <v>48498</v>
      </c>
      <c r="J43" s="25">
        <f>[7]Sheet1!K41</f>
        <v>50211</v>
      </c>
      <c r="K43" s="25">
        <f>[7]Sheet1!L41</f>
        <v>66432</v>
      </c>
      <c r="L43" s="25">
        <f>[7]Sheet1!M41</f>
        <v>69592</v>
      </c>
      <c r="M43" s="25">
        <f>[7]Sheet1!N41</f>
        <v>84107</v>
      </c>
      <c r="N43" s="25">
        <f>[7]Sheet1!O41</f>
        <v>80699</v>
      </c>
    </row>
    <row r="44" spans="2:15" ht="14.45" customHeight="1" thickBot="1" x14ac:dyDescent="0.3">
      <c r="B44" s="5" t="s">
        <v>88</v>
      </c>
      <c r="C44" s="9">
        <f>[7]Sheet1!D42</f>
        <v>4042</v>
      </c>
      <c r="D44" s="9">
        <f>[7]Sheet1!E42</f>
        <v>5855</v>
      </c>
      <c r="E44" s="9">
        <f>[7]Sheet1!F42</f>
        <v>6126</v>
      </c>
      <c r="F44" s="9">
        <f>[7]Sheet1!G42</f>
        <v>5545</v>
      </c>
      <c r="G44" s="9">
        <f>[7]Sheet1!H42</f>
        <v>7566</v>
      </c>
      <c r="H44" s="9">
        <f>[7]Sheet1!I42</f>
        <v>7114</v>
      </c>
      <c r="I44" s="9">
        <f>[7]Sheet1!J42</f>
        <v>9040</v>
      </c>
      <c r="J44" s="9">
        <f>[7]Sheet1!K42</f>
        <v>8815</v>
      </c>
      <c r="K44" s="9">
        <f>[7]Sheet1!L42</f>
        <v>11859</v>
      </c>
      <c r="L44" s="9">
        <f>[7]Sheet1!M42</f>
        <v>11730</v>
      </c>
      <c r="M44" s="9">
        <f>[7]Sheet1!N42</f>
        <v>14569</v>
      </c>
      <c r="N44" s="9">
        <f>[7]Sheet1!O42</f>
        <v>13785</v>
      </c>
      <c r="O44" s="1"/>
    </row>
    <row r="45" spans="2:15" ht="14.45" customHeight="1" thickBot="1" x14ac:dyDescent="0.3">
      <c r="B45" s="4" t="s">
        <v>89</v>
      </c>
      <c r="C45" s="8">
        <f>[7]Sheet1!D43</f>
        <v>1223</v>
      </c>
      <c r="D45" s="8">
        <f>[7]Sheet1!E43</f>
        <v>1802</v>
      </c>
      <c r="E45" s="8">
        <f>[7]Sheet1!F43</f>
        <v>2389</v>
      </c>
      <c r="F45" s="8">
        <f>[7]Sheet1!G43</f>
        <v>2002</v>
      </c>
      <c r="G45" s="8">
        <f>[7]Sheet1!H43</f>
        <v>2776</v>
      </c>
      <c r="H45" s="8">
        <f>[7]Sheet1!I43</f>
        <v>2703</v>
      </c>
      <c r="I45" s="8">
        <f>[7]Sheet1!J43</f>
        <v>3130</v>
      </c>
      <c r="J45" s="8">
        <f>[7]Sheet1!K43</f>
        <v>3148</v>
      </c>
      <c r="K45" s="8">
        <f>[7]Sheet1!L43</f>
        <v>4862</v>
      </c>
      <c r="L45" s="8">
        <f>[7]Sheet1!M43</f>
        <v>4789</v>
      </c>
      <c r="M45" s="8">
        <f>[7]Sheet1!N43</f>
        <v>6041</v>
      </c>
      <c r="N45" s="8">
        <f>[7]Sheet1!O43</f>
        <v>5107</v>
      </c>
      <c r="O45" s="1"/>
    </row>
    <row r="46" spans="2:15" ht="14.45" customHeight="1" thickBot="1" x14ac:dyDescent="0.3">
      <c r="B46" s="5" t="s">
        <v>90</v>
      </c>
      <c r="C46" s="9">
        <f>[7]Sheet1!D44</f>
        <v>160</v>
      </c>
      <c r="D46" s="9">
        <f>[7]Sheet1!E44</f>
        <v>356</v>
      </c>
      <c r="E46" s="9">
        <f>[7]Sheet1!F44</f>
        <v>417</v>
      </c>
      <c r="F46" s="9">
        <f>[7]Sheet1!G44</f>
        <v>543</v>
      </c>
      <c r="G46" s="9">
        <f>[7]Sheet1!H44</f>
        <v>446</v>
      </c>
      <c r="H46" s="9">
        <f>[7]Sheet1!I44</f>
        <v>601</v>
      </c>
      <c r="I46" s="9">
        <f>[7]Sheet1!J44</f>
        <v>858</v>
      </c>
      <c r="J46" s="9">
        <f>[7]Sheet1!K44</f>
        <v>891</v>
      </c>
      <c r="K46" s="9">
        <f>[7]Sheet1!L44</f>
        <v>1430</v>
      </c>
      <c r="L46" s="9">
        <f>[7]Sheet1!M44</f>
        <v>1429</v>
      </c>
      <c r="M46" s="9">
        <f>[7]Sheet1!N44</f>
        <v>1349</v>
      </c>
      <c r="N46" s="9">
        <f>[7]Sheet1!O44</f>
        <v>929</v>
      </c>
      <c r="O46" s="1"/>
    </row>
    <row r="47" spans="2:15" ht="14.45" customHeight="1" thickBot="1" x14ac:dyDescent="0.3">
      <c r="B47" s="6" t="s">
        <v>91</v>
      </c>
      <c r="C47" s="10">
        <f>[7]Sheet1!D45</f>
        <v>2</v>
      </c>
      <c r="D47" s="10">
        <f>[7]Sheet1!E45</f>
        <v>7</v>
      </c>
      <c r="E47" s="10">
        <f>[7]Sheet1!F45</f>
        <v>15</v>
      </c>
      <c r="F47" s="10">
        <f>[7]Sheet1!G45</f>
        <v>9</v>
      </c>
      <c r="G47" s="10">
        <f>[7]Sheet1!H45</f>
        <v>10</v>
      </c>
      <c r="H47" s="10">
        <f>[7]Sheet1!I45</f>
        <v>10</v>
      </c>
      <c r="I47" s="10">
        <f>[7]Sheet1!J45</f>
        <v>5</v>
      </c>
      <c r="J47" s="10">
        <f>[7]Sheet1!K45</f>
        <v>10</v>
      </c>
      <c r="K47" s="10">
        <f>[7]Sheet1!L45</f>
        <v>13</v>
      </c>
      <c r="L47" s="10">
        <f>[7]Sheet1!M45</f>
        <v>24</v>
      </c>
      <c r="M47" s="10">
        <f>[7]Sheet1!N45</f>
        <v>25</v>
      </c>
      <c r="N47" s="10">
        <f>[7]Sheet1!O45</f>
        <v>18</v>
      </c>
    </row>
    <row r="48" spans="2:15" ht="14.45" customHeight="1" thickBot="1" x14ac:dyDescent="0.3">
      <c r="B48" s="5" t="s">
        <v>92</v>
      </c>
      <c r="C48" s="9">
        <f>[7]Sheet1!D46</f>
        <v>61</v>
      </c>
      <c r="D48" s="9">
        <f>[7]Sheet1!E46</f>
        <v>135</v>
      </c>
      <c r="E48" s="9">
        <f>[7]Sheet1!F46</f>
        <v>145</v>
      </c>
      <c r="F48" s="9">
        <f>[7]Sheet1!G46</f>
        <v>89</v>
      </c>
      <c r="G48" s="9">
        <f>[7]Sheet1!H46</f>
        <v>129</v>
      </c>
      <c r="H48" s="9">
        <f>[7]Sheet1!I46</f>
        <v>125</v>
      </c>
      <c r="I48" s="9">
        <f>[7]Sheet1!J46</f>
        <v>104</v>
      </c>
      <c r="J48" s="9">
        <f>[7]Sheet1!K46</f>
        <v>88</v>
      </c>
      <c r="K48" s="9">
        <f>[7]Sheet1!L46</f>
        <v>147</v>
      </c>
      <c r="L48" s="9">
        <f>[7]Sheet1!M46</f>
        <v>132</v>
      </c>
      <c r="M48" s="9">
        <f>[7]Sheet1!N46</f>
        <v>185</v>
      </c>
      <c r="N48" s="9">
        <f>[7]Sheet1!O46</f>
        <v>167</v>
      </c>
      <c r="O48" s="1"/>
    </row>
    <row r="49" spans="2:15" ht="14.45" customHeight="1" thickBot="1" x14ac:dyDescent="0.3">
      <c r="B49" s="6" t="s">
        <v>93</v>
      </c>
      <c r="C49" s="10">
        <f>[7]Sheet1!D47</f>
        <v>1379</v>
      </c>
      <c r="D49" s="10">
        <f>[7]Sheet1!E47</f>
        <v>1729</v>
      </c>
      <c r="E49" s="10">
        <f>[7]Sheet1!F47</f>
        <v>2524</v>
      </c>
      <c r="F49" s="10">
        <f>[7]Sheet1!G47</f>
        <v>2268</v>
      </c>
      <c r="G49" s="10">
        <f>[7]Sheet1!H47</f>
        <v>3030</v>
      </c>
      <c r="H49" s="10">
        <f>[7]Sheet1!I47</f>
        <v>2615</v>
      </c>
      <c r="I49" s="10">
        <f>[7]Sheet1!J47</f>
        <v>3187</v>
      </c>
      <c r="J49" s="10">
        <f>[7]Sheet1!K47</f>
        <v>2684</v>
      </c>
      <c r="K49" s="10">
        <f>[7]Sheet1!L47</f>
        <v>4081</v>
      </c>
      <c r="L49" s="10">
        <f>[7]Sheet1!M47</f>
        <v>3766</v>
      </c>
      <c r="M49" s="10">
        <f>[7]Sheet1!N47</f>
        <v>4830</v>
      </c>
      <c r="N49" s="10">
        <f>[7]Sheet1!O47</f>
        <v>4059</v>
      </c>
    </row>
    <row r="50" spans="2:15" ht="14.45" customHeight="1" thickBot="1" x14ac:dyDescent="0.3">
      <c r="B50" s="5" t="s">
        <v>94</v>
      </c>
      <c r="C50" s="9">
        <f>[7]Sheet1!D48</f>
        <v>270</v>
      </c>
      <c r="D50" s="9">
        <f>[7]Sheet1!E48</f>
        <v>447</v>
      </c>
      <c r="E50" s="9">
        <f>[7]Sheet1!F48</f>
        <v>453</v>
      </c>
      <c r="F50" s="9">
        <f>[7]Sheet1!G48</f>
        <v>482</v>
      </c>
      <c r="G50" s="9">
        <f>[7]Sheet1!H48</f>
        <v>650</v>
      </c>
      <c r="H50" s="9">
        <f>[7]Sheet1!I48</f>
        <v>515</v>
      </c>
      <c r="I50" s="9">
        <f>[7]Sheet1!J48</f>
        <v>616</v>
      </c>
      <c r="J50" s="9">
        <f>[7]Sheet1!K48</f>
        <v>589</v>
      </c>
      <c r="K50" s="9">
        <f>[7]Sheet1!L48</f>
        <v>799</v>
      </c>
      <c r="L50" s="9">
        <f>[7]Sheet1!M48</f>
        <v>778</v>
      </c>
      <c r="M50" s="9">
        <f>[7]Sheet1!N48</f>
        <v>993</v>
      </c>
      <c r="N50" s="9">
        <f>[7]Sheet1!O48</f>
        <v>861</v>
      </c>
      <c r="O50" s="1"/>
    </row>
    <row r="51" spans="2:15" ht="14.45" customHeight="1" thickBot="1" x14ac:dyDescent="0.3">
      <c r="B51" s="6" t="s">
        <v>95</v>
      </c>
      <c r="C51" s="10">
        <f>[7]Sheet1!D49</f>
        <v>7745</v>
      </c>
      <c r="D51" s="10">
        <f>[7]Sheet1!E49</f>
        <v>12535</v>
      </c>
      <c r="E51" s="10">
        <f>[7]Sheet1!F49</f>
        <v>11992</v>
      </c>
      <c r="F51" s="10">
        <f>[7]Sheet1!G49</f>
        <v>10879</v>
      </c>
      <c r="G51" s="10">
        <f>[7]Sheet1!H49</f>
        <v>14346</v>
      </c>
      <c r="H51" s="10">
        <f>[7]Sheet1!I49</f>
        <v>14905</v>
      </c>
      <c r="I51" s="10">
        <f>[7]Sheet1!J49</f>
        <v>18997</v>
      </c>
      <c r="J51" s="10">
        <f>[7]Sheet1!K49</f>
        <v>21052</v>
      </c>
      <c r="K51" s="10">
        <f>[7]Sheet1!L49</f>
        <v>27252</v>
      </c>
      <c r="L51" s="10">
        <f>[7]Sheet1!M49</f>
        <v>29963</v>
      </c>
      <c r="M51" s="10">
        <f>[7]Sheet1!N49</f>
        <v>35773</v>
      </c>
      <c r="N51" s="10">
        <f>[7]Sheet1!O49</f>
        <v>35094</v>
      </c>
      <c r="O51" s="1"/>
    </row>
    <row r="52" spans="2:15" ht="14.45" customHeight="1" thickBot="1" x14ac:dyDescent="0.3">
      <c r="B52" s="5" t="s">
        <v>96</v>
      </c>
      <c r="C52" s="9">
        <f>[7]Sheet1!D50</f>
        <v>2</v>
      </c>
      <c r="D52" s="9">
        <f>[7]Sheet1!E50</f>
        <v>4</v>
      </c>
      <c r="E52" s="9">
        <f>[7]Sheet1!F50</f>
        <v>5</v>
      </c>
      <c r="F52" s="9">
        <f>[7]Sheet1!G50</f>
        <v>2</v>
      </c>
      <c r="G52" s="9">
        <f>[7]Sheet1!H50</f>
        <v>3</v>
      </c>
      <c r="H52" s="9">
        <f>[7]Sheet1!I50</f>
        <v>2</v>
      </c>
      <c r="I52" s="9">
        <f>[7]Sheet1!J50</f>
        <v>3</v>
      </c>
      <c r="J52" s="9">
        <f>[7]Sheet1!K50</f>
        <v>5</v>
      </c>
      <c r="K52" s="9">
        <f>[7]Sheet1!L50</f>
        <v>6</v>
      </c>
      <c r="L52" s="9">
        <f>[7]Sheet1!M50</f>
        <v>8</v>
      </c>
      <c r="M52" s="9">
        <f>[7]Sheet1!N50</f>
        <v>10</v>
      </c>
      <c r="N52" s="9">
        <f>[7]Sheet1!O50</f>
        <v>6</v>
      </c>
      <c r="O52" s="1"/>
    </row>
    <row r="53" spans="2:15" ht="14.45" customHeight="1" thickBot="1" x14ac:dyDescent="0.3">
      <c r="B53" s="6" t="s">
        <v>97</v>
      </c>
      <c r="C53" s="10">
        <f>[7]Sheet1!D51</f>
        <v>269</v>
      </c>
      <c r="D53" s="10">
        <f>[7]Sheet1!E51</f>
        <v>439</v>
      </c>
      <c r="E53" s="10">
        <f>[7]Sheet1!F51</f>
        <v>416</v>
      </c>
      <c r="F53" s="10">
        <f>[7]Sheet1!G51</f>
        <v>433</v>
      </c>
      <c r="G53" s="10">
        <f>[7]Sheet1!H51</f>
        <v>401</v>
      </c>
      <c r="H53" s="10">
        <f>[7]Sheet1!I51</f>
        <v>358</v>
      </c>
      <c r="I53" s="10">
        <f>[7]Sheet1!J51</f>
        <v>496</v>
      </c>
      <c r="J53" s="10">
        <f>[7]Sheet1!K51</f>
        <v>508</v>
      </c>
      <c r="K53" s="10">
        <f>[7]Sheet1!L51</f>
        <v>747</v>
      </c>
      <c r="L53" s="10">
        <f>[7]Sheet1!M51</f>
        <v>830</v>
      </c>
      <c r="M53" s="10">
        <f>[7]Sheet1!N51</f>
        <v>1154</v>
      </c>
      <c r="N53" s="10">
        <f>[7]Sheet1!O51</f>
        <v>1054</v>
      </c>
      <c r="O53" s="1"/>
    </row>
    <row r="54" spans="2:15" ht="14.45" customHeight="1" thickBot="1" x14ac:dyDescent="0.3">
      <c r="B54" s="5" t="s">
        <v>98</v>
      </c>
      <c r="C54" s="9">
        <f>[7]Sheet1!D52</f>
        <v>292</v>
      </c>
      <c r="D54" s="9">
        <f>[7]Sheet1!E52</f>
        <v>645</v>
      </c>
      <c r="E54" s="9">
        <f>[7]Sheet1!F52</f>
        <v>788</v>
      </c>
      <c r="F54" s="9">
        <f>[7]Sheet1!G52</f>
        <v>611</v>
      </c>
      <c r="G54" s="9">
        <f>[7]Sheet1!H52</f>
        <v>691</v>
      </c>
      <c r="H54" s="9">
        <f>[7]Sheet1!I52</f>
        <v>585</v>
      </c>
      <c r="I54" s="9">
        <f>[7]Sheet1!J52</f>
        <v>730</v>
      </c>
      <c r="J54" s="9">
        <f>[7]Sheet1!K52</f>
        <v>713</v>
      </c>
      <c r="K54" s="9">
        <f>[7]Sheet1!L52</f>
        <v>867</v>
      </c>
      <c r="L54" s="9">
        <f>[7]Sheet1!M52</f>
        <v>830</v>
      </c>
      <c r="M54" s="9">
        <f>[7]Sheet1!N52</f>
        <v>1149</v>
      </c>
      <c r="N54" s="9">
        <f>[7]Sheet1!O52</f>
        <v>905</v>
      </c>
    </row>
    <row r="55" spans="2:15" ht="14.45" customHeight="1" thickBot="1" x14ac:dyDescent="0.3">
      <c r="B55" s="6" t="s">
        <v>99</v>
      </c>
      <c r="C55" s="10">
        <f>[7]Sheet1!D53</f>
        <v>43</v>
      </c>
      <c r="D55" s="10">
        <f>[7]Sheet1!E53</f>
        <v>59</v>
      </c>
      <c r="E55" s="10">
        <f>[7]Sheet1!F53</f>
        <v>42</v>
      </c>
      <c r="F55" s="10">
        <f>[7]Sheet1!G53</f>
        <v>77</v>
      </c>
      <c r="G55" s="10">
        <f>[7]Sheet1!H53</f>
        <v>47</v>
      </c>
      <c r="H55" s="10">
        <f>[7]Sheet1!I53</f>
        <v>77</v>
      </c>
      <c r="I55" s="10">
        <f>[7]Sheet1!J53</f>
        <v>88</v>
      </c>
      <c r="J55" s="10">
        <f>[7]Sheet1!K53</f>
        <v>98</v>
      </c>
      <c r="K55" s="10">
        <f>[7]Sheet1!L53</f>
        <v>85</v>
      </c>
      <c r="L55" s="10">
        <f>[7]Sheet1!M53</f>
        <v>146</v>
      </c>
      <c r="M55" s="10">
        <f>[7]Sheet1!N53</f>
        <v>179</v>
      </c>
      <c r="N55" s="10">
        <f>[7]Sheet1!O53</f>
        <v>122</v>
      </c>
      <c r="O55" s="1"/>
    </row>
    <row r="56" spans="2:15" ht="14.45" customHeight="1" thickBot="1" x14ac:dyDescent="0.3">
      <c r="B56" s="5" t="s">
        <v>100</v>
      </c>
      <c r="C56" s="9">
        <f>[7]Sheet1!D54</f>
        <v>5480</v>
      </c>
      <c r="D56" s="9">
        <f>[7]Sheet1!E54</f>
        <v>7364</v>
      </c>
      <c r="E56" s="9">
        <f>[7]Sheet1!F54</f>
        <v>7799</v>
      </c>
      <c r="F56" s="9">
        <f>[7]Sheet1!G54</f>
        <v>7416</v>
      </c>
      <c r="G56" s="9">
        <f>[7]Sheet1!H54</f>
        <v>7691</v>
      </c>
      <c r="H56" s="9">
        <f>[7]Sheet1!I54</f>
        <v>8381</v>
      </c>
      <c r="I56" s="9">
        <f>[7]Sheet1!J54</f>
        <v>10878</v>
      </c>
      <c r="J56" s="9">
        <f>[7]Sheet1!K54</f>
        <v>11228</v>
      </c>
      <c r="K56" s="9">
        <f>[7]Sheet1!L54</f>
        <v>13721</v>
      </c>
      <c r="L56" s="9">
        <f>[7]Sheet1!M54</f>
        <v>14534</v>
      </c>
      <c r="M56" s="9">
        <f>[7]Sheet1!N54</f>
        <v>17117</v>
      </c>
      <c r="N56" s="9">
        <f>[7]Sheet1!O54</f>
        <v>17841</v>
      </c>
      <c r="O56" s="1"/>
    </row>
    <row r="57" spans="2:15" ht="14.45" customHeight="1" thickBot="1" x14ac:dyDescent="0.3">
      <c r="B57" s="6" t="s">
        <v>101</v>
      </c>
      <c r="C57" s="10">
        <f>[7]Sheet1!D55</f>
        <v>141</v>
      </c>
      <c r="D57" s="10">
        <f>[7]Sheet1!E55</f>
        <v>241</v>
      </c>
      <c r="E57" s="10">
        <f>[7]Sheet1!F55</f>
        <v>218</v>
      </c>
      <c r="F57" s="10">
        <f>[7]Sheet1!G55</f>
        <v>265</v>
      </c>
      <c r="G57" s="10">
        <f>[7]Sheet1!H55</f>
        <v>343</v>
      </c>
      <c r="H57" s="10">
        <f>[7]Sheet1!I55</f>
        <v>334</v>
      </c>
      <c r="I57" s="10">
        <f>[7]Sheet1!J55</f>
        <v>366</v>
      </c>
      <c r="J57" s="10">
        <f>[7]Sheet1!K55</f>
        <v>382</v>
      </c>
      <c r="K57" s="10">
        <f>[7]Sheet1!L55</f>
        <v>563</v>
      </c>
      <c r="L57" s="10">
        <f>[7]Sheet1!M55</f>
        <v>633</v>
      </c>
      <c r="M57" s="10">
        <f>[7]Sheet1!N55</f>
        <v>733</v>
      </c>
      <c r="N57" s="10">
        <f>[7]Sheet1!O55</f>
        <v>751</v>
      </c>
      <c r="O57" s="1"/>
    </row>
    <row r="58" spans="2:15" ht="14.45" customHeight="1" thickBot="1" x14ac:dyDescent="0.3">
      <c r="B58" s="5" t="s">
        <v>102</v>
      </c>
      <c r="C58" s="9">
        <f>[7]Sheet1!D56</f>
        <v>0</v>
      </c>
      <c r="D58" s="9">
        <f>[7]Sheet1!E56</f>
        <v>0</v>
      </c>
      <c r="E58" s="9">
        <f>[7]Sheet1!F56</f>
        <v>0</v>
      </c>
      <c r="F58" s="9">
        <f>[7]Sheet1!G56</f>
        <v>0</v>
      </c>
      <c r="G58" s="9">
        <f>[7]Sheet1!H56</f>
        <v>0</v>
      </c>
      <c r="H58" s="9">
        <f>[7]Sheet1!I56</f>
        <v>0</v>
      </c>
      <c r="I58" s="9">
        <f>[7]Sheet1!J56</f>
        <v>0</v>
      </c>
      <c r="J58" s="9">
        <f>[7]Sheet1!K56</f>
        <v>0</v>
      </c>
      <c r="K58" s="9">
        <f>[7]Sheet1!L56</f>
        <v>0</v>
      </c>
      <c r="L58" s="9">
        <f>[7]Sheet1!M56</f>
        <v>0</v>
      </c>
      <c r="M58" s="9">
        <f>[7]Sheet1!N56</f>
        <v>0</v>
      </c>
      <c r="N58" s="9">
        <f>[7]Sheet1!O56</f>
        <v>0</v>
      </c>
    </row>
    <row r="59" spans="2:15" s="19" customFormat="1" ht="14.45" customHeight="1" thickBot="1" x14ac:dyDescent="0.3">
      <c r="B59" s="24" t="s">
        <v>103</v>
      </c>
      <c r="C59" s="25">
        <f>[7]Sheet1!D57</f>
        <v>735</v>
      </c>
      <c r="D59" s="25">
        <f>[7]Sheet1!E57</f>
        <v>955</v>
      </c>
      <c r="E59" s="25">
        <f>[7]Sheet1!F57</f>
        <v>1083</v>
      </c>
      <c r="F59" s="25">
        <f>[7]Sheet1!G57</f>
        <v>1177</v>
      </c>
      <c r="G59" s="25">
        <f>[7]Sheet1!H57</f>
        <v>1602</v>
      </c>
      <c r="H59" s="25">
        <f>[7]Sheet1!I57</f>
        <v>1531</v>
      </c>
      <c r="I59" s="25">
        <f>[7]Sheet1!J57</f>
        <v>2010</v>
      </c>
      <c r="J59" s="25">
        <f>[7]Sheet1!K57</f>
        <v>2022</v>
      </c>
      <c r="K59" s="25">
        <f>[7]Sheet1!L57</f>
        <v>2457</v>
      </c>
      <c r="L59" s="25">
        <f>[7]Sheet1!M57</f>
        <v>2453</v>
      </c>
      <c r="M59" s="25">
        <f>[7]Sheet1!N57</f>
        <v>3024</v>
      </c>
      <c r="N59" s="25">
        <f>[7]Sheet1!O57</f>
        <v>2622</v>
      </c>
      <c r="O59" s="1"/>
    </row>
    <row r="60" spans="2:15" ht="14.45" customHeight="1" thickBot="1" x14ac:dyDescent="0.3">
      <c r="B60" s="5" t="s">
        <v>104</v>
      </c>
      <c r="C60" s="9">
        <f>[7]Sheet1!D58</f>
        <v>391</v>
      </c>
      <c r="D60" s="9">
        <f>[7]Sheet1!E58</f>
        <v>511</v>
      </c>
      <c r="E60" s="9">
        <f>[7]Sheet1!F58</f>
        <v>656</v>
      </c>
      <c r="F60" s="9">
        <f>[7]Sheet1!G58</f>
        <v>775</v>
      </c>
      <c r="G60" s="9">
        <f>[7]Sheet1!H58</f>
        <v>1036</v>
      </c>
      <c r="H60" s="9">
        <f>[7]Sheet1!I58</f>
        <v>999</v>
      </c>
      <c r="I60" s="9">
        <f>[7]Sheet1!J58</f>
        <v>1314</v>
      </c>
      <c r="J60" s="9">
        <f>[7]Sheet1!K58</f>
        <v>1320</v>
      </c>
      <c r="K60" s="9">
        <f>[7]Sheet1!L58</f>
        <v>1618</v>
      </c>
      <c r="L60" s="9">
        <f>[7]Sheet1!M58</f>
        <v>1616</v>
      </c>
      <c r="M60" s="9">
        <f>[7]Sheet1!N58</f>
        <v>1986</v>
      </c>
      <c r="N60" s="9">
        <f>[7]Sheet1!O58</f>
        <v>1719</v>
      </c>
    </row>
    <row r="61" spans="2:15" ht="14.45" customHeight="1" thickBot="1" x14ac:dyDescent="0.3">
      <c r="B61" s="6" t="s">
        <v>105</v>
      </c>
      <c r="C61" s="10">
        <f>[7]Sheet1!D59</f>
        <v>103</v>
      </c>
      <c r="D61" s="10">
        <f>[7]Sheet1!E59</f>
        <v>128</v>
      </c>
      <c r="E61" s="10">
        <f>[7]Sheet1!F59</f>
        <v>152</v>
      </c>
      <c r="F61" s="10">
        <f>[7]Sheet1!G59</f>
        <v>175</v>
      </c>
      <c r="G61" s="10">
        <f>[7]Sheet1!H59</f>
        <v>248</v>
      </c>
      <c r="H61" s="10">
        <f>[7]Sheet1!I59</f>
        <v>235</v>
      </c>
      <c r="I61" s="10">
        <f>[7]Sheet1!J59</f>
        <v>255</v>
      </c>
      <c r="J61" s="10">
        <f>[7]Sheet1!K59</f>
        <v>306</v>
      </c>
      <c r="K61" s="10">
        <f>[7]Sheet1!L59</f>
        <v>313</v>
      </c>
      <c r="L61" s="10">
        <f>[7]Sheet1!M59</f>
        <v>310</v>
      </c>
      <c r="M61" s="10">
        <f>[7]Sheet1!N59</f>
        <v>401</v>
      </c>
      <c r="N61" s="10">
        <f>[7]Sheet1!O59</f>
        <v>379</v>
      </c>
      <c r="O61" s="1"/>
    </row>
    <row r="62" spans="2:15" ht="14.45" customHeight="1" thickBot="1" x14ac:dyDescent="0.3">
      <c r="B62" s="5" t="s">
        <v>106</v>
      </c>
      <c r="C62" s="9">
        <f>[7]Sheet1!D60</f>
        <v>241</v>
      </c>
      <c r="D62" s="9">
        <f>[7]Sheet1!E60</f>
        <v>316</v>
      </c>
      <c r="E62" s="9">
        <f>[7]Sheet1!F60</f>
        <v>275</v>
      </c>
      <c r="F62" s="9">
        <f>[7]Sheet1!G60</f>
        <v>227</v>
      </c>
      <c r="G62" s="9">
        <f>[7]Sheet1!H60</f>
        <v>318</v>
      </c>
      <c r="H62" s="9">
        <f>[7]Sheet1!I60</f>
        <v>297</v>
      </c>
      <c r="I62" s="9">
        <f>[7]Sheet1!J60</f>
        <v>441</v>
      </c>
      <c r="J62" s="9">
        <f>[7]Sheet1!K60</f>
        <v>396</v>
      </c>
      <c r="K62" s="9">
        <f>[7]Sheet1!L60</f>
        <v>526</v>
      </c>
      <c r="L62" s="9">
        <f>[7]Sheet1!M60</f>
        <v>527</v>
      </c>
      <c r="M62" s="9">
        <f>[7]Sheet1!N60</f>
        <v>637</v>
      </c>
      <c r="N62" s="9">
        <f>[7]Sheet1!O60</f>
        <v>524</v>
      </c>
      <c r="O62" s="1"/>
    </row>
    <row r="63" spans="2:15" ht="20.100000000000001" customHeight="1" x14ac:dyDescent="0.25">
      <c r="B63" s="30" t="s">
        <v>126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</row>
  </sheetData>
  <mergeCells count="2">
    <mergeCell ref="B2:N2"/>
    <mergeCell ref="B63:N63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O63"/>
  <sheetViews>
    <sheetView zoomScaleNormal="100" workbookViewId="0">
      <selection activeCell="F15" sqref="F15"/>
    </sheetView>
  </sheetViews>
  <sheetFormatPr defaultRowHeight="15" x14ac:dyDescent="0.25"/>
  <cols>
    <col min="2" max="2" width="50.7109375" customWidth="1"/>
    <col min="3" max="14" width="16.7109375" customWidth="1"/>
    <col min="15" max="15" width="10.42578125" customWidth="1"/>
  </cols>
  <sheetData>
    <row r="2" spans="2:15" ht="33" customHeight="1" thickBot="1" x14ac:dyDescent="0.3">
      <c r="B2" s="29" t="s">
        <v>132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2:15" ht="30" customHeight="1" thickBot="1" x14ac:dyDescent="0.3">
      <c r="B3" s="16" t="s">
        <v>3</v>
      </c>
      <c r="C3" s="17" t="s">
        <v>108</v>
      </c>
      <c r="D3" s="17" t="s">
        <v>109</v>
      </c>
      <c r="E3" s="17" t="s">
        <v>110</v>
      </c>
      <c r="F3" s="17" t="s">
        <v>111</v>
      </c>
      <c r="G3" s="17" t="s">
        <v>112</v>
      </c>
      <c r="H3" s="17" t="s">
        <v>113</v>
      </c>
      <c r="I3" s="17" t="s">
        <v>114</v>
      </c>
      <c r="J3" s="17" t="s">
        <v>115</v>
      </c>
      <c r="K3" s="17" t="s">
        <v>116</v>
      </c>
      <c r="L3" s="17" t="s">
        <v>117</v>
      </c>
      <c r="M3" s="17" t="s">
        <v>118</v>
      </c>
      <c r="N3" s="17" t="s">
        <v>138</v>
      </c>
    </row>
    <row r="4" spans="2:15" ht="16.5" thickBot="1" x14ac:dyDescent="0.3">
      <c r="B4" s="3" t="s">
        <v>48</v>
      </c>
      <c r="C4" s="7">
        <f>[8]Sheet1!D2</f>
        <v>40440</v>
      </c>
      <c r="D4" s="7">
        <f>[8]Sheet1!E2</f>
        <v>37321</v>
      </c>
      <c r="E4" s="7">
        <f>[8]Sheet1!F2</f>
        <v>55835</v>
      </c>
      <c r="F4" s="7">
        <f>[8]Sheet1!G2</f>
        <v>71177</v>
      </c>
      <c r="G4" s="7">
        <f>[8]Sheet1!H2</f>
        <v>62989</v>
      </c>
      <c r="H4" s="7">
        <f>[8]Sheet1!I2</f>
        <v>73386</v>
      </c>
      <c r="I4" s="7">
        <f>[8]Sheet1!J2</f>
        <v>85151</v>
      </c>
      <c r="J4" s="7">
        <f>[8]Sheet1!K2</f>
        <v>91108</v>
      </c>
      <c r="K4" s="7">
        <f>[8]Sheet1!L2</f>
        <v>115244</v>
      </c>
      <c r="L4" s="7">
        <f>[8]Sheet1!M2</f>
        <v>126243</v>
      </c>
      <c r="M4" s="7">
        <f>[8]Sheet1!N2</f>
        <v>155023</v>
      </c>
      <c r="N4" s="7">
        <f>[8]Sheet1!O2</f>
        <v>157961</v>
      </c>
      <c r="O4" s="1"/>
    </row>
    <row r="5" spans="2:15" s="19" customFormat="1" ht="14.45" customHeight="1" thickBot="1" x14ac:dyDescent="0.3">
      <c r="B5" s="20" t="s">
        <v>49</v>
      </c>
      <c r="C5" s="21">
        <f>[8]Sheet1!D3</f>
        <v>0</v>
      </c>
      <c r="D5" s="21">
        <f>[8]Sheet1!E3</f>
        <v>3</v>
      </c>
      <c r="E5" s="21">
        <f>[8]Sheet1!F3</f>
        <v>2</v>
      </c>
      <c r="F5" s="21">
        <f>[8]Sheet1!G3</f>
        <v>2</v>
      </c>
      <c r="G5" s="21">
        <f>[8]Sheet1!H3</f>
        <v>3</v>
      </c>
      <c r="H5" s="21">
        <f>[8]Sheet1!I3</f>
        <v>0</v>
      </c>
      <c r="I5" s="21">
        <f>[8]Sheet1!J3</f>
        <v>1</v>
      </c>
      <c r="J5" s="21">
        <f>[8]Sheet1!K3</f>
        <v>3</v>
      </c>
      <c r="K5" s="21">
        <f>[8]Sheet1!L3</f>
        <v>0</v>
      </c>
      <c r="L5" s="21">
        <f>[8]Sheet1!M3</f>
        <v>0</v>
      </c>
      <c r="M5" s="21">
        <f>[8]Sheet1!N3</f>
        <v>2</v>
      </c>
      <c r="N5" s="21">
        <f>[8]Sheet1!O3</f>
        <v>2</v>
      </c>
      <c r="O5" s="1"/>
    </row>
    <row r="6" spans="2:15" ht="14.45" customHeight="1" thickBot="1" x14ac:dyDescent="0.3">
      <c r="B6" s="5" t="s">
        <v>50</v>
      </c>
      <c r="C6" s="9">
        <f>[8]Sheet1!D4</f>
        <v>0</v>
      </c>
      <c r="D6" s="9">
        <f>[8]Sheet1!E4</f>
        <v>2</v>
      </c>
      <c r="E6" s="9">
        <f>[8]Sheet1!F4</f>
        <v>2</v>
      </c>
      <c r="F6" s="9">
        <f>[8]Sheet1!G4</f>
        <v>2</v>
      </c>
      <c r="G6" s="9">
        <f>[8]Sheet1!H4</f>
        <v>3</v>
      </c>
      <c r="H6" s="9">
        <f>[8]Sheet1!I4</f>
        <v>0</v>
      </c>
      <c r="I6" s="9">
        <f>[8]Sheet1!J4</f>
        <v>1</v>
      </c>
      <c r="J6" s="9">
        <f>[8]Sheet1!K4</f>
        <v>3</v>
      </c>
      <c r="K6" s="9">
        <f>[8]Sheet1!L4</f>
        <v>0</v>
      </c>
      <c r="L6" s="9">
        <f>[8]Sheet1!M4</f>
        <v>0</v>
      </c>
      <c r="M6" s="9">
        <f>[8]Sheet1!N4</f>
        <v>1</v>
      </c>
      <c r="N6" s="9">
        <f>[8]Sheet1!O4</f>
        <v>2</v>
      </c>
      <c r="O6" s="1"/>
    </row>
    <row r="7" spans="2:15" ht="14.45" customHeight="1" thickBot="1" x14ac:dyDescent="0.3">
      <c r="B7" s="6" t="s">
        <v>51</v>
      </c>
      <c r="C7" s="10">
        <f>[8]Sheet1!D5</f>
        <v>0</v>
      </c>
      <c r="D7" s="10">
        <f>[8]Sheet1!E5</f>
        <v>0</v>
      </c>
      <c r="E7" s="10">
        <f>[8]Sheet1!F5</f>
        <v>0</v>
      </c>
      <c r="F7" s="10">
        <f>[8]Sheet1!G5</f>
        <v>0</v>
      </c>
      <c r="G7" s="10">
        <f>[8]Sheet1!H5</f>
        <v>0</v>
      </c>
      <c r="H7" s="10">
        <f>[8]Sheet1!I5</f>
        <v>0</v>
      </c>
      <c r="I7" s="10">
        <f>[8]Sheet1!J5</f>
        <v>0</v>
      </c>
      <c r="J7" s="10">
        <f>[8]Sheet1!K5</f>
        <v>0</v>
      </c>
      <c r="K7" s="10">
        <f>[8]Sheet1!L5</f>
        <v>0</v>
      </c>
      <c r="L7" s="10">
        <f>[8]Sheet1!M5</f>
        <v>0</v>
      </c>
      <c r="M7" s="10">
        <f>[8]Sheet1!N5</f>
        <v>1</v>
      </c>
      <c r="N7" s="10">
        <f>[8]Sheet1!O5</f>
        <v>0</v>
      </c>
    </row>
    <row r="8" spans="2:15" ht="14.45" customHeight="1" thickBot="1" x14ac:dyDescent="0.3">
      <c r="B8" s="5" t="s">
        <v>52</v>
      </c>
      <c r="C8" s="9">
        <f>[8]Sheet1!D6</f>
        <v>0</v>
      </c>
      <c r="D8" s="9">
        <f>[8]Sheet1!E6</f>
        <v>1</v>
      </c>
      <c r="E8" s="9">
        <f>[8]Sheet1!F6</f>
        <v>0</v>
      </c>
      <c r="F8" s="9">
        <f>[8]Sheet1!G6</f>
        <v>0</v>
      </c>
      <c r="G8" s="9">
        <f>[8]Sheet1!H6</f>
        <v>0</v>
      </c>
      <c r="H8" s="9">
        <f>[8]Sheet1!I6</f>
        <v>0</v>
      </c>
      <c r="I8" s="9">
        <f>[8]Sheet1!J6</f>
        <v>0</v>
      </c>
      <c r="J8" s="9">
        <f>[8]Sheet1!K6</f>
        <v>0</v>
      </c>
      <c r="K8" s="9">
        <f>[8]Sheet1!L6</f>
        <v>0</v>
      </c>
      <c r="L8" s="9">
        <f>[8]Sheet1!M6</f>
        <v>0</v>
      </c>
      <c r="M8" s="9">
        <f>[8]Sheet1!N6</f>
        <v>0</v>
      </c>
      <c r="N8" s="9">
        <f>[8]Sheet1!O6</f>
        <v>0</v>
      </c>
      <c r="O8" s="1"/>
    </row>
    <row r="9" spans="2:15" s="19" customFormat="1" ht="14.45" customHeight="1" thickBot="1" x14ac:dyDescent="0.3">
      <c r="B9" s="20" t="s">
        <v>53</v>
      </c>
      <c r="C9" s="21">
        <f>[8]Sheet1!D7</f>
        <v>1648</v>
      </c>
      <c r="D9" s="21">
        <f>[8]Sheet1!E7</f>
        <v>1410</v>
      </c>
      <c r="E9" s="21">
        <f>[8]Sheet1!F7</f>
        <v>1414</v>
      </c>
      <c r="F9" s="21">
        <f>[8]Sheet1!G7</f>
        <v>1494</v>
      </c>
      <c r="G9" s="21">
        <f>[8]Sheet1!H7</f>
        <v>1512</v>
      </c>
      <c r="H9" s="21">
        <f>[8]Sheet1!I7</f>
        <v>1504</v>
      </c>
      <c r="I9" s="21">
        <f>[8]Sheet1!J7</f>
        <v>1699</v>
      </c>
      <c r="J9" s="21">
        <f>[8]Sheet1!K7</f>
        <v>1784</v>
      </c>
      <c r="K9" s="21">
        <f>[8]Sheet1!L7</f>
        <v>1907</v>
      </c>
      <c r="L9" s="21">
        <f>[8]Sheet1!M7</f>
        <v>1932</v>
      </c>
      <c r="M9" s="21">
        <f>[8]Sheet1!N7</f>
        <v>2117</v>
      </c>
      <c r="N9" s="21">
        <f>[8]Sheet1!O7</f>
        <v>2117</v>
      </c>
      <c r="O9" s="1"/>
    </row>
    <row r="10" spans="2:15" ht="14.45" customHeight="1" thickBot="1" x14ac:dyDescent="0.3">
      <c r="B10" s="5" t="s">
        <v>54</v>
      </c>
      <c r="C10" s="9">
        <f>[8]Sheet1!D8</f>
        <v>1</v>
      </c>
      <c r="D10" s="9">
        <f>[8]Sheet1!E8</f>
        <v>2</v>
      </c>
      <c r="E10" s="9">
        <f>[8]Sheet1!F8</f>
        <v>1</v>
      </c>
      <c r="F10" s="9">
        <f>[8]Sheet1!G8</f>
        <v>4</v>
      </c>
      <c r="G10" s="9">
        <f>[8]Sheet1!H8</f>
        <v>5</v>
      </c>
      <c r="H10" s="9">
        <f>[8]Sheet1!I8</f>
        <v>5</v>
      </c>
      <c r="I10" s="9">
        <f>[8]Sheet1!J8</f>
        <v>10</v>
      </c>
      <c r="J10" s="9">
        <f>[8]Sheet1!K8</f>
        <v>11</v>
      </c>
      <c r="K10" s="9">
        <f>[8]Sheet1!L8</f>
        <v>6</v>
      </c>
      <c r="L10" s="9">
        <f>[8]Sheet1!M8</f>
        <v>10</v>
      </c>
      <c r="M10" s="9">
        <f>[8]Sheet1!N8</f>
        <v>1</v>
      </c>
      <c r="N10" s="9">
        <f>[8]Sheet1!O8</f>
        <v>11</v>
      </c>
      <c r="O10" s="1"/>
    </row>
    <row r="11" spans="2:15" ht="14.45" customHeight="1" thickBot="1" x14ac:dyDescent="0.3">
      <c r="B11" s="6" t="s">
        <v>55</v>
      </c>
      <c r="C11" s="10">
        <f>[8]Sheet1!D9</f>
        <v>287</v>
      </c>
      <c r="D11" s="10">
        <f>[8]Sheet1!E9</f>
        <v>301</v>
      </c>
      <c r="E11" s="10">
        <f>[8]Sheet1!F9</f>
        <v>279</v>
      </c>
      <c r="F11" s="10">
        <f>[8]Sheet1!G9</f>
        <v>280</v>
      </c>
      <c r="G11" s="10">
        <f>[8]Sheet1!H9</f>
        <v>271</v>
      </c>
      <c r="H11" s="10">
        <f>[8]Sheet1!I9</f>
        <v>282</v>
      </c>
      <c r="I11" s="10">
        <f>[8]Sheet1!J9</f>
        <v>233</v>
      </c>
      <c r="J11" s="10">
        <f>[8]Sheet1!K9</f>
        <v>262</v>
      </c>
      <c r="K11" s="10">
        <f>[8]Sheet1!L9</f>
        <v>287</v>
      </c>
      <c r="L11" s="10">
        <f>[8]Sheet1!M9</f>
        <v>291</v>
      </c>
      <c r="M11" s="10">
        <f>[8]Sheet1!N9</f>
        <v>282</v>
      </c>
      <c r="N11" s="10">
        <f>[8]Sheet1!O9</f>
        <v>276</v>
      </c>
    </row>
    <row r="12" spans="2:15" ht="14.45" customHeight="1" thickBot="1" x14ac:dyDescent="0.3">
      <c r="B12" s="5" t="s">
        <v>56</v>
      </c>
      <c r="C12" s="9">
        <f>[8]Sheet1!D10</f>
        <v>49</v>
      </c>
      <c r="D12" s="9">
        <f>[8]Sheet1!E10</f>
        <v>33</v>
      </c>
      <c r="E12" s="9">
        <f>[8]Sheet1!F10</f>
        <v>21</v>
      </c>
      <c r="F12" s="9">
        <f>[8]Sheet1!G10</f>
        <v>40</v>
      </c>
      <c r="G12" s="9">
        <f>[8]Sheet1!H10</f>
        <v>31</v>
      </c>
      <c r="H12" s="9">
        <f>[8]Sheet1!I10</f>
        <v>35</v>
      </c>
      <c r="I12" s="9">
        <f>[8]Sheet1!J10</f>
        <v>35</v>
      </c>
      <c r="J12" s="9">
        <f>[8]Sheet1!K10</f>
        <v>37</v>
      </c>
      <c r="K12" s="9">
        <f>[8]Sheet1!L10</f>
        <v>48</v>
      </c>
      <c r="L12" s="9">
        <f>[8]Sheet1!M10</f>
        <v>40</v>
      </c>
      <c r="M12" s="9">
        <f>[8]Sheet1!N10</f>
        <v>40</v>
      </c>
      <c r="N12" s="9">
        <f>[8]Sheet1!O10</f>
        <v>37</v>
      </c>
      <c r="O12" s="1"/>
    </row>
    <row r="13" spans="2:15" ht="14.45" customHeight="1" thickBot="1" x14ac:dyDescent="0.3">
      <c r="B13" s="6" t="s">
        <v>57</v>
      </c>
      <c r="C13" s="10">
        <f>[8]Sheet1!D11</f>
        <v>1311</v>
      </c>
      <c r="D13" s="10">
        <f>[8]Sheet1!E11</f>
        <v>1074</v>
      </c>
      <c r="E13" s="10">
        <f>[8]Sheet1!F11</f>
        <v>1113</v>
      </c>
      <c r="F13" s="10">
        <f>[8]Sheet1!G11</f>
        <v>1170</v>
      </c>
      <c r="G13" s="10">
        <f>[8]Sheet1!H11</f>
        <v>1205</v>
      </c>
      <c r="H13" s="10">
        <f>[8]Sheet1!I11</f>
        <v>1182</v>
      </c>
      <c r="I13" s="10">
        <f>[8]Sheet1!J11</f>
        <v>1421</v>
      </c>
      <c r="J13" s="10">
        <f>[8]Sheet1!K11</f>
        <v>1474</v>
      </c>
      <c r="K13" s="10">
        <f>[8]Sheet1!L11</f>
        <v>1566</v>
      </c>
      <c r="L13" s="10">
        <f>[8]Sheet1!M11</f>
        <v>1591</v>
      </c>
      <c r="M13" s="10">
        <f>[8]Sheet1!N11</f>
        <v>1794</v>
      </c>
      <c r="N13" s="10">
        <f>[8]Sheet1!O11</f>
        <v>1793</v>
      </c>
    </row>
    <row r="14" spans="2:15" s="19" customFormat="1" ht="14.45" customHeight="1" thickBot="1" x14ac:dyDescent="0.3">
      <c r="B14" s="22" t="s">
        <v>58</v>
      </c>
      <c r="C14" s="23">
        <f>[8]Sheet1!D12</f>
        <v>2161</v>
      </c>
      <c r="D14" s="23">
        <f>[8]Sheet1!E12</f>
        <v>2032</v>
      </c>
      <c r="E14" s="23">
        <f>[8]Sheet1!F12</f>
        <v>2137</v>
      </c>
      <c r="F14" s="23">
        <f>[8]Sheet1!G12</f>
        <v>2428</v>
      </c>
      <c r="G14" s="23">
        <f>[8]Sheet1!H12</f>
        <v>2399</v>
      </c>
      <c r="H14" s="23">
        <f>[8]Sheet1!I12</f>
        <v>2416</v>
      </c>
      <c r="I14" s="23">
        <f>[8]Sheet1!J12</f>
        <v>2610</v>
      </c>
      <c r="J14" s="23">
        <f>[8]Sheet1!K12</f>
        <v>2628</v>
      </c>
      <c r="K14" s="23">
        <f>[8]Sheet1!L12</f>
        <v>2651</v>
      </c>
      <c r="L14" s="23">
        <f>[8]Sheet1!M12</f>
        <v>2711</v>
      </c>
      <c r="M14" s="23">
        <f>[8]Sheet1!N12</f>
        <v>2823</v>
      </c>
      <c r="N14" s="23">
        <f>[8]Sheet1!O12</f>
        <v>2842</v>
      </c>
      <c r="O14" s="1"/>
    </row>
    <row r="15" spans="2:15" ht="14.45" customHeight="1" thickBot="1" x14ac:dyDescent="0.3">
      <c r="B15" s="4" t="s">
        <v>59</v>
      </c>
      <c r="C15" s="8">
        <f>[8]Sheet1!D13</f>
        <v>34</v>
      </c>
      <c r="D15" s="8">
        <f>[8]Sheet1!E13</f>
        <v>60</v>
      </c>
      <c r="E15" s="8">
        <f>[8]Sheet1!F13</f>
        <v>37</v>
      </c>
      <c r="F15" s="8">
        <f>[8]Sheet1!G13</f>
        <v>67</v>
      </c>
      <c r="G15" s="8">
        <f>[8]Sheet1!H13</f>
        <v>62</v>
      </c>
      <c r="H15" s="8">
        <f>[8]Sheet1!I13</f>
        <v>46</v>
      </c>
      <c r="I15" s="8">
        <f>[8]Sheet1!J13</f>
        <v>46</v>
      </c>
      <c r="J15" s="8">
        <f>[8]Sheet1!K13</f>
        <v>54</v>
      </c>
      <c r="K15" s="8">
        <f>[8]Sheet1!L13</f>
        <v>54</v>
      </c>
      <c r="L15" s="8">
        <f>[8]Sheet1!M13</f>
        <v>43</v>
      </c>
      <c r="M15" s="8">
        <f>[8]Sheet1!N13</f>
        <v>47</v>
      </c>
      <c r="N15" s="8">
        <f>[8]Sheet1!O13</f>
        <v>65</v>
      </c>
      <c r="O15" s="1"/>
    </row>
    <row r="16" spans="2:15" ht="14.45" customHeight="1" thickBot="1" x14ac:dyDescent="0.3">
      <c r="B16" s="5" t="s">
        <v>60</v>
      </c>
      <c r="C16" s="9">
        <f>[8]Sheet1!D14</f>
        <v>503</v>
      </c>
      <c r="D16" s="9">
        <f>[8]Sheet1!E14</f>
        <v>478</v>
      </c>
      <c r="E16" s="9">
        <f>[8]Sheet1!F14</f>
        <v>516</v>
      </c>
      <c r="F16" s="9">
        <f>[8]Sheet1!G14</f>
        <v>606</v>
      </c>
      <c r="G16" s="9">
        <f>[8]Sheet1!H14</f>
        <v>621</v>
      </c>
      <c r="H16" s="9">
        <f>[8]Sheet1!I14</f>
        <v>560</v>
      </c>
      <c r="I16" s="9">
        <f>[8]Sheet1!J14</f>
        <v>614</v>
      </c>
      <c r="J16" s="9">
        <f>[8]Sheet1!K14</f>
        <v>586</v>
      </c>
      <c r="K16" s="9">
        <f>[8]Sheet1!L14</f>
        <v>582</v>
      </c>
      <c r="L16" s="9">
        <f>[8]Sheet1!M14</f>
        <v>622</v>
      </c>
      <c r="M16" s="9">
        <f>[8]Sheet1!N14</f>
        <v>624</v>
      </c>
      <c r="N16" s="9">
        <f>[8]Sheet1!O14</f>
        <v>639</v>
      </c>
      <c r="O16" s="1"/>
    </row>
    <row r="17" spans="2:15" ht="14.45" customHeight="1" thickBot="1" x14ac:dyDescent="0.3">
      <c r="B17" s="6" t="s">
        <v>61</v>
      </c>
      <c r="C17" s="10">
        <f>[8]Sheet1!D15</f>
        <v>381</v>
      </c>
      <c r="D17" s="10">
        <f>[8]Sheet1!E15</f>
        <v>340</v>
      </c>
      <c r="E17" s="10">
        <f>[8]Sheet1!F15</f>
        <v>403</v>
      </c>
      <c r="F17" s="10">
        <f>[8]Sheet1!G15</f>
        <v>383</v>
      </c>
      <c r="G17" s="10">
        <f>[8]Sheet1!H15</f>
        <v>438</v>
      </c>
      <c r="H17" s="10">
        <f>[8]Sheet1!I15</f>
        <v>358</v>
      </c>
      <c r="I17" s="10">
        <f>[8]Sheet1!J15</f>
        <v>429</v>
      </c>
      <c r="J17" s="10">
        <f>[8]Sheet1!K15</f>
        <v>389</v>
      </c>
      <c r="K17" s="10">
        <f>[8]Sheet1!L15</f>
        <v>370</v>
      </c>
      <c r="L17" s="10">
        <f>[8]Sheet1!M15</f>
        <v>363</v>
      </c>
      <c r="M17" s="10">
        <f>[8]Sheet1!N15</f>
        <v>369</v>
      </c>
      <c r="N17" s="10">
        <f>[8]Sheet1!O15</f>
        <v>378</v>
      </c>
    </row>
    <row r="18" spans="2:15" ht="14.45" customHeight="1" thickBot="1" x14ac:dyDescent="0.3">
      <c r="B18" s="5" t="s">
        <v>62</v>
      </c>
      <c r="C18" s="9">
        <f>[8]Sheet1!D16</f>
        <v>583</v>
      </c>
      <c r="D18" s="9">
        <f>[8]Sheet1!E16</f>
        <v>626</v>
      </c>
      <c r="E18" s="9">
        <f>[8]Sheet1!F16</f>
        <v>532</v>
      </c>
      <c r="F18" s="9">
        <f>[8]Sheet1!G16</f>
        <v>633</v>
      </c>
      <c r="G18" s="9">
        <f>[8]Sheet1!H16</f>
        <v>573</v>
      </c>
      <c r="H18" s="9">
        <f>[8]Sheet1!I16</f>
        <v>654</v>
      </c>
      <c r="I18" s="9">
        <f>[8]Sheet1!J16</f>
        <v>598</v>
      </c>
      <c r="J18" s="9">
        <f>[8]Sheet1!K16</f>
        <v>696</v>
      </c>
      <c r="K18" s="9">
        <f>[8]Sheet1!L16</f>
        <v>680</v>
      </c>
      <c r="L18" s="9">
        <f>[8]Sheet1!M16</f>
        <v>644</v>
      </c>
      <c r="M18" s="9">
        <f>[8]Sheet1!N16</f>
        <v>639</v>
      </c>
      <c r="N18" s="9">
        <f>[8]Sheet1!O16</f>
        <v>618</v>
      </c>
      <c r="O18" s="1"/>
    </row>
    <row r="19" spans="2:15" ht="14.45" customHeight="1" thickBot="1" x14ac:dyDescent="0.3">
      <c r="B19" s="6" t="s">
        <v>63</v>
      </c>
      <c r="C19" s="10">
        <f>[8]Sheet1!D17</f>
        <v>23</v>
      </c>
      <c r="D19" s="10">
        <f>[8]Sheet1!E17</f>
        <v>26</v>
      </c>
      <c r="E19" s="10">
        <f>[8]Sheet1!F17</f>
        <v>20</v>
      </c>
      <c r="F19" s="10">
        <f>[8]Sheet1!G17</f>
        <v>30</v>
      </c>
      <c r="G19" s="10">
        <f>[8]Sheet1!H17</f>
        <v>13</v>
      </c>
      <c r="H19" s="10">
        <f>[8]Sheet1!I17</f>
        <v>25</v>
      </c>
      <c r="I19" s="10">
        <f>[8]Sheet1!J17</f>
        <v>18</v>
      </c>
      <c r="J19" s="10">
        <f>[8]Sheet1!K17</f>
        <v>17</v>
      </c>
      <c r="K19" s="10">
        <f>[8]Sheet1!L17</f>
        <v>20</v>
      </c>
      <c r="L19" s="10">
        <f>[8]Sheet1!M17</f>
        <v>25</v>
      </c>
      <c r="M19" s="10">
        <f>[8]Sheet1!N17</f>
        <v>25</v>
      </c>
      <c r="N19" s="10">
        <f>[8]Sheet1!O17</f>
        <v>27</v>
      </c>
    </row>
    <row r="20" spans="2:15" ht="14.45" customHeight="1" thickBot="1" x14ac:dyDescent="0.3">
      <c r="B20" s="5" t="s">
        <v>64</v>
      </c>
      <c r="C20" s="9">
        <f>[8]Sheet1!D18</f>
        <v>374</v>
      </c>
      <c r="D20" s="9">
        <f>[8]Sheet1!E18</f>
        <v>342</v>
      </c>
      <c r="E20" s="9">
        <f>[8]Sheet1!F18</f>
        <v>415</v>
      </c>
      <c r="F20" s="9">
        <f>[8]Sheet1!G18</f>
        <v>456</v>
      </c>
      <c r="G20" s="9">
        <f>[8]Sheet1!H18</f>
        <v>463</v>
      </c>
      <c r="H20" s="9">
        <f>[8]Sheet1!I18</f>
        <v>508</v>
      </c>
      <c r="I20" s="9">
        <f>[8]Sheet1!J18</f>
        <v>539</v>
      </c>
      <c r="J20" s="9">
        <f>[8]Sheet1!K18</f>
        <v>520</v>
      </c>
      <c r="K20" s="9">
        <f>[8]Sheet1!L18</f>
        <v>586</v>
      </c>
      <c r="L20" s="9">
        <f>[8]Sheet1!M18</f>
        <v>623</v>
      </c>
      <c r="M20" s="9">
        <f>[8]Sheet1!N18</f>
        <v>686</v>
      </c>
      <c r="N20" s="9">
        <f>[8]Sheet1!O18</f>
        <v>686</v>
      </c>
      <c r="O20" s="1"/>
    </row>
    <row r="21" spans="2:15" ht="14.45" customHeight="1" thickBot="1" x14ac:dyDescent="0.3">
      <c r="B21" s="4" t="s">
        <v>65</v>
      </c>
      <c r="C21" s="8">
        <f>[8]Sheet1!D19</f>
        <v>156</v>
      </c>
      <c r="D21" s="8">
        <f>[8]Sheet1!E19</f>
        <v>107</v>
      </c>
      <c r="E21" s="8">
        <f>[8]Sheet1!F19</f>
        <v>144</v>
      </c>
      <c r="F21" s="8">
        <f>[8]Sheet1!G19</f>
        <v>163</v>
      </c>
      <c r="G21" s="8">
        <f>[8]Sheet1!H19</f>
        <v>138</v>
      </c>
      <c r="H21" s="8">
        <f>[8]Sheet1!I19</f>
        <v>180</v>
      </c>
      <c r="I21" s="8">
        <f>[8]Sheet1!J19</f>
        <v>214</v>
      </c>
      <c r="J21" s="8">
        <f>[8]Sheet1!K19</f>
        <v>211</v>
      </c>
      <c r="K21" s="8">
        <f>[8]Sheet1!L19</f>
        <v>205</v>
      </c>
      <c r="L21" s="8">
        <f>[8]Sheet1!M19</f>
        <v>206</v>
      </c>
      <c r="M21" s="8">
        <f>[8]Sheet1!N19</f>
        <v>235</v>
      </c>
      <c r="N21" s="8">
        <f>[8]Sheet1!O19</f>
        <v>215</v>
      </c>
      <c r="O21" s="1"/>
    </row>
    <row r="22" spans="2:15" ht="14.45" customHeight="1" thickBot="1" x14ac:dyDescent="0.3">
      <c r="B22" s="5" t="s">
        <v>66</v>
      </c>
      <c r="C22" s="9">
        <f>[8]Sheet1!D20</f>
        <v>107</v>
      </c>
      <c r="D22" s="9">
        <f>[8]Sheet1!E20</f>
        <v>53</v>
      </c>
      <c r="E22" s="9">
        <f>[8]Sheet1!F20</f>
        <v>70</v>
      </c>
      <c r="F22" s="9">
        <f>[8]Sheet1!G20</f>
        <v>90</v>
      </c>
      <c r="G22" s="9">
        <f>[8]Sheet1!H20</f>
        <v>91</v>
      </c>
      <c r="H22" s="9">
        <f>[8]Sheet1!I20</f>
        <v>85</v>
      </c>
      <c r="I22" s="9">
        <f>[8]Sheet1!J20</f>
        <v>152</v>
      </c>
      <c r="J22" s="9">
        <f>[8]Sheet1!K20</f>
        <v>155</v>
      </c>
      <c r="K22" s="9">
        <f>[8]Sheet1!L20</f>
        <v>154</v>
      </c>
      <c r="L22" s="9">
        <f>[8]Sheet1!M20</f>
        <v>185</v>
      </c>
      <c r="M22" s="9">
        <f>[8]Sheet1!N20</f>
        <v>198</v>
      </c>
      <c r="N22" s="9">
        <f>[8]Sheet1!O20</f>
        <v>214</v>
      </c>
      <c r="O22" s="1"/>
    </row>
    <row r="23" spans="2:15" s="19" customFormat="1" ht="14.45" customHeight="1" thickBot="1" x14ac:dyDescent="0.3">
      <c r="B23" s="24" t="s">
        <v>67</v>
      </c>
      <c r="C23" s="25">
        <f>[8]Sheet1!D21</f>
        <v>1966</v>
      </c>
      <c r="D23" s="25">
        <f>[8]Sheet1!E21</f>
        <v>1694</v>
      </c>
      <c r="E23" s="25">
        <f>[8]Sheet1!F21</f>
        <v>2065</v>
      </c>
      <c r="F23" s="25">
        <f>[8]Sheet1!G21</f>
        <v>2303</v>
      </c>
      <c r="G23" s="25">
        <f>[8]Sheet1!H21</f>
        <v>2480</v>
      </c>
      <c r="H23" s="25">
        <f>[8]Sheet1!I21</f>
        <v>2493</v>
      </c>
      <c r="I23" s="25">
        <f>[8]Sheet1!J21</f>
        <v>2800</v>
      </c>
      <c r="J23" s="25">
        <f>[8]Sheet1!K21</f>
        <v>2902</v>
      </c>
      <c r="K23" s="25">
        <f>[8]Sheet1!L21</f>
        <v>3272</v>
      </c>
      <c r="L23" s="25">
        <f>[8]Sheet1!M21</f>
        <v>3660</v>
      </c>
      <c r="M23" s="25">
        <f>[8]Sheet1!N21</f>
        <v>3990</v>
      </c>
      <c r="N23" s="25">
        <f>[8]Sheet1!O21</f>
        <v>4066</v>
      </c>
    </row>
    <row r="24" spans="2:15" ht="14.45" customHeight="1" thickBot="1" x14ac:dyDescent="0.3">
      <c r="B24" s="5" t="s">
        <v>68</v>
      </c>
      <c r="C24" s="9">
        <f>[8]Sheet1!D22</f>
        <v>14</v>
      </c>
      <c r="D24" s="9">
        <f>[8]Sheet1!E22</f>
        <v>21</v>
      </c>
      <c r="E24" s="9">
        <f>[8]Sheet1!F22</f>
        <v>23</v>
      </c>
      <c r="F24" s="9">
        <f>[8]Sheet1!G22</f>
        <v>22</v>
      </c>
      <c r="G24" s="9">
        <f>[8]Sheet1!H22</f>
        <v>38</v>
      </c>
      <c r="H24" s="9">
        <f>[8]Sheet1!I22</f>
        <v>31</v>
      </c>
      <c r="I24" s="9">
        <f>[8]Sheet1!J22</f>
        <v>31</v>
      </c>
      <c r="J24" s="9">
        <f>[8]Sheet1!K22</f>
        <v>43</v>
      </c>
      <c r="K24" s="9">
        <f>[8]Sheet1!L22</f>
        <v>53</v>
      </c>
      <c r="L24" s="9">
        <f>[8]Sheet1!M22</f>
        <v>57</v>
      </c>
      <c r="M24" s="9">
        <f>[8]Sheet1!N22</f>
        <v>70</v>
      </c>
      <c r="N24" s="9">
        <f>[8]Sheet1!O22</f>
        <v>82</v>
      </c>
      <c r="O24" s="1"/>
    </row>
    <row r="25" spans="2:15" ht="14.45" customHeight="1" thickBot="1" x14ac:dyDescent="0.3">
      <c r="B25" s="6" t="s">
        <v>69</v>
      </c>
      <c r="C25" s="10">
        <f>[8]Sheet1!D23</f>
        <v>568</v>
      </c>
      <c r="D25" s="10">
        <f>[8]Sheet1!E23</f>
        <v>467</v>
      </c>
      <c r="E25" s="10">
        <f>[8]Sheet1!F23</f>
        <v>602</v>
      </c>
      <c r="F25" s="10">
        <f>[8]Sheet1!G23</f>
        <v>680</v>
      </c>
      <c r="G25" s="10">
        <f>[8]Sheet1!H23</f>
        <v>661</v>
      </c>
      <c r="H25" s="10">
        <f>[8]Sheet1!I23</f>
        <v>669</v>
      </c>
      <c r="I25" s="10">
        <f>[8]Sheet1!J23</f>
        <v>720</v>
      </c>
      <c r="J25" s="10">
        <f>[8]Sheet1!K23</f>
        <v>713</v>
      </c>
      <c r="K25" s="10">
        <f>[8]Sheet1!L23</f>
        <v>803</v>
      </c>
      <c r="L25" s="10">
        <f>[8]Sheet1!M23</f>
        <v>927</v>
      </c>
      <c r="M25" s="10">
        <f>[8]Sheet1!N23</f>
        <v>987</v>
      </c>
      <c r="N25" s="10">
        <f>[8]Sheet1!O23</f>
        <v>984</v>
      </c>
    </row>
    <row r="26" spans="2:15" ht="14.45" customHeight="1" thickBot="1" x14ac:dyDescent="0.3">
      <c r="B26" s="5" t="s">
        <v>70</v>
      </c>
      <c r="C26" s="9">
        <f>[8]Sheet1!D24</f>
        <v>144</v>
      </c>
      <c r="D26" s="9">
        <f>[8]Sheet1!E24</f>
        <v>131</v>
      </c>
      <c r="E26" s="9">
        <f>[8]Sheet1!F24</f>
        <v>195</v>
      </c>
      <c r="F26" s="9">
        <f>[8]Sheet1!G24</f>
        <v>193</v>
      </c>
      <c r="G26" s="9">
        <f>[8]Sheet1!H24</f>
        <v>234</v>
      </c>
      <c r="H26" s="9">
        <f>[8]Sheet1!I24</f>
        <v>215</v>
      </c>
      <c r="I26" s="9">
        <f>[8]Sheet1!J24</f>
        <v>241</v>
      </c>
      <c r="J26" s="9">
        <f>[8]Sheet1!K24</f>
        <v>238</v>
      </c>
      <c r="K26" s="9">
        <f>[8]Sheet1!L24</f>
        <v>247</v>
      </c>
      <c r="L26" s="9">
        <f>[8]Sheet1!M24</f>
        <v>304</v>
      </c>
      <c r="M26" s="9">
        <f>[8]Sheet1!N24</f>
        <v>303</v>
      </c>
      <c r="N26" s="9">
        <f>[8]Sheet1!O24</f>
        <v>307</v>
      </c>
      <c r="O26" s="1"/>
    </row>
    <row r="27" spans="2:15" ht="14.45" customHeight="1" thickBot="1" x14ac:dyDescent="0.3">
      <c r="B27" s="4" t="s">
        <v>71</v>
      </c>
      <c r="C27" s="8">
        <f>[8]Sheet1!D25</f>
        <v>330</v>
      </c>
      <c r="D27" s="8">
        <f>[8]Sheet1!E25</f>
        <v>341</v>
      </c>
      <c r="E27" s="8">
        <f>[8]Sheet1!F25</f>
        <v>337</v>
      </c>
      <c r="F27" s="8">
        <f>[8]Sheet1!G25</f>
        <v>357</v>
      </c>
      <c r="G27" s="8">
        <f>[8]Sheet1!H25</f>
        <v>393</v>
      </c>
      <c r="H27" s="8">
        <f>[8]Sheet1!I25</f>
        <v>394</v>
      </c>
      <c r="I27" s="8">
        <f>[8]Sheet1!J25</f>
        <v>388</v>
      </c>
      <c r="J27" s="8">
        <f>[8]Sheet1!K25</f>
        <v>426</v>
      </c>
      <c r="K27" s="8">
        <f>[8]Sheet1!L25</f>
        <v>446</v>
      </c>
      <c r="L27" s="8">
        <f>[8]Sheet1!M25</f>
        <v>474</v>
      </c>
      <c r="M27" s="8">
        <f>[8]Sheet1!N25</f>
        <v>432</v>
      </c>
      <c r="N27" s="8">
        <f>[8]Sheet1!O25</f>
        <v>447</v>
      </c>
      <c r="O27" s="1"/>
    </row>
    <row r="28" spans="2:15" ht="14.45" customHeight="1" thickBot="1" x14ac:dyDescent="0.3">
      <c r="B28" s="5" t="s">
        <v>72</v>
      </c>
      <c r="C28" s="9">
        <f>[8]Sheet1!D26</f>
        <v>99</v>
      </c>
      <c r="D28" s="9">
        <f>[8]Sheet1!E26</f>
        <v>118</v>
      </c>
      <c r="E28" s="9">
        <f>[8]Sheet1!F26</f>
        <v>77</v>
      </c>
      <c r="F28" s="9">
        <f>[8]Sheet1!G26</f>
        <v>118</v>
      </c>
      <c r="G28" s="9">
        <f>[8]Sheet1!H26</f>
        <v>106</v>
      </c>
      <c r="H28" s="9">
        <f>[8]Sheet1!I26</f>
        <v>80</v>
      </c>
      <c r="I28" s="9">
        <f>[8]Sheet1!J26</f>
        <v>87</v>
      </c>
      <c r="J28" s="9">
        <f>[8]Sheet1!K26</f>
        <v>119</v>
      </c>
      <c r="K28" s="9">
        <f>[8]Sheet1!L26</f>
        <v>118</v>
      </c>
      <c r="L28" s="9">
        <f>[8]Sheet1!M26</f>
        <v>132</v>
      </c>
      <c r="M28" s="9">
        <f>[8]Sheet1!N26</f>
        <v>157</v>
      </c>
      <c r="N28" s="9">
        <f>[8]Sheet1!O26</f>
        <v>173</v>
      </c>
      <c r="O28" s="1"/>
    </row>
    <row r="29" spans="2:15" ht="14.45" customHeight="1" thickBot="1" x14ac:dyDescent="0.3">
      <c r="B29" s="6" t="s">
        <v>73</v>
      </c>
      <c r="C29" s="10">
        <f>[8]Sheet1!D27</f>
        <v>408</v>
      </c>
      <c r="D29" s="10">
        <f>[8]Sheet1!E27</f>
        <v>316</v>
      </c>
      <c r="E29" s="10">
        <f>[8]Sheet1!F27</f>
        <v>383</v>
      </c>
      <c r="F29" s="10">
        <f>[8]Sheet1!G27</f>
        <v>442</v>
      </c>
      <c r="G29" s="10">
        <f>[8]Sheet1!H27</f>
        <v>523</v>
      </c>
      <c r="H29" s="10">
        <f>[8]Sheet1!I27</f>
        <v>536</v>
      </c>
      <c r="I29" s="10">
        <f>[8]Sheet1!J27</f>
        <v>624</v>
      </c>
      <c r="J29" s="10">
        <f>[8]Sheet1!K27</f>
        <v>646</v>
      </c>
      <c r="K29" s="10">
        <f>[8]Sheet1!L27</f>
        <v>728</v>
      </c>
      <c r="L29" s="10">
        <f>[8]Sheet1!M27</f>
        <v>818</v>
      </c>
      <c r="M29" s="10">
        <f>[8]Sheet1!N27</f>
        <v>888</v>
      </c>
      <c r="N29" s="10">
        <f>[8]Sheet1!O27</f>
        <v>914</v>
      </c>
    </row>
    <row r="30" spans="2:15" ht="14.45" customHeight="1" thickBot="1" x14ac:dyDescent="0.3">
      <c r="B30" s="5" t="s">
        <v>74</v>
      </c>
      <c r="C30" s="9">
        <f>[8]Sheet1!D28</f>
        <v>212</v>
      </c>
      <c r="D30" s="9">
        <f>[8]Sheet1!E28</f>
        <v>154</v>
      </c>
      <c r="E30" s="9">
        <f>[8]Sheet1!F28</f>
        <v>197</v>
      </c>
      <c r="F30" s="9">
        <f>[8]Sheet1!G28</f>
        <v>219</v>
      </c>
      <c r="G30" s="9">
        <f>[8]Sheet1!H28</f>
        <v>262</v>
      </c>
      <c r="H30" s="9">
        <f>[8]Sheet1!I28</f>
        <v>255</v>
      </c>
      <c r="I30" s="9">
        <f>[8]Sheet1!J28</f>
        <v>297</v>
      </c>
      <c r="J30" s="9">
        <f>[8]Sheet1!K28</f>
        <v>281</v>
      </c>
      <c r="K30" s="9">
        <f>[8]Sheet1!L28</f>
        <v>326</v>
      </c>
      <c r="L30" s="9">
        <f>[8]Sheet1!M28</f>
        <v>342</v>
      </c>
      <c r="M30" s="9">
        <f>[8]Sheet1!N28</f>
        <v>393</v>
      </c>
      <c r="N30" s="9">
        <f>[8]Sheet1!O28</f>
        <v>374</v>
      </c>
      <c r="O30" s="1"/>
    </row>
    <row r="31" spans="2:15" ht="14.45" customHeight="1" thickBot="1" x14ac:dyDescent="0.3">
      <c r="B31" s="6" t="s">
        <v>75</v>
      </c>
      <c r="C31" s="10">
        <f>[8]Sheet1!D29</f>
        <v>191</v>
      </c>
      <c r="D31" s="10">
        <f>[8]Sheet1!E29</f>
        <v>146</v>
      </c>
      <c r="E31" s="10">
        <f>[8]Sheet1!F29</f>
        <v>251</v>
      </c>
      <c r="F31" s="10">
        <f>[8]Sheet1!G29</f>
        <v>272</v>
      </c>
      <c r="G31" s="10">
        <f>[8]Sheet1!H29</f>
        <v>263</v>
      </c>
      <c r="H31" s="10">
        <f>[8]Sheet1!I29</f>
        <v>313</v>
      </c>
      <c r="I31" s="10">
        <f>[8]Sheet1!J29</f>
        <v>412</v>
      </c>
      <c r="J31" s="10">
        <f>[8]Sheet1!K29</f>
        <v>436</v>
      </c>
      <c r="K31" s="10">
        <f>[8]Sheet1!L29</f>
        <v>551</v>
      </c>
      <c r="L31" s="10">
        <f>[8]Sheet1!M29</f>
        <v>606</v>
      </c>
      <c r="M31" s="10">
        <f>[8]Sheet1!N29</f>
        <v>760</v>
      </c>
      <c r="N31" s="10">
        <f>[8]Sheet1!O29</f>
        <v>785</v>
      </c>
    </row>
    <row r="32" spans="2:15" s="19" customFormat="1" ht="14.45" customHeight="1" thickBot="1" x14ac:dyDescent="0.3">
      <c r="B32" s="22" t="s">
        <v>76</v>
      </c>
      <c r="C32" s="23">
        <f>[8]Sheet1!D30</f>
        <v>4290</v>
      </c>
      <c r="D32" s="23">
        <f>[8]Sheet1!E30</f>
        <v>3706</v>
      </c>
      <c r="E32" s="23">
        <f>[8]Sheet1!F30</f>
        <v>5432</v>
      </c>
      <c r="F32" s="23">
        <f>[8]Sheet1!G30</f>
        <v>6650</v>
      </c>
      <c r="G32" s="23">
        <f>[8]Sheet1!H30</f>
        <v>6943</v>
      </c>
      <c r="H32" s="23">
        <f>[8]Sheet1!I30</f>
        <v>7707</v>
      </c>
      <c r="I32" s="23">
        <f>[8]Sheet1!J30</f>
        <v>9400</v>
      </c>
      <c r="J32" s="23">
        <f>[8]Sheet1!K30</f>
        <v>10596</v>
      </c>
      <c r="K32" s="23">
        <f>[8]Sheet1!L30</f>
        <v>13189</v>
      </c>
      <c r="L32" s="23">
        <f>[8]Sheet1!M30</f>
        <v>15255</v>
      </c>
      <c r="M32" s="23">
        <f>[8]Sheet1!N30</f>
        <v>18050</v>
      </c>
      <c r="N32" s="23">
        <f>[8]Sheet1!O30</f>
        <v>19266</v>
      </c>
      <c r="O32" s="1"/>
    </row>
    <row r="33" spans="2:15" ht="14.45" customHeight="1" thickBot="1" x14ac:dyDescent="0.3">
      <c r="B33" s="4" t="s">
        <v>77</v>
      </c>
      <c r="C33" s="8">
        <f>[8]Sheet1!D31</f>
        <v>2759</v>
      </c>
      <c r="D33" s="8">
        <f>[8]Sheet1!E31</f>
        <v>2601</v>
      </c>
      <c r="E33" s="8">
        <f>[8]Sheet1!F31</f>
        <v>3741</v>
      </c>
      <c r="F33" s="8">
        <f>[8]Sheet1!G31</f>
        <v>4557</v>
      </c>
      <c r="G33" s="8">
        <f>[8]Sheet1!H31</f>
        <v>4351</v>
      </c>
      <c r="H33" s="8">
        <f>[8]Sheet1!I31</f>
        <v>4781</v>
      </c>
      <c r="I33" s="8">
        <f>[8]Sheet1!J31</f>
        <v>5604</v>
      </c>
      <c r="J33" s="8">
        <f>[8]Sheet1!K31</f>
        <v>6563</v>
      </c>
      <c r="K33" s="8">
        <f>[8]Sheet1!L31</f>
        <v>8095</v>
      </c>
      <c r="L33" s="8">
        <f>[8]Sheet1!M31</f>
        <v>9336</v>
      </c>
      <c r="M33" s="8">
        <f>[8]Sheet1!N31</f>
        <v>10983</v>
      </c>
      <c r="N33" s="8">
        <f>[8]Sheet1!O31</f>
        <v>11557</v>
      </c>
      <c r="O33" s="1"/>
    </row>
    <row r="34" spans="2:15" ht="14.45" customHeight="1" thickBot="1" x14ac:dyDescent="0.3">
      <c r="B34" s="5" t="s">
        <v>78</v>
      </c>
      <c r="C34" s="9">
        <f>[8]Sheet1!D32</f>
        <v>1531</v>
      </c>
      <c r="D34" s="9">
        <f>[8]Sheet1!E32</f>
        <v>1105</v>
      </c>
      <c r="E34" s="9">
        <f>[8]Sheet1!F32</f>
        <v>1691</v>
      </c>
      <c r="F34" s="9">
        <f>[8]Sheet1!G32</f>
        <v>2093</v>
      </c>
      <c r="G34" s="9">
        <f>[8]Sheet1!H32</f>
        <v>2592</v>
      </c>
      <c r="H34" s="9">
        <f>[8]Sheet1!I32</f>
        <v>2926</v>
      </c>
      <c r="I34" s="9">
        <f>[8]Sheet1!J32</f>
        <v>3796</v>
      </c>
      <c r="J34" s="9">
        <f>[8]Sheet1!K32</f>
        <v>4033</v>
      </c>
      <c r="K34" s="9">
        <f>[8]Sheet1!L32</f>
        <v>5094</v>
      </c>
      <c r="L34" s="9">
        <f>[8]Sheet1!M32</f>
        <v>5919</v>
      </c>
      <c r="M34" s="9">
        <f>[8]Sheet1!N32</f>
        <v>7067</v>
      </c>
      <c r="N34" s="9">
        <f>[8]Sheet1!O32</f>
        <v>7709</v>
      </c>
      <c r="O34" s="1"/>
    </row>
    <row r="35" spans="2:15" s="19" customFormat="1" ht="14.45" customHeight="1" thickBot="1" x14ac:dyDescent="0.3">
      <c r="B35" s="24" t="s">
        <v>79</v>
      </c>
      <c r="C35" s="25">
        <f>[8]Sheet1!D33</f>
        <v>13213</v>
      </c>
      <c r="D35" s="25">
        <f>[8]Sheet1!E33</f>
        <v>9991</v>
      </c>
      <c r="E35" s="25">
        <f>[8]Sheet1!F33</f>
        <v>14550</v>
      </c>
      <c r="F35" s="25">
        <f>[8]Sheet1!G33</f>
        <v>17541</v>
      </c>
      <c r="G35" s="25">
        <f>[8]Sheet1!H33</f>
        <v>18145</v>
      </c>
      <c r="H35" s="25">
        <f>[8]Sheet1!I33</f>
        <v>20992</v>
      </c>
      <c r="I35" s="25">
        <f>[8]Sheet1!J33</f>
        <v>25945</v>
      </c>
      <c r="J35" s="25">
        <f>[8]Sheet1!K33</f>
        <v>28919</v>
      </c>
      <c r="K35" s="25">
        <f>[8]Sheet1!L33</f>
        <v>35829</v>
      </c>
      <c r="L35" s="25">
        <f>[8]Sheet1!M33</f>
        <v>40376</v>
      </c>
      <c r="M35" s="25">
        <f>[8]Sheet1!N33</f>
        <v>48005</v>
      </c>
      <c r="N35" s="25">
        <f>[8]Sheet1!O33</f>
        <v>52066</v>
      </c>
    </row>
    <row r="36" spans="2:15" ht="14.45" customHeight="1" thickBot="1" x14ac:dyDescent="0.3">
      <c r="B36" s="5" t="s">
        <v>80</v>
      </c>
      <c r="C36" s="9">
        <f>[8]Sheet1!D34</f>
        <v>10356</v>
      </c>
      <c r="D36" s="9">
        <f>[8]Sheet1!E34</f>
        <v>7313</v>
      </c>
      <c r="E36" s="9">
        <f>[8]Sheet1!F34</f>
        <v>10997</v>
      </c>
      <c r="F36" s="9">
        <f>[8]Sheet1!G34</f>
        <v>13422</v>
      </c>
      <c r="G36" s="9">
        <f>[8]Sheet1!H34</f>
        <v>13480</v>
      </c>
      <c r="H36" s="9">
        <f>[8]Sheet1!I34</f>
        <v>15852</v>
      </c>
      <c r="I36" s="9">
        <f>[8]Sheet1!J34</f>
        <v>19358</v>
      </c>
      <c r="J36" s="9">
        <f>[8]Sheet1!K34</f>
        <v>21242</v>
      </c>
      <c r="K36" s="9">
        <f>[8]Sheet1!L34</f>
        <v>25836</v>
      </c>
      <c r="L36" s="9">
        <f>[8]Sheet1!M34</f>
        <v>28969</v>
      </c>
      <c r="M36" s="9">
        <f>[8]Sheet1!N34</f>
        <v>33885</v>
      </c>
      <c r="N36" s="9">
        <f>[8]Sheet1!O34</f>
        <v>36479</v>
      </c>
      <c r="O36" s="1"/>
    </row>
    <row r="37" spans="2:15" ht="14.45" customHeight="1" thickBot="1" x14ac:dyDescent="0.3">
      <c r="B37" s="6" t="s">
        <v>81</v>
      </c>
      <c r="C37" s="10">
        <f>[8]Sheet1!D35</f>
        <v>2857</v>
      </c>
      <c r="D37" s="10">
        <f>[8]Sheet1!E35</f>
        <v>2678</v>
      </c>
      <c r="E37" s="10">
        <f>[8]Sheet1!F35</f>
        <v>3553</v>
      </c>
      <c r="F37" s="10">
        <f>[8]Sheet1!G35</f>
        <v>4119</v>
      </c>
      <c r="G37" s="10">
        <f>[8]Sheet1!H35</f>
        <v>4665</v>
      </c>
      <c r="H37" s="10">
        <f>[8]Sheet1!I35</f>
        <v>5140</v>
      </c>
      <c r="I37" s="10">
        <f>[8]Sheet1!J35</f>
        <v>6587</v>
      </c>
      <c r="J37" s="10">
        <f>[8]Sheet1!K35</f>
        <v>7677</v>
      </c>
      <c r="K37" s="10">
        <f>[8]Sheet1!L35</f>
        <v>9993</v>
      </c>
      <c r="L37" s="10">
        <f>[8]Sheet1!M35</f>
        <v>11407</v>
      </c>
      <c r="M37" s="10">
        <f>[8]Sheet1!N35</f>
        <v>14120</v>
      </c>
      <c r="N37" s="10">
        <f>[8]Sheet1!O35</f>
        <v>15587</v>
      </c>
    </row>
    <row r="38" spans="2:15" s="19" customFormat="1" ht="14.45" customHeight="1" thickBot="1" x14ac:dyDescent="0.3">
      <c r="B38" s="22" t="s">
        <v>82</v>
      </c>
      <c r="C38" s="23">
        <f>[8]Sheet1!D36</f>
        <v>1265</v>
      </c>
      <c r="D38" s="23">
        <f>[8]Sheet1!E36</f>
        <v>1263</v>
      </c>
      <c r="E38" s="23">
        <f>[8]Sheet1!F36</f>
        <v>1643</v>
      </c>
      <c r="F38" s="23">
        <f>[8]Sheet1!G36</f>
        <v>1645</v>
      </c>
      <c r="G38" s="23">
        <f>[8]Sheet1!H36</f>
        <v>1899</v>
      </c>
      <c r="H38" s="23">
        <f>[8]Sheet1!I36</f>
        <v>1994</v>
      </c>
      <c r="I38" s="23">
        <f>[8]Sheet1!J36</f>
        <v>3421</v>
      </c>
      <c r="J38" s="23">
        <f>[8]Sheet1!K36</f>
        <v>3173</v>
      </c>
      <c r="K38" s="23">
        <f>[8]Sheet1!L36</f>
        <v>9402</v>
      </c>
      <c r="L38" s="23">
        <f>[8]Sheet1!M36</f>
        <v>7379</v>
      </c>
      <c r="M38" s="23">
        <f>[8]Sheet1!N36</f>
        <v>14022</v>
      </c>
      <c r="N38" s="23">
        <f>[8]Sheet1!O36</f>
        <v>9400</v>
      </c>
      <c r="O38" s="1"/>
    </row>
    <row r="39" spans="2:15" ht="14.45" customHeight="1" thickBot="1" x14ac:dyDescent="0.3">
      <c r="B39" s="4" t="s">
        <v>83</v>
      </c>
      <c r="C39" s="8">
        <f>[8]Sheet1!D37</f>
        <v>16</v>
      </c>
      <c r="D39" s="8">
        <f>[8]Sheet1!E37</f>
        <v>19</v>
      </c>
      <c r="E39" s="8">
        <f>[8]Sheet1!F37</f>
        <v>24</v>
      </c>
      <c r="F39" s="8">
        <f>[8]Sheet1!G37</f>
        <v>22</v>
      </c>
      <c r="G39" s="8">
        <f>[8]Sheet1!H37</f>
        <v>26</v>
      </c>
      <c r="H39" s="8">
        <f>[8]Sheet1!I37</f>
        <v>34</v>
      </c>
      <c r="I39" s="8">
        <f>[8]Sheet1!J37</f>
        <v>33</v>
      </c>
      <c r="J39" s="8">
        <f>[8]Sheet1!K37</f>
        <v>39</v>
      </c>
      <c r="K39" s="8">
        <f>[8]Sheet1!L37</f>
        <v>75</v>
      </c>
      <c r="L39" s="8">
        <f>[8]Sheet1!M37</f>
        <v>38</v>
      </c>
      <c r="M39" s="8">
        <f>[8]Sheet1!N37</f>
        <v>61</v>
      </c>
      <c r="N39" s="8">
        <f>[8]Sheet1!O37</f>
        <v>65</v>
      </c>
      <c r="O39" s="1"/>
    </row>
    <row r="40" spans="2:15" ht="14.45" customHeight="1" thickBot="1" x14ac:dyDescent="0.3">
      <c r="B40" s="5" t="s">
        <v>84</v>
      </c>
      <c r="C40" s="9">
        <f>[8]Sheet1!D38</f>
        <v>1091</v>
      </c>
      <c r="D40" s="9">
        <f>[8]Sheet1!E38</f>
        <v>1099</v>
      </c>
      <c r="E40" s="9">
        <f>[8]Sheet1!F38</f>
        <v>1435</v>
      </c>
      <c r="F40" s="9">
        <f>[8]Sheet1!G38</f>
        <v>1429</v>
      </c>
      <c r="G40" s="9">
        <f>[8]Sheet1!H38</f>
        <v>1570</v>
      </c>
      <c r="H40" s="9">
        <f>[8]Sheet1!I38</f>
        <v>1618</v>
      </c>
      <c r="I40" s="9">
        <f>[8]Sheet1!J38</f>
        <v>3030</v>
      </c>
      <c r="J40" s="9">
        <f>[8]Sheet1!K38</f>
        <v>2748</v>
      </c>
      <c r="K40" s="9">
        <f>[8]Sheet1!L38</f>
        <v>8868</v>
      </c>
      <c r="L40" s="9">
        <f>[8]Sheet1!M38</f>
        <v>6857</v>
      </c>
      <c r="M40" s="9">
        <f>[8]Sheet1!N38</f>
        <v>13337</v>
      </c>
      <c r="N40" s="9">
        <f>[8]Sheet1!O38</f>
        <v>8806</v>
      </c>
      <c r="O40" s="1"/>
    </row>
    <row r="41" spans="2:15" ht="14.45" customHeight="1" thickBot="1" x14ac:dyDescent="0.3">
      <c r="B41" s="6" t="s">
        <v>85</v>
      </c>
      <c r="C41" s="10">
        <f>[8]Sheet1!D39</f>
        <v>103</v>
      </c>
      <c r="D41" s="10">
        <f>[8]Sheet1!E39</f>
        <v>81</v>
      </c>
      <c r="E41" s="10">
        <f>[8]Sheet1!F39</f>
        <v>111</v>
      </c>
      <c r="F41" s="10">
        <f>[8]Sheet1!G39</f>
        <v>121</v>
      </c>
      <c r="G41" s="10">
        <f>[8]Sheet1!H39</f>
        <v>216</v>
      </c>
      <c r="H41" s="10">
        <f>[8]Sheet1!I39</f>
        <v>248</v>
      </c>
      <c r="I41" s="10">
        <f>[8]Sheet1!J39</f>
        <v>216</v>
      </c>
      <c r="J41" s="10">
        <f>[8]Sheet1!K39</f>
        <v>249</v>
      </c>
      <c r="K41" s="10">
        <f>[8]Sheet1!L39</f>
        <v>253</v>
      </c>
      <c r="L41" s="10">
        <f>[8]Sheet1!M39</f>
        <v>312</v>
      </c>
      <c r="M41" s="10">
        <f>[8]Sheet1!N39</f>
        <v>346</v>
      </c>
      <c r="N41" s="10">
        <f>[8]Sheet1!O39</f>
        <v>295</v>
      </c>
    </row>
    <row r="42" spans="2:15" ht="14.45" customHeight="1" thickBot="1" x14ac:dyDescent="0.3">
      <c r="B42" s="5" t="s">
        <v>86</v>
      </c>
      <c r="C42" s="9">
        <f>[8]Sheet1!D40</f>
        <v>55</v>
      </c>
      <c r="D42" s="9">
        <f>[8]Sheet1!E40</f>
        <v>64</v>
      </c>
      <c r="E42" s="9">
        <f>[8]Sheet1!F40</f>
        <v>73</v>
      </c>
      <c r="F42" s="9">
        <f>[8]Sheet1!G40</f>
        <v>73</v>
      </c>
      <c r="G42" s="9">
        <f>[8]Sheet1!H40</f>
        <v>87</v>
      </c>
      <c r="H42" s="9">
        <f>[8]Sheet1!I40</f>
        <v>94</v>
      </c>
      <c r="I42" s="9">
        <f>[8]Sheet1!J40</f>
        <v>142</v>
      </c>
      <c r="J42" s="9">
        <f>[8]Sheet1!K40</f>
        <v>137</v>
      </c>
      <c r="K42" s="9">
        <f>[8]Sheet1!L40</f>
        <v>206</v>
      </c>
      <c r="L42" s="9">
        <f>[8]Sheet1!M40</f>
        <v>172</v>
      </c>
      <c r="M42" s="9">
        <f>[8]Sheet1!N40</f>
        <v>278</v>
      </c>
      <c r="N42" s="9">
        <f>[8]Sheet1!O40</f>
        <v>234</v>
      </c>
      <c r="O42" s="1"/>
    </row>
    <row r="43" spans="2:15" s="19" customFormat="1" ht="14.45" customHeight="1" thickBot="1" x14ac:dyDescent="0.3">
      <c r="B43" s="24" t="s">
        <v>87</v>
      </c>
      <c r="C43" s="25">
        <f>[8]Sheet1!D41</f>
        <v>15225</v>
      </c>
      <c r="D43" s="25">
        <f>[8]Sheet1!E41</f>
        <v>16500</v>
      </c>
      <c r="E43" s="25">
        <f>[8]Sheet1!F41</f>
        <v>27652</v>
      </c>
      <c r="F43" s="25">
        <f>[8]Sheet1!G41</f>
        <v>37961</v>
      </c>
      <c r="G43" s="25">
        <f>[8]Sheet1!H41</f>
        <v>28122</v>
      </c>
      <c r="H43" s="25">
        <f>[8]Sheet1!I41</f>
        <v>33274</v>
      </c>
      <c r="I43" s="25">
        <f>[8]Sheet1!J41</f>
        <v>36985</v>
      </c>
      <c r="J43" s="25">
        <f>[8]Sheet1!K41</f>
        <v>39505</v>
      </c>
      <c r="K43" s="25">
        <f>[8]Sheet1!L41</f>
        <v>47150</v>
      </c>
      <c r="L43" s="25">
        <f>[8]Sheet1!M41</f>
        <v>53002</v>
      </c>
      <c r="M43" s="25">
        <f>[8]Sheet1!N41</f>
        <v>63721</v>
      </c>
      <c r="N43" s="25">
        <f>[8]Sheet1!O41</f>
        <v>65820</v>
      </c>
    </row>
    <row r="44" spans="2:15" ht="14.45" customHeight="1" thickBot="1" x14ac:dyDescent="0.3">
      <c r="B44" s="5" t="s">
        <v>88</v>
      </c>
      <c r="C44" s="9">
        <f>[8]Sheet1!D42</f>
        <v>3336</v>
      </c>
      <c r="D44" s="9">
        <f>[8]Sheet1!E42</f>
        <v>3846</v>
      </c>
      <c r="E44" s="9">
        <f>[8]Sheet1!F42</f>
        <v>5293</v>
      </c>
      <c r="F44" s="9">
        <f>[8]Sheet1!G42</f>
        <v>6479</v>
      </c>
      <c r="G44" s="9">
        <f>[8]Sheet1!H42</f>
        <v>5312</v>
      </c>
      <c r="H44" s="9">
        <f>[8]Sheet1!I42</f>
        <v>6263</v>
      </c>
      <c r="I44" s="9">
        <f>[8]Sheet1!J42</f>
        <v>6985</v>
      </c>
      <c r="J44" s="9">
        <f>[8]Sheet1!K42</f>
        <v>7762</v>
      </c>
      <c r="K44" s="9">
        <f>[8]Sheet1!L42</f>
        <v>8512</v>
      </c>
      <c r="L44" s="9">
        <f>[8]Sheet1!M42</f>
        <v>10190</v>
      </c>
      <c r="M44" s="9">
        <f>[8]Sheet1!N42</f>
        <v>11183</v>
      </c>
      <c r="N44" s="9">
        <f>[8]Sheet1!O42</f>
        <v>11983</v>
      </c>
      <c r="O44" s="1"/>
    </row>
    <row r="45" spans="2:15" ht="14.45" customHeight="1" thickBot="1" x14ac:dyDescent="0.3">
      <c r="B45" s="4" t="s">
        <v>89</v>
      </c>
      <c r="C45" s="8">
        <f>[8]Sheet1!D43</f>
        <v>1033</v>
      </c>
      <c r="D45" s="8">
        <f>[8]Sheet1!E43</f>
        <v>955</v>
      </c>
      <c r="E45" s="8">
        <f>[8]Sheet1!F43</f>
        <v>1645</v>
      </c>
      <c r="F45" s="8">
        <f>[8]Sheet1!G43</f>
        <v>2234</v>
      </c>
      <c r="G45" s="8">
        <f>[8]Sheet1!H43</f>
        <v>1968</v>
      </c>
      <c r="H45" s="8">
        <f>[8]Sheet1!I43</f>
        <v>2230</v>
      </c>
      <c r="I45" s="8">
        <f>[8]Sheet1!J43</f>
        <v>2539</v>
      </c>
      <c r="J45" s="8">
        <f>[8]Sheet1!K43</f>
        <v>2940</v>
      </c>
      <c r="K45" s="8">
        <f>[8]Sheet1!L43</f>
        <v>3444</v>
      </c>
      <c r="L45" s="8">
        <f>[8]Sheet1!M43</f>
        <v>3949</v>
      </c>
      <c r="M45" s="8">
        <f>[8]Sheet1!N43</f>
        <v>4956</v>
      </c>
      <c r="N45" s="8">
        <f>[8]Sheet1!O43</f>
        <v>5129</v>
      </c>
      <c r="O45" s="1"/>
    </row>
    <row r="46" spans="2:15" ht="14.45" customHeight="1" thickBot="1" x14ac:dyDescent="0.3">
      <c r="B46" s="5" t="s">
        <v>90</v>
      </c>
      <c r="C46" s="9">
        <f>[8]Sheet1!D44</f>
        <v>200</v>
      </c>
      <c r="D46" s="9">
        <f>[8]Sheet1!E44</f>
        <v>183</v>
      </c>
      <c r="E46" s="9">
        <f>[8]Sheet1!F44</f>
        <v>247</v>
      </c>
      <c r="F46" s="9">
        <f>[8]Sheet1!G44</f>
        <v>437</v>
      </c>
      <c r="G46" s="9">
        <f>[8]Sheet1!H44</f>
        <v>407</v>
      </c>
      <c r="H46" s="9">
        <f>[8]Sheet1!I44</f>
        <v>434</v>
      </c>
      <c r="I46" s="9">
        <f>[8]Sheet1!J44</f>
        <v>621</v>
      </c>
      <c r="J46" s="9">
        <f>[8]Sheet1!K44</f>
        <v>704</v>
      </c>
      <c r="K46" s="9">
        <f>[8]Sheet1!L44</f>
        <v>856</v>
      </c>
      <c r="L46" s="9">
        <f>[8]Sheet1!M44</f>
        <v>1134</v>
      </c>
      <c r="M46" s="9">
        <f>[8]Sheet1!N44</f>
        <v>1170</v>
      </c>
      <c r="N46" s="9">
        <f>[8]Sheet1!O44</f>
        <v>968</v>
      </c>
      <c r="O46" s="1"/>
    </row>
    <row r="47" spans="2:15" ht="14.45" customHeight="1" thickBot="1" x14ac:dyDescent="0.3">
      <c r="B47" s="6" t="s">
        <v>91</v>
      </c>
      <c r="C47" s="10">
        <f>[8]Sheet1!D45</f>
        <v>6</v>
      </c>
      <c r="D47" s="10">
        <f>[8]Sheet1!E45</f>
        <v>1</v>
      </c>
      <c r="E47" s="10">
        <f>[8]Sheet1!F45</f>
        <v>6</v>
      </c>
      <c r="F47" s="10">
        <f>[8]Sheet1!G45</f>
        <v>13</v>
      </c>
      <c r="G47" s="10">
        <f>[8]Sheet1!H45</f>
        <v>9</v>
      </c>
      <c r="H47" s="10">
        <f>[8]Sheet1!I45</f>
        <v>8</v>
      </c>
      <c r="I47" s="10">
        <f>[8]Sheet1!J45</f>
        <v>6</v>
      </c>
      <c r="J47" s="10">
        <f>[8]Sheet1!K45</f>
        <v>12</v>
      </c>
      <c r="K47" s="10">
        <f>[8]Sheet1!L45</f>
        <v>6</v>
      </c>
      <c r="L47" s="10">
        <f>[8]Sheet1!M45</f>
        <v>20</v>
      </c>
      <c r="M47" s="10">
        <f>[8]Sheet1!N45</f>
        <v>22</v>
      </c>
      <c r="N47" s="10">
        <f>[8]Sheet1!O45</f>
        <v>18</v>
      </c>
    </row>
    <row r="48" spans="2:15" ht="14.45" customHeight="1" thickBot="1" x14ac:dyDescent="0.3">
      <c r="B48" s="5" t="s">
        <v>92</v>
      </c>
      <c r="C48" s="9">
        <f>[8]Sheet1!D46</f>
        <v>56</v>
      </c>
      <c r="D48" s="9">
        <f>[8]Sheet1!E46</f>
        <v>55</v>
      </c>
      <c r="E48" s="9">
        <f>[8]Sheet1!F46</f>
        <v>78</v>
      </c>
      <c r="F48" s="9">
        <f>[8]Sheet1!G46</f>
        <v>148</v>
      </c>
      <c r="G48" s="9">
        <f>[8]Sheet1!H46</f>
        <v>110</v>
      </c>
      <c r="H48" s="9">
        <f>[8]Sheet1!I46</f>
        <v>145</v>
      </c>
      <c r="I48" s="9">
        <f>[8]Sheet1!J46</f>
        <v>122</v>
      </c>
      <c r="J48" s="9">
        <f>[8]Sheet1!K46</f>
        <v>109</v>
      </c>
      <c r="K48" s="9">
        <f>[8]Sheet1!L46</f>
        <v>100</v>
      </c>
      <c r="L48" s="9">
        <f>[8]Sheet1!M46</f>
        <v>112</v>
      </c>
      <c r="M48" s="9">
        <f>[8]Sheet1!N46</f>
        <v>138</v>
      </c>
      <c r="N48" s="9">
        <f>[8]Sheet1!O46</f>
        <v>144</v>
      </c>
      <c r="O48" s="1"/>
    </row>
    <row r="49" spans="2:15" ht="14.45" customHeight="1" thickBot="1" x14ac:dyDescent="0.3">
      <c r="B49" s="6" t="s">
        <v>93</v>
      </c>
      <c r="C49" s="10">
        <f>[8]Sheet1!D47</f>
        <v>1785</v>
      </c>
      <c r="D49" s="10">
        <f>[8]Sheet1!E47</f>
        <v>1261</v>
      </c>
      <c r="E49" s="10">
        <f>[8]Sheet1!F47</f>
        <v>1903</v>
      </c>
      <c r="F49" s="10">
        <f>[8]Sheet1!G47</f>
        <v>2418</v>
      </c>
      <c r="G49" s="10">
        <f>[8]Sheet1!H47</f>
        <v>2211</v>
      </c>
      <c r="H49" s="10">
        <f>[8]Sheet1!I47</f>
        <v>2608</v>
      </c>
      <c r="I49" s="10">
        <f>[8]Sheet1!J47</f>
        <v>2684</v>
      </c>
      <c r="J49" s="10">
        <f>[8]Sheet1!K47</f>
        <v>2698</v>
      </c>
      <c r="K49" s="10">
        <f>[8]Sheet1!L47</f>
        <v>2975</v>
      </c>
      <c r="L49" s="10">
        <f>[8]Sheet1!M47</f>
        <v>3357</v>
      </c>
      <c r="M49" s="10">
        <f>[8]Sheet1!N47</f>
        <v>3961</v>
      </c>
      <c r="N49" s="10">
        <f>[8]Sheet1!O47</f>
        <v>3879</v>
      </c>
    </row>
    <row r="50" spans="2:15" ht="14.45" customHeight="1" thickBot="1" x14ac:dyDescent="0.3">
      <c r="B50" s="5" t="s">
        <v>94</v>
      </c>
      <c r="C50" s="9">
        <f>[8]Sheet1!D48</f>
        <v>279</v>
      </c>
      <c r="D50" s="9">
        <f>[8]Sheet1!E48</f>
        <v>272</v>
      </c>
      <c r="E50" s="9">
        <f>[8]Sheet1!F48</f>
        <v>428</v>
      </c>
      <c r="F50" s="9">
        <f>[8]Sheet1!G48</f>
        <v>500</v>
      </c>
      <c r="G50" s="9">
        <f>[8]Sheet1!H48</f>
        <v>425</v>
      </c>
      <c r="H50" s="9">
        <f>[8]Sheet1!I48</f>
        <v>562</v>
      </c>
      <c r="I50" s="9">
        <f>[8]Sheet1!J48</f>
        <v>537</v>
      </c>
      <c r="J50" s="9">
        <f>[8]Sheet1!K48</f>
        <v>634</v>
      </c>
      <c r="K50" s="9">
        <f>[8]Sheet1!L48</f>
        <v>658</v>
      </c>
      <c r="L50" s="9">
        <f>[8]Sheet1!M48</f>
        <v>706</v>
      </c>
      <c r="M50" s="9">
        <f>[8]Sheet1!N48</f>
        <v>775</v>
      </c>
      <c r="N50" s="9">
        <f>[8]Sheet1!O48</f>
        <v>786</v>
      </c>
      <c r="O50" s="1"/>
    </row>
    <row r="51" spans="2:15" ht="14.45" customHeight="1" thickBot="1" x14ac:dyDescent="0.3">
      <c r="B51" s="6" t="s">
        <v>95</v>
      </c>
      <c r="C51" s="10">
        <f>[8]Sheet1!D49</f>
        <v>5382</v>
      </c>
      <c r="D51" s="10">
        <f>[8]Sheet1!E49</f>
        <v>6255</v>
      </c>
      <c r="E51" s="10">
        <f>[8]Sheet1!F49</f>
        <v>10893</v>
      </c>
      <c r="F51" s="10">
        <f>[8]Sheet1!G49</f>
        <v>13570</v>
      </c>
      <c r="G51" s="10">
        <f>[8]Sheet1!H49</f>
        <v>10181</v>
      </c>
      <c r="H51" s="10">
        <f>[8]Sheet1!I49</f>
        <v>12117</v>
      </c>
      <c r="I51" s="10">
        <f>[8]Sheet1!J49</f>
        <v>13578</v>
      </c>
      <c r="J51" s="10">
        <f>[8]Sheet1!K49</f>
        <v>14495</v>
      </c>
      <c r="K51" s="10">
        <f>[8]Sheet1!L49</f>
        <v>18265</v>
      </c>
      <c r="L51" s="10">
        <f>[8]Sheet1!M49</f>
        <v>20767</v>
      </c>
      <c r="M51" s="10">
        <f>[8]Sheet1!N49</f>
        <v>26057</v>
      </c>
      <c r="N51" s="10">
        <f>[8]Sheet1!O49</f>
        <v>26773</v>
      </c>
      <c r="O51" s="1"/>
    </row>
    <row r="52" spans="2:15" ht="14.45" customHeight="1" thickBot="1" x14ac:dyDescent="0.3">
      <c r="B52" s="5" t="s">
        <v>96</v>
      </c>
      <c r="C52" s="9">
        <f>[8]Sheet1!D50</f>
        <v>2</v>
      </c>
      <c r="D52" s="9">
        <f>[8]Sheet1!E50</f>
        <v>0</v>
      </c>
      <c r="E52" s="9">
        <f>[8]Sheet1!F50</f>
        <v>3</v>
      </c>
      <c r="F52" s="9">
        <f>[8]Sheet1!G50</f>
        <v>2</v>
      </c>
      <c r="G52" s="9">
        <f>[8]Sheet1!H50</f>
        <v>5</v>
      </c>
      <c r="H52" s="9">
        <f>[8]Sheet1!I50</f>
        <v>5</v>
      </c>
      <c r="I52" s="9">
        <f>[8]Sheet1!J50</f>
        <v>0</v>
      </c>
      <c r="J52" s="9">
        <f>[8]Sheet1!K50</f>
        <v>5</v>
      </c>
      <c r="K52" s="9">
        <f>[8]Sheet1!L50</f>
        <v>5</v>
      </c>
      <c r="L52" s="9">
        <f>[8]Sheet1!M50</f>
        <v>5</v>
      </c>
      <c r="M52" s="9">
        <f>[8]Sheet1!N50</f>
        <v>11</v>
      </c>
      <c r="N52" s="9">
        <f>[8]Sheet1!O50</f>
        <v>11</v>
      </c>
      <c r="O52" s="1"/>
    </row>
    <row r="53" spans="2:15" ht="14.45" customHeight="1" thickBot="1" x14ac:dyDescent="0.3">
      <c r="B53" s="6" t="s">
        <v>97</v>
      </c>
      <c r="C53" s="10">
        <f>[8]Sheet1!D51</f>
        <v>242</v>
      </c>
      <c r="D53" s="10">
        <f>[8]Sheet1!E51</f>
        <v>211</v>
      </c>
      <c r="E53" s="10">
        <f>[8]Sheet1!F51</f>
        <v>345</v>
      </c>
      <c r="F53" s="10">
        <f>[8]Sheet1!G51</f>
        <v>471</v>
      </c>
      <c r="G53" s="10">
        <f>[8]Sheet1!H51</f>
        <v>333</v>
      </c>
      <c r="H53" s="10">
        <f>[8]Sheet1!I51</f>
        <v>350</v>
      </c>
      <c r="I53" s="10">
        <f>[8]Sheet1!J51</f>
        <v>384</v>
      </c>
      <c r="J53" s="10">
        <f>[8]Sheet1!K51</f>
        <v>464</v>
      </c>
      <c r="K53" s="10">
        <f>[8]Sheet1!L51</f>
        <v>555</v>
      </c>
      <c r="L53" s="10">
        <f>[8]Sheet1!M51</f>
        <v>678</v>
      </c>
      <c r="M53" s="10">
        <f>[8]Sheet1!N51</f>
        <v>792</v>
      </c>
      <c r="N53" s="10">
        <f>[8]Sheet1!O51</f>
        <v>951</v>
      </c>
      <c r="O53" s="1"/>
    </row>
    <row r="54" spans="2:15" ht="14.45" customHeight="1" thickBot="1" x14ac:dyDescent="0.3">
      <c r="B54" s="5" t="s">
        <v>98</v>
      </c>
      <c r="C54" s="9">
        <f>[8]Sheet1!D52</f>
        <v>246</v>
      </c>
      <c r="D54" s="9">
        <f>[8]Sheet1!E52</f>
        <v>308</v>
      </c>
      <c r="E54" s="9">
        <f>[8]Sheet1!F52</f>
        <v>583</v>
      </c>
      <c r="F54" s="9">
        <f>[8]Sheet1!G52</f>
        <v>868</v>
      </c>
      <c r="G54" s="9">
        <f>[8]Sheet1!H52</f>
        <v>509</v>
      </c>
      <c r="H54" s="9">
        <f>[8]Sheet1!I52</f>
        <v>636</v>
      </c>
      <c r="I54" s="9">
        <f>[8]Sheet1!J52</f>
        <v>630</v>
      </c>
      <c r="J54" s="9">
        <f>[8]Sheet1!K52</f>
        <v>625</v>
      </c>
      <c r="K54" s="9">
        <f>[8]Sheet1!L52</f>
        <v>667</v>
      </c>
      <c r="L54" s="9">
        <f>[8]Sheet1!M52</f>
        <v>726</v>
      </c>
      <c r="M54" s="9">
        <f>[8]Sheet1!N52</f>
        <v>842</v>
      </c>
      <c r="N54" s="9">
        <f>[8]Sheet1!O52</f>
        <v>868</v>
      </c>
    </row>
    <row r="55" spans="2:15" ht="14.45" customHeight="1" thickBot="1" x14ac:dyDescent="0.3">
      <c r="B55" s="6" t="s">
        <v>99</v>
      </c>
      <c r="C55" s="10">
        <f>[8]Sheet1!D53</f>
        <v>34</v>
      </c>
      <c r="D55" s="10">
        <f>[8]Sheet1!E53</f>
        <v>21</v>
      </c>
      <c r="E55" s="10">
        <f>[8]Sheet1!F53</f>
        <v>45</v>
      </c>
      <c r="F55" s="10">
        <f>[8]Sheet1!G53</f>
        <v>68</v>
      </c>
      <c r="G55" s="10">
        <f>[8]Sheet1!H53</f>
        <v>52</v>
      </c>
      <c r="H55" s="10">
        <f>[8]Sheet1!I53</f>
        <v>46</v>
      </c>
      <c r="I55" s="10">
        <f>[8]Sheet1!J53</f>
        <v>66</v>
      </c>
      <c r="J55" s="10">
        <f>[8]Sheet1!K53</f>
        <v>83</v>
      </c>
      <c r="K55" s="10">
        <f>[8]Sheet1!L53</f>
        <v>92</v>
      </c>
      <c r="L55" s="10">
        <f>[8]Sheet1!M53</f>
        <v>125</v>
      </c>
      <c r="M55" s="10">
        <f>[8]Sheet1!N53</f>
        <v>149</v>
      </c>
      <c r="N55" s="10">
        <f>[8]Sheet1!O53</f>
        <v>163</v>
      </c>
      <c r="O55" s="1"/>
    </row>
    <row r="56" spans="2:15" ht="14.45" customHeight="1" thickBot="1" x14ac:dyDescent="0.3">
      <c r="B56" s="5" t="s">
        <v>100</v>
      </c>
      <c r="C56" s="9">
        <f>[8]Sheet1!D54</f>
        <v>2459</v>
      </c>
      <c r="D56" s="9">
        <f>[8]Sheet1!E54</f>
        <v>3010</v>
      </c>
      <c r="E56" s="9">
        <f>[8]Sheet1!F54</f>
        <v>5967</v>
      </c>
      <c r="F56" s="9">
        <f>[8]Sheet1!G54</f>
        <v>10482</v>
      </c>
      <c r="G56" s="9">
        <f>[8]Sheet1!H54</f>
        <v>6383</v>
      </c>
      <c r="H56" s="9">
        <f>[8]Sheet1!I54</f>
        <v>7576</v>
      </c>
      <c r="I56" s="9">
        <f>[8]Sheet1!J54</f>
        <v>8380</v>
      </c>
      <c r="J56" s="9">
        <f>[8]Sheet1!K54</f>
        <v>8418</v>
      </c>
      <c r="K56" s="9">
        <f>[8]Sheet1!L54</f>
        <v>10377</v>
      </c>
      <c r="L56" s="9">
        <f>[8]Sheet1!M54</f>
        <v>10493</v>
      </c>
      <c r="M56" s="9">
        <f>[8]Sheet1!N54</f>
        <v>12700</v>
      </c>
      <c r="N56" s="9">
        <f>[8]Sheet1!O54</f>
        <v>13140</v>
      </c>
      <c r="O56" s="1"/>
    </row>
    <row r="57" spans="2:15" ht="14.45" customHeight="1" thickBot="1" x14ac:dyDescent="0.3">
      <c r="B57" s="6" t="s">
        <v>101</v>
      </c>
      <c r="C57" s="10">
        <f>[8]Sheet1!D55</f>
        <v>165</v>
      </c>
      <c r="D57" s="10">
        <f>[8]Sheet1!E55</f>
        <v>122</v>
      </c>
      <c r="E57" s="10">
        <f>[8]Sheet1!F55</f>
        <v>216</v>
      </c>
      <c r="F57" s="10">
        <f>[8]Sheet1!G55</f>
        <v>271</v>
      </c>
      <c r="G57" s="10">
        <f>[8]Sheet1!H55</f>
        <v>217</v>
      </c>
      <c r="H57" s="10">
        <f>[8]Sheet1!I55</f>
        <v>294</v>
      </c>
      <c r="I57" s="10">
        <f>[8]Sheet1!J55</f>
        <v>453</v>
      </c>
      <c r="J57" s="10">
        <f>[8]Sheet1!K55</f>
        <v>556</v>
      </c>
      <c r="K57" s="10">
        <f>[8]Sheet1!L55</f>
        <v>638</v>
      </c>
      <c r="L57" s="10">
        <f>[8]Sheet1!M55</f>
        <v>740</v>
      </c>
      <c r="M57" s="10">
        <f>[8]Sheet1!N55</f>
        <v>965</v>
      </c>
      <c r="N57" s="10">
        <f>[8]Sheet1!O55</f>
        <v>1007</v>
      </c>
      <c r="O57" s="1"/>
    </row>
    <row r="58" spans="2:15" ht="14.45" customHeight="1" thickBot="1" x14ac:dyDescent="0.3">
      <c r="B58" s="5" t="s">
        <v>102</v>
      </c>
      <c r="C58" s="9">
        <f>[8]Sheet1!D56</f>
        <v>0</v>
      </c>
      <c r="D58" s="9">
        <f>[8]Sheet1!E56</f>
        <v>0</v>
      </c>
      <c r="E58" s="9">
        <f>[8]Sheet1!F56</f>
        <v>0</v>
      </c>
      <c r="F58" s="9">
        <f>[8]Sheet1!G56</f>
        <v>0</v>
      </c>
      <c r="G58" s="9">
        <f>[8]Sheet1!H56</f>
        <v>0</v>
      </c>
      <c r="H58" s="9">
        <f>[8]Sheet1!I56</f>
        <v>0</v>
      </c>
      <c r="I58" s="9">
        <f>[8]Sheet1!J56</f>
        <v>0</v>
      </c>
      <c r="J58" s="9">
        <f>[8]Sheet1!K56</f>
        <v>0</v>
      </c>
      <c r="K58" s="9">
        <f>[8]Sheet1!L56</f>
        <v>0</v>
      </c>
      <c r="L58" s="9">
        <f>[8]Sheet1!M56</f>
        <v>0</v>
      </c>
      <c r="M58" s="9">
        <f>[8]Sheet1!N56</f>
        <v>0</v>
      </c>
      <c r="N58" s="9">
        <f>[8]Sheet1!O56</f>
        <v>0</v>
      </c>
    </row>
    <row r="59" spans="2:15" s="19" customFormat="1" ht="14.45" customHeight="1" thickBot="1" x14ac:dyDescent="0.3">
      <c r="B59" s="24" t="s">
        <v>103</v>
      </c>
      <c r="C59" s="25">
        <f>[8]Sheet1!D57</f>
        <v>668</v>
      </c>
      <c r="D59" s="25">
        <f>[8]Sheet1!E57</f>
        <v>676</v>
      </c>
      <c r="E59" s="25">
        <f>[8]Sheet1!F57</f>
        <v>870</v>
      </c>
      <c r="F59" s="25">
        <f>[8]Sheet1!G57</f>
        <v>1069</v>
      </c>
      <c r="G59" s="25">
        <f>[8]Sheet1!H57</f>
        <v>1073</v>
      </c>
      <c r="H59" s="25">
        <f>[8]Sheet1!I57</f>
        <v>1311</v>
      </c>
      <c r="I59" s="25">
        <f>[8]Sheet1!J57</f>
        <v>1391</v>
      </c>
      <c r="J59" s="25">
        <f>[8]Sheet1!K57</f>
        <v>1594</v>
      </c>
      <c r="K59" s="25">
        <f>[8]Sheet1!L57</f>
        <v>1842</v>
      </c>
      <c r="L59" s="25">
        <f>[8]Sheet1!M57</f>
        <v>1917</v>
      </c>
      <c r="M59" s="25">
        <f>[8]Sheet1!N57</f>
        <v>2286</v>
      </c>
      <c r="N59" s="25">
        <f>[8]Sheet1!O57</f>
        <v>2379</v>
      </c>
      <c r="O59" s="1"/>
    </row>
    <row r="60" spans="2:15" ht="14.45" customHeight="1" thickBot="1" x14ac:dyDescent="0.3">
      <c r="B60" s="5" t="s">
        <v>104</v>
      </c>
      <c r="C60" s="9">
        <f>[8]Sheet1!D58</f>
        <v>374</v>
      </c>
      <c r="D60" s="9">
        <f>[8]Sheet1!E58</f>
        <v>352</v>
      </c>
      <c r="E60" s="9">
        <f>[8]Sheet1!F58</f>
        <v>470</v>
      </c>
      <c r="F60" s="9">
        <f>[8]Sheet1!G58</f>
        <v>601</v>
      </c>
      <c r="G60" s="9">
        <f>[8]Sheet1!H58</f>
        <v>690</v>
      </c>
      <c r="H60" s="9">
        <f>[8]Sheet1!I58</f>
        <v>772</v>
      </c>
      <c r="I60" s="9">
        <f>[8]Sheet1!J58</f>
        <v>900</v>
      </c>
      <c r="J60" s="9">
        <f>[8]Sheet1!K58</f>
        <v>1049</v>
      </c>
      <c r="K60" s="9">
        <f>[8]Sheet1!L58</f>
        <v>1188</v>
      </c>
      <c r="L60" s="9">
        <f>[8]Sheet1!M58</f>
        <v>1242</v>
      </c>
      <c r="M60" s="9">
        <f>[8]Sheet1!N58</f>
        <v>1501</v>
      </c>
      <c r="N60" s="9">
        <f>[8]Sheet1!O58</f>
        <v>1507</v>
      </c>
    </row>
    <row r="61" spans="2:15" ht="14.45" customHeight="1" thickBot="1" x14ac:dyDescent="0.3">
      <c r="B61" s="6" t="s">
        <v>105</v>
      </c>
      <c r="C61" s="10">
        <f>[8]Sheet1!D59</f>
        <v>82</v>
      </c>
      <c r="D61" s="10">
        <f>[8]Sheet1!E59</f>
        <v>97</v>
      </c>
      <c r="E61" s="10">
        <f>[8]Sheet1!F59</f>
        <v>113</v>
      </c>
      <c r="F61" s="10">
        <f>[8]Sheet1!G59</f>
        <v>150</v>
      </c>
      <c r="G61" s="10">
        <f>[8]Sheet1!H59</f>
        <v>143</v>
      </c>
      <c r="H61" s="10">
        <f>[8]Sheet1!I59</f>
        <v>202</v>
      </c>
      <c r="I61" s="10">
        <f>[8]Sheet1!J59</f>
        <v>195</v>
      </c>
      <c r="J61" s="10">
        <f>[8]Sheet1!K59</f>
        <v>221</v>
      </c>
      <c r="K61" s="10">
        <f>[8]Sheet1!L59</f>
        <v>257</v>
      </c>
      <c r="L61" s="10">
        <f>[8]Sheet1!M59</f>
        <v>259</v>
      </c>
      <c r="M61" s="10">
        <f>[8]Sheet1!N59</f>
        <v>309</v>
      </c>
      <c r="N61" s="10">
        <f>[8]Sheet1!O59</f>
        <v>364</v>
      </c>
      <c r="O61" s="1"/>
    </row>
    <row r="62" spans="2:15" ht="14.45" customHeight="1" thickBot="1" x14ac:dyDescent="0.3">
      <c r="B62" s="5" t="s">
        <v>106</v>
      </c>
      <c r="C62" s="9">
        <f>[8]Sheet1!D60</f>
        <v>212</v>
      </c>
      <c r="D62" s="9">
        <f>[8]Sheet1!E60</f>
        <v>227</v>
      </c>
      <c r="E62" s="9">
        <f>[8]Sheet1!F60</f>
        <v>287</v>
      </c>
      <c r="F62" s="9">
        <f>[8]Sheet1!G60</f>
        <v>318</v>
      </c>
      <c r="G62" s="9">
        <f>[8]Sheet1!H60</f>
        <v>240</v>
      </c>
      <c r="H62" s="9">
        <f>[8]Sheet1!I60</f>
        <v>337</v>
      </c>
      <c r="I62" s="9">
        <f>[8]Sheet1!J60</f>
        <v>296</v>
      </c>
      <c r="J62" s="9">
        <f>[8]Sheet1!K60</f>
        <v>324</v>
      </c>
      <c r="K62" s="9">
        <f>[8]Sheet1!L60</f>
        <v>397</v>
      </c>
      <c r="L62" s="9">
        <f>[8]Sheet1!M60</f>
        <v>416</v>
      </c>
      <c r="M62" s="9">
        <f>[8]Sheet1!N60</f>
        <v>476</v>
      </c>
      <c r="N62" s="9">
        <f>[8]Sheet1!O60</f>
        <v>508</v>
      </c>
      <c r="O62" s="1"/>
    </row>
    <row r="63" spans="2:15" ht="20.100000000000001" customHeight="1" x14ac:dyDescent="0.25">
      <c r="B63" s="30" t="s">
        <v>126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</row>
  </sheetData>
  <mergeCells count="2">
    <mergeCell ref="B2:N2"/>
    <mergeCell ref="B63:N63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O63"/>
  <sheetViews>
    <sheetView zoomScaleNormal="100" workbookViewId="0">
      <selection activeCell="G16" sqref="G16"/>
    </sheetView>
  </sheetViews>
  <sheetFormatPr defaultRowHeight="15" x14ac:dyDescent="0.25"/>
  <cols>
    <col min="2" max="2" width="50.7109375" customWidth="1"/>
    <col min="3" max="14" width="16.7109375" customWidth="1"/>
    <col min="15" max="15" width="10.42578125" customWidth="1"/>
  </cols>
  <sheetData>
    <row r="2" spans="2:15" ht="33" customHeight="1" thickBot="1" x14ac:dyDescent="0.3">
      <c r="B2" s="29" t="s">
        <v>133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2:15" ht="30" customHeight="1" thickBot="1" x14ac:dyDescent="0.3">
      <c r="B3" s="16" t="s">
        <v>3</v>
      </c>
      <c r="C3" s="17" t="s">
        <v>108</v>
      </c>
      <c r="D3" s="17" t="s">
        <v>109</v>
      </c>
      <c r="E3" s="17" t="s">
        <v>110</v>
      </c>
      <c r="F3" s="17" t="s">
        <v>111</v>
      </c>
      <c r="G3" s="17" t="s">
        <v>112</v>
      </c>
      <c r="H3" s="17" t="s">
        <v>113</v>
      </c>
      <c r="I3" s="17" t="s">
        <v>114</v>
      </c>
      <c r="J3" s="17" t="s">
        <v>115</v>
      </c>
      <c r="K3" s="17" t="s">
        <v>116</v>
      </c>
      <c r="L3" s="17" t="s">
        <v>117</v>
      </c>
      <c r="M3" s="17" t="s">
        <v>118</v>
      </c>
      <c r="N3" s="17" t="s">
        <v>138</v>
      </c>
    </row>
    <row r="4" spans="2:15" ht="16.5" thickBot="1" x14ac:dyDescent="0.3">
      <c r="B4" s="3" t="s">
        <v>48</v>
      </c>
      <c r="C4" s="7">
        <f>[9]Sheet1!D2</f>
        <v>3180</v>
      </c>
      <c r="D4" s="7">
        <f>[9]Sheet1!E2</f>
        <v>21523</v>
      </c>
      <c r="E4" s="7">
        <f>[9]Sheet1!F2</f>
        <v>8193</v>
      </c>
      <c r="F4" s="7">
        <f>[9]Sheet1!G2</f>
        <v>-3165</v>
      </c>
      <c r="G4" s="7">
        <f>[9]Sheet1!H2</f>
        <v>20584</v>
      </c>
      <c r="H4" s="7">
        <f>[9]Sheet1!I2</f>
        <v>15295</v>
      </c>
      <c r="I4" s="7">
        <f>[9]Sheet1!J2</f>
        <v>22165</v>
      </c>
      <c r="J4" s="7">
        <f>[9]Sheet1!K2</f>
        <v>24712</v>
      </c>
      <c r="K4" s="7">
        <f>[9]Sheet1!L2</f>
        <v>34990</v>
      </c>
      <c r="L4" s="7">
        <f>[9]Sheet1!M2</f>
        <v>35569</v>
      </c>
      <c r="M4" s="7">
        <f>[9]Sheet1!N2</f>
        <v>41841</v>
      </c>
      <c r="N4" s="7">
        <f>[9]Sheet1!O2</f>
        <v>36561</v>
      </c>
      <c r="O4" s="1"/>
    </row>
    <row r="5" spans="2:15" s="19" customFormat="1" ht="14.45" customHeight="1" thickBot="1" x14ac:dyDescent="0.3">
      <c r="B5" s="20" t="s">
        <v>49</v>
      </c>
      <c r="C5" s="21">
        <f>[9]Sheet1!D3</f>
        <v>0</v>
      </c>
      <c r="D5" s="21">
        <f>[9]Sheet1!E3</f>
        <v>0</v>
      </c>
      <c r="E5" s="21">
        <f>[9]Sheet1!F3</f>
        <v>-1</v>
      </c>
      <c r="F5" s="21">
        <f>[9]Sheet1!G3</f>
        <v>3</v>
      </c>
      <c r="G5" s="21">
        <f>[9]Sheet1!H3</f>
        <v>1</v>
      </c>
      <c r="H5" s="21">
        <f>[9]Sheet1!I3</f>
        <v>1</v>
      </c>
      <c r="I5" s="21">
        <f>[9]Sheet1!J3</f>
        <v>1</v>
      </c>
      <c r="J5" s="21">
        <f>[9]Sheet1!K3</f>
        <v>-1</v>
      </c>
      <c r="K5" s="21">
        <f>[9]Sheet1!L3</f>
        <v>4</v>
      </c>
      <c r="L5" s="21">
        <f>[9]Sheet1!M3</f>
        <v>4</v>
      </c>
      <c r="M5" s="21">
        <f>[9]Sheet1!N3</f>
        <v>4</v>
      </c>
      <c r="N5" s="21">
        <f>[9]Sheet1!O3</f>
        <v>3</v>
      </c>
      <c r="O5" s="1"/>
    </row>
    <row r="6" spans="2:15" ht="14.45" customHeight="1" thickBot="1" x14ac:dyDescent="0.3">
      <c r="B6" s="5" t="s">
        <v>50</v>
      </c>
      <c r="C6" s="9">
        <f>[9]Sheet1!D4</f>
        <v>0</v>
      </c>
      <c r="D6" s="9">
        <f>[9]Sheet1!E4</f>
        <v>1</v>
      </c>
      <c r="E6" s="9">
        <f>[9]Sheet1!F4</f>
        <v>-1</v>
      </c>
      <c r="F6" s="9">
        <f>[9]Sheet1!G4</f>
        <v>3</v>
      </c>
      <c r="G6" s="9">
        <f>[9]Sheet1!H4</f>
        <v>1</v>
      </c>
      <c r="H6" s="9">
        <f>[9]Sheet1!I4</f>
        <v>1</v>
      </c>
      <c r="I6" s="9">
        <f>[9]Sheet1!J4</f>
        <v>1</v>
      </c>
      <c r="J6" s="9">
        <f>[9]Sheet1!K4</f>
        <v>-1</v>
      </c>
      <c r="K6" s="9">
        <f>[9]Sheet1!L4</f>
        <v>4</v>
      </c>
      <c r="L6" s="9">
        <f>[9]Sheet1!M4</f>
        <v>4</v>
      </c>
      <c r="M6" s="9">
        <f>[9]Sheet1!N4</f>
        <v>5</v>
      </c>
      <c r="N6" s="9">
        <f>[9]Sheet1!O4</f>
        <v>3</v>
      </c>
      <c r="O6" s="1"/>
    </row>
    <row r="7" spans="2:15" ht="14.45" customHeight="1" thickBot="1" x14ac:dyDescent="0.3">
      <c r="B7" s="6" t="s">
        <v>51</v>
      </c>
      <c r="C7" s="10">
        <f>[9]Sheet1!D5</f>
        <v>0</v>
      </c>
      <c r="D7" s="10">
        <f>[9]Sheet1!E5</f>
        <v>0</v>
      </c>
      <c r="E7" s="10">
        <f>[9]Sheet1!F5</f>
        <v>0</v>
      </c>
      <c r="F7" s="10">
        <f>[9]Sheet1!G5</f>
        <v>0</v>
      </c>
      <c r="G7" s="10">
        <f>[9]Sheet1!H5</f>
        <v>0</v>
      </c>
      <c r="H7" s="10">
        <f>[9]Sheet1!I5</f>
        <v>0</v>
      </c>
      <c r="I7" s="10">
        <f>[9]Sheet1!J5</f>
        <v>0</v>
      </c>
      <c r="J7" s="10">
        <f>[9]Sheet1!K5</f>
        <v>0</v>
      </c>
      <c r="K7" s="10">
        <f>[9]Sheet1!L5</f>
        <v>0</v>
      </c>
      <c r="L7" s="10">
        <f>[9]Sheet1!M5</f>
        <v>0</v>
      </c>
      <c r="M7" s="10">
        <f>[9]Sheet1!N5</f>
        <v>-1</v>
      </c>
      <c r="N7" s="10">
        <f>[9]Sheet1!O5</f>
        <v>0</v>
      </c>
    </row>
    <row r="8" spans="2:15" ht="14.45" customHeight="1" thickBot="1" x14ac:dyDescent="0.3">
      <c r="B8" s="5" t="s">
        <v>52</v>
      </c>
      <c r="C8" s="9">
        <f>[9]Sheet1!D6</f>
        <v>0</v>
      </c>
      <c r="D8" s="9">
        <f>[9]Sheet1!E6</f>
        <v>-1</v>
      </c>
      <c r="E8" s="9">
        <f>[9]Sheet1!F6</f>
        <v>0</v>
      </c>
      <c r="F8" s="9">
        <f>[9]Sheet1!G6</f>
        <v>0</v>
      </c>
      <c r="G8" s="9">
        <f>[9]Sheet1!H6</f>
        <v>0</v>
      </c>
      <c r="H8" s="9">
        <f>[9]Sheet1!I6</f>
        <v>0</v>
      </c>
      <c r="I8" s="9">
        <f>[9]Sheet1!J6</f>
        <v>0</v>
      </c>
      <c r="J8" s="9">
        <f>[9]Sheet1!K6</f>
        <v>0</v>
      </c>
      <c r="K8" s="9">
        <f>[9]Sheet1!L6</f>
        <v>0</v>
      </c>
      <c r="L8" s="9">
        <f>[9]Sheet1!M6</f>
        <v>0</v>
      </c>
      <c r="M8" s="9">
        <f>[9]Sheet1!N6</f>
        <v>0</v>
      </c>
      <c r="N8" s="9">
        <f>[9]Sheet1!O6</f>
        <v>0</v>
      </c>
      <c r="O8" s="1"/>
    </row>
    <row r="9" spans="2:15" s="19" customFormat="1" ht="14.45" customHeight="1" thickBot="1" x14ac:dyDescent="0.3">
      <c r="B9" s="20" t="s">
        <v>53</v>
      </c>
      <c r="C9" s="21">
        <f>[9]Sheet1!D7</f>
        <v>-562</v>
      </c>
      <c r="D9" s="21">
        <f>[9]Sheet1!E7</f>
        <v>-265</v>
      </c>
      <c r="E9" s="21">
        <f>[9]Sheet1!F7</f>
        <v>98</v>
      </c>
      <c r="F9" s="21">
        <f>[9]Sheet1!G7</f>
        <v>195</v>
      </c>
      <c r="G9" s="21">
        <f>[9]Sheet1!H7</f>
        <v>359</v>
      </c>
      <c r="H9" s="21">
        <f>[9]Sheet1!I7</f>
        <v>209</v>
      </c>
      <c r="I9" s="21">
        <f>[9]Sheet1!J7</f>
        <v>-6</v>
      </c>
      <c r="J9" s="21">
        <f>[9]Sheet1!K7</f>
        <v>-132</v>
      </c>
      <c r="K9" s="21">
        <f>[9]Sheet1!L7</f>
        <v>20</v>
      </c>
      <c r="L9" s="21">
        <f>[9]Sheet1!M7</f>
        <v>31</v>
      </c>
      <c r="M9" s="21">
        <f>[9]Sheet1!N7</f>
        <v>-31</v>
      </c>
      <c r="N9" s="21">
        <f>[9]Sheet1!O7</f>
        <v>103</v>
      </c>
      <c r="O9" s="1"/>
    </row>
    <row r="10" spans="2:15" ht="14.45" customHeight="1" thickBot="1" x14ac:dyDescent="0.3">
      <c r="B10" s="5" t="s">
        <v>54</v>
      </c>
      <c r="C10" s="9">
        <f>[9]Sheet1!D8</f>
        <v>0</v>
      </c>
      <c r="D10" s="9">
        <f>[9]Sheet1!E8</f>
        <v>-2</v>
      </c>
      <c r="E10" s="9">
        <f>[9]Sheet1!F8</f>
        <v>7</v>
      </c>
      <c r="F10" s="9">
        <f>[9]Sheet1!G8</f>
        <v>3</v>
      </c>
      <c r="G10" s="9">
        <f>[9]Sheet1!H8</f>
        <v>5</v>
      </c>
      <c r="H10" s="9">
        <f>[9]Sheet1!I8</f>
        <v>6</v>
      </c>
      <c r="I10" s="9">
        <f>[9]Sheet1!J8</f>
        <v>0</v>
      </c>
      <c r="J10" s="9">
        <f>[9]Sheet1!K8</f>
        <v>7</v>
      </c>
      <c r="K10" s="9">
        <f>[9]Sheet1!L8</f>
        <v>1</v>
      </c>
      <c r="L10" s="9">
        <f>[9]Sheet1!M8</f>
        <v>2</v>
      </c>
      <c r="M10" s="9">
        <f>[9]Sheet1!N8</f>
        <v>8</v>
      </c>
      <c r="N10" s="9">
        <f>[9]Sheet1!O8</f>
        <v>1</v>
      </c>
      <c r="O10" s="1"/>
    </row>
    <row r="11" spans="2:15" ht="14.45" customHeight="1" thickBot="1" x14ac:dyDescent="0.3">
      <c r="B11" s="6" t="s">
        <v>55</v>
      </c>
      <c r="C11" s="10">
        <f>[9]Sheet1!D9</f>
        <v>-93</v>
      </c>
      <c r="D11" s="10">
        <f>[9]Sheet1!E9</f>
        <v>-98</v>
      </c>
      <c r="E11" s="10">
        <f>[9]Sheet1!F9</f>
        <v>-10</v>
      </c>
      <c r="F11" s="10">
        <f>[9]Sheet1!G9</f>
        <v>-41</v>
      </c>
      <c r="G11" s="10">
        <f>[9]Sheet1!H9</f>
        <v>12</v>
      </c>
      <c r="H11" s="10">
        <f>[9]Sheet1!I9</f>
        <v>-50</v>
      </c>
      <c r="I11" s="10">
        <f>[9]Sheet1!J9</f>
        <v>-21</v>
      </c>
      <c r="J11" s="10">
        <f>[9]Sheet1!K9</f>
        <v>-32</v>
      </c>
      <c r="K11" s="10">
        <f>[9]Sheet1!L9</f>
        <v>-54</v>
      </c>
      <c r="L11" s="10">
        <f>[9]Sheet1!M9</f>
        <v>-44</v>
      </c>
      <c r="M11" s="10">
        <f>[9]Sheet1!N9</f>
        <v>-18</v>
      </c>
      <c r="N11" s="10">
        <f>[9]Sheet1!O9</f>
        <v>-26</v>
      </c>
    </row>
    <row r="12" spans="2:15" ht="14.45" customHeight="1" thickBot="1" x14ac:dyDescent="0.3">
      <c r="B12" s="5" t="s">
        <v>56</v>
      </c>
      <c r="C12" s="9">
        <f>[9]Sheet1!D10</f>
        <v>-24</v>
      </c>
      <c r="D12" s="9">
        <f>[9]Sheet1!E10</f>
        <v>-13</v>
      </c>
      <c r="E12" s="9">
        <f>[9]Sheet1!F10</f>
        <v>9</v>
      </c>
      <c r="F12" s="9">
        <f>[9]Sheet1!G10</f>
        <v>-3</v>
      </c>
      <c r="G12" s="9">
        <f>[9]Sheet1!H10</f>
        <v>14</v>
      </c>
      <c r="H12" s="9">
        <f>[9]Sheet1!I10</f>
        <v>0</v>
      </c>
      <c r="I12" s="9">
        <f>[9]Sheet1!J10</f>
        <v>-9</v>
      </c>
      <c r="J12" s="9">
        <f>[9]Sheet1!K10</f>
        <v>-6</v>
      </c>
      <c r="K12" s="9">
        <f>[9]Sheet1!L10</f>
        <v>-25</v>
      </c>
      <c r="L12" s="9">
        <f>[9]Sheet1!M10</f>
        <v>-4</v>
      </c>
      <c r="M12" s="9">
        <f>[9]Sheet1!N10</f>
        <v>-8</v>
      </c>
      <c r="N12" s="9">
        <f>[9]Sheet1!O10</f>
        <v>-9</v>
      </c>
      <c r="O12" s="1"/>
    </row>
    <row r="13" spans="2:15" ht="14.45" customHeight="1" thickBot="1" x14ac:dyDescent="0.3">
      <c r="B13" s="6" t="s">
        <v>57</v>
      </c>
      <c r="C13" s="10">
        <f>[9]Sheet1!D11</f>
        <v>-445</v>
      </c>
      <c r="D13" s="10">
        <f>[9]Sheet1!E11</f>
        <v>-152</v>
      </c>
      <c r="E13" s="10">
        <f>[9]Sheet1!F11</f>
        <v>92</v>
      </c>
      <c r="F13" s="10">
        <f>[9]Sheet1!G11</f>
        <v>236</v>
      </c>
      <c r="G13" s="10">
        <f>[9]Sheet1!H11</f>
        <v>328</v>
      </c>
      <c r="H13" s="10">
        <f>[9]Sheet1!I11</f>
        <v>253</v>
      </c>
      <c r="I13" s="10">
        <f>[9]Sheet1!J11</f>
        <v>24</v>
      </c>
      <c r="J13" s="10">
        <f>[9]Sheet1!K11</f>
        <v>-101</v>
      </c>
      <c r="K13" s="10">
        <f>[9]Sheet1!L11</f>
        <v>98</v>
      </c>
      <c r="L13" s="10">
        <f>[9]Sheet1!M11</f>
        <v>77</v>
      </c>
      <c r="M13" s="10">
        <f>[9]Sheet1!N11</f>
        <v>-13</v>
      </c>
      <c r="N13" s="10">
        <f>[9]Sheet1!O11</f>
        <v>137</v>
      </c>
    </row>
    <row r="14" spans="2:15" s="19" customFormat="1" ht="14.45" customHeight="1" thickBot="1" x14ac:dyDescent="0.3">
      <c r="B14" s="22" t="s">
        <v>58</v>
      </c>
      <c r="C14" s="23">
        <f>[9]Sheet1!D12</f>
        <v>-156</v>
      </c>
      <c r="D14" s="23">
        <f>[9]Sheet1!E12</f>
        <v>-329</v>
      </c>
      <c r="E14" s="23">
        <f>[9]Sheet1!F12</f>
        <v>323</v>
      </c>
      <c r="F14" s="23">
        <f>[9]Sheet1!G12</f>
        <v>182</v>
      </c>
      <c r="G14" s="23">
        <f>[9]Sheet1!H12</f>
        <v>953</v>
      </c>
      <c r="H14" s="23">
        <f>[9]Sheet1!I12</f>
        <v>551</v>
      </c>
      <c r="I14" s="23">
        <f>[9]Sheet1!J12</f>
        <v>580</v>
      </c>
      <c r="J14" s="23">
        <f>[9]Sheet1!K12</f>
        <v>0</v>
      </c>
      <c r="K14" s="23">
        <f>[9]Sheet1!L12</f>
        <v>411</v>
      </c>
      <c r="L14" s="23">
        <f>[9]Sheet1!M12</f>
        <v>131</v>
      </c>
      <c r="M14" s="23">
        <f>[9]Sheet1!N12</f>
        <v>619</v>
      </c>
      <c r="N14" s="23">
        <f>[9]Sheet1!O12</f>
        <v>80</v>
      </c>
      <c r="O14" s="1"/>
    </row>
    <row r="15" spans="2:15" ht="14.45" customHeight="1" thickBot="1" x14ac:dyDescent="0.3">
      <c r="B15" s="4" t="s">
        <v>59</v>
      </c>
      <c r="C15" s="8">
        <f>[9]Sheet1!D13</f>
        <v>10</v>
      </c>
      <c r="D15" s="8">
        <f>[9]Sheet1!E13</f>
        <v>-18</v>
      </c>
      <c r="E15" s="8">
        <f>[9]Sheet1!F13</f>
        <v>21</v>
      </c>
      <c r="F15" s="8">
        <f>[9]Sheet1!G13</f>
        <v>-9</v>
      </c>
      <c r="G15" s="8">
        <f>[9]Sheet1!H13</f>
        <v>9</v>
      </c>
      <c r="H15" s="8">
        <f>[9]Sheet1!I13</f>
        <v>16</v>
      </c>
      <c r="I15" s="8">
        <f>[9]Sheet1!J13</f>
        <v>16</v>
      </c>
      <c r="J15" s="8">
        <f>[9]Sheet1!K13</f>
        <v>0</v>
      </c>
      <c r="K15" s="8">
        <f>[9]Sheet1!L13</f>
        <v>-7</v>
      </c>
      <c r="L15" s="8">
        <f>[9]Sheet1!M13</f>
        <v>13</v>
      </c>
      <c r="M15" s="8">
        <f>[9]Sheet1!N13</f>
        <v>14</v>
      </c>
      <c r="N15" s="8">
        <f>[9]Sheet1!O13</f>
        <v>-6</v>
      </c>
      <c r="O15" s="1"/>
    </row>
    <row r="16" spans="2:15" ht="14.45" customHeight="1" thickBot="1" x14ac:dyDescent="0.3">
      <c r="B16" s="5" t="s">
        <v>60</v>
      </c>
      <c r="C16" s="9">
        <f>[9]Sheet1!D14</f>
        <v>-66</v>
      </c>
      <c r="D16" s="9">
        <f>[9]Sheet1!E14</f>
        <v>42</v>
      </c>
      <c r="E16" s="9">
        <f>[9]Sheet1!F14</f>
        <v>163</v>
      </c>
      <c r="F16" s="9">
        <f>[9]Sheet1!G14</f>
        <v>244</v>
      </c>
      <c r="G16" s="9">
        <f>[9]Sheet1!H14</f>
        <v>298</v>
      </c>
      <c r="H16" s="9">
        <f>[9]Sheet1!I14</f>
        <v>279</v>
      </c>
      <c r="I16" s="9">
        <f>[9]Sheet1!J14</f>
        <v>160</v>
      </c>
      <c r="J16" s="9">
        <f>[9]Sheet1!K14</f>
        <v>48</v>
      </c>
      <c r="K16" s="9">
        <f>[9]Sheet1!L14</f>
        <v>147</v>
      </c>
      <c r="L16" s="9">
        <f>[9]Sheet1!M14</f>
        <v>111</v>
      </c>
      <c r="M16" s="9">
        <f>[9]Sheet1!N14</f>
        <v>200</v>
      </c>
      <c r="N16" s="9">
        <f>[9]Sheet1!O14</f>
        <v>174</v>
      </c>
      <c r="O16" s="1"/>
    </row>
    <row r="17" spans="2:15" ht="14.45" customHeight="1" thickBot="1" x14ac:dyDescent="0.3">
      <c r="B17" s="6" t="s">
        <v>61</v>
      </c>
      <c r="C17" s="10">
        <f>[9]Sheet1!D15</f>
        <v>58</v>
      </c>
      <c r="D17" s="10">
        <f>[9]Sheet1!E15</f>
        <v>-34</v>
      </c>
      <c r="E17" s="10">
        <f>[9]Sheet1!F15</f>
        <v>7</v>
      </c>
      <c r="F17" s="10">
        <f>[9]Sheet1!G15</f>
        <v>-34</v>
      </c>
      <c r="G17" s="10">
        <f>[9]Sheet1!H15</f>
        <v>89</v>
      </c>
      <c r="H17" s="10">
        <f>[9]Sheet1!I15</f>
        <v>156</v>
      </c>
      <c r="I17" s="10">
        <f>[9]Sheet1!J15</f>
        <v>81</v>
      </c>
      <c r="J17" s="10">
        <f>[9]Sheet1!K15</f>
        <v>14</v>
      </c>
      <c r="K17" s="10">
        <f>[9]Sheet1!L15</f>
        <v>96</v>
      </c>
      <c r="L17" s="10">
        <f>[9]Sheet1!M15</f>
        <v>-2</v>
      </c>
      <c r="M17" s="10">
        <f>[9]Sheet1!N15</f>
        <v>115</v>
      </c>
      <c r="N17" s="10">
        <f>[9]Sheet1!O15</f>
        <v>-6</v>
      </c>
    </row>
    <row r="18" spans="2:15" ht="14.45" customHeight="1" thickBot="1" x14ac:dyDescent="0.3">
      <c r="B18" s="5" t="s">
        <v>62</v>
      </c>
      <c r="C18" s="9">
        <f>[9]Sheet1!D16</f>
        <v>-8</v>
      </c>
      <c r="D18" s="9">
        <f>[9]Sheet1!E16</f>
        <v>-315</v>
      </c>
      <c r="E18" s="9">
        <f>[9]Sheet1!F16</f>
        <v>-25</v>
      </c>
      <c r="F18" s="9">
        <f>[9]Sheet1!G16</f>
        <v>-192</v>
      </c>
      <c r="G18" s="9">
        <f>[9]Sheet1!H16</f>
        <v>189</v>
      </c>
      <c r="H18" s="9">
        <f>[9]Sheet1!I16</f>
        <v>-104</v>
      </c>
      <c r="I18" s="9">
        <f>[9]Sheet1!J16</f>
        <v>141</v>
      </c>
      <c r="J18" s="9">
        <f>[9]Sheet1!K16</f>
        <v>-145</v>
      </c>
      <c r="K18" s="9">
        <f>[9]Sheet1!L16</f>
        <v>86</v>
      </c>
      <c r="L18" s="9">
        <f>[9]Sheet1!M16</f>
        <v>-125</v>
      </c>
      <c r="M18" s="9">
        <f>[9]Sheet1!N16</f>
        <v>151</v>
      </c>
      <c r="N18" s="9">
        <f>[9]Sheet1!O16</f>
        <v>-114</v>
      </c>
      <c r="O18" s="1"/>
    </row>
    <row r="19" spans="2:15" ht="14.45" customHeight="1" thickBot="1" x14ac:dyDescent="0.3">
      <c r="B19" s="6" t="s">
        <v>63</v>
      </c>
      <c r="C19" s="10">
        <f>[9]Sheet1!D17</f>
        <v>-4</v>
      </c>
      <c r="D19" s="10">
        <f>[9]Sheet1!E17</f>
        <v>-13</v>
      </c>
      <c r="E19" s="10">
        <f>[9]Sheet1!F17</f>
        <v>2</v>
      </c>
      <c r="F19" s="10">
        <f>[9]Sheet1!G17</f>
        <v>-7</v>
      </c>
      <c r="G19" s="10">
        <f>[9]Sheet1!H17</f>
        <v>16</v>
      </c>
      <c r="H19" s="10">
        <f>[9]Sheet1!I17</f>
        <v>1</v>
      </c>
      <c r="I19" s="10">
        <f>[9]Sheet1!J17</f>
        <v>9</v>
      </c>
      <c r="J19" s="10">
        <f>[9]Sheet1!K17</f>
        <v>13</v>
      </c>
      <c r="K19" s="10">
        <f>[9]Sheet1!L17</f>
        <v>0</v>
      </c>
      <c r="L19" s="10">
        <f>[9]Sheet1!M17</f>
        <v>2</v>
      </c>
      <c r="M19" s="10">
        <f>[9]Sheet1!N17</f>
        <v>0</v>
      </c>
      <c r="N19" s="10">
        <f>[9]Sheet1!O17</f>
        <v>-1</v>
      </c>
    </row>
    <row r="20" spans="2:15" ht="14.45" customHeight="1" thickBot="1" x14ac:dyDescent="0.3">
      <c r="B20" s="5" t="s">
        <v>64</v>
      </c>
      <c r="C20" s="9">
        <f>[9]Sheet1!D18</f>
        <v>-37</v>
      </c>
      <c r="D20" s="9">
        <f>[9]Sheet1!E18</f>
        <v>12</v>
      </c>
      <c r="E20" s="9">
        <f>[9]Sheet1!F18</f>
        <v>68</v>
      </c>
      <c r="F20" s="9">
        <f>[9]Sheet1!G18</f>
        <v>128</v>
      </c>
      <c r="G20" s="9">
        <f>[9]Sheet1!H18</f>
        <v>164</v>
      </c>
      <c r="H20" s="9">
        <f>[9]Sheet1!I18</f>
        <v>104</v>
      </c>
      <c r="I20" s="9">
        <f>[9]Sheet1!J18</f>
        <v>138</v>
      </c>
      <c r="J20" s="9">
        <f>[9]Sheet1!K18</f>
        <v>52</v>
      </c>
      <c r="K20" s="9">
        <f>[9]Sheet1!L18</f>
        <v>42</v>
      </c>
      <c r="L20" s="9">
        <f>[9]Sheet1!M18</f>
        <v>40</v>
      </c>
      <c r="M20" s="9">
        <f>[9]Sheet1!N18</f>
        <v>37</v>
      </c>
      <c r="N20" s="9">
        <f>[9]Sheet1!O18</f>
        <v>68</v>
      </c>
      <c r="O20" s="1"/>
    </row>
    <row r="21" spans="2:15" ht="14.45" customHeight="1" thickBot="1" x14ac:dyDescent="0.3">
      <c r="B21" s="4" t="s">
        <v>65</v>
      </c>
      <c r="C21" s="8">
        <f>[9]Sheet1!D19</f>
        <v>-40</v>
      </c>
      <c r="D21" s="8">
        <f>[9]Sheet1!E19</f>
        <v>-14</v>
      </c>
      <c r="E21" s="8">
        <f>[9]Sheet1!F19</f>
        <v>61</v>
      </c>
      <c r="F21" s="8">
        <f>[9]Sheet1!G19</f>
        <v>52</v>
      </c>
      <c r="G21" s="8">
        <f>[9]Sheet1!H19</f>
        <v>180</v>
      </c>
      <c r="H21" s="8">
        <f>[9]Sheet1!I19</f>
        <v>76</v>
      </c>
      <c r="I21" s="8">
        <f>[9]Sheet1!J19</f>
        <v>46</v>
      </c>
      <c r="J21" s="8">
        <f>[9]Sheet1!K19</f>
        <v>43</v>
      </c>
      <c r="K21" s="8">
        <f>[9]Sheet1!L19</f>
        <v>64</v>
      </c>
      <c r="L21" s="8">
        <f>[9]Sheet1!M19</f>
        <v>103</v>
      </c>
      <c r="M21" s="8">
        <f>[9]Sheet1!N19</f>
        <v>142</v>
      </c>
      <c r="N21" s="8">
        <f>[9]Sheet1!O19</f>
        <v>22</v>
      </c>
      <c r="O21" s="1"/>
    </row>
    <row r="22" spans="2:15" ht="14.45" customHeight="1" thickBot="1" x14ac:dyDescent="0.3">
      <c r="B22" s="5" t="s">
        <v>66</v>
      </c>
      <c r="C22" s="9">
        <f>[9]Sheet1!D20</f>
        <v>-69</v>
      </c>
      <c r="D22" s="9">
        <f>[9]Sheet1!E20</f>
        <v>11</v>
      </c>
      <c r="E22" s="9">
        <f>[9]Sheet1!F20</f>
        <v>26</v>
      </c>
      <c r="F22" s="9">
        <f>[9]Sheet1!G20</f>
        <v>0</v>
      </c>
      <c r="G22" s="9">
        <f>[9]Sheet1!H20</f>
        <v>8</v>
      </c>
      <c r="H22" s="9">
        <f>[9]Sheet1!I20</f>
        <v>23</v>
      </c>
      <c r="I22" s="9">
        <f>[9]Sheet1!J20</f>
        <v>-11</v>
      </c>
      <c r="J22" s="9">
        <f>[9]Sheet1!K20</f>
        <v>-25</v>
      </c>
      <c r="K22" s="9">
        <f>[9]Sheet1!L20</f>
        <v>-17</v>
      </c>
      <c r="L22" s="9">
        <f>[9]Sheet1!M20</f>
        <v>-11</v>
      </c>
      <c r="M22" s="9">
        <f>[9]Sheet1!N20</f>
        <v>-40</v>
      </c>
      <c r="N22" s="9">
        <f>[9]Sheet1!O20</f>
        <v>-57</v>
      </c>
      <c r="O22" s="1"/>
    </row>
    <row r="23" spans="2:15" s="19" customFormat="1" ht="14.45" customHeight="1" thickBot="1" x14ac:dyDescent="0.3">
      <c r="B23" s="24" t="s">
        <v>67</v>
      </c>
      <c r="C23" s="25">
        <f>[9]Sheet1!D21</f>
        <v>-154</v>
      </c>
      <c r="D23" s="25">
        <f>[9]Sheet1!E21</f>
        <v>256</v>
      </c>
      <c r="E23" s="25">
        <f>[9]Sheet1!F21</f>
        <v>311</v>
      </c>
      <c r="F23" s="25">
        <f>[9]Sheet1!G21</f>
        <v>244</v>
      </c>
      <c r="G23" s="25">
        <f>[9]Sheet1!H21</f>
        <v>706</v>
      </c>
      <c r="H23" s="25">
        <f>[9]Sheet1!I21</f>
        <v>542</v>
      </c>
      <c r="I23" s="25">
        <f>[9]Sheet1!J21</f>
        <v>677</v>
      </c>
      <c r="J23" s="25">
        <f>[9]Sheet1!K21</f>
        <v>442</v>
      </c>
      <c r="K23" s="25">
        <f>[9]Sheet1!L21</f>
        <v>930</v>
      </c>
      <c r="L23" s="25">
        <f>[9]Sheet1!M21</f>
        <v>533</v>
      </c>
      <c r="M23" s="25">
        <f>[9]Sheet1!N21</f>
        <v>1080</v>
      </c>
      <c r="N23" s="25">
        <f>[9]Sheet1!O21</f>
        <v>480</v>
      </c>
    </row>
    <row r="24" spans="2:15" ht="14.45" customHeight="1" thickBot="1" x14ac:dyDescent="0.3">
      <c r="B24" s="5" t="s">
        <v>68</v>
      </c>
      <c r="C24" s="9">
        <f>[9]Sheet1!D22</f>
        <v>8</v>
      </c>
      <c r="D24" s="9">
        <f>[9]Sheet1!E22</f>
        <v>-1</v>
      </c>
      <c r="E24" s="9">
        <f>[9]Sheet1!F22</f>
        <v>14</v>
      </c>
      <c r="F24" s="9">
        <f>[9]Sheet1!G22</f>
        <v>9</v>
      </c>
      <c r="G24" s="9">
        <f>[9]Sheet1!H22</f>
        <v>10</v>
      </c>
      <c r="H24" s="9">
        <f>[9]Sheet1!I22</f>
        <v>17</v>
      </c>
      <c r="I24" s="9">
        <f>[9]Sheet1!J22</f>
        <v>30</v>
      </c>
      <c r="J24" s="9">
        <f>[9]Sheet1!K22</f>
        <v>14</v>
      </c>
      <c r="K24" s="9">
        <f>[9]Sheet1!L22</f>
        <v>20</v>
      </c>
      <c r="L24" s="9">
        <f>[9]Sheet1!M22</f>
        <v>11</v>
      </c>
      <c r="M24" s="9">
        <f>[9]Sheet1!N22</f>
        <v>28</v>
      </c>
      <c r="N24" s="9">
        <f>[9]Sheet1!O22</f>
        <v>8</v>
      </c>
      <c r="O24" s="1"/>
    </row>
    <row r="25" spans="2:15" ht="14.45" customHeight="1" thickBot="1" x14ac:dyDescent="0.3">
      <c r="B25" s="6" t="s">
        <v>69</v>
      </c>
      <c r="C25" s="10">
        <f>[9]Sheet1!D23</f>
        <v>-15</v>
      </c>
      <c r="D25" s="10">
        <f>[9]Sheet1!E23</f>
        <v>201</v>
      </c>
      <c r="E25" s="10">
        <f>[9]Sheet1!F23</f>
        <v>125</v>
      </c>
      <c r="F25" s="10">
        <f>[9]Sheet1!G23</f>
        <v>108</v>
      </c>
      <c r="G25" s="10">
        <f>[9]Sheet1!H23</f>
        <v>207</v>
      </c>
      <c r="H25" s="10">
        <f>[9]Sheet1!I23</f>
        <v>232</v>
      </c>
      <c r="I25" s="10">
        <f>[9]Sheet1!J23</f>
        <v>203</v>
      </c>
      <c r="J25" s="10">
        <f>[9]Sheet1!K23</f>
        <v>137</v>
      </c>
      <c r="K25" s="10">
        <f>[9]Sheet1!L23</f>
        <v>277</v>
      </c>
      <c r="L25" s="10">
        <f>[9]Sheet1!M23</f>
        <v>159</v>
      </c>
      <c r="M25" s="10">
        <f>[9]Sheet1!N23</f>
        <v>310</v>
      </c>
      <c r="N25" s="10">
        <f>[9]Sheet1!O23</f>
        <v>148</v>
      </c>
    </row>
    <row r="26" spans="2:15" ht="14.45" customHeight="1" thickBot="1" x14ac:dyDescent="0.3">
      <c r="B26" s="5" t="s">
        <v>70</v>
      </c>
      <c r="C26" s="9">
        <f>[9]Sheet1!D24</f>
        <v>12</v>
      </c>
      <c r="D26" s="9">
        <f>[9]Sheet1!E24</f>
        <v>54</v>
      </c>
      <c r="E26" s="9">
        <f>[9]Sheet1!F24</f>
        <v>31</v>
      </c>
      <c r="F26" s="9">
        <f>[9]Sheet1!G24</f>
        <v>34</v>
      </c>
      <c r="G26" s="9">
        <f>[9]Sheet1!H24</f>
        <v>63</v>
      </c>
      <c r="H26" s="9">
        <f>[9]Sheet1!I24</f>
        <v>48</v>
      </c>
      <c r="I26" s="9">
        <f>[9]Sheet1!J24</f>
        <v>39</v>
      </c>
      <c r="J26" s="9">
        <f>[9]Sheet1!K24</f>
        <v>40</v>
      </c>
      <c r="K26" s="9">
        <f>[9]Sheet1!L24</f>
        <v>101</v>
      </c>
      <c r="L26" s="9">
        <f>[9]Sheet1!M24</f>
        <v>47</v>
      </c>
      <c r="M26" s="9">
        <f>[9]Sheet1!N24</f>
        <v>129</v>
      </c>
      <c r="N26" s="9">
        <f>[9]Sheet1!O24</f>
        <v>117</v>
      </c>
      <c r="O26" s="1"/>
    </row>
    <row r="27" spans="2:15" ht="14.45" customHeight="1" thickBot="1" x14ac:dyDescent="0.3">
      <c r="B27" s="4" t="s">
        <v>71</v>
      </c>
      <c r="C27" s="8">
        <f>[9]Sheet1!D25</f>
        <v>80</v>
      </c>
      <c r="D27" s="8">
        <f>[9]Sheet1!E25</f>
        <v>-201</v>
      </c>
      <c r="E27" s="8">
        <f>[9]Sheet1!F25</f>
        <v>-9</v>
      </c>
      <c r="F27" s="8">
        <f>[9]Sheet1!G25</f>
        <v>-79</v>
      </c>
      <c r="G27" s="8">
        <f>[9]Sheet1!H25</f>
        <v>159</v>
      </c>
      <c r="H27" s="8">
        <f>[9]Sheet1!I25</f>
        <v>-50</v>
      </c>
      <c r="I27" s="8">
        <f>[9]Sheet1!J25</f>
        <v>159</v>
      </c>
      <c r="J27" s="8">
        <f>[9]Sheet1!K25</f>
        <v>-85</v>
      </c>
      <c r="K27" s="8">
        <f>[9]Sheet1!L25</f>
        <v>186</v>
      </c>
      <c r="L27" s="8">
        <f>[9]Sheet1!M25</f>
        <v>-66</v>
      </c>
      <c r="M27" s="8">
        <f>[9]Sheet1!N25</f>
        <v>209</v>
      </c>
      <c r="N27" s="8">
        <f>[9]Sheet1!O25</f>
        <v>-91</v>
      </c>
      <c r="O27" s="1"/>
    </row>
    <row r="28" spans="2:15" ht="14.45" customHeight="1" thickBot="1" x14ac:dyDescent="0.3">
      <c r="B28" s="5" t="s">
        <v>72</v>
      </c>
      <c r="C28" s="9">
        <f>[9]Sheet1!D26</f>
        <v>-30</v>
      </c>
      <c r="D28" s="9">
        <f>[9]Sheet1!E26</f>
        <v>-17</v>
      </c>
      <c r="E28" s="9">
        <f>[9]Sheet1!F26</f>
        <v>13</v>
      </c>
      <c r="F28" s="9">
        <f>[9]Sheet1!G26</f>
        <v>-8</v>
      </c>
      <c r="G28" s="9">
        <f>[9]Sheet1!H26</f>
        <v>-12</v>
      </c>
      <c r="H28" s="9">
        <f>[9]Sheet1!I26</f>
        <v>28</v>
      </c>
      <c r="I28" s="9">
        <f>[9]Sheet1!J26</f>
        <v>33</v>
      </c>
      <c r="J28" s="9">
        <f>[9]Sheet1!K26</f>
        <v>8</v>
      </c>
      <c r="K28" s="9">
        <f>[9]Sheet1!L26</f>
        <v>39</v>
      </c>
      <c r="L28" s="9">
        <f>[9]Sheet1!M26</f>
        <v>30</v>
      </c>
      <c r="M28" s="9">
        <f>[9]Sheet1!N26</f>
        <v>38</v>
      </c>
      <c r="N28" s="9">
        <f>[9]Sheet1!O26</f>
        <v>35</v>
      </c>
      <c r="O28" s="1"/>
    </row>
    <row r="29" spans="2:15" ht="14.45" customHeight="1" thickBot="1" x14ac:dyDescent="0.3">
      <c r="B29" s="6" t="s">
        <v>73</v>
      </c>
      <c r="C29" s="10">
        <f>[9]Sheet1!D27</f>
        <v>-158</v>
      </c>
      <c r="D29" s="10">
        <f>[9]Sheet1!E27</f>
        <v>74</v>
      </c>
      <c r="E29" s="10">
        <f>[9]Sheet1!F27</f>
        <v>85</v>
      </c>
      <c r="F29" s="10">
        <f>[9]Sheet1!G27</f>
        <v>113</v>
      </c>
      <c r="G29" s="10">
        <f>[9]Sheet1!H27</f>
        <v>171</v>
      </c>
      <c r="H29" s="10">
        <f>[9]Sheet1!I27</f>
        <v>72</v>
      </c>
      <c r="I29" s="10">
        <f>[9]Sheet1!J27</f>
        <v>133</v>
      </c>
      <c r="J29" s="10">
        <f>[9]Sheet1!K27</f>
        <v>165</v>
      </c>
      <c r="K29" s="10">
        <f>[9]Sheet1!L27</f>
        <v>132</v>
      </c>
      <c r="L29" s="10">
        <f>[9]Sheet1!M27</f>
        <v>146</v>
      </c>
      <c r="M29" s="10">
        <f>[9]Sheet1!N27</f>
        <v>258</v>
      </c>
      <c r="N29" s="10">
        <f>[9]Sheet1!O27</f>
        <v>221</v>
      </c>
    </row>
    <row r="30" spans="2:15" ht="14.45" customHeight="1" thickBot="1" x14ac:dyDescent="0.3">
      <c r="B30" s="5" t="s">
        <v>74</v>
      </c>
      <c r="C30" s="9">
        <f>[9]Sheet1!D28</f>
        <v>-32</v>
      </c>
      <c r="D30" s="9">
        <f>[9]Sheet1!E28</f>
        <v>30</v>
      </c>
      <c r="E30" s="9">
        <f>[9]Sheet1!F28</f>
        <v>-4</v>
      </c>
      <c r="F30" s="9">
        <f>[9]Sheet1!G28</f>
        <v>31</v>
      </c>
      <c r="G30" s="9">
        <f>[9]Sheet1!H28</f>
        <v>35</v>
      </c>
      <c r="H30" s="9">
        <f>[9]Sheet1!I28</f>
        <v>91</v>
      </c>
      <c r="I30" s="9">
        <f>[9]Sheet1!J28</f>
        <v>30</v>
      </c>
      <c r="J30" s="9">
        <f>[9]Sheet1!K28</f>
        <v>74</v>
      </c>
      <c r="K30" s="9">
        <f>[9]Sheet1!L28</f>
        <v>103</v>
      </c>
      <c r="L30" s="9">
        <f>[9]Sheet1!M28</f>
        <v>63</v>
      </c>
      <c r="M30" s="9">
        <f>[9]Sheet1!N28</f>
        <v>60</v>
      </c>
      <c r="N30" s="9">
        <f>[9]Sheet1!O28</f>
        <v>79</v>
      </c>
      <c r="O30" s="1"/>
    </row>
    <row r="31" spans="2:15" ht="14.45" customHeight="1" thickBot="1" x14ac:dyDescent="0.3">
      <c r="B31" s="6" t="s">
        <v>75</v>
      </c>
      <c r="C31" s="10">
        <f>[9]Sheet1!D29</f>
        <v>-19</v>
      </c>
      <c r="D31" s="10">
        <f>[9]Sheet1!E29</f>
        <v>116</v>
      </c>
      <c r="E31" s="10">
        <f>[9]Sheet1!F29</f>
        <v>56</v>
      </c>
      <c r="F31" s="10">
        <f>[9]Sheet1!G29</f>
        <v>36</v>
      </c>
      <c r="G31" s="10">
        <f>[9]Sheet1!H29</f>
        <v>73</v>
      </c>
      <c r="H31" s="10">
        <f>[9]Sheet1!I29</f>
        <v>104</v>
      </c>
      <c r="I31" s="10">
        <f>[9]Sheet1!J29</f>
        <v>50</v>
      </c>
      <c r="J31" s="10">
        <f>[9]Sheet1!K29</f>
        <v>89</v>
      </c>
      <c r="K31" s="10">
        <f>[9]Sheet1!L29</f>
        <v>72</v>
      </c>
      <c r="L31" s="10">
        <f>[9]Sheet1!M29</f>
        <v>143</v>
      </c>
      <c r="M31" s="10">
        <f>[9]Sheet1!N29</f>
        <v>48</v>
      </c>
      <c r="N31" s="10">
        <f>[9]Sheet1!O29</f>
        <v>-37</v>
      </c>
    </row>
    <row r="32" spans="2:15" s="19" customFormat="1" ht="14.45" customHeight="1" thickBot="1" x14ac:dyDescent="0.3">
      <c r="B32" s="22" t="s">
        <v>76</v>
      </c>
      <c r="C32" s="23">
        <f>[9]Sheet1!D30</f>
        <v>-228</v>
      </c>
      <c r="D32" s="23">
        <f>[9]Sheet1!E30</f>
        <v>1993</v>
      </c>
      <c r="E32" s="23">
        <f>[9]Sheet1!F30</f>
        <v>1563</v>
      </c>
      <c r="F32" s="23">
        <f>[9]Sheet1!G30</f>
        <v>1071</v>
      </c>
      <c r="G32" s="23">
        <f>[9]Sheet1!H30</f>
        <v>2307</v>
      </c>
      <c r="H32" s="23">
        <f>[9]Sheet1!I30</f>
        <v>2425</v>
      </c>
      <c r="I32" s="23">
        <f>[9]Sheet1!J30</f>
        <v>2240</v>
      </c>
      <c r="J32" s="23">
        <f>[9]Sheet1!K30</f>
        <v>2794</v>
      </c>
      <c r="K32" s="23">
        <f>[9]Sheet1!L30</f>
        <v>3177</v>
      </c>
      <c r="L32" s="23">
        <f>[9]Sheet1!M30</f>
        <v>4538</v>
      </c>
      <c r="M32" s="23">
        <f>[9]Sheet1!N30</f>
        <v>4130</v>
      </c>
      <c r="N32" s="23">
        <f>[9]Sheet1!O30</f>
        <v>4554</v>
      </c>
      <c r="O32" s="1"/>
    </row>
    <row r="33" spans="2:15" ht="14.45" customHeight="1" thickBot="1" x14ac:dyDescent="0.3">
      <c r="B33" s="4" t="s">
        <v>77</v>
      </c>
      <c r="C33" s="8">
        <f>[9]Sheet1!D31</f>
        <v>61</v>
      </c>
      <c r="D33" s="8">
        <f>[9]Sheet1!E31</f>
        <v>1217</v>
      </c>
      <c r="E33" s="8">
        <f>[9]Sheet1!F31</f>
        <v>809</v>
      </c>
      <c r="F33" s="8">
        <f>[9]Sheet1!G31</f>
        <v>174</v>
      </c>
      <c r="G33" s="8">
        <f>[9]Sheet1!H31</f>
        <v>1579</v>
      </c>
      <c r="H33" s="8">
        <f>[9]Sheet1!I31</f>
        <v>1314</v>
      </c>
      <c r="I33" s="8">
        <f>[9]Sheet1!J31</f>
        <v>1416</v>
      </c>
      <c r="J33" s="8">
        <f>[9]Sheet1!K31</f>
        <v>1384</v>
      </c>
      <c r="K33" s="8">
        <f>[9]Sheet1!L31</f>
        <v>2231</v>
      </c>
      <c r="L33" s="8">
        <f>[9]Sheet1!M31</f>
        <v>2539</v>
      </c>
      <c r="M33" s="8">
        <f>[9]Sheet1!N31</f>
        <v>2522</v>
      </c>
      <c r="N33" s="8">
        <f>[9]Sheet1!O31</f>
        <v>2044</v>
      </c>
      <c r="O33" s="1"/>
    </row>
    <row r="34" spans="2:15" ht="14.45" customHeight="1" thickBot="1" x14ac:dyDescent="0.3">
      <c r="B34" s="5" t="s">
        <v>78</v>
      </c>
      <c r="C34" s="9">
        <f>[9]Sheet1!D32</f>
        <v>-289</v>
      </c>
      <c r="D34" s="9">
        <f>[9]Sheet1!E32</f>
        <v>776</v>
      </c>
      <c r="E34" s="9">
        <f>[9]Sheet1!F32</f>
        <v>754</v>
      </c>
      <c r="F34" s="9">
        <f>[9]Sheet1!G32</f>
        <v>897</v>
      </c>
      <c r="G34" s="9">
        <f>[9]Sheet1!H32</f>
        <v>728</v>
      </c>
      <c r="H34" s="9">
        <f>[9]Sheet1!I32</f>
        <v>1111</v>
      </c>
      <c r="I34" s="9">
        <f>[9]Sheet1!J32</f>
        <v>824</v>
      </c>
      <c r="J34" s="9">
        <f>[9]Sheet1!K32</f>
        <v>1410</v>
      </c>
      <c r="K34" s="9">
        <f>[9]Sheet1!L32</f>
        <v>946</v>
      </c>
      <c r="L34" s="9">
        <f>[9]Sheet1!M32</f>
        <v>1999</v>
      </c>
      <c r="M34" s="9">
        <f>[9]Sheet1!N32</f>
        <v>1608</v>
      </c>
      <c r="N34" s="9">
        <f>[9]Sheet1!O32</f>
        <v>2510</v>
      </c>
      <c r="O34" s="1"/>
    </row>
    <row r="35" spans="2:15" s="19" customFormat="1" ht="14.45" customHeight="1" thickBot="1" x14ac:dyDescent="0.3">
      <c r="B35" s="24" t="s">
        <v>79</v>
      </c>
      <c r="C35" s="25">
        <f>[9]Sheet1!D33</f>
        <v>-2004</v>
      </c>
      <c r="D35" s="25">
        <f>[9]Sheet1!E33</f>
        <v>4345</v>
      </c>
      <c r="E35" s="25">
        <f>[9]Sheet1!F33</f>
        <v>-10</v>
      </c>
      <c r="F35" s="25">
        <f>[9]Sheet1!G33</f>
        <v>2484</v>
      </c>
      <c r="G35" s="25">
        <f>[9]Sheet1!H33</f>
        <v>5475</v>
      </c>
      <c r="H35" s="25">
        <f>[9]Sheet1!I33</f>
        <v>7470</v>
      </c>
      <c r="I35" s="25">
        <f>[9]Sheet1!J33</f>
        <v>6481</v>
      </c>
      <c r="J35" s="25">
        <f>[9]Sheet1!K33</f>
        <v>9805</v>
      </c>
      <c r="K35" s="25">
        <f>[9]Sheet1!L33</f>
        <v>9255</v>
      </c>
      <c r="L35" s="25">
        <f>[9]Sheet1!M33</f>
        <v>12838</v>
      </c>
      <c r="M35" s="25">
        <f>[9]Sheet1!N33</f>
        <v>12663</v>
      </c>
      <c r="N35" s="25">
        <f>[9]Sheet1!O33</f>
        <v>15818</v>
      </c>
    </row>
    <row r="36" spans="2:15" ht="14.45" customHeight="1" thickBot="1" x14ac:dyDescent="0.3">
      <c r="B36" s="5" t="s">
        <v>80</v>
      </c>
      <c r="C36" s="9">
        <f>[9]Sheet1!D34</f>
        <v>-1906</v>
      </c>
      <c r="D36" s="9">
        <f>[9]Sheet1!E34</f>
        <v>3319</v>
      </c>
      <c r="E36" s="9">
        <f>[9]Sheet1!F34</f>
        <v>-233</v>
      </c>
      <c r="F36" s="9">
        <f>[9]Sheet1!G34</f>
        <v>1536</v>
      </c>
      <c r="G36" s="9">
        <f>[9]Sheet1!H34</f>
        <v>4341</v>
      </c>
      <c r="H36" s="9">
        <f>[9]Sheet1!I34</f>
        <v>5190</v>
      </c>
      <c r="I36" s="9">
        <f>[9]Sheet1!J34</f>
        <v>4687</v>
      </c>
      <c r="J36" s="9">
        <f>[9]Sheet1!K34</f>
        <v>6563</v>
      </c>
      <c r="K36" s="9">
        <f>[9]Sheet1!L34</f>
        <v>6806</v>
      </c>
      <c r="L36" s="9">
        <f>[9]Sheet1!M34</f>
        <v>8473</v>
      </c>
      <c r="M36" s="9">
        <f>[9]Sheet1!N34</f>
        <v>8578</v>
      </c>
      <c r="N36" s="9">
        <f>[9]Sheet1!O34</f>
        <v>9595</v>
      </c>
      <c r="O36" s="1"/>
    </row>
    <row r="37" spans="2:15" ht="14.45" customHeight="1" thickBot="1" x14ac:dyDescent="0.3">
      <c r="B37" s="6" t="s">
        <v>81</v>
      </c>
      <c r="C37" s="10">
        <f>[9]Sheet1!D35</f>
        <v>-98</v>
      </c>
      <c r="D37" s="10">
        <f>[9]Sheet1!E35</f>
        <v>1026</v>
      </c>
      <c r="E37" s="10">
        <f>[9]Sheet1!F35</f>
        <v>223</v>
      </c>
      <c r="F37" s="10">
        <f>[9]Sheet1!G35</f>
        <v>948</v>
      </c>
      <c r="G37" s="10">
        <f>[9]Sheet1!H35</f>
        <v>1134</v>
      </c>
      <c r="H37" s="10">
        <f>[9]Sheet1!I35</f>
        <v>2280</v>
      </c>
      <c r="I37" s="10">
        <f>[9]Sheet1!J35</f>
        <v>1794</v>
      </c>
      <c r="J37" s="10">
        <f>[9]Sheet1!K35</f>
        <v>3242</v>
      </c>
      <c r="K37" s="10">
        <f>[9]Sheet1!L35</f>
        <v>2449</v>
      </c>
      <c r="L37" s="10">
        <f>[9]Sheet1!M35</f>
        <v>4365</v>
      </c>
      <c r="M37" s="10">
        <f>[9]Sheet1!N35</f>
        <v>4085</v>
      </c>
      <c r="N37" s="10">
        <f>[9]Sheet1!O35</f>
        <v>6223</v>
      </c>
    </row>
    <row r="38" spans="2:15" s="19" customFormat="1" ht="14.45" customHeight="1" thickBot="1" x14ac:dyDescent="0.3">
      <c r="B38" s="22" t="s">
        <v>82</v>
      </c>
      <c r="C38" s="23">
        <f>[9]Sheet1!D36</f>
        <v>337</v>
      </c>
      <c r="D38" s="23">
        <f>[9]Sheet1!E36</f>
        <v>172</v>
      </c>
      <c r="E38" s="23">
        <f>[9]Sheet1!F36</f>
        <v>85</v>
      </c>
      <c r="F38" s="23">
        <f>[9]Sheet1!G36</f>
        <v>-32</v>
      </c>
      <c r="G38" s="23">
        <f>[9]Sheet1!H36</f>
        <v>635</v>
      </c>
      <c r="H38" s="23">
        <f>[9]Sheet1!I36</f>
        <v>511</v>
      </c>
      <c r="I38" s="23">
        <f>[9]Sheet1!J36</f>
        <v>940</v>
      </c>
      <c r="J38" s="23">
        <f>[9]Sheet1!K36</f>
        <v>666</v>
      </c>
      <c r="K38" s="23">
        <f>[9]Sheet1!L36</f>
        <v>1276</v>
      </c>
      <c r="L38" s="23">
        <f>[9]Sheet1!M36</f>
        <v>344</v>
      </c>
      <c r="M38" s="23">
        <f>[9]Sheet1!N36</f>
        <v>2231</v>
      </c>
      <c r="N38" s="23">
        <f>[9]Sheet1!O36</f>
        <v>363</v>
      </c>
      <c r="O38" s="1"/>
    </row>
    <row r="39" spans="2:15" ht="14.45" customHeight="1" thickBot="1" x14ac:dyDescent="0.3">
      <c r="B39" s="4" t="s">
        <v>83</v>
      </c>
      <c r="C39" s="8">
        <f>[9]Sheet1!D37</f>
        <v>16</v>
      </c>
      <c r="D39" s="8">
        <f>[9]Sheet1!E37</f>
        <v>3</v>
      </c>
      <c r="E39" s="8">
        <f>[9]Sheet1!F37</f>
        <v>6</v>
      </c>
      <c r="F39" s="8">
        <f>[9]Sheet1!G37</f>
        <v>0</v>
      </c>
      <c r="G39" s="8">
        <f>[9]Sheet1!H37</f>
        <v>8</v>
      </c>
      <c r="H39" s="8">
        <f>[9]Sheet1!I37</f>
        <v>4</v>
      </c>
      <c r="I39" s="8">
        <f>[9]Sheet1!J37</f>
        <v>16</v>
      </c>
      <c r="J39" s="8">
        <f>[9]Sheet1!K37</f>
        <v>-9</v>
      </c>
      <c r="K39" s="8">
        <f>[9]Sheet1!L37</f>
        <v>-1</v>
      </c>
      <c r="L39" s="8">
        <f>[9]Sheet1!M37</f>
        <v>8</v>
      </c>
      <c r="M39" s="8">
        <f>[9]Sheet1!N37</f>
        <v>41</v>
      </c>
      <c r="N39" s="8">
        <f>[9]Sheet1!O37</f>
        <v>24</v>
      </c>
      <c r="O39" s="1"/>
    </row>
    <row r="40" spans="2:15" ht="14.45" customHeight="1" thickBot="1" x14ac:dyDescent="0.3">
      <c r="B40" s="5" t="s">
        <v>84</v>
      </c>
      <c r="C40" s="9">
        <f>[9]Sheet1!D38</f>
        <v>286</v>
      </c>
      <c r="D40" s="9">
        <f>[9]Sheet1!E38</f>
        <v>126</v>
      </c>
      <c r="E40" s="9">
        <f>[9]Sheet1!F38</f>
        <v>86</v>
      </c>
      <c r="F40" s="9">
        <f>[9]Sheet1!G38</f>
        <v>-77</v>
      </c>
      <c r="G40" s="9">
        <f>[9]Sheet1!H38</f>
        <v>487</v>
      </c>
      <c r="H40" s="9">
        <f>[9]Sheet1!I38</f>
        <v>474</v>
      </c>
      <c r="I40" s="9">
        <f>[9]Sheet1!J38</f>
        <v>815</v>
      </c>
      <c r="J40" s="9">
        <f>[9]Sheet1!K38</f>
        <v>623</v>
      </c>
      <c r="K40" s="9">
        <f>[9]Sheet1!L38</f>
        <v>1210</v>
      </c>
      <c r="L40" s="9">
        <f>[9]Sheet1!M38</f>
        <v>274</v>
      </c>
      <c r="M40" s="9">
        <f>[9]Sheet1!N38</f>
        <v>2165</v>
      </c>
      <c r="N40" s="9">
        <f>[9]Sheet1!O38</f>
        <v>361</v>
      </c>
      <c r="O40" s="1"/>
    </row>
    <row r="41" spans="2:15" ht="14.45" customHeight="1" thickBot="1" x14ac:dyDescent="0.3">
      <c r="B41" s="6" t="s">
        <v>85</v>
      </c>
      <c r="C41" s="10">
        <f>[9]Sheet1!D39</f>
        <v>6</v>
      </c>
      <c r="D41" s="10">
        <f>[9]Sheet1!E39</f>
        <v>48</v>
      </c>
      <c r="E41" s="10">
        <f>[9]Sheet1!F39</f>
        <v>-31</v>
      </c>
      <c r="F41" s="10">
        <f>[9]Sheet1!G39</f>
        <v>35</v>
      </c>
      <c r="G41" s="10">
        <f>[9]Sheet1!H39</f>
        <v>103</v>
      </c>
      <c r="H41" s="10">
        <f>[9]Sheet1!I39</f>
        <v>-1</v>
      </c>
      <c r="I41" s="10">
        <f>[9]Sheet1!J39</f>
        <v>64</v>
      </c>
      <c r="J41" s="10">
        <f>[9]Sheet1!K39</f>
        <v>26</v>
      </c>
      <c r="K41" s="10">
        <f>[9]Sheet1!L39</f>
        <v>84</v>
      </c>
      <c r="L41" s="10">
        <f>[9]Sheet1!M39</f>
        <v>79</v>
      </c>
      <c r="M41" s="10">
        <f>[9]Sheet1!N39</f>
        <v>25</v>
      </c>
      <c r="N41" s="10">
        <f>[9]Sheet1!O39</f>
        <v>16</v>
      </c>
    </row>
    <row r="42" spans="2:15" ht="14.45" customHeight="1" thickBot="1" x14ac:dyDescent="0.3">
      <c r="B42" s="5" t="s">
        <v>86</v>
      </c>
      <c r="C42" s="9">
        <f>[9]Sheet1!D40</f>
        <v>29</v>
      </c>
      <c r="D42" s="9">
        <f>[9]Sheet1!E40</f>
        <v>-5</v>
      </c>
      <c r="E42" s="9">
        <f>[9]Sheet1!F40</f>
        <v>24</v>
      </c>
      <c r="F42" s="9">
        <f>[9]Sheet1!G40</f>
        <v>10</v>
      </c>
      <c r="G42" s="9">
        <f>[9]Sheet1!H40</f>
        <v>37</v>
      </c>
      <c r="H42" s="9">
        <f>[9]Sheet1!I40</f>
        <v>34</v>
      </c>
      <c r="I42" s="9">
        <f>[9]Sheet1!J40</f>
        <v>45</v>
      </c>
      <c r="J42" s="9">
        <f>[9]Sheet1!K40</f>
        <v>26</v>
      </c>
      <c r="K42" s="9">
        <f>[9]Sheet1!L40</f>
        <v>-17</v>
      </c>
      <c r="L42" s="9">
        <f>[9]Sheet1!M40</f>
        <v>-17</v>
      </c>
      <c r="M42" s="9">
        <f>[9]Sheet1!N40</f>
        <v>0</v>
      </c>
      <c r="N42" s="9">
        <f>[9]Sheet1!O40</f>
        <v>-38</v>
      </c>
      <c r="O42" s="1"/>
    </row>
    <row r="43" spans="2:15" s="19" customFormat="1" ht="14.45" customHeight="1" thickBot="1" x14ac:dyDescent="0.3">
      <c r="B43" s="24" t="s">
        <v>87</v>
      </c>
      <c r="C43" s="25">
        <f>[9]Sheet1!D41</f>
        <v>5884</v>
      </c>
      <c r="D43" s="25">
        <f>[9]Sheet1!E41</f>
        <v>15118</v>
      </c>
      <c r="E43" s="25">
        <f>[9]Sheet1!F41</f>
        <v>5677</v>
      </c>
      <c r="F43" s="25">
        <f>[9]Sheet1!G41</f>
        <v>-7340</v>
      </c>
      <c r="G43" s="25">
        <f>[9]Sheet1!H41</f>
        <v>10007</v>
      </c>
      <c r="H43" s="25">
        <f>[9]Sheet1!I41</f>
        <v>5051</v>
      </c>
      <c r="I43" s="25">
        <f>[9]Sheet1!J41</f>
        <v>11513</v>
      </c>
      <c r="J43" s="25">
        <f>[9]Sheet1!K41</f>
        <v>10706</v>
      </c>
      <c r="K43" s="25">
        <f>[9]Sheet1!L41</f>
        <v>19282</v>
      </c>
      <c r="L43" s="25">
        <f>[9]Sheet1!M41</f>
        <v>16590</v>
      </c>
      <c r="M43" s="25">
        <f>[9]Sheet1!N41</f>
        <v>20386</v>
      </c>
      <c r="N43" s="25">
        <f>[9]Sheet1!O41</f>
        <v>14879</v>
      </c>
    </row>
    <row r="44" spans="2:15" ht="14.45" customHeight="1" thickBot="1" x14ac:dyDescent="0.3">
      <c r="B44" s="5" t="s">
        <v>88</v>
      </c>
      <c r="C44" s="9">
        <f>[9]Sheet1!D42</f>
        <v>706</v>
      </c>
      <c r="D44" s="9">
        <f>[9]Sheet1!E42</f>
        <v>2009</v>
      </c>
      <c r="E44" s="9">
        <f>[9]Sheet1!F42</f>
        <v>833</v>
      </c>
      <c r="F44" s="9">
        <f>[9]Sheet1!G42</f>
        <v>-934</v>
      </c>
      <c r="G44" s="9">
        <f>[9]Sheet1!H42</f>
        <v>2254</v>
      </c>
      <c r="H44" s="9">
        <f>[9]Sheet1!I42</f>
        <v>851</v>
      </c>
      <c r="I44" s="9">
        <f>[9]Sheet1!J42</f>
        <v>2055</v>
      </c>
      <c r="J44" s="9">
        <f>[9]Sheet1!K42</f>
        <v>1053</v>
      </c>
      <c r="K44" s="9">
        <f>[9]Sheet1!L42</f>
        <v>3347</v>
      </c>
      <c r="L44" s="9">
        <f>[9]Sheet1!M42</f>
        <v>1540</v>
      </c>
      <c r="M44" s="9">
        <f>[9]Sheet1!N42</f>
        <v>3386</v>
      </c>
      <c r="N44" s="9">
        <f>[9]Sheet1!O42</f>
        <v>1802</v>
      </c>
      <c r="O44" s="1"/>
    </row>
    <row r="45" spans="2:15" ht="14.45" customHeight="1" thickBot="1" x14ac:dyDescent="0.3">
      <c r="B45" s="4" t="s">
        <v>89</v>
      </c>
      <c r="C45" s="8">
        <f>[9]Sheet1!D43</f>
        <v>190</v>
      </c>
      <c r="D45" s="8">
        <f>[9]Sheet1!E43</f>
        <v>847</v>
      </c>
      <c r="E45" s="8">
        <f>[9]Sheet1!F43</f>
        <v>744</v>
      </c>
      <c r="F45" s="8">
        <f>[9]Sheet1!G43</f>
        <v>-232</v>
      </c>
      <c r="G45" s="8">
        <f>[9]Sheet1!H43</f>
        <v>808</v>
      </c>
      <c r="H45" s="8">
        <f>[9]Sheet1!I43</f>
        <v>473</v>
      </c>
      <c r="I45" s="8">
        <f>[9]Sheet1!J43</f>
        <v>591</v>
      </c>
      <c r="J45" s="8">
        <f>[9]Sheet1!K43</f>
        <v>208</v>
      </c>
      <c r="K45" s="8">
        <f>[9]Sheet1!L43</f>
        <v>1418</v>
      </c>
      <c r="L45" s="8">
        <f>[9]Sheet1!M43</f>
        <v>840</v>
      </c>
      <c r="M45" s="8">
        <f>[9]Sheet1!N43</f>
        <v>1085</v>
      </c>
      <c r="N45" s="8">
        <f>[9]Sheet1!O43</f>
        <v>-22</v>
      </c>
      <c r="O45" s="1"/>
    </row>
    <row r="46" spans="2:15" ht="14.45" customHeight="1" thickBot="1" x14ac:dyDescent="0.3">
      <c r="B46" s="5" t="s">
        <v>90</v>
      </c>
      <c r="C46" s="9">
        <f>[9]Sheet1!D44</f>
        <v>-40</v>
      </c>
      <c r="D46" s="9">
        <f>[9]Sheet1!E44</f>
        <v>173</v>
      </c>
      <c r="E46" s="9">
        <f>[9]Sheet1!F44</f>
        <v>170</v>
      </c>
      <c r="F46" s="9">
        <f>[9]Sheet1!G44</f>
        <v>106</v>
      </c>
      <c r="G46" s="9">
        <f>[9]Sheet1!H44</f>
        <v>39</v>
      </c>
      <c r="H46" s="9">
        <f>[9]Sheet1!I44</f>
        <v>167</v>
      </c>
      <c r="I46" s="9">
        <f>[9]Sheet1!J44</f>
        <v>237</v>
      </c>
      <c r="J46" s="9">
        <f>[9]Sheet1!K44</f>
        <v>187</v>
      </c>
      <c r="K46" s="9">
        <f>[9]Sheet1!L44</f>
        <v>574</v>
      </c>
      <c r="L46" s="9">
        <f>[9]Sheet1!M44</f>
        <v>295</v>
      </c>
      <c r="M46" s="9">
        <f>[9]Sheet1!N44</f>
        <v>179</v>
      </c>
      <c r="N46" s="9">
        <f>[9]Sheet1!O44</f>
        <v>-39</v>
      </c>
      <c r="O46" s="1"/>
    </row>
    <row r="47" spans="2:15" ht="14.45" customHeight="1" thickBot="1" x14ac:dyDescent="0.3">
      <c r="B47" s="6" t="s">
        <v>91</v>
      </c>
      <c r="C47" s="10">
        <f>[9]Sheet1!D45</f>
        <v>-4</v>
      </c>
      <c r="D47" s="10">
        <f>[9]Sheet1!E45</f>
        <v>6</v>
      </c>
      <c r="E47" s="10">
        <f>[9]Sheet1!F45</f>
        <v>9</v>
      </c>
      <c r="F47" s="10">
        <f>[9]Sheet1!G45</f>
        <v>-4</v>
      </c>
      <c r="G47" s="10">
        <f>[9]Sheet1!H45</f>
        <v>1</v>
      </c>
      <c r="H47" s="10">
        <f>[9]Sheet1!I45</f>
        <v>2</v>
      </c>
      <c r="I47" s="10">
        <f>[9]Sheet1!J45</f>
        <v>-1</v>
      </c>
      <c r="J47" s="10">
        <f>[9]Sheet1!K45</f>
        <v>-2</v>
      </c>
      <c r="K47" s="10">
        <f>[9]Sheet1!L45</f>
        <v>7</v>
      </c>
      <c r="L47" s="10">
        <f>[9]Sheet1!M45</f>
        <v>4</v>
      </c>
      <c r="M47" s="10">
        <f>[9]Sheet1!N45</f>
        <v>3</v>
      </c>
      <c r="N47" s="10">
        <f>[9]Sheet1!O45</f>
        <v>0</v>
      </c>
    </row>
    <row r="48" spans="2:15" ht="14.45" customHeight="1" thickBot="1" x14ac:dyDescent="0.3">
      <c r="B48" s="5" t="s">
        <v>92</v>
      </c>
      <c r="C48" s="9">
        <f>[9]Sheet1!D46</f>
        <v>5</v>
      </c>
      <c r="D48" s="9">
        <f>[9]Sheet1!E46</f>
        <v>80</v>
      </c>
      <c r="E48" s="9">
        <f>[9]Sheet1!F46</f>
        <v>67</v>
      </c>
      <c r="F48" s="9">
        <f>[9]Sheet1!G46</f>
        <v>-59</v>
      </c>
      <c r="G48" s="9">
        <f>[9]Sheet1!H46</f>
        <v>19</v>
      </c>
      <c r="H48" s="9">
        <f>[9]Sheet1!I46</f>
        <v>-20</v>
      </c>
      <c r="I48" s="9">
        <f>[9]Sheet1!J46</f>
        <v>-18</v>
      </c>
      <c r="J48" s="9">
        <f>[9]Sheet1!K46</f>
        <v>-21</v>
      </c>
      <c r="K48" s="9">
        <f>[9]Sheet1!L46</f>
        <v>47</v>
      </c>
      <c r="L48" s="9">
        <f>[9]Sheet1!M46</f>
        <v>20</v>
      </c>
      <c r="M48" s="9">
        <f>[9]Sheet1!N46</f>
        <v>47</v>
      </c>
      <c r="N48" s="9">
        <f>[9]Sheet1!O46</f>
        <v>23</v>
      </c>
      <c r="O48" s="1"/>
    </row>
    <row r="49" spans="2:15" ht="14.45" customHeight="1" thickBot="1" x14ac:dyDescent="0.3">
      <c r="B49" s="6" t="s">
        <v>93</v>
      </c>
      <c r="C49" s="10">
        <f>[9]Sheet1!D47</f>
        <v>-406</v>
      </c>
      <c r="D49" s="10">
        <f>[9]Sheet1!E47</f>
        <v>468</v>
      </c>
      <c r="E49" s="10">
        <f>[9]Sheet1!F47</f>
        <v>621</v>
      </c>
      <c r="F49" s="10">
        <f>[9]Sheet1!G47</f>
        <v>-150</v>
      </c>
      <c r="G49" s="10">
        <f>[9]Sheet1!H47</f>
        <v>819</v>
      </c>
      <c r="H49" s="10">
        <f>[9]Sheet1!I47</f>
        <v>7</v>
      </c>
      <c r="I49" s="10">
        <f>[9]Sheet1!J47</f>
        <v>503</v>
      </c>
      <c r="J49" s="10">
        <f>[9]Sheet1!K47</f>
        <v>-14</v>
      </c>
      <c r="K49" s="10">
        <f>[9]Sheet1!L47</f>
        <v>1106</v>
      </c>
      <c r="L49" s="10">
        <f>[9]Sheet1!M47</f>
        <v>409</v>
      </c>
      <c r="M49" s="10">
        <f>[9]Sheet1!N47</f>
        <v>869</v>
      </c>
      <c r="N49" s="10">
        <f>[9]Sheet1!O47</f>
        <v>180</v>
      </c>
    </row>
    <row r="50" spans="2:15" ht="14.45" customHeight="1" thickBot="1" x14ac:dyDescent="0.3">
      <c r="B50" s="5" t="s">
        <v>94</v>
      </c>
      <c r="C50" s="9">
        <f>[9]Sheet1!D48</f>
        <v>-9</v>
      </c>
      <c r="D50" s="9">
        <f>[9]Sheet1!E48</f>
        <v>175</v>
      </c>
      <c r="E50" s="9">
        <f>[9]Sheet1!F48</f>
        <v>25</v>
      </c>
      <c r="F50" s="9">
        <f>[9]Sheet1!G48</f>
        <v>-18</v>
      </c>
      <c r="G50" s="9">
        <f>[9]Sheet1!H48</f>
        <v>225</v>
      </c>
      <c r="H50" s="9">
        <f>[9]Sheet1!I48</f>
        <v>-47</v>
      </c>
      <c r="I50" s="9">
        <f>[9]Sheet1!J48</f>
        <v>79</v>
      </c>
      <c r="J50" s="9">
        <f>[9]Sheet1!K48</f>
        <v>-45</v>
      </c>
      <c r="K50" s="9">
        <f>[9]Sheet1!L48</f>
        <v>141</v>
      </c>
      <c r="L50" s="9">
        <f>[9]Sheet1!M48</f>
        <v>72</v>
      </c>
      <c r="M50" s="9">
        <f>[9]Sheet1!N48</f>
        <v>218</v>
      </c>
      <c r="N50" s="9">
        <f>[9]Sheet1!O48</f>
        <v>75</v>
      </c>
      <c r="O50" s="1"/>
    </row>
    <row r="51" spans="2:15" ht="14.45" customHeight="1" thickBot="1" x14ac:dyDescent="0.3">
      <c r="B51" s="6" t="s">
        <v>95</v>
      </c>
      <c r="C51" s="10">
        <f>[9]Sheet1!D49</f>
        <v>2363</v>
      </c>
      <c r="D51" s="10">
        <f>[9]Sheet1!E49</f>
        <v>6280</v>
      </c>
      <c r="E51" s="10">
        <f>[9]Sheet1!F49</f>
        <v>1099</v>
      </c>
      <c r="F51" s="10">
        <f>[9]Sheet1!G49</f>
        <v>-2691</v>
      </c>
      <c r="G51" s="10">
        <f>[9]Sheet1!H49</f>
        <v>4165</v>
      </c>
      <c r="H51" s="10">
        <f>[9]Sheet1!I49</f>
        <v>2788</v>
      </c>
      <c r="I51" s="10">
        <f>[9]Sheet1!J49</f>
        <v>5419</v>
      </c>
      <c r="J51" s="10">
        <f>[9]Sheet1!K49</f>
        <v>6557</v>
      </c>
      <c r="K51" s="10">
        <f>[9]Sheet1!L49</f>
        <v>8987</v>
      </c>
      <c r="L51" s="10">
        <f>[9]Sheet1!M49</f>
        <v>9196</v>
      </c>
      <c r="M51" s="10">
        <f>[9]Sheet1!N49</f>
        <v>9716</v>
      </c>
      <c r="N51" s="10">
        <f>[9]Sheet1!O49</f>
        <v>8321</v>
      </c>
      <c r="O51" s="1"/>
    </row>
    <row r="52" spans="2:15" ht="14.45" customHeight="1" thickBot="1" x14ac:dyDescent="0.3">
      <c r="B52" s="5" t="s">
        <v>96</v>
      </c>
      <c r="C52" s="9">
        <f>[9]Sheet1!D50</f>
        <v>0</v>
      </c>
      <c r="D52" s="9">
        <f>[9]Sheet1!E50</f>
        <v>4</v>
      </c>
      <c r="E52" s="9">
        <f>[9]Sheet1!F50</f>
        <v>2</v>
      </c>
      <c r="F52" s="9">
        <f>[9]Sheet1!G50</f>
        <v>0</v>
      </c>
      <c r="G52" s="9">
        <f>[9]Sheet1!H50</f>
        <v>-2</v>
      </c>
      <c r="H52" s="9">
        <f>[9]Sheet1!I50</f>
        <v>-3</v>
      </c>
      <c r="I52" s="9">
        <f>[9]Sheet1!J50</f>
        <v>3</v>
      </c>
      <c r="J52" s="9">
        <f>[9]Sheet1!K50</f>
        <v>0</v>
      </c>
      <c r="K52" s="9">
        <f>[9]Sheet1!L50</f>
        <v>1</v>
      </c>
      <c r="L52" s="9">
        <f>[9]Sheet1!M50</f>
        <v>3</v>
      </c>
      <c r="M52" s="9">
        <f>[9]Sheet1!N50</f>
        <v>-1</v>
      </c>
      <c r="N52" s="9">
        <f>[9]Sheet1!O50</f>
        <v>-5</v>
      </c>
      <c r="O52" s="1"/>
    </row>
    <row r="53" spans="2:15" ht="14.45" customHeight="1" thickBot="1" x14ac:dyDescent="0.3">
      <c r="B53" s="6" t="s">
        <v>97</v>
      </c>
      <c r="C53" s="10">
        <f>[9]Sheet1!D51</f>
        <v>27</v>
      </c>
      <c r="D53" s="10">
        <f>[9]Sheet1!E51</f>
        <v>228</v>
      </c>
      <c r="E53" s="10">
        <f>[9]Sheet1!F51</f>
        <v>71</v>
      </c>
      <c r="F53" s="10">
        <f>[9]Sheet1!G51</f>
        <v>-38</v>
      </c>
      <c r="G53" s="10">
        <f>[9]Sheet1!H51</f>
        <v>68</v>
      </c>
      <c r="H53" s="10">
        <f>[9]Sheet1!I51</f>
        <v>8</v>
      </c>
      <c r="I53" s="10">
        <f>[9]Sheet1!J51</f>
        <v>112</v>
      </c>
      <c r="J53" s="10">
        <f>[9]Sheet1!K51</f>
        <v>44</v>
      </c>
      <c r="K53" s="10">
        <f>[9]Sheet1!L51</f>
        <v>192</v>
      </c>
      <c r="L53" s="10">
        <f>[9]Sheet1!M51</f>
        <v>152</v>
      </c>
      <c r="M53" s="10">
        <f>[9]Sheet1!N51</f>
        <v>362</v>
      </c>
      <c r="N53" s="10">
        <f>[9]Sheet1!O51</f>
        <v>103</v>
      </c>
      <c r="O53" s="1"/>
    </row>
    <row r="54" spans="2:15" ht="14.45" customHeight="1" thickBot="1" x14ac:dyDescent="0.3">
      <c r="B54" s="5" t="s">
        <v>98</v>
      </c>
      <c r="C54" s="9">
        <f>[9]Sheet1!D52</f>
        <v>46</v>
      </c>
      <c r="D54" s="9">
        <f>[9]Sheet1!E52</f>
        <v>337</v>
      </c>
      <c r="E54" s="9">
        <f>[9]Sheet1!F52</f>
        <v>205</v>
      </c>
      <c r="F54" s="9">
        <f>[9]Sheet1!G52</f>
        <v>-257</v>
      </c>
      <c r="G54" s="9">
        <f>[9]Sheet1!H52</f>
        <v>182</v>
      </c>
      <c r="H54" s="9">
        <f>[9]Sheet1!I52</f>
        <v>-51</v>
      </c>
      <c r="I54" s="9">
        <f>[9]Sheet1!J52</f>
        <v>100</v>
      </c>
      <c r="J54" s="9">
        <f>[9]Sheet1!K52</f>
        <v>88</v>
      </c>
      <c r="K54" s="9">
        <f>[9]Sheet1!L52</f>
        <v>200</v>
      </c>
      <c r="L54" s="9">
        <f>[9]Sheet1!M52</f>
        <v>104</v>
      </c>
      <c r="M54" s="9">
        <f>[9]Sheet1!N52</f>
        <v>307</v>
      </c>
      <c r="N54" s="9">
        <f>[9]Sheet1!O52</f>
        <v>37</v>
      </c>
    </row>
    <row r="55" spans="2:15" ht="14.45" customHeight="1" thickBot="1" x14ac:dyDescent="0.3">
      <c r="B55" s="6" t="s">
        <v>99</v>
      </c>
      <c r="C55" s="10">
        <f>[9]Sheet1!D53</f>
        <v>9</v>
      </c>
      <c r="D55" s="10">
        <f>[9]Sheet1!E53</f>
        <v>38</v>
      </c>
      <c r="E55" s="10">
        <f>[9]Sheet1!F53</f>
        <v>-3</v>
      </c>
      <c r="F55" s="10">
        <f>[9]Sheet1!G53</f>
        <v>9</v>
      </c>
      <c r="G55" s="10">
        <f>[9]Sheet1!H53</f>
        <v>-5</v>
      </c>
      <c r="H55" s="10">
        <f>[9]Sheet1!I53</f>
        <v>31</v>
      </c>
      <c r="I55" s="10">
        <f>[9]Sheet1!J53</f>
        <v>22</v>
      </c>
      <c r="J55" s="10">
        <f>[9]Sheet1!K53</f>
        <v>15</v>
      </c>
      <c r="K55" s="10">
        <f>[9]Sheet1!L53</f>
        <v>-7</v>
      </c>
      <c r="L55" s="10">
        <f>[9]Sheet1!M53</f>
        <v>21</v>
      </c>
      <c r="M55" s="10">
        <f>[9]Sheet1!N53</f>
        <v>30</v>
      </c>
      <c r="N55" s="10">
        <f>[9]Sheet1!O53</f>
        <v>-41</v>
      </c>
      <c r="O55" s="1"/>
    </row>
    <row r="56" spans="2:15" ht="14.45" customHeight="1" thickBot="1" x14ac:dyDescent="0.3">
      <c r="B56" s="5" t="s">
        <v>100</v>
      </c>
      <c r="C56" s="9">
        <f>[9]Sheet1!D54</f>
        <v>3021</v>
      </c>
      <c r="D56" s="9">
        <f>[9]Sheet1!E54</f>
        <v>4354</v>
      </c>
      <c r="E56" s="9">
        <f>[9]Sheet1!F54</f>
        <v>1832</v>
      </c>
      <c r="F56" s="9">
        <f>[9]Sheet1!G54</f>
        <v>-3066</v>
      </c>
      <c r="G56" s="9">
        <f>[9]Sheet1!H54</f>
        <v>1308</v>
      </c>
      <c r="H56" s="9">
        <f>[9]Sheet1!I54</f>
        <v>805</v>
      </c>
      <c r="I56" s="9">
        <f>[9]Sheet1!J54</f>
        <v>2498</v>
      </c>
      <c r="J56" s="9">
        <f>[9]Sheet1!K54</f>
        <v>2810</v>
      </c>
      <c r="K56" s="9">
        <f>[9]Sheet1!L54</f>
        <v>3344</v>
      </c>
      <c r="L56" s="9">
        <f>[9]Sheet1!M54</f>
        <v>4041</v>
      </c>
      <c r="M56" s="9">
        <f>[9]Sheet1!N54</f>
        <v>4417</v>
      </c>
      <c r="N56" s="9">
        <f>[9]Sheet1!O54</f>
        <v>4701</v>
      </c>
      <c r="O56" s="1"/>
    </row>
    <row r="57" spans="2:15" ht="14.45" customHeight="1" thickBot="1" x14ac:dyDescent="0.3">
      <c r="B57" s="6" t="s">
        <v>101</v>
      </c>
      <c r="C57" s="10">
        <f>[9]Sheet1!D55</f>
        <v>-24</v>
      </c>
      <c r="D57" s="10">
        <f>[9]Sheet1!E55</f>
        <v>119</v>
      </c>
      <c r="E57" s="10">
        <f>[9]Sheet1!F55</f>
        <v>2</v>
      </c>
      <c r="F57" s="10">
        <f>[9]Sheet1!G55</f>
        <v>-6</v>
      </c>
      <c r="G57" s="10">
        <f>[9]Sheet1!H55</f>
        <v>126</v>
      </c>
      <c r="H57" s="10">
        <f>[9]Sheet1!I55</f>
        <v>40</v>
      </c>
      <c r="I57" s="10">
        <f>[9]Sheet1!J55</f>
        <v>-87</v>
      </c>
      <c r="J57" s="10">
        <f>[9]Sheet1!K55</f>
        <v>-174</v>
      </c>
      <c r="K57" s="10">
        <f>[9]Sheet1!L55</f>
        <v>-75</v>
      </c>
      <c r="L57" s="10">
        <f>[9]Sheet1!M55</f>
        <v>-107</v>
      </c>
      <c r="M57" s="10">
        <f>[9]Sheet1!N55</f>
        <v>-232</v>
      </c>
      <c r="N57" s="10">
        <f>[9]Sheet1!O55</f>
        <v>-256</v>
      </c>
      <c r="O57" s="1"/>
    </row>
    <row r="58" spans="2:15" ht="14.45" customHeight="1" thickBot="1" x14ac:dyDescent="0.3">
      <c r="B58" s="5" t="s">
        <v>102</v>
      </c>
      <c r="C58" s="9">
        <f>[9]Sheet1!D56</f>
        <v>0</v>
      </c>
      <c r="D58" s="9">
        <f>[9]Sheet1!E56</f>
        <v>0</v>
      </c>
      <c r="E58" s="9">
        <f>[9]Sheet1!F56</f>
        <v>0</v>
      </c>
      <c r="F58" s="9">
        <f>[9]Sheet1!G56</f>
        <v>0</v>
      </c>
      <c r="G58" s="9">
        <f>[9]Sheet1!H56</f>
        <v>0</v>
      </c>
      <c r="H58" s="9">
        <f>[9]Sheet1!I56</f>
        <v>0</v>
      </c>
      <c r="I58" s="9">
        <f>[9]Sheet1!J56</f>
        <v>0</v>
      </c>
      <c r="J58" s="9">
        <f>[9]Sheet1!K56</f>
        <v>0</v>
      </c>
      <c r="K58" s="9">
        <f>[9]Sheet1!L56</f>
        <v>0</v>
      </c>
      <c r="L58" s="9">
        <f>[9]Sheet1!M56</f>
        <v>0</v>
      </c>
      <c r="M58" s="9">
        <f>[9]Sheet1!N56</f>
        <v>0</v>
      </c>
      <c r="N58" s="9">
        <f>[9]Sheet1!O56</f>
        <v>0</v>
      </c>
    </row>
    <row r="59" spans="2:15" s="19" customFormat="1" ht="14.45" customHeight="1" thickBot="1" x14ac:dyDescent="0.3">
      <c r="B59" s="24" t="s">
        <v>103</v>
      </c>
      <c r="C59" s="25">
        <f>[9]Sheet1!D57</f>
        <v>67</v>
      </c>
      <c r="D59" s="25">
        <f>[9]Sheet1!E57</f>
        <v>279</v>
      </c>
      <c r="E59" s="25">
        <f>[9]Sheet1!F57</f>
        <v>213</v>
      </c>
      <c r="F59" s="25">
        <f>[9]Sheet1!G57</f>
        <v>108</v>
      </c>
      <c r="G59" s="25">
        <f>[9]Sheet1!H57</f>
        <v>529</v>
      </c>
      <c r="H59" s="25">
        <f>[9]Sheet1!I57</f>
        <v>220</v>
      </c>
      <c r="I59" s="25">
        <f>[9]Sheet1!J57</f>
        <v>619</v>
      </c>
      <c r="J59" s="25">
        <f>[9]Sheet1!K57</f>
        <v>428</v>
      </c>
      <c r="K59" s="25">
        <f>[9]Sheet1!L57</f>
        <v>615</v>
      </c>
      <c r="L59" s="25">
        <f>[9]Sheet1!M57</f>
        <v>536</v>
      </c>
      <c r="M59" s="25">
        <f>[9]Sheet1!N57</f>
        <v>738</v>
      </c>
      <c r="N59" s="25">
        <f>[9]Sheet1!O57</f>
        <v>243</v>
      </c>
      <c r="O59" s="1"/>
    </row>
    <row r="60" spans="2:15" ht="14.45" customHeight="1" thickBot="1" x14ac:dyDescent="0.3">
      <c r="B60" s="5" t="s">
        <v>104</v>
      </c>
      <c r="C60" s="9">
        <f>[9]Sheet1!D58</f>
        <v>17</v>
      </c>
      <c r="D60" s="9">
        <f>[9]Sheet1!E58</f>
        <v>159</v>
      </c>
      <c r="E60" s="9">
        <f>[9]Sheet1!F58</f>
        <v>186</v>
      </c>
      <c r="F60" s="9">
        <f>[9]Sheet1!G58</f>
        <v>174</v>
      </c>
      <c r="G60" s="9">
        <f>[9]Sheet1!H58</f>
        <v>346</v>
      </c>
      <c r="H60" s="9">
        <f>[9]Sheet1!I58</f>
        <v>227</v>
      </c>
      <c r="I60" s="9">
        <f>[9]Sheet1!J58</f>
        <v>414</v>
      </c>
      <c r="J60" s="9">
        <f>[9]Sheet1!K58</f>
        <v>271</v>
      </c>
      <c r="K60" s="9">
        <f>[9]Sheet1!L58</f>
        <v>430</v>
      </c>
      <c r="L60" s="9">
        <f>[9]Sheet1!M58</f>
        <v>374</v>
      </c>
      <c r="M60" s="9">
        <f>[9]Sheet1!N58</f>
        <v>485</v>
      </c>
      <c r="N60" s="9">
        <f>[9]Sheet1!O58</f>
        <v>212</v>
      </c>
    </row>
    <row r="61" spans="2:15" ht="14.45" customHeight="1" thickBot="1" x14ac:dyDescent="0.3">
      <c r="B61" s="6" t="s">
        <v>105</v>
      </c>
      <c r="C61" s="10">
        <f>[9]Sheet1!D59</f>
        <v>21</v>
      </c>
      <c r="D61" s="10">
        <f>[9]Sheet1!E59</f>
        <v>31</v>
      </c>
      <c r="E61" s="10">
        <f>[9]Sheet1!F59</f>
        <v>39</v>
      </c>
      <c r="F61" s="10">
        <f>[9]Sheet1!G59</f>
        <v>25</v>
      </c>
      <c r="G61" s="10">
        <f>[9]Sheet1!H59</f>
        <v>105</v>
      </c>
      <c r="H61" s="10">
        <f>[9]Sheet1!I59</f>
        <v>33</v>
      </c>
      <c r="I61" s="10">
        <f>[9]Sheet1!J59</f>
        <v>60</v>
      </c>
      <c r="J61" s="10">
        <f>[9]Sheet1!K59</f>
        <v>85</v>
      </c>
      <c r="K61" s="10">
        <f>[9]Sheet1!L59</f>
        <v>56</v>
      </c>
      <c r="L61" s="10">
        <f>[9]Sheet1!M59</f>
        <v>51</v>
      </c>
      <c r="M61" s="10">
        <f>[9]Sheet1!N59</f>
        <v>92</v>
      </c>
      <c r="N61" s="10">
        <f>[9]Sheet1!O59</f>
        <v>15</v>
      </c>
      <c r="O61" s="1"/>
    </row>
    <row r="62" spans="2:15" ht="14.45" customHeight="1" thickBot="1" x14ac:dyDescent="0.3">
      <c r="B62" s="5" t="s">
        <v>106</v>
      </c>
      <c r="C62" s="9">
        <f>[9]Sheet1!D60</f>
        <v>29</v>
      </c>
      <c r="D62" s="9">
        <f>[9]Sheet1!E60</f>
        <v>89</v>
      </c>
      <c r="E62" s="9">
        <f>[9]Sheet1!F60</f>
        <v>-12</v>
      </c>
      <c r="F62" s="9">
        <f>[9]Sheet1!G60</f>
        <v>-91</v>
      </c>
      <c r="G62" s="9">
        <f>[9]Sheet1!H60</f>
        <v>78</v>
      </c>
      <c r="H62" s="9">
        <f>[9]Sheet1!I60</f>
        <v>-40</v>
      </c>
      <c r="I62" s="9">
        <f>[9]Sheet1!J60</f>
        <v>145</v>
      </c>
      <c r="J62" s="9">
        <f>[9]Sheet1!K60</f>
        <v>72</v>
      </c>
      <c r="K62" s="9">
        <f>[9]Sheet1!L60</f>
        <v>129</v>
      </c>
      <c r="L62" s="9">
        <f>[9]Sheet1!M60</f>
        <v>111</v>
      </c>
      <c r="M62" s="9">
        <f>[9]Sheet1!N60</f>
        <v>161</v>
      </c>
      <c r="N62" s="9">
        <f>[9]Sheet1!O60</f>
        <v>16</v>
      </c>
      <c r="O62" s="1"/>
    </row>
    <row r="63" spans="2:15" ht="20.100000000000001" customHeight="1" x14ac:dyDescent="0.25">
      <c r="B63" s="30" t="s">
        <v>126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</row>
  </sheetData>
  <mergeCells count="2">
    <mergeCell ref="B2:N2"/>
    <mergeCell ref="B63:N63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35</vt:i4>
      </vt:variant>
    </vt:vector>
  </HeadingPairs>
  <TitlesOfParts>
    <vt:vector size="35" baseType="lpstr">
      <vt:lpstr>CAGED 1.1</vt:lpstr>
      <vt:lpstr>CAGED 1.2</vt:lpstr>
      <vt:lpstr>CAGED 1.3</vt:lpstr>
      <vt:lpstr>CAGED 1.4</vt:lpstr>
      <vt:lpstr>CAGED 1.5</vt:lpstr>
      <vt:lpstr>CAGED 1.6</vt:lpstr>
      <vt:lpstr>CAGED 1.7</vt:lpstr>
      <vt:lpstr>CAGED 1.8</vt:lpstr>
      <vt:lpstr>CAGED 1.9</vt:lpstr>
      <vt:lpstr>CAGED 1.10</vt:lpstr>
      <vt:lpstr>CAGED 1.11</vt:lpstr>
      <vt:lpstr>CAGED 1.12</vt:lpstr>
      <vt:lpstr>CGIL 2.1</vt:lpstr>
      <vt:lpstr>CGIL 2.2</vt:lpstr>
      <vt:lpstr>CGIL 2.3</vt:lpstr>
      <vt:lpstr>CGIL 2.4</vt:lpstr>
      <vt:lpstr>CGIL 2.5</vt:lpstr>
      <vt:lpstr>CGIL 2.6</vt:lpstr>
      <vt:lpstr>CGIL 2.7</vt:lpstr>
      <vt:lpstr>CGIL 2.8</vt:lpstr>
      <vt:lpstr>CGIL 3.1</vt:lpstr>
      <vt:lpstr>CGIL 3.2</vt:lpstr>
      <vt:lpstr>CGIL 3.3</vt:lpstr>
      <vt:lpstr>CGIL 3.4</vt:lpstr>
      <vt:lpstr>CGIL 3.5</vt:lpstr>
      <vt:lpstr>CGIL 3.6</vt:lpstr>
      <vt:lpstr>CGIL 3.7</vt:lpstr>
      <vt:lpstr>CGIL 4.1</vt:lpstr>
      <vt:lpstr>CGIL 4.2</vt:lpstr>
      <vt:lpstr>CGIL 4.3</vt:lpstr>
      <vt:lpstr>CGIL 4.4</vt:lpstr>
      <vt:lpstr>CGIL 4.5</vt:lpstr>
      <vt:lpstr>CGIL 5.1</vt:lpstr>
      <vt:lpstr>CGIL 5.2</vt:lpstr>
      <vt:lpstr>CGIL 5.3</vt:lpstr>
    </vt:vector>
  </TitlesOfParts>
  <Company>IBGE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 Tadeu Ribeiro de Oliveira</dc:creator>
  <cp:lastModifiedBy>Andre Geraldo de Moraes Simoes</cp:lastModifiedBy>
  <cp:lastPrinted>2024-06-11T00:55:08Z</cp:lastPrinted>
  <dcterms:created xsi:type="dcterms:W3CDTF">2018-08-24T12:25:30Z</dcterms:created>
  <dcterms:modified xsi:type="dcterms:W3CDTF">2026-05-09T21:13:07Z</dcterms:modified>
</cp:coreProperties>
</file>