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2025\Relatórios\Mensal\09_2025\"/>
    </mc:Choice>
  </mc:AlternateContent>
  <xr:revisionPtr revIDLastSave="0" documentId="13_ncr:1_{A18E567E-74FB-42D0-978F-C03DC64BE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1" l="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E18" i="1" l="1"/>
  <c r="D18" i="1"/>
  <c r="C18" i="1"/>
  <c r="E5" i="1"/>
  <c r="D5" i="1"/>
  <c r="C5" i="1"/>
  <c r="E112" i="1"/>
  <c r="D112" i="1"/>
  <c r="C112" i="1"/>
  <c r="E100" i="1"/>
  <c r="D100" i="1"/>
  <c r="C100" i="1"/>
  <c r="E96" i="1"/>
  <c r="D96" i="1"/>
  <c r="C96" i="1"/>
  <c r="E91" i="1"/>
  <c r="D91" i="1"/>
  <c r="C91" i="1"/>
  <c r="E81" i="1"/>
  <c r="D81" i="1"/>
  <c r="C81" i="1"/>
  <c r="E73" i="1"/>
  <c r="D73" i="1"/>
  <c r="C73" i="1"/>
  <c r="C72" i="1" s="1"/>
  <c r="E59" i="1"/>
  <c r="D59" i="1"/>
  <c r="C59" i="1"/>
  <c r="E55" i="1"/>
  <c r="D55" i="1"/>
  <c r="C55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I36" i="1" s="1"/>
  <c r="F37" i="1"/>
  <c r="C37" i="1"/>
  <c r="K36" i="1"/>
  <c r="J36" i="1"/>
  <c r="H36" i="1"/>
  <c r="G36" i="1"/>
  <c r="E36" i="1"/>
  <c r="D36" i="1"/>
  <c r="K85" i="2"/>
  <c r="H85" i="2"/>
  <c r="E85" i="2"/>
  <c r="K84" i="2"/>
  <c r="H84" i="2"/>
  <c r="E84" i="2"/>
  <c r="E81" i="2" s="1"/>
  <c r="K83" i="2"/>
  <c r="K81" i="2" s="1"/>
  <c r="H83" i="2"/>
  <c r="E83" i="2"/>
  <c r="K82" i="2"/>
  <c r="H82" i="2"/>
  <c r="E82" i="2"/>
  <c r="J81" i="2"/>
  <c r="I81" i="2"/>
  <c r="I53" i="2" s="1"/>
  <c r="H81" i="2"/>
  <c r="G81" i="2"/>
  <c r="F81" i="2"/>
  <c r="D81" i="2"/>
  <c r="C81" i="2"/>
  <c r="K80" i="2"/>
  <c r="H80" i="2"/>
  <c r="E80" i="2"/>
  <c r="K79" i="2"/>
  <c r="H79" i="2"/>
  <c r="E79" i="2"/>
  <c r="K78" i="2"/>
  <c r="H78" i="2"/>
  <c r="H77" i="2" s="1"/>
  <c r="E78" i="2"/>
  <c r="E77" i="2" s="1"/>
  <c r="J77" i="2"/>
  <c r="I77" i="2"/>
  <c r="G77" i="2"/>
  <c r="F77" i="2"/>
  <c r="D77" i="2"/>
  <c r="C77" i="2"/>
  <c r="K76" i="2"/>
  <c r="H76" i="2"/>
  <c r="E76" i="2"/>
  <c r="K75" i="2"/>
  <c r="H75" i="2"/>
  <c r="E75" i="2"/>
  <c r="K74" i="2"/>
  <c r="H74" i="2"/>
  <c r="H72" i="2" s="1"/>
  <c r="E74" i="2"/>
  <c r="K73" i="2"/>
  <c r="H73" i="2"/>
  <c r="E73" i="2"/>
  <c r="J72" i="2"/>
  <c r="I72" i="2"/>
  <c r="G72" i="2"/>
  <c r="F72" i="2"/>
  <c r="D72" i="2"/>
  <c r="C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H64" i="2"/>
  <c r="E64" i="2"/>
  <c r="K63" i="2"/>
  <c r="H63" i="2"/>
  <c r="E63" i="2"/>
  <c r="J62" i="2"/>
  <c r="I62" i="2"/>
  <c r="G62" i="2"/>
  <c r="F62" i="2"/>
  <c r="F53" i="2" s="1"/>
  <c r="D62" i="2"/>
  <c r="C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H56" i="2"/>
  <c r="E56" i="2"/>
  <c r="K55" i="2"/>
  <c r="H55" i="2"/>
  <c r="E55" i="2"/>
  <c r="E54" i="2" s="1"/>
  <c r="J54" i="2"/>
  <c r="J53" i="2" s="1"/>
  <c r="I54" i="2"/>
  <c r="G54" i="2"/>
  <c r="F54" i="2"/>
  <c r="D54" i="2"/>
  <c r="C54" i="2"/>
  <c r="C53" i="2" s="1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K22" i="2" s="1"/>
  <c r="H27" i="2"/>
  <c r="E27" i="2"/>
  <c r="K26" i="2"/>
  <c r="H26" i="2"/>
  <c r="E26" i="2"/>
  <c r="K25" i="2"/>
  <c r="H25" i="2"/>
  <c r="H22" i="2" s="1"/>
  <c r="E25" i="2"/>
  <c r="K24" i="2"/>
  <c r="H24" i="2"/>
  <c r="E24" i="2"/>
  <c r="K23" i="2"/>
  <c r="H23" i="2"/>
  <c r="E23" i="2"/>
  <c r="E22" i="2" s="1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H6" i="2" s="1"/>
  <c r="E7" i="2"/>
  <c r="E6" i="2" s="1"/>
  <c r="K6" i="2"/>
  <c r="J6" i="2"/>
  <c r="I6" i="2"/>
  <c r="G6" i="2"/>
  <c r="F6" i="2"/>
  <c r="D6" i="2"/>
  <c r="C6" i="2"/>
  <c r="H54" i="2" l="1"/>
  <c r="D53" i="2"/>
  <c r="K72" i="2"/>
  <c r="K77" i="2"/>
  <c r="E62" i="2"/>
  <c r="E53" i="2" s="1"/>
  <c r="H62" i="2"/>
  <c r="G53" i="2"/>
  <c r="K54" i="2"/>
  <c r="K53" i="2" s="1"/>
  <c r="K62" i="2"/>
  <c r="E72" i="2"/>
  <c r="E72" i="1"/>
  <c r="D72" i="1"/>
  <c r="C36" i="1"/>
  <c r="F36" i="1"/>
  <c r="H53" i="2" l="1"/>
  <c r="E59" i="8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<sst xmlns="http://schemas.openxmlformats.org/spreadsheetml/2006/main" count="1301" uniqueCount="404">
  <si>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</si>
  <si>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</si>
  <si>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</si>
  <si>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</si>
  <si>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</si>
  <si>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</si>
  <si>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</si>
  <si>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</si>
  <si>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</si>
  <si>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</si>
  <si>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</si>
  <si>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</si>
  <si>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</si>
  <si>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</si>
  <si>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</si>
  <si>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</si>
  <si>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</si>
  <si>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</si>
  <si>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</si>
  <si>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</si>
  <si>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</si>
  <si>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</si>
  <si>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</si>
  <si>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</si>
  <si>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</si>
  <si>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</si>
  <si>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</si>
  <si>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</si>
  <si>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</si>
  <si>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</si>
  <si>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</si>
  <si>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</si>
  <si>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</si>
  <si>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</si>
  <si>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</si>
  <si>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</si>
  <si>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</si>
  <si>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</si>
  <si>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</si>
  <si>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</si>
  <si>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</si>
  <si>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</si>
  <si>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</si>
  <si>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</si>
  <si>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</si>
  <si>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</si>
  <si>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</si>
  <si>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</si>
  <si>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</si>
  <si>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</si>
  <si>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</si>
  <si>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</si>
  <si>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</si>
  <si>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</si>
  <si>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</si>
  <si>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</si>
  <si>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</si>
  <si>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</si>
  <si>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</si>
  <si>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</si>
  <si>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</si>
  <si>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</si>
  <si>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</si>
  <si>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</si>
  <si>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</si>
  <si>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</si>
  <si>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</si>
  <si>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</si>
  <si>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</si>
  <si>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</si>
  <si>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</si>
  <si>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</si>
  <si>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</si>
  <si>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</si>
  <si>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</si>
  <si>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</si>
  <si>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</si>
  <si>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</si>
  <si>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</si>
  <si>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</si>
  <si>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</si>
  <si>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</si>
  <si>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</si>
  <si>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</si>
  <si>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</si>
  <si>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</si>
  <si>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</si>
  <si>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</si>
  <si>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</si>
  <si>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</si>
  <si>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</si>
  <si>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</si>
  <si>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</si>
  <si>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</si>
  <si>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</si>
  <si>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</si>
  <si>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</si>
  <si>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</si>
  <si>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</si>
  <si>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</si>
  <si>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</si>
  <si>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</si>
  <si>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</si>
  <si>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</si>
  <si>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</si>
  <si>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</si>
  <si>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</si>
  <si>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</si>
  <si>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</si>
  <si>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</si>
  <si>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</si>
  <si>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</si>
  <si>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</si>
  <si>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</si>
  <si>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</si>
  <si>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</si>
  <si>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</si>
  <si>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</si>
  <si>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</si>
  <si>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</si>
  <si>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</si>
  <si>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</si>
  <si>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</si>
  <si>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</si>
  <si>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</si>
  <si>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</si>
  <si>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</si>
  <si>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</si>
  <si>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</si>
  <si>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</si>
  <si>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</si>
  <si>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</si>
  <si>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</si>
  <si>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</si>
  <si>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</si>
  <si>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</si>
  <si>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</si>
  <si>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</si>
  <si>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</si>
  <si>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</si>
  <si>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</si>
  <si>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</si>
  <si>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</si>
  <si>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</si>
  <si>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</si>
  <si>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</si>
  <si>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</si>
  <si>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</si>
  <si>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</si>
  <si>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</si>
  <si>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</si>
  <si>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</si>
  <si>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</si>
  <si>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</si>
  <si>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</si>
  <si>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</si>
  <si>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</si>
  <si>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</si>
  <si>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</si>
  <si>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</si>
  <si>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</si>
  <si>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</si>
  <si>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</si>
  <si>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</si>
  <si>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</si>
  <si>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</si>
  <si>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</si>
  <si>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</si>
  <si>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</si>
  <si>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</si>
  <si>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</si>
  <si>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</si>
  <si>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</si>
  <si>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</si>
  <si>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</si>
  <si>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</si>
  <si>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</si>
  <si>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</si>
  <si>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</si>
  <si>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</si>
  <si>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EGITO</t>
  </si>
  <si>
    <t>GUINÉ</t>
  </si>
  <si>
    <t>MALI</t>
  </si>
  <si>
    <t>Residente no exterior</t>
  </si>
  <si>
    <t xml:space="preserve">Total </t>
  </si>
  <si>
    <t>RN 02</t>
  </si>
  <si>
    <t>RN 14</t>
  </si>
  <si>
    <t>RN 40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</si>
  <si>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</si>
  <si>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</si>
  <si>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</si>
  <si>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</si>
  <si>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</si>
  <si>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</si>
  <si>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</si>
  <si>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</si>
  <si>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</si>
  <si>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</si>
  <si>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</si>
  <si>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</si>
  <si>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</si>
  <si>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</si>
  <si>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</si>
  <si>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</si>
  <si>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</si>
  <si>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</si>
  <si>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</si>
  <si>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</si>
  <si>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</si>
  <si>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</si>
  <si>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</si>
  <si>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</si>
  <si>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</si>
  <si>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</si>
  <si>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</si>
  <si>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</si>
  <si>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HOLANDA</t>
  </si>
  <si>
    <t>CORÉIA DO SUL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</si>
  <si>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</si>
  <si>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</si>
  <si>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</si>
  <si>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</si>
  <si>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</si>
  <si>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</si>
  <si>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</si>
  <si>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</si>
  <si>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</si>
  <si>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</si>
  <si>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</si>
  <si>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</si>
  <si>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</si>
  <si>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</si>
  <si>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</si>
  <si>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</si>
  <si>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</si>
  <si>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</si>
  <si>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</si>
  <si>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</si>
  <si>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</si>
  <si>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Trabalhador volante da agricultura</t>
  </si>
  <si>
    <t>Abate de aves</t>
  </si>
  <si>
    <t>Comércio varejista de mercadorias em geral, com predominância de produtos alimentícios  supermercados</t>
  </si>
  <si>
    <t>Restaurantes e similares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</si>
  <si>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</si>
  <si>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</si>
  <si>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</si>
  <si>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</si>
  <si>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</si>
  <si>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</si>
  <si>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</si>
  <si>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</si>
  <si>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</si>
  <si>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</si>
  <si>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</si>
  <si>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</si>
  <si>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</si>
  <si>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</si>
  <si>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</si>
  <si>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</si>
  <si>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Principais países de naturalidade</t>
  </si>
  <si>
    <t>A partir de janeiro de 2025, retroativo a janeiro a dezembro de 2024, serão excluídos os amparos não aplicáveis de todas a exceção da tabela 1.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</si>
  <si>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</si>
  <si>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</si>
  <si>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</si>
  <si>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</si>
  <si>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</si>
  <si>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</si>
  <si>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</si>
  <si>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</si>
  <si>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</si>
  <si>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</si>
  <si>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</si>
  <si>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</si>
  <si>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</si>
  <si>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</si>
  <si>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</si>
  <si>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</si>
  <si>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EQUADOR</t>
  </si>
  <si>
    <t>Entrada</t>
  </si>
  <si>
    <t>Saída</t>
  </si>
  <si>
    <t>julho/25</t>
  </si>
  <si>
    <t>agosto/24</t>
  </si>
  <si>
    <t>agosto/25</t>
  </si>
  <si>
    <t>Número de vistos concedidos, por mês e sexo, segundo principais países de localização do posto consular - Brasil, setembro de 2024, agosto e setembro de 2025</t>
  </si>
  <si>
    <t>Número de vistos concedidos, por mês e sexo, segundo principais nacionalidades - Brasil, setembro de 2024, agosto e setembro de 2025</t>
  </si>
  <si>
    <t>Fonte: Elaborado pelo OBMigra, a partir dos dados do Ministério das Relações Exteriores, setembro de 2024, agosto e setembro de 2025</t>
  </si>
  <si>
    <t>Número de vistos concedidos, por mês, segundo grupos de idade - Brasil, setembro de 2024, agosto e setembro de 2025</t>
  </si>
  <si>
    <t>Número de vistos concedidos, por mês, segundo tipologias - Brasil, setembro de 2024, agosto e setembro de 2025</t>
  </si>
  <si>
    <t>Entradas e Saídas do território brasileiro nos pontos de fronteira, por mês, segundo tipologias de classificação - Brasil, setembro de 2024, agosto e setembro de 2025</t>
  </si>
  <si>
    <t>Entradas e Saídas do território brasileiro nos pontos de fronteira, por mês, segundo principais países - Brasil, setembro de 2024, agosto e setembro de 2025</t>
  </si>
  <si>
    <t>Fonte: Elaborado pelo OBMigra, a partir dos dados da Polícia Federal, Sistema de Tráfego Internacional (STI), setembro de 2024, agosto e setembro de 2025</t>
  </si>
  <si>
    <t>Entrada e saídas do território brasileiro nos pontos de fronteira, por mês, segundo Brasil, Grandes Regiões e Unidades da Federação, setembro de 2024, agosto e setembro de 2025</t>
  </si>
  <si>
    <t>Fonte: Elaborado pelo OBMigra, a partir dos dados da Polícia Federal, Sistema de Tráfego Internacional (STI),  setembro de 2024, agosto e setembro de 2025</t>
  </si>
  <si>
    <t>Número de registros de migrantes, por mês de registro, segundo classificação - Brasil, setembro de 2024, agosto e setembro de 2025</t>
  </si>
  <si>
    <t>Fonte: Elaborado pelo OBMigra, a partir dos dados da Polícia Federal, Sistema de Registro Nacional Migratório (SISMIGRA), setembro de 2024, agosto e setembro de 2025</t>
  </si>
  <si>
    <t>Número total de registros, por mês de registro, segundo amparo e descrição do amparo,  Brasil, setembro de 2024, agosto e setembro de 2025</t>
  </si>
  <si>
    <t>Número de registros de migrantes, por mês de registro, segundo grupos de idade - Brasil, setembro de 2024, agosto e setembro de 2025</t>
  </si>
  <si>
    <t>Número de registros de migrantes, por mês de registro, segundo Brasil,  Grandes Regiões e Unidades da Federação, setembro de 2024, agosto e setembro de 2025</t>
  </si>
  <si>
    <t>Número de registros de migrantes, por mês de registro, segundo principais municípios, setembro de 2024, agosto e setembro de 2025</t>
  </si>
  <si>
    <t>Número de solicitações de reconhecimento da condição de refugiado, por mês e sexo, segundo principais países - Brasil,  setembro de 2024, agosto e setembro de 2025.</t>
  </si>
  <si>
    <t>Fonte: Elaborado pelo OBMigra, a partir dos dados da Polícia Federal, Solicitações de reconhecimento da condição de refugiado,  setembro de 2024, agosto e setembro de 2025.</t>
  </si>
  <si>
    <t>Número de  solicitações de reconhecimento da condição de refugiado, por mês, segundo grupos de idade - Brasil,  setembro de 2024, agosto e setembro de 2025.</t>
  </si>
  <si>
    <t>Número de  solicitações de reconhecimento da condição de refugiado, por mês, segundo Brasil, Grandes Regiões e Unidades da Federação,  setembro de 2024, agosto e setembro de 2025.</t>
  </si>
  <si>
    <t>Número de solicitações de reconhecimento da condição de refugiado, por mês, segundo principais municípios - Brasil,  setembro de 2024, agosto e setembro de 2025.</t>
  </si>
  <si>
    <t>Número de decisões de reconhecimento da condição de refugiado, por mês e sexo, segundo tipo de decisão - Brasil,  setembro de 2024, agosto e setembro de 2025.</t>
  </si>
  <si>
    <t>Fonte: Elaborado pelo OBMigra, a partir dos dados da Coordenação Geral do Comitê Nacional para os Refugiados,  setembro de 2024, agosto e setembro de 2025.</t>
  </si>
  <si>
    <t>Número de refugiados reconhecidos, por mês e sexo, segundo principais países nacionalidade ou residência habitual - Brasil,  setembro de 2024, agosto e setembro de 2025.</t>
  </si>
  <si>
    <t>Número de refugiados reconhecidos, por mês, segundo grupos de idade - Brasil,  setembro de 2024, agosto e setembro de 2025.</t>
  </si>
  <si>
    <t>Número de refugiados reconhecidos, por mês, segundo Brasil, Grandes Regiões e Unidades da Federação de registro do pedido,  setembro de 2024, agosto e setembro de 2025.</t>
  </si>
  <si>
    <t>Número de refugiados reconhecidos, por mês, segundo principais municípios de registro do pedido - Brasil,  setembro de 2024, agosto e setembro de 2025.</t>
  </si>
  <si>
    <t>Número de solicitações de naturalização, por mês e sexo, segundo tipo de naturalização - Brasil,  setembro de 2024, agosto e setembro de 2025.</t>
  </si>
  <si>
    <t>Fonte: Elaborado pelo OBMigra, a partir dos dados da Coordenação Geral de Política Migratória,  setembro de 2024, agosto e setembro de 2025.</t>
  </si>
  <si>
    <t>Número de naturalizados, por mês e sexo, segundo principais países de naturalidade - Brasil,  setembro de 2024, agosto e setembro de 2025.</t>
  </si>
  <si>
    <t>Número de naturalizados, por mês, segundo grupos de idade - Brasil,  setembro de 2024, agosto e setembro de 2025.</t>
  </si>
  <si>
    <t>Número de naturalizados, por mês, segundo Brasil, Grandes Regiões e Unidades da Federação de ocorrência do processo,  setembro de 2024, agosto e setembro de 2025.</t>
  </si>
  <si>
    <t>Número de autorizações concedidas, por mês e sexo, segundo o tipo de autorização - Brasil,  setembro de 2024, agosto e setembro de 2025</t>
  </si>
  <si>
    <t>Fonte: Coordenação Geral de Imigração Laboral/ Ministério da Justiça e Segurança Pública,  setembro de 2024, agosto e setembro de 2025</t>
  </si>
  <si>
    <t>Número de Resoluções Normativas 30 editadas em função de alteração de prazo, por mês e sexo, segundo o tipo de autorização - Brasil,  setembro de 2024, agosto e setembro de 2025</t>
  </si>
  <si>
    <t>Fonte: Coordenação Geral de Imigração Laboral/ Ministério da Justiça e Segurança Pública, setembro de 2024, agosto e setembro de 2025</t>
  </si>
  <si>
    <t>Número de Resoluções Normativas 30 editadas em função de renovação de residência, por mês e sexo, segundo o tipo de autorização - Brasil,  setembro de 2024, agosto e setembro de 2025</t>
  </si>
  <si>
    <t>Número de autorizações concedidas, por mês e sexo, segundo principais países - Brasil,  setembro de 2024, agosto e setembro de 2025</t>
  </si>
  <si>
    <t>Número de autorizações concedidas, por mês, segundo RNs 36 e 45 - Brasil,  setembro de 2024, agosto e setembro de 2025</t>
  </si>
  <si>
    <t>Número de autorizações concedidas, por mês, segundo grupos de idade - Brasil,  setembro de 2024, agosto e setembro de 2025</t>
  </si>
  <si>
    <t>Número de autorizações concedidas, por mês, segundo escolaridade - Brasil,  setembro de 2024, agosto e setembro de 2025</t>
  </si>
  <si>
    <t>Número de autorizações concedidas, por mês, segundo grupos ocupacionais - Brasil,  setembro de 2024, agosto e setembro de 2025</t>
  </si>
  <si>
    <t>Número de autorizações concedidas, por mês, segundo Brasil, Grandes Regiões e Unidades da Federação,  setembro de 2024, agosto e setembro de 2025</t>
  </si>
  <si>
    <t>Autorizações de residência para fins de investimentos através da RN 13, por mês, segundo principais países - Brasil,  setembro de 2024, agosto e setembro de 2025</t>
  </si>
  <si>
    <t>Autorizações de residência para fins de investimentos através da RN 13, por mês, segundo principais Unidades da Federação - Brasil,  setembro de 2024, agosto e setembro de 2025</t>
  </si>
  <si>
    <t>Autorizações de residência para fins de investimentos através da RN 36, por mês, segundo principais países - Brasil,  setembro de 2024, agosto e setembro de 2025</t>
  </si>
  <si>
    <t>Autorizações de residência para fins de investimentos através da RN 36, por mês, segundo principais Unidades da Federação - Brasil,  setembro de 2024, agosto e setembro de 2025</t>
  </si>
  <si>
    <t>Número de autorizações concedidas para trabalhadores qualificados, por mês e sexo, segundo tipo de autorização, Brasil,  setembro de 2024, agosto e setembro de 2025</t>
  </si>
  <si>
    <t>Número de autorizações concedidas para trabalhadores qualificados, por mês e sexo, segundo principais países - Brasil,  setembro de 2024, agosto e setembro de 2025</t>
  </si>
  <si>
    <t>Número de autorizações concedidas para trabalhadores qualificados, por mês, segundo grupos de idade, Brasil,   setembro de 2024, agosto e setembro de 2025</t>
  </si>
  <si>
    <t>Número de autorizações concedidas para trabalhadores qualificados, por mês, segundo escolaridade,  Brasil,  setembro de 2024, agosto e setembro de 2025</t>
  </si>
  <si>
    <t>Número de autorizações concedidas para trabalhadores qualificados, por mês, segundo grupos ocupacionais, Brasil,  setembro de 2024, agosto e setembro de 2025</t>
  </si>
  <si>
    <t>Número de autorizações concedidas para trabalhadores qualificados, por mês, segundo Brasil, Grandes Regiões e Unidades da Federação,  setembro de 2024, agosto e setembro de 2025</t>
  </si>
  <si>
    <t>Movimentação de trabalhadores migrantes no mercado de trabalho formal, por mês e sexo, segundo principais países - Brasil, agosto de 2024, julho e agosto de 2025</t>
  </si>
  <si>
    <t>Fonte: Elaborado pelo OBMigra, a partir dos dados do Ministério da Economia, base harmonizada RAIS-CTPS-CAGED, agosto de 2024, julho e agosto de 2025</t>
  </si>
  <si>
    <t>Movimentação de trabalhadores migrantes no mercado de trabalho formal, por mês, segundo grupos de idade - Brasil, agosto de 2024, julho e agosto de 2025</t>
  </si>
  <si>
    <t>Movimentação de trabalhadores migrantes no mercado de trabalho formal, por mês, segundo escolaridade - Brasil, agosto de 2024, julho e agosto de 2025</t>
  </si>
  <si>
    <t>Movimentação de trabalhadores migrantes no mercado de trabalho formal, por mês, segundo principais ocupações - Brasil, agosto de 2024, julho e agosto de 2025</t>
  </si>
  <si>
    <t>Movimentação de trabalhadores migrantes no mercado de trabalho formal, por mês, segundo Brasil, Grandes Regiões e Unidades da Federação, agosto de 2024, julho e agosto de 2025</t>
  </si>
  <si>
    <t>Movimentação de trabalhadores migrantes no mercado de trabalho formal, por mês, segundo principais cidades - Brasil, agosto de 2024, julho e agosto de 2025</t>
  </si>
  <si>
    <t>setembro/24</t>
  </si>
  <si>
    <t>setembro/25</t>
  </si>
  <si>
    <t>Taiwan/China</t>
  </si>
  <si>
    <t>Moçambique</t>
  </si>
  <si>
    <t>Transferências pessoais em US$ (milhões), por ano e receitas, segundo principais países - Brasil, agosto de 2024, julho de 2025 e agosto de 2025.</t>
  </si>
  <si>
    <t>Transferências pessoais em US$ (milhões), por ano e despesas, segundo principais países - Brasil, agosto de 2024, julho de 2025 e agosto de 2025.</t>
  </si>
  <si>
    <t>ago/24</t>
  </si>
  <si>
    <t>jul/25</t>
  </si>
  <si>
    <t>ago/25</t>
  </si>
  <si>
    <t>Fonte: Elaborado pelo OBMigra, a partir dos dados do Banco Central do Brasil, Departamento de Estatísticas, agosto de 2024, julho de 2025 e agosto de 2025.</t>
  </si>
  <si>
    <t>RN 09</t>
  </si>
  <si>
    <t>RN 13</t>
  </si>
  <si>
    <t>SUÍÇA</t>
  </si>
  <si>
    <t>NORUEGA</t>
  </si>
  <si>
    <t>CANADÁ</t>
  </si>
  <si>
    <t>SUÉCIA</t>
  </si>
  <si>
    <t>Atendente de lanchonete</t>
  </si>
  <si>
    <t>Frigorífico  abate de bovinos</t>
  </si>
  <si>
    <t>Curitiba - PR</t>
  </si>
  <si>
    <t>São Paulo - SP</t>
  </si>
  <si>
    <t>Chapecó - SC</t>
  </si>
  <si>
    <t>Cascavel - PR</t>
  </si>
  <si>
    <t>Joinville - SC</t>
  </si>
  <si>
    <t>Caxias do Sul - SC</t>
  </si>
  <si>
    <t>Florianópolis - SC</t>
  </si>
  <si>
    <t>Boa Vista - RR</t>
  </si>
  <si>
    <t>Manaus - AM</t>
  </si>
  <si>
    <t>Cuiabá - MT</t>
  </si>
  <si>
    <t>Gana</t>
  </si>
  <si>
    <t>Movimentação de trabalhadores migrantes no mercado de trabalho formal, por mês, segundo principais atividades econômicas - Brasil, agosto de 2024, julho e agosto de 2025</t>
  </si>
  <si>
    <t>Número de registros de migrantes, por mês de registro e sexo, segundo principais países - Brasil, setembro de 2024, agosto e setembro de 2025</t>
  </si>
  <si>
    <t>Outros países</t>
  </si>
  <si>
    <t>AM - MANAUS</t>
  </si>
  <si>
    <t>PR - CASCAVEL</t>
  </si>
  <si>
    <t>PR - CURITIBA</t>
  </si>
  <si>
    <t>RJ - RIO DE JANEIRO</t>
  </si>
  <si>
    <t>RR - BOA VISTA</t>
  </si>
  <si>
    <t>RS - PORTO ALEGRE</t>
  </si>
  <si>
    <t>SC - CHAPECÓ</t>
  </si>
  <si>
    <t>SC - FLORIANÓPOLIS</t>
  </si>
  <si>
    <t>SC - JOINVILLE</t>
  </si>
  <si>
    <t>SP - SÃO PAULO</t>
  </si>
  <si>
    <t>outros</t>
  </si>
  <si>
    <t>REFÚGIO/ASILO</t>
  </si>
  <si>
    <t>GANA</t>
  </si>
  <si>
    <t>RR-BOA VISTA</t>
  </si>
  <si>
    <t>RR-PACARAIMA</t>
  </si>
  <si>
    <t>SP-SAO PAULO</t>
  </si>
  <si>
    <t>AM-MANAUS</t>
  </si>
  <si>
    <t>AP-OIAPOQUE</t>
  </si>
  <si>
    <t>PR-CURITIBA</t>
  </si>
  <si>
    <t>SC-ITAJAI</t>
  </si>
  <si>
    <t>MT-CUIABA</t>
  </si>
  <si>
    <t>SC-FLORIANOPOLIS</t>
  </si>
  <si>
    <t>DF-BRASILIA</t>
  </si>
  <si>
    <t>REPÚBLICA DEMOCRÁTICA DO CONGO</t>
  </si>
  <si>
    <t>BURKINA FASO</t>
  </si>
  <si>
    <t>RJ-RIO DE JANEIRO</t>
  </si>
  <si>
    <t>AC-ASSIS BRASIL</t>
  </si>
  <si>
    <t>MS-CAMPO GRANDE</t>
  </si>
  <si>
    <t>PR-FOZ DO IGUACU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</si>
</sst>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1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2" fillId="7" borderId="0" xfId="0" applyFont="1" applyFill="1" applyAlignment="1">
      <alignment horizontal="center" wrapText="1"/>
    </xf>
    <xf numFmtId="0" fontId="17" fillId="44" borderId="13" xfId="0" applyFont="1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8" fillId="18" borderId="0" xfId="0" applyFont="1" applyFill="1" applyAlignment="1">
      <alignment horizontal="left" wrapText="1"/>
    </xf>
    <xf numFmtId="0" fontId="0" fillId="35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49" fontId="18" fillId="6" borderId="3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17" fontId="2" fillId="7" borderId="4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17" fontId="2" fillId="15" borderId="51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3" fontId="2" fillId="6" borderId="0" xfId="1" applyNumberFormat="1" applyFont="1" applyFill="1" applyAlignment="1">
      <alignment horizontal="center" vertical="center"/>
    </xf>
    <xf numFmtId="3" fontId="0" fillId="46" borderId="13" xfId="0" applyNumberFormat="1" applyFill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2" sqref="B2:K2"/>
    </sheetView>
  </sheetViews>
  <sheetFormatPr defaultColWidth="8.85546875" defaultRowHeight="15" x14ac:dyDescent="0.25"/>
  <cols>
    <col min="1" max="1" width="2.85546875" style="3" customWidth="1"/>
    <col min="2" max="2" width="43" style="3" bestFit="1" customWidth="1"/>
    <col min="3" max="11" width="9.85546875" style="3" customWidth="1"/>
    <col min="12" max="16384" width="8.85546875" style="3"/>
  </cols>
  <sheetData>
    <row r="2" spans="2:11" ht="33" customHeight="1" x14ac:dyDescent="0.25">
      <c r="B2" s="199" t="s">
        <v>283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2:11" ht="15" customHeight="1" x14ac:dyDescent="0.25">
      <c r="B3" s="200" t="s">
        <v>99</v>
      </c>
      <c r="C3" s="202" t="s">
        <v>343</v>
      </c>
      <c r="D3" s="203"/>
      <c r="E3" s="204"/>
      <c r="F3" s="203" t="s">
        <v>282</v>
      </c>
      <c r="G3" s="203"/>
      <c r="H3" s="204"/>
      <c r="I3" s="203" t="s">
        <v>344</v>
      </c>
      <c r="J3" s="203"/>
      <c r="K3" s="204"/>
    </row>
    <row r="4" spans="2:11" ht="15.75" thickBot="1" x14ac:dyDescent="0.3">
      <c r="B4" s="201"/>
      <c r="C4" s="120" t="s">
        <v>1</v>
      </c>
      <c r="D4" s="48" t="s">
        <v>4</v>
      </c>
      <c r="E4" s="48" t="s">
        <v>5</v>
      </c>
      <c r="F4" s="47" t="s">
        <v>1</v>
      </c>
      <c r="G4" s="48" t="s">
        <v>4</v>
      </c>
      <c r="H4" s="48" t="s">
        <v>5</v>
      </c>
      <c r="I4" s="113" t="s">
        <v>1</v>
      </c>
      <c r="J4" s="48" t="s">
        <v>4</v>
      </c>
      <c r="K4" s="48" t="s">
        <v>5</v>
      </c>
    </row>
    <row r="5" spans="2:11" ht="15.75" thickTop="1" x14ac:dyDescent="0.25">
      <c r="B5" s="117" t="s">
        <v>1</v>
      </c>
      <c r="C5" s="116">
        <v>14895</v>
      </c>
      <c r="D5" s="116">
        <v>9971</v>
      </c>
      <c r="E5" s="116">
        <v>4924</v>
      </c>
      <c r="F5" s="116">
        <v>52641</v>
      </c>
      <c r="G5" s="116">
        <v>31686</v>
      </c>
      <c r="H5" s="116">
        <v>20955</v>
      </c>
      <c r="I5" s="116">
        <v>54430</v>
      </c>
      <c r="J5" s="116">
        <v>32486</v>
      </c>
      <c r="K5" s="116">
        <v>21944</v>
      </c>
    </row>
    <row r="6" spans="2:11" x14ac:dyDescent="0.25">
      <c r="B6" s="50" t="s">
        <v>160</v>
      </c>
      <c r="C6" s="51">
        <v>935</v>
      </c>
      <c r="D6" s="51">
        <v>653</v>
      </c>
      <c r="E6" s="51">
        <v>282</v>
      </c>
      <c r="F6" s="51">
        <v>29981</v>
      </c>
      <c r="G6" s="51">
        <v>17737</v>
      </c>
      <c r="H6" s="51">
        <v>12244</v>
      </c>
      <c r="I6" s="51">
        <v>31790</v>
      </c>
      <c r="J6" s="51">
        <v>18411</v>
      </c>
      <c r="K6" s="51">
        <v>13379</v>
      </c>
    </row>
    <row r="7" spans="2:11" x14ac:dyDescent="0.25">
      <c r="B7" s="50" t="s">
        <v>161</v>
      </c>
      <c r="C7" s="52">
        <v>5801</v>
      </c>
      <c r="D7" s="52">
        <v>3828</v>
      </c>
      <c r="E7" s="52">
        <v>1973</v>
      </c>
      <c r="F7" s="52">
        <v>6488</v>
      </c>
      <c r="G7" s="52">
        <v>4185</v>
      </c>
      <c r="H7" s="52">
        <v>2303</v>
      </c>
      <c r="I7" s="52">
        <v>5958</v>
      </c>
      <c r="J7" s="52">
        <v>3776</v>
      </c>
      <c r="K7" s="52">
        <v>2182</v>
      </c>
    </row>
    <row r="8" spans="2:11" x14ac:dyDescent="0.25">
      <c r="B8" s="50" t="s">
        <v>162</v>
      </c>
      <c r="C8" s="51">
        <v>165</v>
      </c>
      <c r="D8" s="51">
        <v>102</v>
      </c>
      <c r="E8" s="51">
        <v>63</v>
      </c>
      <c r="F8" s="51">
        <v>4111</v>
      </c>
      <c r="G8" s="51">
        <v>2365</v>
      </c>
      <c r="H8" s="51">
        <v>1746</v>
      </c>
      <c r="I8" s="51">
        <v>4693</v>
      </c>
      <c r="J8" s="51">
        <v>2713</v>
      </c>
      <c r="K8" s="51">
        <v>1980</v>
      </c>
    </row>
    <row r="9" spans="2:11" x14ac:dyDescent="0.25">
      <c r="B9" s="50" t="s">
        <v>163</v>
      </c>
      <c r="C9" s="52">
        <v>53</v>
      </c>
      <c r="D9" s="52">
        <v>29</v>
      </c>
      <c r="E9" s="52">
        <v>24</v>
      </c>
      <c r="F9" s="52">
        <v>2440</v>
      </c>
      <c r="G9" s="52">
        <v>1318</v>
      </c>
      <c r="H9" s="52">
        <v>1122</v>
      </c>
      <c r="I9" s="52">
        <v>2630</v>
      </c>
      <c r="J9" s="52">
        <v>1462</v>
      </c>
      <c r="K9" s="52">
        <v>1168</v>
      </c>
    </row>
    <row r="10" spans="2:11" x14ac:dyDescent="0.25">
      <c r="B10" s="50" t="s">
        <v>164</v>
      </c>
      <c r="C10" s="51">
        <v>746</v>
      </c>
      <c r="D10" s="51">
        <v>561</v>
      </c>
      <c r="E10" s="51">
        <v>185</v>
      </c>
      <c r="F10" s="51">
        <v>872</v>
      </c>
      <c r="G10" s="51">
        <v>666</v>
      </c>
      <c r="H10" s="51">
        <v>206</v>
      </c>
      <c r="I10" s="51">
        <v>922</v>
      </c>
      <c r="J10" s="51">
        <v>682</v>
      </c>
      <c r="K10" s="51">
        <v>240</v>
      </c>
    </row>
    <row r="11" spans="2:11" x14ac:dyDescent="0.25">
      <c r="B11" s="50" t="s">
        <v>166</v>
      </c>
      <c r="C11" s="52">
        <v>732</v>
      </c>
      <c r="D11" s="52">
        <v>333</v>
      </c>
      <c r="E11" s="52">
        <v>399</v>
      </c>
      <c r="F11" s="52">
        <v>746</v>
      </c>
      <c r="G11" s="52">
        <v>359</v>
      </c>
      <c r="H11" s="52">
        <v>387</v>
      </c>
      <c r="I11" s="52">
        <v>733</v>
      </c>
      <c r="J11" s="52">
        <v>318</v>
      </c>
      <c r="K11" s="52">
        <v>415</v>
      </c>
    </row>
    <row r="12" spans="2:11" x14ac:dyDescent="0.25">
      <c r="B12" s="50" t="s">
        <v>165</v>
      </c>
      <c r="C12" s="51">
        <v>200</v>
      </c>
      <c r="D12" s="51">
        <v>108</v>
      </c>
      <c r="E12" s="51">
        <v>92</v>
      </c>
      <c r="F12" s="51">
        <v>289</v>
      </c>
      <c r="G12" s="51">
        <v>150</v>
      </c>
      <c r="H12" s="51">
        <v>139</v>
      </c>
      <c r="I12" s="51">
        <v>443</v>
      </c>
      <c r="J12" s="51">
        <v>205</v>
      </c>
      <c r="K12" s="51">
        <v>238</v>
      </c>
    </row>
    <row r="13" spans="2:11" x14ac:dyDescent="0.25">
      <c r="B13" s="50" t="s">
        <v>371</v>
      </c>
      <c r="C13" s="52">
        <v>74</v>
      </c>
      <c r="D13" s="52">
        <v>58</v>
      </c>
      <c r="E13" s="52">
        <v>16</v>
      </c>
      <c r="F13" s="52">
        <v>260</v>
      </c>
      <c r="G13" s="52">
        <v>200</v>
      </c>
      <c r="H13" s="52">
        <v>60</v>
      </c>
      <c r="I13" s="52">
        <v>317</v>
      </c>
      <c r="J13" s="52">
        <v>273</v>
      </c>
      <c r="K13" s="52">
        <v>44</v>
      </c>
    </row>
    <row r="14" spans="2:11" x14ac:dyDescent="0.25">
      <c r="B14" s="50" t="s">
        <v>345</v>
      </c>
      <c r="C14" s="51">
        <v>0</v>
      </c>
      <c r="D14" s="51">
        <v>0</v>
      </c>
      <c r="E14" s="51">
        <v>0</v>
      </c>
      <c r="F14" s="51">
        <v>375</v>
      </c>
      <c r="G14" s="51">
        <v>182</v>
      </c>
      <c r="H14" s="51">
        <v>193</v>
      </c>
      <c r="I14" s="51">
        <v>293</v>
      </c>
      <c r="J14" s="51">
        <v>146</v>
      </c>
      <c r="K14" s="51">
        <v>147</v>
      </c>
    </row>
    <row r="15" spans="2:11" x14ac:dyDescent="0.25">
      <c r="B15" s="50" t="s">
        <v>256</v>
      </c>
      <c r="C15" s="52">
        <v>277</v>
      </c>
      <c r="D15" s="52">
        <v>171</v>
      </c>
      <c r="E15" s="52">
        <v>106</v>
      </c>
      <c r="F15" s="52">
        <v>552</v>
      </c>
      <c r="G15" s="52">
        <v>281</v>
      </c>
      <c r="H15" s="52">
        <v>271</v>
      </c>
      <c r="I15" s="52">
        <v>277</v>
      </c>
      <c r="J15" s="52">
        <v>178</v>
      </c>
      <c r="K15" s="52">
        <v>99</v>
      </c>
    </row>
    <row r="16" spans="2:11" ht="15.75" thickBot="1" x14ac:dyDescent="0.3">
      <c r="B16" s="53" t="s">
        <v>69</v>
      </c>
      <c r="C16" s="54">
        <v>5912</v>
      </c>
      <c r="D16" s="54">
        <v>4128</v>
      </c>
      <c r="E16" s="54">
        <v>1784</v>
      </c>
      <c r="F16" s="54">
        <v>6527</v>
      </c>
      <c r="G16" s="54">
        <v>4243</v>
      </c>
      <c r="H16" s="54">
        <v>2284</v>
      </c>
      <c r="I16" s="54">
        <v>6374</v>
      </c>
      <c r="J16" s="54">
        <v>4322</v>
      </c>
      <c r="K16" s="54">
        <v>2052</v>
      </c>
    </row>
    <row r="17" spans="2:11" ht="15.75" customHeight="1" thickTop="1" x14ac:dyDescent="0.25">
      <c r="B17" s="198" t="s">
        <v>285</v>
      </c>
      <c r="C17" s="198"/>
      <c r="D17" s="198"/>
      <c r="E17" s="198"/>
      <c r="F17" s="198"/>
      <c r="G17" s="198"/>
      <c r="H17" s="198"/>
      <c r="I17" s="198"/>
      <c r="J17" s="198"/>
      <c r="K17" s="198"/>
    </row>
    <row r="21" spans="2:11" ht="27.6" customHeight="1" x14ac:dyDescent="0.25">
      <c r="B21" s="199" t="s">
        <v>284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2:11" x14ac:dyDescent="0.25">
      <c r="B22" s="200" t="s">
        <v>100</v>
      </c>
      <c r="C22" s="202" t="s">
        <v>343</v>
      </c>
      <c r="D22" s="203"/>
      <c r="E22" s="204"/>
      <c r="F22" s="203" t="s">
        <v>282</v>
      </c>
      <c r="G22" s="203"/>
      <c r="H22" s="204"/>
      <c r="I22" s="203" t="s">
        <v>344</v>
      </c>
      <c r="J22" s="203"/>
      <c r="K22" s="204"/>
    </row>
    <row r="23" spans="2:11" ht="15.75" thickBot="1" x14ac:dyDescent="0.3">
      <c r="B23" s="201"/>
      <c r="C23" s="120" t="s">
        <v>1</v>
      </c>
      <c r="D23" s="48" t="s">
        <v>4</v>
      </c>
      <c r="E23" s="48" t="s">
        <v>5</v>
      </c>
      <c r="F23" s="47" t="s">
        <v>1</v>
      </c>
      <c r="G23" s="48" t="s">
        <v>4</v>
      </c>
      <c r="H23" s="48" t="s">
        <v>5</v>
      </c>
      <c r="I23" s="113" t="s">
        <v>1</v>
      </c>
      <c r="J23" s="48" t="s">
        <v>4</v>
      </c>
      <c r="K23" s="48" t="s">
        <v>5</v>
      </c>
    </row>
    <row r="24" spans="2:11" ht="15.75" thickTop="1" x14ac:dyDescent="0.25">
      <c r="B24" s="117" t="s">
        <v>1</v>
      </c>
      <c r="C24" s="116">
        <v>14895</v>
      </c>
      <c r="D24" s="116">
        <v>9971</v>
      </c>
      <c r="E24" s="116">
        <v>4924</v>
      </c>
      <c r="F24" s="116">
        <v>52641</v>
      </c>
      <c r="G24" s="116">
        <v>31686</v>
      </c>
      <c r="H24" s="116">
        <v>20955</v>
      </c>
      <c r="I24" s="116">
        <v>54430</v>
      </c>
      <c r="J24" s="116">
        <v>32486</v>
      </c>
      <c r="K24" s="116">
        <v>21944</v>
      </c>
    </row>
    <row r="25" spans="2:11" x14ac:dyDescent="0.25">
      <c r="B25" s="50" t="s">
        <v>160</v>
      </c>
      <c r="C25" s="51">
        <v>613</v>
      </c>
      <c r="D25" s="51">
        <v>451</v>
      </c>
      <c r="E25" s="51">
        <v>162</v>
      </c>
      <c r="F25" s="51">
        <v>29558</v>
      </c>
      <c r="G25" s="51">
        <v>17477</v>
      </c>
      <c r="H25" s="51">
        <v>12081</v>
      </c>
      <c r="I25" s="51">
        <v>31144</v>
      </c>
      <c r="J25" s="51">
        <v>18037</v>
      </c>
      <c r="K25" s="51">
        <v>13107</v>
      </c>
    </row>
    <row r="26" spans="2:11" x14ac:dyDescent="0.25">
      <c r="B26" s="50" t="s">
        <v>161</v>
      </c>
      <c r="C26" s="52">
        <v>6336</v>
      </c>
      <c r="D26" s="52">
        <v>4129</v>
      </c>
      <c r="E26" s="52">
        <v>2207</v>
      </c>
      <c r="F26" s="52">
        <v>7541</v>
      </c>
      <c r="G26" s="52">
        <v>4746</v>
      </c>
      <c r="H26" s="52">
        <v>2795</v>
      </c>
      <c r="I26" s="52">
        <v>7132</v>
      </c>
      <c r="J26" s="52">
        <v>4398</v>
      </c>
      <c r="K26" s="52">
        <v>2734</v>
      </c>
    </row>
    <row r="27" spans="2:11" x14ac:dyDescent="0.25">
      <c r="B27" s="50" t="s">
        <v>162</v>
      </c>
      <c r="C27" s="51">
        <v>71</v>
      </c>
      <c r="D27" s="51">
        <v>55</v>
      </c>
      <c r="E27" s="51">
        <v>16</v>
      </c>
      <c r="F27" s="51">
        <v>4088</v>
      </c>
      <c r="G27" s="51">
        <v>2355</v>
      </c>
      <c r="H27" s="51">
        <v>1733</v>
      </c>
      <c r="I27" s="51">
        <v>4598</v>
      </c>
      <c r="J27" s="51">
        <v>2655</v>
      </c>
      <c r="K27" s="51">
        <v>1943</v>
      </c>
    </row>
    <row r="28" spans="2:11" x14ac:dyDescent="0.25">
      <c r="B28" s="50" t="s">
        <v>163</v>
      </c>
      <c r="C28" s="52">
        <v>23</v>
      </c>
      <c r="D28" s="52">
        <v>15</v>
      </c>
      <c r="E28" s="52">
        <v>8</v>
      </c>
      <c r="F28" s="52">
        <v>2433</v>
      </c>
      <c r="G28" s="52">
        <v>1320</v>
      </c>
      <c r="H28" s="52">
        <v>1113</v>
      </c>
      <c r="I28" s="52">
        <v>2620</v>
      </c>
      <c r="J28" s="52">
        <v>1464</v>
      </c>
      <c r="K28" s="52">
        <v>1156</v>
      </c>
    </row>
    <row r="29" spans="2:11" x14ac:dyDescent="0.25">
      <c r="B29" s="50" t="s">
        <v>164</v>
      </c>
      <c r="C29" s="51">
        <v>1194</v>
      </c>
      <c r="D29" s="51">
        <v>912</v>
      </c>
      <c r="E29" s="51">
        <v>282</v>
      </c>
      <c r="F29" s="51">
        <v>1254</v>
      </c>
      <c r="G29" s="51">
        <v>943</v>
      </c>
      <c r="H29" s="51">
        <v>311</v>
      </c>
      <c r="I29" s="51">
        <v>1376</v>
      </c>
      <c r="J29" s="51">
        <v>1011</v>
      </c>
      <c r="K29" s="51">
        <v>365</v>
      </c>
    </row>
    <row r="30" spans="2:11" x14ac:dyDescent="0.25">
      <c r="B30" s="50" t="s">
        <v>166</v>
      </c>
      <c r="C30" s="52">
        <v>829</v>
      </c>
      <c r="D30" s="52">
        <v>376</v>
      </c>
      <c r="E30" s="52">
        <v>453</v>
      </c>
      <c r="F30" s="52">
        <v>955</v>
      </c>
      <c r="G30" s="52">
        <v>471</v>
      </c>
      <c r="H30" s="52">
        <v>484</v>
      </c>
      <c r="I30" s="52">
        <v>1019</v>
      </c>
      <c r="J30" s="52">
        <v>465</v>
      </c>
      <c r="K30" s="52">
        <v>554</v>
      </c>
    </row>
    <row r="31" spans="2:11" x14ac:dyDescent="0.25">
      <c r="B31" s="50" t="s">
        <v>256</v>
      </c>
      <c r="C31" s="51">
        <v>202</v>
      </c>
      <c r="D31" s="51">
        <v>129</v>
      </c>
      <c r="E31" s="51">
        <v>73</v>
      </c>
      <c r="F31" s="51">
        <v>477</v>
      </c>
      <c r="G31" s="51">
        <v>234</v>
      </c>
      <c r="H31" s="51">
        <v>243</v>
      </c>
      <c r="I31" s="51">
        <v>203</v>
      </c>
      <c r="J31" s="51">
        <v>138</v>
      </c>
      <c r="K31" s="51">
        <v>65</v>
      </c>
    </row>
    <row r="32" spans="2:11" x14ac:dyDescent="0.25">
      <c r="B32" s="50" t="s">
        <v>167</v>
      </c>
      <c r="C32" s="52">
        <v>277</v>
      </c>
      <c r="D32" s="52">
        <v>129</v>
      </c>
      <c r="E32" s="52">
        <v>148</v>
      </c>
      <c r="F32" s="52">
        <v>342</v>
      </c>
      <c r="G32" s="52">
        <v>155</v>
      </c>
      <c r="H32" s="52">
        <v>187</v>
      </c>
      <c r="I32" s="52">
        <v>329</v>
      </c>
      <c r="J32" s="52">
        <v>153</v>
      </c>
      <c r="K32" s="52">
        <v>176</v>
      </c>
    </row>
    <row r="33" spans="2:11" x14ac:dyDescent="0.25">
      <c r="B33" s="50" t="s">
        <v>165</v>
      </c>
      <c r="C33" s="51">
        <v>212</v>
      </c>
      <c r="D33" s="51">
        <v>117</v>
      </c>
      <c r="E33" s="51">
        <v>95</v>
      </c>
      <c r="F33" s="51">
        <v>315</v>
      </c>
      <c r="G33" s="51">
        <v>164</v>
      </c>
      <c r="H33" s="51">
        <v>151</v>
      </c>
      <c r="I33" s="51">
        <v>472</v>
      </c>
      <c r="J33" s="51">
        <v>216</v>
      </c>
      <c r="K33" s="51">
        <v>256</v>
      </c>
    </row>
    <row r="34" spans="2:11" x14ac:dyDescent="0.25">
      <c r="B34" s="50" t="s">
        <v>346</v>
      </c>
      <c r="C34" s="52">
        <v>202</v>
      </c>
      <c r="D34" s="52">
        <v>112</v>
      </c>
      <c r="E34" s="52">
        <v>90</v>
      </c>
      <c r="F34" s="52">
        <v>255</v>
      </c>
      <c r="G34" s="52">
        <v>157</v>
      </c>
      <c r="H34" s="52">
        <v>98</v>
      </c>
      <c r="I34" s="52">
        <v>191</v>
      </c>
      <c r="J34" s="52">
        <v>117</v>
      </c>
      <c r="K34" s="52">
        <v>74</v>
      </c>
    </row>
    <row r="35" spans="2:11" ht="15.75" thickBot="1" x14ac:dyDescent="0.3">
      <c r="B35" s="53" t="s">
        <v>69</v>
      </c>
      <c r="C35" s="54">
        <v>4936</v>
      </c>
      <c r="D35" s="54">
        <v>3546</v>
      </c>
      <c r="E35" s="54">
        <v>1390</v>
      </c>
      <c r="F35" s="54">
        <v>5423</v>
      </c>
      <c r="G35" s="54">
        <v>3664</v>
      </c>
      <c r="H35" s="54">
        <v>1759</v>
      </c>
      <c r="I35" s="54">
        <v>5346</v>
      </c>
      <c r="J35" s="54">
        <v>3832</v>
      </c>
      <c r="K35" s="54">
        <v>1514</v>
      </c>
    </row>
    <row r="36" spans="2:11" ht="15" customHeight="1" thickTop="1" x14ac:dyDescent="0.25">
      <c r="B36" s="198" t="s">
        <v>285</v>
      </c>
      <c r="C36" s="198"/>
      <c r="D36" s="198"/>
      <c r="E36" s="198"/>
      <c r="F36" s="198"/>
      <c r="G36" s="198"/>
      <c r="H36" s="198"/>
      <c r="I36" s="198"/>
      <c r="J36" s="198"/>
      <c r="K36" s="198"/>
    </row>
    <row r="40" spans="2:11" ht="42.6" customHeight="1" x14ac:dyDescent="0.25">
      <c r="B40" s="199" t="s">
        <v>286</v>
      </c>
      <c r="C40" s="199"/>
      <c r="D40" s="199"/>
      <c r="E40" s="199"/>
    </row>
    <row r="41" spans="2:11" ht="24.75" thickBot="1" x14ac:dyDescent="0.3">
      <c r="B41" s="121" t="s">
        <v>66</v>
      </c>
      <c r="C41" s="190" t="s">
        <v>343</v>
      </c>
      <c r="D41" s="190" t="s">
        <v>282</v>
      </c>
      <c r="E41" s="190" t="s">
        <v>344</v>
      </c>
    </row>
    <row r="42" spans="2:11" ht="15" customHeight="1" thickTop="1" x14ac:dyDescent="0.25">
      <c r="B42" s="117" t="s">
        <v>168</v>
      </c>
      <c r="C42" s="116">
        <f>SUM(C43:C45)</f>
        <v>804</v>
      </c>
      <c r="D42" s="116">
        <f t="shared" ref="D42:E42" si="0">SUM(D43:D45)</f>
        <v>3358</v>
      </c>
      <c r="E42" s="116">
        <f t="shared" si="0"/>
        <v>3115</v>
      </c>
    </row>
    <row r="43" spans="2:11" x14ac:dyDescent="0.25">
      <c r="B43" s="50" t="s">
        <v>138</v>
      </c>
      <c r="C43" s="106">
        <v>179</v>
      </c>
      <c r="D43" s="106">
        <v>1371</v>
      </c>
      <c r="E43" s="106">
        <v>1431</v>
      </c>
    </row>
    <row r="44" spans="2:11" x14ac:dyDescent="0.25">
      <c r="B44" s="50" t="s">
        <v>139</v>
      </c>
      <c r="C44" s="57">
        <v>172</v>
      </c>
      <c r="D44" s="57">
        <v>547</v>
      </c>
      <c r="E44" s="57">
        <v>584</v>
      </c>
    </row>
    <row r="45" spans="2:11" x14ac:dyDescent="0.25">
      <c r="B45" s="50" t="s">
        <v>140</v>
      </c>
      <c r="C45" s="106">
        <v>453</v>
      </c>
      <c r="D45" s="106">
        <v>1440</v>
      </c>
      <c r="E45" s="106">
        <v>1100</v>
      </c>
    </row>
    <row r="46" spans="2:11" x14ac:dyDescent="0.25">
      <c r="B46" s="21" t="s">
        <v>1</v>
      </c>
      <c r="C46" s="116">
        <f>SUM(C47:C52)</f>
        <v>14895</v>
      </c>
      <c r="D46" s="116">
        <f t="shared" ref="D46:E46" si="1">SUM(D47:D52)</f>
        <v>52641</v>
      </c>
      <c r="E46" s="116">
        <f t="shared" si="1"/>
        <v>54430</v>
      </c>
    </row>
    <row r="47" spans="2:11" x14ac:dyDescent="0.25">
      <c r="B47" s="50" t="s">
        <v>141</v>
      </c>
      <c r="C47" s="106">
        <v>463</v>
      </c>
      <c r="D47" s="106">
        <v>2314</v>
      </c>
      <c r="E47" s="106">
        <v>2380</v>
      </c>
    </row>
    <row r="48" spans="2:11" x14ac:dyDescent="0.25">
      <c r="B48" s="50" t="s">
        <v>142</v>
      </c>
      <c r="C48" s="57">
        <v>1602</v>
      </c>
      <c r="D48" s="57">
        <v>5286</v>
      </c>
      <c r="E48" s="57">
        <v>4179</v>
      </c>
    </row>
    <row r="49" spans="2:5" x14ac:dyDescent="0.25">
      <c r="B49" s="50" t="s">
        <v>143</v>
      </c>
      <c r="C49" s="106">
        <v>6325</v>
      </c>
      <c r="D49" s="106">
        <v>17658</v>
      </c>
      <c r="E49" s="106">
        <v>17680</v>
      </c>
    </row>
    <row r="50" spans="2:5" x14ac:dyDescent="0.25">
      <c r="B50" s="50" t="s">
        <v>144</v>
      </c>
      <c r="C50" s="57">
        <v>5610</v>
      </c>
      <c r="D50" s="57">
        <v>20412</v>
      </c>
      <c r="E50" s="57">
        <v>21572</v>
      </c>
    </row>
    <row r="51" spans="2:5" x14ac:dyDescent="0.25">
      <c r="B51" s="50" t="s">
        <v>145</v>
      </c>
      <c r="C51" s="106">
        <v>895</v>
      </c>
      <c r="D51" s="106">
        <v>6971</v>
      </c>
      <c r="E51" s="106">
        <v>8619</v>
      </c>
    </row>
    <row r="52" spans="2:5" ht="15.75" thickBot="1" x14ac:dyDescent="0.3">
      <c r="B52" s="50" t="s">
        <v>67</v>
      </c>
      <c r="C52" s="57">
        <v>0</v>
      </c>
      <c r="D52" s="57">
        <v>0</v>
      </c>
      <c r="E52" s="57">
        <v>0</v>
      </c>
    </row>
    <row r="53" spans="2:5" ht="30" customHeight="1" thickTop="1" x14ac:dyDescent="0.25">
      <c r="B53" s="198" t="s">
        <v>285</v>
      </c>
      <c r="C53" s="198"/>
      <c r="D53" s="198"/>
      <c r="E53" s="198"/>
    </row>
    <row r="57" spans="2:5" ht="28.15" customHeight="1" x14ac:dyDescent="0.25">
      <c r="B57" s="199" t="s">
        <v>287</v>
      </c>
      <c r="C57" s="199"/>
      <c r="D57" s="199"/>
      <c r="E57" s="199"/>
    </row>
    <row r="58" spans="2:5" ht="24.75" thickBot="1" x14ac:dyDescent="0.3">
      <c r="B58" s="121" t="s">
        <v>101</v>
      </c>
      <c r="C58" s="190" t="s">
        <v>343</v>
      </c>
      <c r="D58" s="190" t="s">
        <v>282</v>
      </c>
      <c r="E58" s="190" t="s">
        <v>344</v>
      </c>
    </row>
    <row r="59" spans="2:5" ht="15.75" thickTop="1" x14ac:dyDescent="0.25">
      <c r="B59" s="117" t="s">
        <v>1</v>
      </c>
      <c r="C59" s="116">
        <f>SUM(C60:C69)</f>
        <v>14895</v>
      </c>
      <c r="D59" s="116">
        <f t="shared" ref="D59:E59" si="2">SUM(D60:D69)</f>
        <v>52641</v>
      </c>
      <c r="E59" s="116">
        <f t="shared" si="2"/>
        <v>54430</v>
      </c>
    </row>
    <row r="60" spans="2:5" x14ac:dyDescent="0.25">
      <c r="B60" s="50" t="s">
        <v>102</v>
      </c>
      <c r="C60" s="57">
        <v>9992</v>
      </c>
      <c r="D60" s="57">
        <v>46743</v>
      </c>
      <c r="E60" s="57">
        <v>49235</v>
      </c>
    </row>
    <row r="61" spans="2:5" x14ac:dyDescent="0.25">
      <c r="B61" s="50" t="s">
        <v>103</v>
      </c>
      <c r="C61" s="106">
        <v>100</v>
      </c>
      <c r="D61" s="106">
        <v>85</v>
      </c>
      <c r="E61" s="106">
        <v>81</v>
      </c>
    </row>
    <row r="62" spans="2:5" x14ac:dyDescent="0.25">
      <c r="B62" s="50" t="s">
        <v>104</v>
      </c>
      <c r="C62" s="57">
        <v>472</v>
      </c>
      <c r="D62" s="57">
        <v>1366</v>
      </c>
      <c r="E62" s="57">
        <v>486</v>
      </c>
    </row>
    <row r="63" spans="2:5" x14ac:dyDescent="0.25">
      <c r="B63" s="50" t="s">
        <v>105</v>
      </c>
      <c r="C63" s="106">
        <v>2028</v>
      </c>
      <c r="D63" s="106">
        <v>1947</v>
      </c>
      <c r="E63" s="106">
        <v>2152</v>
      </c>
    </row>
    <row r="64" spans="2:5" x14ac:dyDescent="0.25">
      <c r="B64" s="50" t="s">
        <v>106</v>
      </c>
      <c r="C64" s="57">
        <v>1173</v>
      </c>
      <c r="D64" s="57">
        <v>1358</v>
      </c>
      <c r="E64" s="57">
        <v>1409</v>
      </c>
    </row>
    <row r="65" spans="2:5" x14ac:dyDescent="0.25">
      <c r="B65" s="50" t="s">
        <v>107</v>
      </c>
      <c r="C65" s="106">
        <v>224</v>
      </c>
      <c r="D65" s="106">
        <v>250</v>
      </c>
      <c r="E65" s="106">
        <v>297</v>
      </c>
    </row>
    <row r="66" spans="2:5" x14ac:dyDescent="0.25">
      <c r="B66" s="50" t="s">
        <v>108</v>
      </c>
      <c r="C66" s="57">
        <v>132</v>
      </c>
      <c r="D66" s="57">
        <v>112</v>
      </c>
      <c r="E66" s="57">
        <v>119</v>
      </c>
    </row>
    <row r="67" spans="2:5" x14ac:dyDescent="0.25">
      <c r="B67" s="50" t="s">
        <v>109</v>
      </c>
      <c r="C67" s="106">
        <v>516</v>
      </c>
      <c r="D67" s="106">
        <v>536</v>
      </c>
      <c r="E67" s="106">
        <v>380</v>
      </c>
    </row>
    <row r="68" spans="2:5" x14ac:dyDescent="0.25">
      <c r="B68" s="50" t="s">
        <v>110</v>
      </c>
      <c r="C68" s="57">
        <v>250</v>
      </c>
      <c r="D68" s="57">
        <v>154</v>
      </c>
      <c r="E68" s="57">
        <v>151</v>
      </c>
    </row>
    <row r="69" spans="2:5" ht="15.75" thickBot="1" x14ac:dyDescent="0.3">
      <c r="B69" s="53" t="s">
        <v>77</v>
      </c>
      <c r="C69" s="106">
        <v>8</v>
      </c>
      <c r="D69" s="106">
        <v>90</v>
      </c>
      <c r="E69" s="106">
        <v>120</v>
      </c>
    </row>
    <row r="70" spans="2:5" ht="30.6" customHeight="1" thickTop="1" x14ac:dyDescent="0.25">
      <c r="B70" s="198" t="s">
        <v>285</v>
      </c>
      <c r="C70" s="198"/>
      <c r="D70" s="198"/>
      <c r="E70" s="198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2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45" customWidth="1"/>
    <col min="3" max="11" width="12.28515625" customWidth="1"/>
    <col min="12" max="53" width="9.140625" style="3"/>
  </cols>
  <sheetData>
    <row r="1" spans="2:11" s="3" customFormat="1" x14ac:dyDescent="0.25"/>
    <row r="2" spans="2:11" s="3" customFormat="1" x14ac:dyDescent="0.25">
      <c r="B2" s="6"/>
      <c r="C2" s="6"/>
    </row>
    <row r="3" spans="2:11" ht="30.75" customHeight="1" x14ac:dyDescent="0.25">
      <c r="B3" s="205" t="s">
        <v>288</v>
      </c>
      <c r="C3" s="205"/>
      <c r="D3" s="205"/>
      <c r="E3" s="205"/>
      <c r="F3" s="205"/>
      <c r="G3" s="205"/>
      <c r="H3" s="205"/>
      <c r="I3" s="205"/>
      <c r="J3" s="205"/>
      <c r="K3" s="205"/>
    </row>
    <row r="4" spans="2:11" x14ac:dyDescent="0.25">
      <c r="B4" s="206" t="s">
        <v>64</v>
      </c>
      <c r="C4" s="208">
        <v>45536</v>
      </c>
      <c r="D4" s="203"/>
      <c r="E4" s="204"/>
      <c r="F4" s="208">
        <v>45870</v>
      </c>
      <c r="G4" s="203"/>
      <c r="H4" s="204"/>
      <c r="I4" s="207">
        <v>45901</v>
      </c>
      <c r="J4" s="203"/>
      <c r="K4" s="204"/>
    </row>
    <row r="5" spans="2:11" x14ac:dyDescent="0.25">
      <c r="B5" s="206"/>
      <c r="C5" s="29" t="s">
        <v>97</v>
      </c>
      <c r="D5" s="30" t="s">
        <v>98</v>
      </c>
      <c r="E5" s="30" t="s">
        <v>53</v>
      </c>
      <c r="F5" s="29" t="s">
        <v>97</v>
      </c>
      <c r="G5" s="30" t="s">
        <v>98</v>
      </c>
      <c r="H5" s="30" t="s">
        <v>53</v>
      </c>
      <c r="I5" s="29" t="s">
        <v>97</v>
      </c>
      <c r="J5" s="30" t="s">
        <v>98</v>
      </c>
      <c r="K5" s="30" t="s">
        <v>53</v>
      </c>
    </row>
    <row r="6" spans="2:11" x14ac:dyDescent="0.25">
      <c r="B6" s="31" t="s">
        <v>1</v>
      </c>
      <c r="C6" s="22">
        <f t="shared" ref="C6:E6" si="0">SUM(C7:C14)</f>
        <v>1174718</v>
      </c>
      <c r="D6" s="22">
        <f t="shared" si="0"/>
        <v>1194984</v>
      </c>
      <c r="E6" s="22">
        <f t="shared" si="0"/>
        <v>-20266</v>
      </c>
      <c r="F6" s="22">
        <f t="shared" ref="F6:K6" si="1">SUM(F7:F14)</f>
        <v>1364897</v>
      </c>
      <c r="G6" s="22">
        <f t="shared" si="1"/>
        <v>1393663</v>
      </c>
      <c r="H6" s="22">
        <f t="shared" si="1"/>
        <v>-28766</v>
      </c>
      <c r="I6" s="22">
        <f t="shared" si="1"/>
        <v>1290541</v>
      </c>
      <c r="J6" s="22">
        <f t="shared" si="1"/>
        <v>1317147</v>
      </c>
      <c r="K6" s="22">
        <f t="shared" si="1"/>
        <v>-26606</v>
      </c>
    </row>
    <row r="7" spans="2:11" x14ac:dyDescent="0.25">
      <c r="B7" s="32" t="s">
        <v>59</v>
      </c>
      <c r="C7" s="33">
        <v>672115</v>
      </c>
      <c r="D7" s="33">
        <v>717460</v>
      </c>
      <c r="E7" s="33">
        <f t="shared" ref="E7:E14" si="2">C7-D7</f>
        <v>-45345</v>
      </c>
      <c r="F7" s="33">
        <v>752309</v>
      </c>
      <c r="G7" s="33">
        <v>772567</v>
      </c>
      <c r="H7" s="33">
        <f t="shared" ref="H7:H14" si="3">F7-G7</f>
        <v>-20258</v>
      </c>
      <c r="I7" s="33">
        <v>673245</v>
      </c>
      <c r="J7" s="33">
        <v>724272</v>
      </c>
      <c r="K7" s="33">
        <f t="shared" ref="K7:K14" si="4">I7-J7</f>
        <v>-51027</v>
      </c>
    </row>
    <row r="8" spans="2:11" x14ac:dyDescent="0.25">
      <c r="B8" s="34" t="s">
        <v>60</v>
      </c>
      <c r="C8" s="35">
        <v>48001</v>
      </c>
      <c r="D8" s="35">
        <v>35833</v>
      </c>
      <c r="E8" s="35">
        <f t="shared" si="2"/>
        <v>12168</v>
      </c>
      <c r="F8" s="35">
        <v>43981</v>
      </c>
      <c r="G8" s="35">
        <v>39265</v>
      </c>
      <c r="H8" s="35">
        <f t="shared" si="3"/>
        <v>4716</v>
      </c>
      <c r="I8" s="35">
        <v>40141</v>
      </c>
      <c r="J8" s="35">
        <v>37812</v>
      </c>
      <c r="K8" s="35">
        <f t="shared" si="4"/>
        <v>2329</v>
      </c>
    </row>
    <row r="9" spans="2:11" x14ac:dyDescent="0.25">
      <c r="B9" s="32" t="s">
        <v>2</v>
      </c>
      <c r="C9" s="33">
        <v>47530</v>
      </c>
      <c r="D9" s="33">
        <v>37581</v>
      </c>
      <c r="E9" s="33">
        <f t="shared" si="2"/>
        <v>9949</v>
      </c>
      <c r="F9" s="33">
        <v>50630</v>
      </c>
      <c r="G9" s="33">
        <v>43987</v>
      </c>
      <c r="H9" s="33">
        <f t="shared" si="3"/>
        <v>6643</v>
      </c>
      <c r="I9" s="33">
        <v>55527</v>
      </c>
      <c r="J9" s="33">
        <v>48292</v>
      </c>
      <c r="K9" s="33">
        <f t="shared" si="4"/>
        <v>7235</v>
      </c>
    </row>
    <row r="10" spans="2:11" x14ac:dyDescent="0.25">
      <c r="B10" s="34" t="s">
        <v>61</v>
      </c>
      <c r="C10" s="35">
        <v>78729</v>
      </c>
      <c r="D10" s="35">
        <v>75655</v>
      </c>
      <c r="E10" s="35">
        <f t="shared" si="2"/>
        <v>3074</v>
      </c>
      <c r="F10" s="35">
        <v>96321</v>
      </c>
      <c r="G10" s="35">
        <v>92894</v>
      </c>
      <c r="H10" s="35">
        <f t="shared" si="3"/>
        <v>3427</v>
      </c>
      <c r="I10" s="35">
        <v>93046</v>
      </c>
      <c r="J10" s="35">
        <v>90716</v>
      </c>
      <c r="K10" s="35">
        <f t="shared" si="4"/>
        <v>2330</v>
      </c>
    </row>
    <row r="11" spans="2:11" x14ac:dyDescent="0.25">
      <c r="B11" s="32" t="s">
        <v>3</v>
      </c>
      <c r="C11" s="33">
        <v>257</v>
      </c>
      <c r="D11" s="33">
        <v>269</v>
      </c>
      <c r="E11" s="33">
        <f t="shared" si="2"/>
        <v>-12</v>
      </c>
      <c r="F11" s="33">
        <v>23</v>
      </c>
      <c r="G11" s="33">
        <v>18</v>
      </c>
      <c r="H11" s="33">
        <f t="shared" si="3"/>
        <v>5</v>
      </c>
      <c r="I11" s="33">
        <v>60</v>
      </c>
      <c r="J11" s="33">
        <v>40</v>
      </c>
      <c r="K11" s="33">
        <f t="shared" si="4"/>
        <v>20</v>
      </c>
    </row>
    <row r="12" spans="2:11" x14ac:dyDescent="0.25">
      <c r="B12" s="34" t="s">
        <v>62</v>
      </c>
      <c r="C12" s="35">
        <v>3</v>
      </c>
      <c r="D12" s="35">
        <v>17</v>
      </c>
      <c r="E12" s="35">
        <f t="shared" si="2"/>
        <v>-14</v>
      </c>
      <c r="F12" s="35">
        <v>1</v>
      </c>
      <c r="G12" s="35">
        <v>12</v>
      </c>
      <c r="H12" s="35">
        <f t="shared" si="3"/>
        <v>-11</v>
      </c>
      <c r="I12" s="35">
        <v>6</v>
      </c>
      <c r="J12" s="35">
        <v>9</v>
      </c>
      <c r="K12" s="35">
        <f t="shared" si="4"/>
        <v>-3</v>
      </c>
    </row>
    <row r="13" spans="2:11" x14ac:dyDescent="0.25">
      <c r="B13" s="32" t="s">
        <v>63</v>
      </c>
      <c r="C13" s="33">
        <v>328070</v>
      </c>
      <c r="D13" s="33">
        <v>328160</v>
      </c>
      <c r="E13" s="33">
        <f t="shared" si="2"/>
        <v>-90</v>
      </c>
      <c r="F13" s="33">
        <v>421629</v>
      </c>
      <c r="G13" s="33">
        <v>444917</v>
      </c>
      <c r="H13" s="33">
        <f t="shared" si="3"/>
        <v>-23288</v>
      </c>
      <c r="I13" s="33">
        <v>428508</v>
      </c>
      <c r="J13" s="33">
        <v>415999</v>
      </c>
      <c r="K13" s="33">
        <f t="shared" si="4"/>
        <v>12509</v>
      </c>
    </row>
    <row r="14" spans="2:11" x14ac:dyDescent="0.25">
      <c r="B14" s="34" t="s">
        <v>67</v>
      </c>
      <c r="C14" s="46">
        <v>13</v>
      </c>
      <c r="D14" s="46">
        <v>9</v>
      </c>
      <c r="E14" s="46">
        <f t="shared" si="2"/>
        <v>4</v>
      </c>
      <c r="F14" s="46">
        <v>3</v>
      </c>
      <c r="G14" s="46">
        <v>3</v>
      </c>
      <c r="H14" s="46">
        <f t="shared" si="3"/>
        <v>0</v>
      </c>
      <c r="I14" s="46">
        <v>8</v>
      </c>
      <c r="J14" s="46">
        <v>7</v>
      </c>
      <c r="K14" s="46">
        <f t="shared" si="4"/>
        <v>1</v>
      </c>
    </row>
    <row r="15" spans="2:11" x14ac:dyDescent="0.25">
      <c r="B15" s="209" t="s">
        <v>290</v>
      </c>
      <c r="C15" s="209"/>
      <c r="D15" s="209"/>
      <c r="E15" s="209"/>
      <c r="F15" s="209"/>
      <c r="G15" s="209"/>
      <c r="H15" s="209"/>
      <c r="I15" s="209"/>
      <c r="J15" s="209"/>
      <c r="K15" s="209"/>
    </row>
    <row r="16" spans="2:11" s="3" customFormat="1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2:11" s="3" customFormat="1" x14ac:dyDescent="0.25"/>
    <row r="18" spans="2:11" s="3" customFormat="1" x14ac:dyDescent="0.25"/>
    <row r="19" spans="2:11" ht="35.25" customHeight="1" x14ac:dyDescent="0.25">
      <c r="B19" s="205" t="s">
        <v>289</v>
      </c>
      <c r="C19" s="205"/>
      <c r="D19" s="205"/>
      <c r="E19" s="205"/>
      <c r="F19" s="205"/>
      <c r="G19" s="205"/>
      <c r="H19" s="205"/>
      <c r="I19" s="205"/>
      <c r="J19" s="205"/>
      <c r="K19" s="205"/>
    </row>
    <row r="20" spans="2:11" x14ac:dyDescent="0.25">
      <c r="B20" s="206" t="s">
        <v>6</v>
      </c>
      <c r="C20" s="208">
        <v>45536</v>
      </c>
      <c r="D20" s="203"/>
      <c r="E20" s="204"/>
      <c r="F20" s="208">
        <v>45870</v>
      </c>
      <c r="G20" s="203"/>
      <c r="H20" s="204"/>
      <c r="I20" s="207">
        <v>45901</v>
      </c>
      <c r="J20" s="203"/>
      <c r="K20" s="204"/>
    </row>
    <row r="21" spans="2:11" x14ac:dyDescent="0.25">
      <c r="B21" s="206"/>
      <c r="C21" s="29" t="s">
        <v>97</v>
      </c>
      <c r="D21" s="30" t="s">
        <v>98</v>
      </c>
      <c r="E21" s="30" t="s">
        <v>53</v>
      </c>
      <c r="F21" s="29" t="s">
        <v>97</v>
      </c>
      <c r="G21" s="30" t="s">
        <v>98</v>
      </c>
      <c r="H21" s="30" t="s">
        <v>53</v>
      </c>
      <c r="I21" s="29" t="s">
        <v>97</v>
      </c>
      <c r="J21" s="30" t="s">
        <v>98</v>
      </c>
      <c r="K21" s="30" t="s">
        <v>53</v>
      </c>
    </row>
    <row r="22" spans="2:11" x14ac:dyDescent="0.25">
      <c r="B22" s="31" t="s">
        <v>1</v>
      </c>
      <c r="C22" s="22">
        <f>SUM(C23:C45)</f>
        <v>1174718</v>
      </c>
      <c r="D22" s="22">
        <f t="shared" ref="D22:K22" si="5">SUM(D23:D45)</f>
        <v>1194984</v>
      </c>
      <c r="E22" s="22">
        <f t="shared" si="5"/>
        <v>-20266</v>
      </c>
      <c r="F22" s="22">
        <f t="shared" si="5"/>
        <v>1364897</v>
      </c>
      <c r="G22" s="22">
        <f t="shared" si="5"/>
        <v>1393663</v>
      </c>
      <c r="H22" s="22">
        <f t="shared" si="5"/>
        <v>-28766</v>
      </c>
      <c r="I22" s="22">
        <f t="shared" si="5"/>
        <v>1290541</v>
      </c>
      <c r="J22" s="22">
        <f t="shared" si="5"/>
        <v>1317147</v>
      </c>
      <c r="K22" s="22">
        <f t="shared" si="5"/>
        <v>-26606</v>
      </c>
    </row>
    <row r="23" spans="2:11" x14ac:dyDescent="0.25">
      <c r="B23" s="66" t="s">
        <v>176</v>
      </c>
      <c r="C23" s="33">
        <v>149</v>
      </c>
      <c r="D23" s="33">
        <v>90</v>
      </c>
      <c r="E23" s="33">
        <f>C23-D23</f>
        <v>59</v>
      </c>
      <c r="F23" s="33">
        <v>62</v>
      </c>
      <c r="G23" s="33">
        <v>30</v>
      </c>
      <c r="H23" s="33">
        <f t="shared" ref="H23:H45" si="6">F23-G23</f>
        <v>32</v>
      </c>
      <c r="I23" s="33">
        <v>69</v>
      </c>
      <c r="J23" s="33">
        <v>36</v>
      </c>
      <c r="K23" s="33">
        <f t="shared" ref="K23:K45" si="7">I23-J23</f>
        <v>33</v>
      </c>
    </row>
    <row r="24" spans="2:11" x14ac:dyDescent="0.25">
      <c r="B24" s="67" t="s">
        <v>203</v>
      </c>
      <c r="C24" s="35">
        <v>11259</v>
      </c>
      <c r="D24" s="35">
        <v>11110</v>
      </c>
      <c r="E24" s="35">
        <f t="shared" ref="E24:E45" si="8">C24-D24</f>
        <v>149</v>
      </c>
      <c r="F24" s="35">
        <v>15039</v>
      </c>
      <c r="G24" s="35">
        <v>14342</v>
      </c>
      <c r="H24" s="35">
        <f t="shared" si="6"/>
        <v>697</v>
      </c>
      <c r="I24" s="35">
        <v>12962</v>
      </c>
      <c r="J24" s="35">
        <v>14093</v>
      </c>
      <c r="K24" s="35">
        <f t="shared" si="7"/>
        <v>-1131</v>
      </c>
    </row>
    <row r="25" spans="2:11" x14ac:dyDescent="0.25">
      <c r="B25" s="66" t="s">
        <v>261</v>
      </c>
      <c r="C25" s="33">
        <v>99012</v>
      </c>
      <c r="D25" s="33">
        <v>92303</v>
      </c>
      <c r="E25" s="33">
        <f t="shared" si="8"/>
        <v>6709</v>
      </c>
      <c r="F25" s="33">
        <v>131312</v>
      </c>
      <c r="G25" s="33">
        <v>147233</v>
      </c>
      <c r="H25" s="33">
        <f t="shared" si="6"/>
        <v>-15921</v>
      </c>
      <c r="I25" s="33">
        <v>149565</v>
      </c>
      <c r="J25" s="33">
        <v>141763</v>
      </c>
      <c r="K25" s="33">
        <f t="shared" si="7"/>
        <v>7802</v>
      </c>
    </row>
    <row r="26" spans="2:11" x14ac:dyDescent="0.25">
      <c r="B26" s="67" t="s">
        <v>262</v>
      </c>
      <c r="C26" s="35">
        <v>11941</v>
      </c>
      <c r="D26" s="35">
        <v>10938</v>
      </c>
      <c r="E26" s="35">
        <f t="shared" si="8"/>
        <v>1003</v>
      </c>
      <c r="F26" s="35">
        <v>11142</v>
      </c>
      <c r="G26" s="35">
        <v>9904</v>
      </c>
      <c r="H26" s="35">
        <f t="shared" si="6"/>
        <v>1238</v>
      </c>
      <c r="I26" s="35">
        <v>10878</v>
      </c>
      <c r="J26" s="35">
        <v>9899</v>
      </c>
      <c r="K26" s="35">
        <f t="shared" si="7"/>
        <v>979</v>
      </c>
    </row>
    <row r="27" spans="2:11" x14ac:dyDescent="0.25">
      <c r="B27" s="66" t="s">
        <v>276</v>
      </c>
      <c r="C27" s="33">
        <v>58274</v>
      </c>
      <c r="D27" s="33">
        <v>56287</v>
      </c>
      <c r="E27" s="33">
        <f t="shared" si="8"/>
        <v>1987</v>
      </c>
      <c r="F27" s="33">
        <v>50035</v>
      </c>
      <c r="G27" s="33">
        <v>50631</v>
      </c>
      <c r="H27" s="33">
        <f t="shared" si="6"/>
        <v>-596</v>
      </c>
      <c r="I27" s="33">
        <v>68942</v>
      </c>
      <c r="J27" s="33">
        <v>67164</v>
      </c>
      <c r="K27" s="33">
        <f t="shared" si="7"/>
        <v>1778</v>
      </c>
    </row>
    <row r="28" spans="2:11" x14ac:dyDescent="0.25">
      <c r="B28" s="67" t="s">
        <v>174</v>
      </c>
      <c r="C28" s="35">
        <v>11586</v>
      </c>
      <c r="D28" s="35">
        <v>11665</v>
      </c>
      <c r="E28" s="35">
        <f t="shared" si="8"/>
        <v>-79</v>
      </c>
      <c r="F28" s="35">
        <v>15611</v>
      </c>
      <c r="G28" s="35">
        <v>14168</v>
      </c>
      <c r="H28" s="35">
        <f t="shared" si="6"/>
        <v>1443</v>
      </c>
      <c r="I28" s="35">
        <v>15430</v>
      </c>
      <c r="J28" s="35">
        <v>15644</v>
      </c>
      <c r="K28" s="35">
        <f t="shared" si="7"/>
        <v>-214</v>
      </c>
    </row>
    <row r="29" spans="2:11" x14ac:dyDescent="0.25">
      <c r="B29" s="66" t="s">
        <v>170</v>
      </c>
      <c r="C29" s="33">
        <v>13779</v>
      </c>
      <c r="D29" s="33">
        <v>13190</v>
      </c>
      <c r="E29" s="33">
        <f t="shared" si="8"/>
        <v>589</v>
      </c>
      <c r="F29" s="33">
        <v>24276</v>
      </c>
      <c r="G29" s="33">
        <v>22705</v>
      </c>
      <c r="H29" s="33">
        <f t="shared" si="6"/>
        <v>1571</v>
      </c>
      <c r="I29" s="33">
        <v>20717</v>
      </c>
      <c r="J29" s="33">
        <v>19778</v>
      </c>
      <c r="K29" s="33">
        <f t="shared" si="7"/>
        <v>939</v>
      </c>
    </row>
    <row r="30" spans="2:11" x14ac:dyDescent="0.25">
      <c r="B30" s="67" t="s">
        <v>277</v>
      </c>
      <c r="C30" s="35">
        <v>4538</v>
      </c>
      <c r="D30" s="35">
        <v>4650</v>
      </c>
      <c r="E30" s="35">
        <f t="shared" si="8"/>
        <v>-112</v>
      </c>
      <c r="F30" s="35">
        <v>7077</v>
      </c>
      <c r="G30" s="35">
        <v>6526</v>
      </c>
      <c r="H30" s="35">
        <f t="shared" si="6"/>
        <v>551</v>
      </c>
      <c r="I30" s="35">
        <v>6880</v>
      </c>
      <c r="J30" s="35">
        <v>6926</v>
      </c>
      <c r="K30" s="35">
        <f t="shared" si="7"/>
        <v>-46</v>
      </c>
    </row>
    <row r="31" spans="2:11" x14ac:dyDescent="0.25">
      <c r="B31" s="66" t="s">
        <v>218</v>
      </c>
      <c r="C31" s="33">
        <v>9930</v>
      </c>
      <c r="D31" s="33">
        <v>11351</v>
      </c>
      <c r="E31" s="33">
        <f t="shared" si="8"/>
        <v>-1421</v>
      </c>
      <c r="F31" s="33">
        <v>18324</v>
      </c>
      <c r="G31" s="33">
        <v>19118</v>
      </c>
      <c r="H31" s="33">
        <f t="shared" si="6"/>
        <v>-794</v>
      </c>
      <c r="I31" s="33">
        <v>12228</v>
      </c>
      <c r="J31" s="33">
        <v>13917</v>
      </c>
      <c r="K31" s="33">
        <f t="shared" si="7"/>
        <v>-1689</v>
      </c>
    </row>
    <row r="32" spans="2:11" x14ac:dyDescent="0.25">
      <c r="B32" s="67" t="s">
        <v>198</v>
      </c>
      <c r="C32" s="35">
        <v>43555</v>
      </c>
      <c r="D32" s="35">
        <v>46445</v>
      </c>
      <c r="E32" s="35">
        <f t="shared" si="8"/>
        <v>-2890</v>
      </c>
      <c r="F32" s="35">
        <v>39111</v>
      </c>
      <c r="G32" s="35">
        <v>42290</v>
      </c>
      <c r="H32" s="35">
        <f t="shared" si="6"/>
        <v>-3179</v>
      </c>
      <c r="I32" s="35">
        <v>36499</v>
      </c>
      <c r="J32" s="35">
        <v>39200</v>
      </c>
      <c r="K32" s="35">
        <f t="shared" si="7"/>
        <v>-2701</v>
      </c>
    </row>
    <row r="33" spans="2:11" x14ac:dyDescent="0.25">
      <c r="B33" s="66" t="s">
        <v>200</v>
      </c>
      <c r="C33" s="33">
        <v>10827</v>
      </c>
      <c r="D33" s="33">
        <v>10531</v>
      </c>
      <c r="E33" s="33">
        <f t="shared" si="8"/>
        <v>296</v>
      </c>
      <c r="F33" s="33">
        <v>12354</v>
      </c>
      <c r="G33" s="33">
        <v>11676</v>
      </c>
      <c r="H33" s="33">
        <f t="shared" si="6"/>
        <v>678</v>
      </c>
      <c r="I33" s="33">
        <v>12176</v>
      </c>
      <c r="J33" s="33">
        <v>11856</v>
      </c>
      <c r="K33" s="33">
        <f t="shared" si="7"/>
        <v>320</v>
      </c>
    </row>
    <row r="34" spans="2:11" x14ac:dyDescent="0.25">
      <c r="B34" s="67" t="s">
        <v>215</v>
      </c>
      <c r="C34" s="35">
        <v>13776</v>
      </c>
      <c r="D34" s="35">
        <v>14727</v>
      </c>
      <c r="E34" s="35">
        <f t="shared" si="8"/>
        <v>-951</v>
      </c>
      <c r="F34" s="35">
        <v>35045</v>
      </c>
      <c r="G34" s="35">
        <v>43147</v>
      </c>
      <c r="H34" s="35">
        <f t="shared" si="6"/>
        <v>-8102</v>
      </c>
      <c r="I34" s="35">
        <v>16515</v>
      </c>
      <c r="J34" s="35">
        <v>17142</v>
      </c>
      <c r="K34" s="35">
        <f t="shared" si="7"/>
        <v>-627</v>
      </c>
    </row>
    <row r="35" spans="2:11" s="3" customFormat="1" x14ac:dyDescent="0.25">
      <c r="B35" s="66" t="s">
        <v>202</v>
      </c>
      <c r="C35" s="33">
        <v>11109</v>
      </c>
      <c r="D35" s="33">
        <v>13626</v>
      </c>
      <c r="E35" s="33">
        <f t="shared" si="8"/>
        <v>-2517</v>
      </c>
      <c r="F35" s="33">
        <v>27967</v>
      </c>
      <c r="G35" s="33">
        <v>28557</v>
      </c>
      <c r="H35" s="33">
        <f t="shared" si="6"/>
        <v>-590</v>
      </c>
      <c r="I35" s="33">
        <v>13087</v>
      </c>
      <c r="J35" s="33">
        <v>16000</v>
      </c>
      <c r="K35" s="33">
        <f t="shared" si="7"/>
        <v>-2913</v>
      </c>
    </row>
    <row r="36" spans="2:11" s="3" customFormat="1" x14ac:dyDescent="0.25">
      <c r="B36" s="67" t="s">
        <v>205</v>
      </c>
      <c r="C36" s="35">
        <v>8881</v>
      </c>
      <c r="D36" s="35">
        <v>8982</v>
      </c>
      <c r="E36" s="35">
        <f t="shared" si="8"/>
        <v>-101</v>
      </c>
      <c r="F36" s="35">
        <v>11824</v>
      </c>
      <c r="G36" s="35">
        <v>12135</v>
      </c>
      <c r="H36" s="35">
        <f t="shared" si="6"/>
        <v>-311</v>
      </c>
      <c r="I36" s="35">
        <v>12119</v>
      </c>
      <c r="J36" s="35">
        <v>11861</v>
      </c>
      <c r="K36" s="35">
        <f t="shared" si="7"/>
        <v>258</v>
      </c>
    </row>
    <row r="37" spans="2:11" s="3" customFormat="1" x14ac:dyDescent="0.25">
      <c r="B37" s="66" t="s">
        <v>263</v>
      </c>
      <c r="C37" s="33">
        <v>17798</v>
      </c>
      <c r="D37" s="33">
        <v>14852</v>
      </c>
      <c r="E37" s="33">
        <f t="shared" si="8"/>
        <v>2946</v>
      </c>
      <c r="F37" s="33">
        <v>16272</v>
      </c>
      <c r="G37" s="33">
        <v>15439</v>
      </c>
      <c r="H37" s="33">
        <f t="shared" si="6"/>
        <v>833</v>
      </c>
      <c r="I37" s="33">
        <v>21360</v>
      </c>
      <c r="J37" s="33">
        <v>18849</v>
      </c>
      <c r="K37" s="33">
        <f t="shared" si="7"/>
        <v>2511</v>
      </c>
    </row>
    <row r="38" spans="2:11" x14ac:dyDescent="0.25">
      <c r="B38" s="67" t="s">
        <v>264</v>
      </c>
      <c r="C38" s="35">
        <v>12406</v>
      </c>
      <c r="D38" s="35">
        <v>12685</v>
      </c>
      <c r="E38" s="35">
        <f t="shared" si="8"/>
        <v>-279</v>
      </c>
      <c r="F38" s="35">
        <v>19267</v>
      </c>
      <c r="G38" s="35">
        <v>20167</v>
      </c>
      <c r="H38" s="35">
        <f t="shared" si="6"/>
        <v>-900</v>
      </c>
      <c r="I38" s="35">
        <v>16408</v>
      </c>
      <c r="J38" s="35">
        <v>16209</v>
      </c>
      <c r="K38" s="35">
        <f t="shared" si="7"/>
        <v>199</v>
      </c>
    </row>
    <row r="39" spans="2:11" ht="15" customHeight="1" x14ac:dyDescent="0.25">
      <c r="B39" s="66" t="s">
        <v>219</v>
      </c>
      <c r="C39" s="33">
        <v>16594</v>
      </c>
      <c r="D39" s="33">
        <v>18063</v>
      </c>
      <c r="E39" s="33">
        <f t="shared" si="8"/>
        <v>-1469</v>
      </c>
      <c r="F39" s="33">
        <v>23713</v>
      </c>
      <c r="G39" s="33">
        <v>22971</v>
      </c>
      <c r="H39" s="33">
        <f t="shared" si="6"/>
        <v>742</v>
      </c>
      <c r="I39" s="33">
        <v>19176</v>
      </c>
      <c r="J39" s="33">
        <v>21049</v>
      </c>
      <c r="K39" s="33">
        <f t="shared" si="7"/>
        <v>-1873</v>
      </c>
    </row>
    <row r="40" spans="2:11" x14ac:dyDescent="0.25">
      <c r="B40" s="67" t="s">
        <v>201</v>
      </c>
      <c r="C40" s="35">
        <v>9236</v>
      </c>
      <c r="D40" s="35">
        <v>9577</v>
      </c>
      <c r="E40" s="35">
        <f t="shared" si="8"/>
        <v>-341</v>
      </c>
      <c r="F40" s="35">
        <v>11357</v>
      </c>
      <c r="G40" s="35">
        <v>12941</v>
      </c>
      <c r="H40" s="35">
        <f t="shared" si="6"/>
        <v>-1584</v>
      </c>
      <c r="I40" s="35">
        <v>10584</v>
      </c>
      <c r="J40" s="35">
        <v>10730</v>
      </c>
      <c r="K40" s="35">
        <f t="shared" si="7"/>
        <v>-146</v>
      </c>
    </row>
    <row r="41" spans="2:11" x14ac:dyDescent="0.25">
      <c r="B41" s="66" t="s">
        <v>177</v>
      </c>
      <c r="C41" s="33">
        <v>1928</v>
      </c>
      <c r="D41" s="33">
        <v>1787</v>
      </c>
      <c r="E41" s="33">
        <f t="shared" si="8"/>
        <v>141</v>
      </c>
      <c r="F41" s="33">
        <v>1740</v>
      </c>
      <c r="G41" s="33">
        <v>1654</v>
      </c>
      <c r="H41" s="33">
        <f t="shared" si="6"/>
        <v>86</v>
      </c>
      <c r="I41" s="33">
        <v>1695</v>
      </c>
      <c r="J41" s="33">
        <v>1560</v>
      </c>
      <c r="K41" s="33">
        <f t="shared" si="7"/>
        <v>135</v>
      </c>
    </row>
    <row r="42" spans="2:11" x14ac:dyDescent="0.25">
      <c r="B42" s="67" t="s">
        <v>265</v>
      </c>
      <c r="C42" s="35">
        <v>36707</v>
      </c>
      <c r="D42" s="35">
        <v>35791</v>
      </c>
      <c r="E42" s="35">
        <f t="shared" si="8"/>
        <v>916</v>
      </c>
      <c r="F42" s="35">
        <v>31890</v>
      </c>
      <c r="G42" s="35">
        <v>30660</v>
      </c>
      <c r="H42" s="35">
        <f t="shared" si="6"/>
        <v>1230</v>
      </c>
      <c r="I42" s="35">
        <v>49137</v>
      </c>
      <c r="J42" s="35">
        <v>47434</v>
      </c>
      <c r="K42" s="35">
        <f t="shared" si="7"/>
        <v>1703</v>
      </c>
    </row>
    <row r="43" spans="2:11" x14ac:dyDescent="0.25">
      <c r="B43" s="66" t="s">
        <v>158</v>
      </c>
      <c r="C43" s="33">
        <v>21162</v>
      </c>
      <c r="D43" s="33">
        <v>8550</v>
      </c>
      <c r="E43" s="33">
        <f t="shared" si="8"/>
        <v>12612</v>
      </c>
      <c r="F43" s="33">
        <v>20097</v>
      </c>
      <c r="G43" s="33">
        <v>7313</v>
      </c>
      <c r="H43" s="33">
        <f t="shared" si="6"/>
        <v>12784</v>
      </c>
      <c r="I43" s="33">
        <v>18525</v>
      </c>
      <c r="J43" s="33">
        <v>8268</v>
      </c>
      <c r="K43" s="33">
        <f t="shared" si="7"/>
        <v>10257</v>
      </c>
    </row>
    <row r="44" spans="2:11" x14ac:dyDescent="0.25">
      <c r="B44" s="67" t="s">
        <v>199</v>
      </c>
      <c r="C44" s="35">
        <v>5757</v>
      </c>
      <c r="D44" s="35">
        <v>5511</v>
      </c>
      <c r="E44" s="35">
        <f t="shared" si="8"/>
        <v>246</v>
      </c>
      <c r="F44" s="35">
        <v>5774</v>
      </c>
      <c r="G44" s="35">
        <v>5748</v>
      </c>
      <c r="H44" s="35">
        <f t="shared" si="6"/>
        <v>26</v>
      </c>
      <c r="I44" s="35">
        <v>6084</v>
      </c>
      <c r="J44" s="35">
        <v>5834</v>
      </c>
      <c r="K44" s="35">
        <f t="shared" si="7"/>
        <v>250</v>
      </c>
    </row>
    <row r="45" spans="2:11" x14ac:dyDescent="0.25">
      <c r="B45" s="66" t="s">
        <v>40</v>
      </c>
      <c r="C45" s="33">
        <v>744514</v>
      </c>
      <c r="D45" s="33">
        <v>782273</v>
      </c>
      <c r="E45" s="33">
        <f t="shared" si="8"/>
        <v>-37759</v>
      </c>
      <c r="F45" s="33">
        <v>835608</v>
      </c>
      <c r="G45" s="33">
        <v>854308</v>
      </c>
      <c r="H45" s="33">
        <f t="shared" si="6"/>
        <v>-18700</v>
      </c>
      <c r="I45" s="33">
        <v>759505</v>
      </c>
      <c r="J45" s="33">
        <v>801935</v>
      </c>
      <c r="K45" s="33">
        <f t="shared" si="7"/>
        <v>-42430</v>
      </c>
    </row>
    <row r="46" spans="2:11" x14ac:dyDescent="0.25">
      <c r="B46" s="209" t="s">
        <v>290</v>
      </c>
      <c r="C46" s="209"/>
      <c r="D46" s="209"/>
      <c r="E46" s="209"/>
      <c r="F46" s="209"/>
      <c r="G46" s="209"/>
      <c r="H46" s="209"/>
      <c r="I46" s="209"/>
      <c r="J46" s="209"/>
      <c r="K46" s="209"/>
    </row>
    <row r="47" spans="2:1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s="3" customFormat="1" x14ac:dyDescent="0.25"/>
    <row r="50" spans="1:53" ht="33" customHeight="1" x14ac:dyDescent="0.25">
      <c r="B50" s="205" t="s">
        <v>291</v>
      </c>
      <c r="C50" s="205"/>
      <c r="D50" s="205"/>
      <c r="E50" s="205"/>
      <c r="F50" s="205"/>
      <c r="G50" s="205"/>
      <c r="H50" s="205"/>
      <c r="I50" s="205"/>
      <c r="J50" s="205"/>
      <c r="K50" s="205"/>
    </row>
    <row r="51" spans="1:53" ht="15" customHeight="1" x14ac:dyDescent="0.25">
      <c r="B51" s="210" t="s">
        <v>65</v>
      </c>
      <c r="C51" s="208">
        <v>45536</v>
      </c>
      <c r="D51" s="203"/>
      <c r="E51" s="204"/>
      <c r="F51" s="208">
        <v>45870</v>
      </c>
      <c r="G51" s="203"/>
      <c r="H51" s="204"/>
      <c r="I51" s="207">
        <v>45901</v>
      </c>
      <c r="J51" s="203"/>
      <c r="K51" s="204"/>
    </row>
    <row r="52" spans="1:53" x14ac:dyDescent="0.25">
      <c r="B52" s="211"/>
      <c r="C52" s="29" t="s">
        <v>278</v>
      </c>
      <c r="D52" s="30" t="s">
        <v>279</v>
      </c>
      <c r="E52" s="30" t="s">
        <v>53</v>
      </c>
      <c r="F52" s="29" t="s">
        <v>278</v>
      </c>
      <c r="G52" s="30" t="s">
        <v>279</v>
      </c>
      <c r="H52" s="30" t="s">
        <v>53</v>
      </c>
      <c r="I52" s="29" t="s">
        <v>278</v>
      </c>
      <c r="J52" s="30" t="s">
        <v>279</v>
      </c>
      <c r="K52" s="30" t="s">
        <v>53</v>
      </c>
    </row>
    <row r="53" spans="1:53" x14ac:dyDescent="0.25">
      <c r="B53" s="31" t="s">
        <v>41</v>
      </c>
      <c r="C53" s="184">
        <f t="shared" ref="C53:K53" si="9">C54+C62+C72+C77+C81</f>
        <v>1174718</v>
      </c>
      <c r="D53" s="184">
        <f t="shared" si="9"/>
        <v>1194984</v>
      </c>
      <c r="E53" s="184">
        <f t="shared" si="9"/>
        <v>-20266</v>
      </c>
      <c r="F53" s="184">
        <f t="shared" si="9"/>
        <v>1364897</v>
      </c>
      <c r="G53" s="184">
        <f t="shared" si="9"/>
        <v>1393663</v>
      </c>
      <c r="H53" s="184">
        <f t="shared" si="9"/>
        <v>-28766</v>
      </c>
      <c r="I53" s="184">
        <f t="shared" si="9"/>
        <v>1290541</v>
      </c>
      <c r="J53" s="184">
        <f t="shared" si="9"/>
        <v>1317147</v>
      </c>
      <c r="K53" s="184">
        <f t="shared" si="9"/>
        <v>-26606</v>
      </c>
    </row>
    <row r="54" spans="1:53" x14ac:dyDescent="0.25">
      <c r="B54" s="36" t="s">
        <v>8</v>
      </c>
      <c r="C54" s="185">
        <f t="shared" ref="C54:E54" si="10">SUM(C55:C61)</f>
        <v>39016</v>
      </c>
      <c r="D54" s="185">
        <f t="shared" si="10"/>
        <v>27446</v>
      </c>
      <c r="E54" s="185">
        <f t="shared" si="10"/>
        <v>11570</v>
      </c>
      <c r="F54" s="185">
        <f t="shared" ref="F54:K54" si="11">SUM(F55:F61)</f>
        <v>50481</v>
      </c>
      <c r="G54" s="185">
        <f t="shared" si="11"/>
        <v>38417</v>
      </c>
      <c r="H54" s="185">
        <f t="shared" si="11"/>
        <v>12064</v>
      </c>
      <c r="I54" s="185">
        <f t="shared" si="11"/>
        <v>38999</v>
      </c>
      <c r="J54" s="185">
        <f t="shared" si="11"/>
        <v>29788</v>
      </c>
      <c r="K54" s="185">
        <f t="shared" si="11"/>
        <v>9211</v>
      </c>
    </row>
    <row r="55" spans="1:53" x14ac:dyDescent="0.25">
      <c r="B55" s="34" t="s">
        <v>9</v>
      </c>
      <c r="C55" s="186">
        <v>678</v>
      </c>
      <c r="D55" s="186">
        <v>572</v>
      </c>
      <c r="E55" s="186">
        <f t="shared" ref="E55:E61" si="12">C55-D55</f>
        <v>106</v>
      </c>
      <c r="F55" s="186">
        <v>742</v>
      </c>
      <c r="G55" s="186">
        <v>740</v>
      </c>
      <c r="H55" s="186">
        <f t="shared" ref="H55:H61" si="13">F55-G55</f>
        <v>2</v>
      </c>
      <c r="I55" s="186">
        <v>688</v>
      </c>
      <c r="J55" s="186">
        <v>703</v>
      </c>
      <c r="K55" s="186">
        <f t="shared" ref="K55:K61" si="14">I55-J55</f>
        <v>-15</v>
      </c>
    </row>
    <row r="56" spans="1:53" x14ac:dyDescent="0.25">
      <c r="B56" s="32" t="s">
        <v>10</v>
      </c>
      <c r="C56" s="187">
        <v>4003</v>
      </c>
      <c r="D56" s="187">
        <v>3855</v>
      </c>
      <c r="E56" s="187">
        <f t="shared" si="12"/>
        <v>148</v>
      </c>
      <c r="F56" s="187">
        <v>4703</v>
      </c>
      <c r="G56" s="187">
        <v>4465</v>
      </c>
      <c r="H56" s="187">
        <f t="shared" si="13"/>
        <v>238</v>
      </c>
      <c r="I56" s="187">
        <v>3861</v>
      </c>
      <c r="J56" s="187">
        <v>3937</v>
      </c>
      <c r="K56" s="187">
        <f t="shared" si="14"/>
        <v>-76</v>
      </c>
    </row>
    <row r="57" spans="1:53" s="39" customFormat="1" x14ac:dyDescent="0.25">
      <c r="A57" s="6"/>
      <c r="B57" s="34" t="s">
        <v>11</v>
      </c>
      <c r="C57" s="186">
        <v>5447</v>
      </c>
      <c r="D57" s="186">
        <v>6159</v>
      </c>
      <c r="E57" s="186">
        <f t="shared" si="12"/>
        <v>-712</v>
      </c>
      <c r="F57" s="186">
        <v>8591</v>
      </c>
      <c r="G57" s="186">
        <v>9645</v>
      </c>
      <c r="H57" s="186">
        <f t="shared" si="13"/>
        <v>-1054</v>
      </c>
      <c r="I57" s="186">
        <v>8366</v>
      </c>
      <c r="J57" s="186">
        <v>9058</v>
      </c>
      <c r="K57" s="186">
        <f t="shared" si="14"/>
        <v>-692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1:53" x14ac:dyDescent="0.25">
      <c r="B58" s="32" t="s">
        <v>12</v>
      </c>
      <c r="C58" s="187">
        <v>15428</v>
      </c>
      <c r="D58" s="187">
        <v>3414</v>
      </c>
      <c r="E58" s="187">
        <f t="shared" si="12"/>
        <v>12014</v>
      </c>
      <c r="F58" s="187">
        <v>16509</v>
      </c>
      <c r="G58" s="187">
        <v>4320</v>
      </c>
      <c r="H58" s="187">
        <f t="shared" si="13"/>
        <v>12189</v>
      </c>
      <c r="I58" s="187">
        <v>13789</v>
      </c>
      <c r="J58" s="187">
        <v>4045</v>
      </c>
      <c r="K58" s="187">
        <f t="shared" si="14"/>
        <v>9744</v>
      </c>
    </row>
    <row r="59" spans="1:53" x14ac:dyDescent="0.25">
      <c r="B59" s="34" t="s">
        <v>13</v>
      </c>
      <c r="C59" s="186">
        <v>9449</v>
      </c>
      <c r="D59" s="186">
        <v>11100</v>
      </c>
      <c r="E59" s="186">
        <f t="shared" si="12"/>
        <v>-1651</v>
      </c>
      <c r="F59" s="186">
        <v>10322</v>
      </c>
      <c r="G59" s="186">
        <v>10450</v>
      </c>
      <c r="H59" s="186">
        <f t="shared" si="13"/>
        <v>-128</v>
      </c>
      <c r="I59" s="186">
        <v>8866</v>
      </c>
      <c r="J59" s="186">
        <v>9780</v>
      </c>
      <c r="K59" s="186">
        <f t="shared" si="14"/>
        <v>-914</v>
      </c>
    </row>
    <row r="60" spans="1:53" x14ac:dyDescent="0.25">
      <c r="B60" s="32" t="s">
        <v>14</v>
      </c>
      <c r="C60" s="187">
        <v>4011</v>
      </c>
      <c r="D60" s="187">
        <v>2346</v>
      </c>
      <c r="E60" s="187">
        <f t="shared" si="12"/>
        <v>1665</v>
      </c>
      <c r="F60" s="187">
        <v>9614</v>
      </c>
      <c r="G60" s="187">
        <v>8797</v>
      </c>
      <c r="H60" s="187">
        <f t="shared" si="13"/>
        <v>817</v>
      </c>
      <c r="I60" s="187">
        <v>3429</v>
      </c>
      <c r="J60" s="187">
        <v>2265</v>
      </c>
      <c r="K60" s="187">
        <f t="shared" si="14"/>
        <v>1164</v>
      </c>
    </row>
    <row r="61" spans="1:53" x14ac:dyDescent="0.25">
      <c r="B61" s="34" t="s">
        <v>15</v>
      </c>
      <c r="C61" s="186">
        <v>0</v>
      </c>
      <c r="D61" s="186">
        <v>0</v>
      </c>
      <c r="E61" s="186">
        <f t="shared" si="12"/>
        <v>0</v>
      </c>
      <c r="F61" s="186">
        <v>0</v>
      </c>
      <c r="G61" s="186">
        <v>0</v>
      </c>
      <c r="H61" s="186">
        <f t="shared" si="13"/>
        <v>0</v>
      </c>
      <c r="I61" s="186">
        <v>0</v>
      </c>
      <c r="J61" s="186">
        <v>0</v>
      </c>
      <c r="K61" s="186">
        <f t="shared" si="14"/>
        <v>0</v>
      </c>
    </row>
    <row r="62" spans="1:53" s="39" customFormat="1" x14ac:dyDescent="0.25">
      <c r="A62" s="6"/>
      <c r="B62" s="36" t="s">
        <v>16</v>
      </c>
      <c r="C62" s="185">
        <f t="shared" ref="C62:K62" si="15">SUM(C63:C71)</f>
        <v>65538</v>
      </c>
      <c r="D62" s="185">
        <f t="shared" si="15"/>
        <v>70392</v>
      </c>
      <c r="E62" s="185">
        <f t="shared" si="15"/>
        <v>-4854</v>
      </c>
      <c r="F62" s="185">
        <f t="shared" si="15"/>
        <v>77535</v>
      </c>
      <c r="G62" s="185">
        <f t="shared" si="15"/>
        <v>83177</v>
      </c>
      <c r="H62" s="185">
        <f t="shared" si="15"/>
        <v>-5642</v>
      </c>
      <c r="I62" s="185">
        <f t="shared" si="15"/>
        <v>72844</v>
      </c>
      <c r="J62" s="185">
        <f t="shared" si="15"/>
        <v>83857</v>
      </c>
      <c r="K62" s="185">
        <f t="shared" si="15"/>
        <v>-11013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spans="1:53" x14ac:dyDescent="0.25">
      <c r="B63" s="34" t="s">
        <v>17</v>
      </c>
      <c r="C63" s="186">
        <v>288</v>
      </c>
      <c r="D63" s="186">
        <v>151</v>
      </c>
      <c r="E63" s="186">
        <f t="shared" ref="E63:E71" si="16">C63-D63</f>
        <v>137</v>
      </c>
      <c r="F63" s="186">
        <v>458</v>
      </c>
      <c r="G63" s="186">
        <v>248</v>
      </c>
      <c r="H63" s="186">
        <f t="shared" ref="H63:H71" si="17">F63-G63</f>
        <v>210</v>
      </c>
      <c r="I63" s="186">
        <v>557</v>
      </c>
      <c r="J63" s="186">
        <v>313</v>
      </c>
      <c r="K63" s="186">
        <f t="shared" ref="K63:K71" si="18">I63-J63</f>
        <v>244</v>
      </c>
    </row>
    <row r="64" spans="1:53" x14ac:dyDescent="0.25">
      <c r="B64" s="32" t="s">
        <v>18</v>
      </c>
      <c r="C64" s="187">
        <v>0</v>
      </c>
      <c r="D64" s="187">
        <v>0</v>
      </c>
      <c r="E64" s="187">
        <f t="shared" si="16"/>
        <v>0</v>
      </c>
      <c r="F64" s="187">
        <v>0</v>
      </c>
      <c r="G64" s="187">
        <v>0</v>
      </c>
      <c r="H64" s="187">
        <f t="shared" si="17"/>
        <v>0</v>
      </c>
      <c r="I64" s="187">
        <v>0</v>
      </c>
      <c r="J64" s="187">
        <v>0</v>
      </c>
      <c r="K64" s="187">
        <f t="shared" si="18"/>
        <v>0</v>
      </c>
    </row>
    <row r="65" spans="1:53" x14ac:dyDescent="0.25">
      <c r="B65" s="34" t="s">
        <v>19</v>
      </c>
      <c r="C65" s="186">
        <v>17018</v>
      </c>
      <c r="D65" s="186">
        <v>20751</v>
      </c>
      <c r="E65" s="186">
        <f t="shared" si="16"/>
        <v>-3733</v>
      </c>
      <c r="F65" s="186">
        <v>19977</v>
      </c>
      <c r="G65" s="186">
        <v>21617</v>
      </c>
      <c r="H65" s="186">
        <f t="shared" si="17"/>
        <v>-1640</v>
      </c>
      <c r="I65" s="186">
        <v>17807</v>
      </c>
      <c r="J65" s="186">
        <v>21241</v>
      </c>
      <c r="K65" s="186">
        <f t="shared" si="18"/>
        <v>-3434</v>
      </c>
    </row>
    <row r="66" spans="1:53" s="39" customFormat="1" x14ac:dyDescent="0.25">
      <c r="A66" s="6"/>
      <c r="B66" s="32" t="s">
        <v>20</v>
      </c>
      <c r="C66" s="187">
        <v>3877</v>
      </c>
      <c r="D66" s="187">
        <v>4112</v>
      </c>
      <c r="E66" s="187">
        <f t="shared" si="16"/>
        <v>-235</v>
      </c>
      <c r="F66" s="187">
        <v>4207</v>
      </c>
      <c r="G66" s="187">
        <v>5108</v>
      </c>
      <c r="H66" s="187">
        <f t="shared" si="17"/>
        <v>-901</v>
      </c>
      <c r="I66" s="187">
        <v>3647</v>
      </c>
      <c r="J66" s="187">
        <v>4506</v>
      </c>
      <c r="K66" s="187">
        <f t="shared" si="18"/>
        <v>-859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spans="1:53" x14ac:dyDescent="0.25">
      <c r="B67" s="34" t="s">
        <v>21</v>
      </c>
      <c r="C67" s="186">
        <v>176</v>
      </c>
      <c r="D67" s="186">
        <v>253</v>
      </c>
      <c r="E67" s="186">
        <f t="shared" si="16"/>
        <v>-77</v>
      </c>
      <c r="F67" s="186">
        <v>144</v>
      </c>
      <c r="G67" s="186">
        <v>408</v>
      </c>
      <c r="H67" s="186">
        <f t="shared" si="17"/>
        <v>-264</v>
      </c>
      <c r="I67" s="186">
        <v>106</v>
      </c>
      <c r="J67" s="186">
        <v>117</v>
      </c>
      <c r="K67" s="186">
        <f t="shared" si="18"/>
        <v>-11</v>
      </c>
    </row>
    <row r="68" spans="1:53" x14ac:dyDescent="0.25">
      <c r="B68" s="32" t="s">
        <v>22</v>
      </c>
      <c r="C68" s="187">
        <v>18941</v>
      </c>
      <c r="D68" s="187">
        <v>19677</v>
      </c>
      <c r="E68" s="187">
        <f t="shared" si="16"/>
        <v>-736</v>
      </c>
      <c r="F68" s="187">
        <v>23535</v>
      </c>
      <c r="G68" s="187">
        <v>24633</v>
      </c>
      <c r="H68" s="187">
        <f t="shared" si="17"/>
        <v>-1098</v>
      </c>
      <c r="I68" s="187">
        <v>21413</v>
      </c>
      <c r="J68" s="187">
        <v>23847</v>
      </c>
      <c r="K68" s="187">
        <f t="shared" si="18"/>
        <v>-2434</v>
      </c>
    </row>
    <row r="69" spans="1:53" x14ac:dyDescent="0.25">
      <c r="B69" s="34" t="s">
        <v>23</v>
      </c>
      <c r="C69" s="186">
        <v>1919</v>
      </c>
      <c r="D69" s="186">
        <v>1764</v>
      </c>
      <c r="E69" s="186">
        <f t="shared" si="16"/>
        <v>155</v>
      </c>
      <c r="F69" s="186">
        <v>1477</v>
      </c>
      <c r="G69" s="186">
        <v>1241</v>
      </c>
      <c r="H69" s="186">
        <f t="shared" si="17"/>
        <v>236</v>
      </c>
      <c r="I69" s="186">
        <v>1524</v>
      </c>
      <c r="J69" s="186">
        <v>1432</v>
      </c>
      <c r="K69" s="186">
        <f t="shared" si="18"/>
        <v>92</v>
      </c>
    </row>
    <row r="70" spans="1:53" x14ac:dyDescent="0.25">
      <c r="B70" s="32" t="s">
        <v>24</v>
      </c>
      <c r="C70" s="187">
        <v>27</v>
      </c>
      <c r="D70" s="187">
        <v>67</v>
      </c>
      <c r="E70" s="187">
        <f t="shared" si="16"/>
        <v>-40</v>
      </c>
      <c r="F70" s="187">
        <v>41</v>
      </c>
      <c r="G70" s="187">
        <v>41</v>
      </c>
      <c r="H70" s="187">
        <f t="shared" si="17"/>
        <v>0</v>
      </c>
      <c r="I70" s="187">
        <v>49</v>
      </c>
      <c r="J70" s="187">
        <v>22</v>
      </c>
      <c r="K70" s="187">
        <f t="shared" si="18"/>
        <v>27</v>
      </c>
    </row>
    <row r="71" spans="1:53" s="3" customFormat="1" x14ac:dyDescent="0.25">
      <c r="B71" s="34" t="s">
        <v>25</v>
      </c>
      <c r="C71" s="186">
        <v>23292</v>
      </c>
      <c r="D71" s="186">
        <v>23617</v>
      </c>
      <c r="E71" s="186">
        <f t="shared" si="16"/>
        <v>-325</v>
      </c>
      <c r="F71" s="186">
        <v>27696</v>
      </c>
      <c r="G71" s="186">
        <v>29881</v>
      </c>
      <c r="H71" s="186">
        <f t="shared" si="17"/>
        <v>-2185</v>
      </c>
      <c r="I71" s="186">
        <v>27741</v>
      </c>
      <c r="J71" s="186">
        <v>32379</v>
      </c>
      <c r="K71" s="186">
        <f t="shared" si="18"/>
        <v>-4638</v>
      </c>
    </row>
    <row r="72" spans="1:53" s="3" customFormat="1" x14ac:dyDescent="0.25">
      <c r="B72" s="36" t="s">
        <v>26</v>
      </c>
      <c r="C72" s="185">
        <f t="shared" ref="C72:K72" si="19">SUM(C73:C76)</f>
        <v>888777</v>
      </c>
      <c r="D72" s="185">
        <f t="shared" si="19"/>
        <v>913987</v>
      </c>
      <c r="E72" s="185">
        <f t="shared" si="19"/>
        <v>-25210</v>
      </c>
      <c r="F72" s="185">
        <f t="shared" si="19"/>
        <v>1029683</v>
      </c>
      <c r="G72" s="185">
        <f t="shared" si="19"/>
        <v>1060574</v>
      </c>
      <c r="H72" s="185">
        <f t="shared" si="19"/>
        <v>-30891</v>
      </c>
      <c r="I72" s="185">
        <f t="shared" si="19"/>
        <v>954499</v>
      </c>
      <c r="J72" s="185">
        <f t="shared" si="19"/>
        <v>985074</v>
      </c>
      <c r="K72" s="185">
        <f t="shared" si="19"/>
        <v>-30575</v>
      </c>
    </row>
    <row r="73" spans="1:53" s="3" customFormat="1" x14ac:dyDescent="0.25">
      <c r="B73" s="32" t="s">
        <v>27</v>
      </c>
      <c r="C73" s="187">
        <v>26270</v>
      </c>
      <c r="D73" s="187">
        <v>26916</v>
      </c>
      <c r="E73" s="187">
        <f t="shared" ref="E73:E76" si="20">C73-D73</f>
        <v>-646</v>
      </c>
      <c r="F73" s="187">
        <v>28521</v>
      </c>
      <c r="G73" s="187">
        <v>28562</v>
      </c>
      <c r="H73" s="187">
        <f t="shared" ref="H73:H76" si="21">F73-G73</f>
        <v>-41</v>
      </c>
      <c r="I73" s="187">
        <v>24566</v>
      </c>
      <c r="J73" s="187">
        <v>24421</v>
      </c>
      <c r="K73" s="187">
        <f t="shared" ref="K73:K76" si="22">I73-J73</f>
        <v>145</v>
      </c>
    </row>
    <row r="74" spans="1:53" s="3" customFormat="1" x14ac:dyDescent="0.25">
      <c r="B74" s="34" t="s">
        <v>28</v>
      </c>
      <c r="C74" s="186">
        <v>1691</v>
      </c>
      <c r="D74" s="186">
        <v>1569</v>
      </c>
      <c r="E74" s="186">
        <f t="shared" si="20"/>
        <v>122</v>
      </c>
      <c r="F74" s="186">
        <v>2222</v>
      </c>
      <c r="G74" s="186">
        <v>2011</v>
      </c>
      <c r="H74" s="186">
        <f t="shared" si="21"/>
        <v>211</v>
      </c>
      <c r="I74" s="186">
        <v>2022</v>
      </c>
      <c r="J74" s="186">
        <v>1711</v>
      </c>
      <c r="K74" s="186">
        <f t="shared" si="22"/>
        <v>311</v>
      </c>
    </row>
    <row r="75" spans="1:53" s="3" customFormat="1" x14ac:dyDescent="0.25">
      <c r="B75" s="32" t="s">
        <v>29</v>
      </c>
      <c r="C75" s="187">
        <v>197252</v>
      </c>
      <c r="D75" s="187">
        <v>195518</v>
      </c>
      <c r="E75" s="187">
        <f t="shared" si="20"/>
        <v>1734</v>
      </c>
      <c r="F75" s="187">
        <v>228106</v>
      </c>
      <c r="G75" s="187">
        <v>236382</v>
      </c>
      <c r="H75" s="187">
        <f t="shared" si="21"/>
        <v>-8276</v>
      </c>
      <c r="I75" s="187">
        <v>230883</v>
      </c>
      <c r="J75" s="187">
        <v>231850</v>
      </c>
      <c r="K75" s="187">
        <f t="shared" si="22"/>
        <v>-967</v>
      </c>
    </row>
    <row r="76" spans="1:53" s="3" customFormat="1" x14ac:dyDescent="0.25">
      <c r="B76" s="34" t="s">
        <v>30</v>
      </c>
      <c r="C76" s="186">
        <v>663564</v>
      </c>
      <c r="D76" s="186">
        <v>689984</v>
      </c>
      <c r="E76" s="186">
        <f t="shared" si="20"/>
        <v>-26420</v>
      </c>
      <c r="F76" s="186">
        <v>770834</v>
      </c>
      <c r="G76" s="186">
        <v>793619</v>
      </c>
      <c r="H76" s="186">
        <f t="shared" si="21"/>
        <v>-22785</v>
      </c>
      <c r="I76" s="186">
        <v>697028</v>
      </c>
      <c r="J76" s="186">
        <v>727092</v>
      </c>
      <c r="K76" s="186">
        <f t="shared" si="22"/>
        <v>-30064</v>
      </c>
    </row>
    <row r="77" spans="1:53" s="3" customFormat="1" x14ac:dyDescent="0.25">
      <c r="B77" s="36" t="s">
        <v>31</v>
      </c>
      <c r="C77" s="185">
        <f t="shared" ref="C77:K77" si="23">SUM(C78:C80)</f>
        <v>142203</v>
      </c>
      <c r="D77" s="185">
        <f t="shared" si="23"/>
        <v>143433</v>
      </c>
      <c r="E77" s="185">
        <f t="shared" si="23"/>
        <v>-1230</v>
      </c>
      <c r="F77" s="185">
        <f t="shared" si="23"/>
        <v>161520</v>
      </c>
      <c r="G77" s="185">
        <f t="shared" si="23"/>
        <v>164892</v>
      </c>
      <c r="H77" s="185">
        <f t="shared" si="23"/>
        <v>-3372</v>
      </c>
      <c r="I77" s="185">
        <f t="shared" si="23"/>
        <v>183770</v>
      </c>
      <c r="J77" s="185">
        <f t="shared" si="23"/>
        <v>176659</v>
      </c>
      <c r="K77" s="185">
        <f t="shared" si="23"/>
        <v>7111</v>
      </c>
    </row>
    <row r="78" spans="1:53" s="3" customFormat="1" x14ac:dyDescent="0.25">
      <c r="B78" s="34" t="s">
        <v>32</v>
      </c>
      <c r="C78" s="186">
        <v>62873</v>
      </c>
      <c r="D78" s="186">
        <v>57501</v>
      </c>
      <c r="E78" s="186">
        <f t="shared" ref="E78:E80" si="24">C78-D78</f>
        <v>5372</v>
      </c>
      <c r="F78" s="186">
        <v>60938</v>
      </c>
      <c r="G78" s="186">
        <v>60039</v>
      </c>
      <c r="H78" s="186">
        <f t="shared" ref="H78:H80" si="25">F78-G78</f>
        <v>899</v>
      </c>
      <c r="I78" s="186">
        <v>69632</v>
      </c>
      <c r="J78" s="186">
        <v>63375</v>
      </c>
      <c r="K78" s="186">
        <f t="shared" ref="K78:K80" si="26">I78-J78</f>
        <v>6257</v>
      </c>
    </row>
    <row r="79" spans="1:53" s="3" customFormat="1" x14ac:dyDescent="0.25">
      <c r="B79" s="32" t="s">
        <v>33</v>
      </c>
      <c r="C79" s="187">
        <v>39247</v>
      </c>
      <c r="D79" s="187">
        <v>36798</v>
      </c>
      <c r="E79" s="187">
        <f t="shared" si="24"/>
        <v>2449</v>
      </c>
      <c r="F79" s="187">
        <v>39850</v>
      </c>
      <c r="G79" s="187">
        <v>39133</v>
      </c>
      <c r="H79" s="187">
        <f t="shared" si="25"/>
        <v>717</v>
      </c>
      <c r="I79" s="187">
        <v>44073</v>
      </c>
      <c r="J79" s="187">
        <v>40769</v>
      </c>
      <c r="K79" s="187">
        <f t="shared" si="26"/>
        <v>3304</v>
      </c>
    </row>
    <row r="80" spans="1:53" s="3" customFormat="1" x14ac:dyDescent="0.25">
      <c r="B80" s="34" t="s">
        <v>34</v>
      </c>
      <c r="C80" s="186">
        <v>40083</v>
      </c>
      <c r="D80" s="186">
        <v>49134</v>
      </c>
      <c r="E80" s="186">
        <f t="shared" si="24"/>
        <v>-9051</v>
      </c>
      <c r="F80" s="186">
        <v>60732</v>
      </c>
      <c r="G80" s="186">
        <v>65720</v>
      </c>
      <c r="H80" s="186">
        <f t="shared" si="25"/>
        <v>-4988</v>
      </c>
      <c r="I80" s="186">
        <v>70065</v>
      </c>
      <c r="J80" s="186">
        <v>72515</v>
      </c>
      <c r="K80" s="186">
        <f t="shared" si="26"/>
        <v>-2450</v>
      </c>
    </row>
    <row r="81" spans="2:11" s="3" customFormat="1" x14ac:dyDescent="0.25">
      <c r="B81" s="36" t="s">
        <v>35</v>
      </c>
      <c r="C81" s="185">
        <f t="shared" ref="C81:K81" si="27">SUM(C82:C85)</f>
        <v>39184</v>
      </c>
      <c r="D81" s="185">
        <f t="shared" si="27"/>
        <v>39726</v>
      </c>
      <c r="E81" s="185">
        <f t="shared" si="27"/>
        <v>-542</v>
      </c>
      <c r="F81" s="185">
        <f t="shared" si="27"/>
        <v>45678</v>
      </c>
      <c r="G81" s="185">
        <f t="shared" si="27"/>
        <v>46603</v>
      </c>
      <c r="H81" s="185">
        <f t="shared" si="27"/>
        <v>-925</v>
      </c>
      <c r="I81" s="185">
        <f t="shared" si="27"/>
        <v>40429</v>
      </c>
      <c r="J81" s="185">
        <f t="shared" si="27"/>
        <v>41769</v>
      </c>
      <c r="K81" s="185">
        <f t="shared" si="27"/>
        <v>-1340</v>
      </c>
    </row>
    <row r="82" spans="2:11" s="3" customFormat="1" x14ac:dyDescent="0.25">
      <c r="B82" s="34" t="s">
        <v>36</v>
      </c>
      <c r="C82" s="186">
        <v>6758</v>
      </c>
      <c r="D82" s="186">
        <v>5186</v>
      </c>
      <c r="E82" s="186">
        <f t="shared" ref="E82:E85" si="28">C82-D82</f>
        <v>1572</v>
      </c>
      <c r="F82" s="186">
        <v>6675</v>
      </c>
      <c r="G82" s="186">
        <v>5211</v>
      </c>
      <c r="H82" s="186">
        <f t="shared" ref="H82:H85" si="29">F82-G82</f>
        <v>1464</v>
      </c>
      <c r="I82" s="186">
        <v>6365</v>
      </c>
      <c r="J82" s="186">
        <v>5232</v>
      </c>
      <c r="K82" s="186">
        <f t="shared" ref="K82:K85" si="30">I82-J82</f>
        <v>1133</v>
      </c>
    </row>
    <row r="83" spans="2:11" s="3" customFormat="1" x14ac:dyDescent="0.25">
      <c r="B83" s="32" t="s">
        <v>37</v>
      </c>
      <c r="C83" s="187">
        <v>270</v>
      </c>
      <c r="D83" s="187">
        <v>264</v>
      </c>
      <c r="E83" s="187">
        <f t="shared" si="28"/>
        <v>6</v>
      </c>
      <c r="F83" s="187">
        <v>301</v>
      </c>
      <c r="G83" s="187">
        <v>441</v>
      </c>
      <c r="H83" s="187">
        <f t="shared" si="29"/>
        <v>-140</v>
      </c>
      <c r="I83" s="187">
        <v>262</v>
      </c>
      <c r="J83" s="187">
        <v>388</v>
      </c>
      <c r="K83" s="187">
        <f t="shared" si="30"/>
        <v>-126</v>
      </c>
    </row>
    <row r="84" spans="2:11" s="3" customFormat="1" x14ac:dyDescent="0.25">
      <c r="B84" s="34" t="s">
        <v>38</v>
      </c>
      <c r="C84" s="186">
        <v>38</v>
      </c>
      <c r="D84" s="186">
        <v>50</v>
      </c>
      <c r="E84" s="186">
        <f t="shared" si="28"/>
        <v>-12</v>
      </c>
      <c r="F84" s="186">
        <v>44</v>
      </c>
      <c r="G84" s="186">
        <v>9</v>
      </c>
      <c r="H84" s="186">
        <f t="shared" si="29"/>
        <v>35</v>
      </c>
      <c r="I84" s="186">
        <v>67</v>
      </c>
      <c r="J84" s="186">
        <v>82</v>
      </c>
      <c r="K84" s="186">
        <f t="shared" si="30"/>
        <v>-15</v>
      </c>
    </row>
    <row r="85" spans="2:11" s="3" customFormat="1" x14ac:dyDescent="0.25">
      <c r="B85" s="32" t="s">
        <v>39</v>
      </c>
      <c r="C85" s="187">
        <v>32118</v>
      </c>
      <c r="D85" s="187">
        <v>34226</v>
      </c>
      <c r="E85" s="187">
        <f t="shared" si="28"/>
        <v>-2108</v>
      </c>
      <c r="F85" s="187">
        <v>38658</v>
      </c>
      <c r="G85" s="187">
        <v>40942</v>
      </c>
      <c r="H85" s="187">
        <f t="shared" si="29"/>
        <v>-2284</v>
      </c>
      <c r="I85" s="187">
        <v>33735</v>
      </c>
      <c r="J85" s="187">
        <v>36067</v>
      </c>
      <c r="K85" s="187">
        <f t="shared" si="30"/>
        <v>-2332</v>
      </c>
    </row>
    <row r="86" spans="2:11" s="3" customFormat="1" x14ac:dyDescent="0.25">
      <c r="B86" s="209" t="s">
        <v>292</v>
      </c>
      <c r="C86" s="209"/>
      <c r="D86" s="209"/>
      <c r="E86" s="209"/>
      <c r="F86" s="209"/>
      <c r="G86" s="209"/>
      <c r="H86" s="209"/>
      <c r="I86" s="209"/>
      <c r="J86" s="209"/>
      <c r="K86" s="209"/>
    </row>
    <row r="87" spans="2:11" s="3" customFormat="1" x14ac:dyDescent="0.25"/>
    <row r="88" spans="2:11" s="3" customFormat="1" x14ac:dyDescent="0.25"/>
    <row r="89" spans="2:11" s="3" customFormat="1" x14ac:dyDescent="0.25"/>
    <row r="90" spans="2:11" s="3" customFormat="1" x14ac:dyDescent="0.25"/>
    <row r="91" spans="2:11" s="3" customFormat="1" x14ac:dyDescent="0.25"/>
    <row r="92" spans="2:11" s="3" customFormat="1" x14ac:dyDescent="0.25"/>
    <row r="93" spans="2:11" s="3" customFormat="1" x14ac:dyDescent="0.25"/>
    <row r="94" spans="2:11" s="3" customFormat="1" x14ac:dyDescent="0.25"/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</sheetData>
  <mergeCells count="18">
    <mergeCell ref="B86:K86"/>
    <mergeCell ref="B20:B21"/>
    <mergeCell ref="C20:E20"/>
    <mergeCell ref="B46:K46"/>
    <mergeCell ref="B50:K50"/>
    <mergeCell ref="B51:B52"/>
    <mergeCell ref="C51:E51"/>
    <mergeCell ref="F51:H51"/>
    <mergeCell ref="I51:K51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7"/>
  <sheetViews>
    <sheetView workbookViewId="0">
      <selection activeCell="B3" sqref="B3:E3"/>
    </sheetView>
  </sheetViews>
  <sheetFormatPr defaultRowHeight="15" x14ac:dyDescent="0.25"/>
  <cols>
    <col min="1" max="1" width="9.140625" style="3"/>
    <col min="2" max="2" width="34.5703125" customWidth="1"/>
    <col min="3" max="5" width="12.7109375" customWidth="1"/>
    <col min="6" max="6" width="13" customWidth="1"/>
    <col min="12" max="62" width="9.140625" style="3"/>
  </cols>
  <sheetData>
    <row r="1" spans="2:11" s="3" customFormat="1" x14ac:dyDescent="0.25">
      <c r="B1" s="174" t="s">
        <v>260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2:11" x14ac:dyDescent="0.25">
      <c r="B2" s="142" t="s">
        <v>127</v>
      </c>
      <c r="C2" s="6"/>
      <c r="F2" s="3"/>
      <c r="G2" s="3"/>
      <c r="H2" s="3"/>
      <c r="I2" s="3"/>
      <c r="J2" s="3"/>
      <c r="K2" s="3"/>
    </row>
    <row r="3" spans="2:11" s="3" customFormat="1" ht="30.95" customHeight="1" x14ac:dyDescent="0.25">
      <c r="B3" s="213" t="s">
        <v>293</v>
      </c>
      <c r="C3" s="213"/>
      <c r="D3" s="213"/>
      <c r="E3" s="213"/>
    </row>
    <row r="4" spans="2:11" s="3" customFormat="1" ht="18.95" customHeight="1" x14ac:dyDescent="0.25">
      <c r="B4" s="191" t="s">
        <v>0</v>
      </c>
      <c r="C4" s="196">
        <v>45536</v>
      </c>
      <c r="D4" s="196">
        <v>45870</v>
      </c>
      <c r="E4" s="196">
        <v>45901</v>
      </c>
    </row>
    <row r="5" spans="2:11" s="3" customFormat="1" x14ac:dyDescent="0.25">
      <c r="B5" s="21" t="s">
        <v>1</v>
      </c>
      <c r="C5" s="22">
        <f>SUM(C6:C9)</f>
        <v>22697</v>
      </c>
      <c r="D5" s="22">
        <f t="shared" ref="D5:E5" si="0">SUM(D6:D9)</f>
        <v>23786</v>
      </c>
      <c r="E5" s="22">
        <f t="shared" si="0"/>
        <v>26660</v>
      </c>
    </row>
    <row r="6" spans="2:11" s="3" customFormat="1" x14ac:dyDescent="0.25">
      <c r="B6" s="23" t="s">
        <v>54</v>
      </c>
      <c r="C6" s="24">
        <v>2318</v>
      </c>
      <c r="D6" s="24">
        <v>2691</v>
      </c>
      <c r="E6" s="24">
        <v>2743</v>
      </c>
    </row>
    <row r="7" spans="2:11" s="3" customFormat="1" x14ac:dyDescent="0.25">
      <c r="B7" s="25" t="s">
        <v>2</v>
      </c>
      <c r="C7" s="26">
        <v>15518</v>
      </c>
      <c r="D7" s="26">
        <v>14899</v>
      </c>
      <c r="E7" s="26">
        <v>16442</v>
      </c>
    </row>
    <row r="8" spans="2:11" s="3" customFormat="1" x14ac:dyDescent="0.25">
      <c r="B8" s="23" t="s">
        <v>3</v>
      </c>
      <c r="C8" s="24">
        <v>208</v>
      </c>
      <c r="D8" s="24">
        <v>215</v>
      </c>
      <c r="E8" s="24">
        <v>204</v>
      </c>
    </row>
    <row r="9" spans="2:11" s="3" customFormat="1" x14ac:dyDescent="0.25">
      <c r="B9" s="25" t="s">
        <v>128</v>
      </c>
      <c r="C9" s="26">
        <v>4653</v>
      </c>
      <c r="D9" s="26">
        <v>5981</v>
      </c>
      <c r="E9" s="26">
        <v>7271</v>
      </c>
    </row>
    <row r="10" spans="2:11" s="3" customFormat="1" ht="45.95" customHeight="1" x14ac:dyDescent="0.25">
      <c r="B10" s="212" t="s">
        <v>294</v>
      </c>
      <c r="C10" s="212"/>
      <c r="D10" s="212"/>
      <c r="E10" s="212"/>
    </row>
    <row r="11" spans="2:11" s="3" customFormat="1" ht="29.25" customHeight="1" x14ac:dyDescent="0.25">
      <c r="B11" s="215" t="s">
        <v>55</v>
      </c>
      <c r="C11" s="216"/>
      <c r="D11" s="216"/>
      <c r="E11" s="216"/>
    </row>
    <row r="12" spans="2:11" s="3" customFormat="1" ht="15.6" customHeight="1" x14ac:dyDescent="0.25">
      <c r="B12" s="173"/>
      <c r="C12" s="173"/>
      <c r="D12" s="173"/>
      <c r="E12" s="173"/>
    </row>
    <row r="13" spans="2:11" s="3" customFormat="1" ht="15.6" customHeight="1" x14ac:dyDescent="0.25"/>
    <row r="14" spans="2:11" s="3" customFormat="1" ht="15.6" customHeight="1" x14ac:dyDescent="0.25"/>
    <row r="15" spans="2:11" s="3" customFormat="1" x14ac:dyDescent="0.25">
      <c r="B15" s="6"/>
      <c r="C15" s="6"/>
    </row>
    <row r="16" spans="2:11" s="3" customFormat="1" ht="47.25" customHeight="1" x14ac:dyDescent="0.25">
      <c r="B16" s="217" t="s">
        <v>295</v>
      </c>
      <c r="C16" s="218"/>
      <c r="D16" s="218"/>
      <c r="E16" s="219"/>
    </row>
    <row r="17" spans="2:6" s="3" customFormat="1" x14ac:dyDescent="0.25">
      <c r="B17" s="197" t="s">
        <v>129</v>
      </c>
      <c r="C17" s="196">
        <v>45536</v>
      </c>
      <c r="D17" s="196">
        <v>45870</v>
      </c>
      <c r="E17" s="196">
        <v>45901</v>
      </c>
    </row>
    <row r="18" spans="2:6" s="3" customFormat="1" x14ac:dyDescent="0.25">
      <c r="B18" s="110" t="s">
        <v>1</v>
      </c>
      <c r="C18" s="175">
        <f>SUM(C19:C28)</f>
        <v>18044</v>
      </c>
      <c r="D18" s="175">
        <f t="shared" ref="D18:E18" si="1">SUM(D19:D28)</f>
        <v>17805</v>
      </c>
      <c r="E18" s="175">
        <f t="shared" si="1"/>
        <v>19389</v>
      </c>
    </row>
    <row r="19" spans="2:6" s="3" customFormat="1" x14ac:dyDescent="0.25">
      <c r="B19" s="143" t="s">
        <v>130</v>
      </c>
      <c r="C19" s="176">
        <v>624</v>
      </c>
      <c r="D19" s="176">
        <v>821</v>
      </c>
      <c r="E19" s="176">
        <v>784</v>
      </c>
    </row>
    <row r="20" spans="2:6" s="3" customFormat="1" x14ac:dyDescent="0.25">
      <c r="B20" s="144" t="s">
        <v>131</v>
      </c>
      <c r="C20" s="177">
        <v>8437</v>
      </c>
      <c r="D20" s="177">
        <v>7101</v>
      </c>
      <c r="E20" s="177">
        <v>8188</v>
      </c>
    </row>
    <row r="21" spans="2:6" s="3" customFormat="1" x14ac:dyDescent="0.25">
      <c r="B21" s="143" t="s">
        <v>132</v>
      </c>
      <c r="C21" s="176">
        <v>4770</v>
      </c>
      <c r="D21" s="176">
        <v>4946</v>
      </c>
      <c r="E21" s="176">
        <v>5274</v>
      </c>
    </row>
    <row r="22" spans="2:6" s="3" customFormat="1" x14ac:dyDescent="0.25">
      <c r="B22" s="144" t="s">
        <v>133</v>
      </c>
      <c r="C22" s="177">
        <v>1262</v>
      </c>
      <c r="D22" s="177">
        <v>1228</v>
      </c>
      <c r="E22" s="177">
        <v>1370</v>
      </c>
    </row>
    <row r="23" spans="2:6" s="3" customFormat="1" x14ac:dyDescent="0.25">
      <c r="B23" s="143" t="s">
        <v>134</v>
      </c>
      <c r="C23" s="176">
        <v>208</v>
      </c>
      <c r="D23" s="176">
        <v>215</v>
      </c>
      <c r="E23" s="176">
        <v>204</v>
      </c>
    </row>
    <row r="24" spans="2:6" s="3" customFormat="1" x14ac:dyDescent="0.25">
      <c r="B24" s="144" t="s">
        <v>135</v>
      </c>
      <c r="C24" s="177">
        <v>193</v>
      </c>
      <c r="D24" s="177">
        <v>135</v>
      </c>
      <c r="E24" s="177">
        <v>211</v>
      </c>
    </row>
    <row r="25" spans="2:6" s="3" customFormat="1" x14ac:dyDescent="0.25">
      <c r="B25" s="143" t="s">
        <v>136</v>
      </c>
      <c r="C25" s="176">
        <v>1464</v>
      </c>
      <c r="D25" s="176">
        <v>1976</v>
      </c>
      <c r="E25" s="176">
        <v>1974</v>
      </c>
    </row>
    <row r="26" spans="2:6" s="3" customFormat="1" x14ac:dyDescent="0.25">
      <c r="B26" s="144" t="s">
        <v>137</v>
      </c>
      <c r="C26" s="177">
        <v>881</v>
      </c>
      <c r="D26" s="177">
        <v>1297</v>
      </c>
      <c r="E26" s="177">
        <v>1279</v>
      </c>
    </row>
    <row r="27" spans="2:6" s="3" customFormat="1" x14ac:dyDescent="0.25">
      <c r="B27" s="143" t="s">
        <v>386</v>
      </c>
      <c r="C27" s="176">
        <v>186</v>
      </c>
      <c r="D27" s="176">
        <v>73</v>
      </c>
      <c r="E27" s="176">
        <v>84</v>
      </c>
    </row>
    <row r="28" spans="2:6" s="3" customFormat="1" x14ac:dyDescent="0.25">
      <c r="B28" s="144" t="s">
        <v>69</v>
      </c>
      <c r="C28" s="177">
        <v>19</v>
      </c>
      <c r="D28" s="177">
        <v>13</v>
      </c>
      <c r="E28" s="177">
        <v>21</v>
      </c>
    </row>
    <row r="29" spans="2:6" s="3" customFormat="1" ht="48" customHeight="1" x14ac:dyDescent="0.25">
      <c r="B29" s="212" t="s">
        <v>294</v>
      </c>
      <c r="C29" s="212"/>
      <c r="D29" s="212"/>
      <c r="E29" s="212"/>
    </row>
    <row r="30" spans="2:6" s="3" customFormat="1" x14ac:dyDescent="0.25">
      <c r="B30" s="64"/>
      <c r="C30" s="64"/>
      <c r="D30" s="64"/>
      <c r="E30" s="64"/>
      <c r="F30" s="64"/>
    </row>
    <row r="31" spans="2:6" s="3" customFormat="1" x14ac:dyDescent="0.25">
      <c r="B31" s="64"/>
      <c r="C31" s="64"/>
      <c r="D31" s="64"/>
      <c r="E31" s="64"/>
      <c r="F31" s="64"/>
    </row>
    <row r="32" spans="2:6" s="3" customFormat="1" x14ac:dyDescent="0.25">
      <c r="B32" s="64"/>
      <c r="C32" s="64"/>
      <c r="D32" s="64"/>
      <c r="E32" s="64"/>
      <c r="F32" s="64"/>
    </row>
    <row r="33" spans="2:11" s="3" customFormat="1" ht="32.25" customHeight="1" x14ac:dyDescent="0.25">
      <c r="B33" s="213" t="s">
        <v>373</v>
      </c>
      <c r="C33" s="213"/>
      <c r="D33" s="213"/>
      <c r="E33" s="213"/>
      <c r="F33" s="213"/>
      <c r="G33" s="213"/>
      <c r="H33" s="213"/>
      <c r="I33" s="213"/>
      <c r="J33" s="213"/>
      <c r="K33" s="213"/>
    </row>
    <row r="34" spans="2:11" s="3" customFormat="1" x14ac:dyDescent="0.25">
      <c r="B34" s="206" t="s">
        <v>6</v>
      </c>
      <c r="C34" s="208">
        <v>45536</v>
      </c>
      <c r="D34" s="203"/>
      <c r="E34" s="204"/>
      <c r="F34" s="208">
        <v>45870</v>
      </c>
      <c r="G34" s="203"/>
      <c r="H34" s="204"/>
      <c r="I34" s="207">
        <v>45901</v>
      </c>
      <c r="J34" s="203"/>
      <c r="K34" s="204"/>
    </row>
    <row r="35" spans="2:11" s="3" customFormat="1" x14ac:dyDescent="0.25">
      <c r="B35" s="206"/>
      <c r="C35" s="192" t="s">
        <v>1</v>
      </c>
      <c r="D35" s="193" t="s">
        <v>4</v>
      </c>
      <c r="E35" s="193" t="s">
        <v>5</v>
      </c>
      <c r="F35" s="192" t="s">
        <v>1</v>
      </c>
      <c r="G35" s="193" t="s">
        <v>4</v>
      </c>
      <c r="H35" s="193" t="s">
        <v>5</v>
      </c>
      <c r="I35" s="192" t="s">
        <v>1</v>
      </c>
      <c r="J35" s="193" t="s">
        <v>4</v>
      </c>
      <c r="K35" s="193" t="s">
        <v>5</v>
      </c>
    </row>
    <row r="36" spans="2:11" s="3" customFormat="1" x14ac:dyDescent="0.25">
      <c r="B36" s="194" t="s">
        <v>1</v>
      </c>
      <c r="C36" s="195">
        <f>SUM(C37:C48)</f>
        <v>18037</v>
      </c>
      <c r="D36" s="195">
        <f t="shared" ref="D36:K36" si="2">SUM(D37:D48)</f>
        <v>9524</v>
      </c>
      <c r="E36" s="195">
        <f t="shared" si="2"/>
        <v>8513</v>
      </c>
      <c r="F36" s="195">
        <f t="shared" si="2"/>
        <v>17802</v>
      </c>
      <c r="G36" s="195">
        <f t="shared" si="2"/>
        <v>9627</v>
      </c>
      <c r="H36" s="195">
        <f t="shared" si="2"/>
        <v>8175</v>
      </c>
      <c r="I36" s="195">
        <f t="shared" si="2"/>
        <v>19382</v>
      </c>
      <c r="J36" s="195">
        <f t="shared" si="2"/>
        <v>10428</v>
      </c>
      <c r="K36" s="195">
        <f t="shared" si="2"/>
        <v>8954</v>
      </c>
    </row>
    <row r="37" spans="2:11" s="3" customFormat="1" ht="15" customHeight="1" x14ac:dyDescent="0.25">
      <c r="B37" s="178" t="s">
        <v>176</v>
      </c>
      <c r="C37" s="178">
        <f>D37+E37</f>
        <v>39</v>
      </c>
      <c r="D37" s="178">
        <v>21</v>
      </c>
      <c r="E37" s="178">
        <v>18</v>
      </c>
      <c r="F37" s="178">
        <f t="shared" ref="F37:F48" si="3">G37+H37</f>
        <v>53</v>
      </c>
      <c r="G37" s="178">
        <v>22</v>
      </c>
      <c r="H37" s="178">
        <v>31</v>
      </c>
      <c r="I37" s="178">
        <f t="shared" ref="I37:I48" si="4">J37+K37</f>
        <v>63</v>
      </c>
      <c r="J37" s="178">
        <v>36</v>
      </c>
      <c r="K37" s="178">
        <v>27</v>
      </c>
    </row>
    <row r="38" spans="2:11" s="3" customFormat="1" x14ac:dyDescent="0.25">
      <c r="B38" s="179" t="s">
        <v>261</v>
      </c>
      <c r="C38" s="179">
        <f t="shared" ref="C38:C48" si="5">D38+E38</f>
        <v>1062</v>
      </c>
      <c r="D38" s="179">
        <v>579</v>
      </c>
      <c r="E38" s="179">
        <v>483</v>
      </c>
      <c r="F38" s="179">
        <f t="shared" si="3"/>
        <v>1176</v>
      </c>
      <c r="G38" s="179">
        <v>636</v>
      </c>
      <c r="H38" s="179">
        <v>540</v>
      </c>
      <c r="I38" s="179">
        <f t="shared" si="4"/>
        <v>1190</v>
      </c>
      <c r="J38" s="179">
        <v>649</v>
      </c>
      <c r="K38" s="179">
        <v>541</v>
      </c>
    </row>
    <row r="39" spans="2:11" s="3" customFormat="1" x14ac:dyDescent="0.25">
      <c r="B39" s="178" t="s">
        <v>262</v>
      </c>
      <c r="C39" s="178">
        <f t="shared" si="5"/>
        <v>1640</v>
      </c>
      <c r="D39" s="178">
        <v>821</v>
      </c>
      <c r="E39" s="178">
        <v>819</v>
      </c>
      <c r="F39" s="178">
        <f t="shared" si="3"/>
        <v>1771</v>
      </c>
      <c r="G39" s="178">
        <v>869</v>
      </c>
      <c r="H39" s="178">
        <v>902</v>
      </c>
      <c r="I39" s="178">
        <f t="shared" si="4"/>
        <v>1993</v>
      </c>
      <c r="J39" s="178">
        <v>986</v>
      </c>
      <c r="K39" s="178">
        <v>1007</v>
      </c>
    </row>
    <row r="40" spans="2:11" s="3" customFormat="1" x14ac:dyDescent="0.25">
      <c r="B40" s="179" t="s">
        <v>174</v>
      </c>
      <c r="C40" s="179">
        <f t="shared" si="5"/>
        <v>412</v>
      </c>
      <c r="D40" s="179">
        <v>281</v>
      </c>
      <c r="E40" s="179">
        <v>131</v>
      </c>
      <c r="F40" s="179">
        <f t="shared" si="3"/>
        <v>705</v>
      </c>
      <c r="G40" s="179">
        <v>486</v>
      </c>
      <c r="H40" s="179">
        <v>219</v>
      </c>
      <c r="I40" s="179">
        <f t="shared" si="4"/>
        <v>660</v>
      </c>
      <c r="J40" s="179">
        <v>430</v>
      </c>
      <c r="K40" s="179">
        <v>230</v>
      </c>
    </row>
    <row r="41" spans="2:11" s="3" customFormat="1" x14ac:dyDescent="0.25">
      <c r="B41" s="178" t="s">
        <v>170</v>
      </c>
      <c r="C41" s="178">
        <f t="shared" si="5"/>
        <v>867</v>
      </c>
      <c r="D41" s="178">
        <v>558</v>
      </c>
      <c r="E41" s="178">
        <v>309</v>
      </c>
      <c r="F41" s="178">
        <f t="shared" si="3"/>
        <v>984</v>
      </c>
      <c r="G41" s="178">
        <v>617</v>
      </c>
      <c r="H41" s="178">
        <v>367</v>
      </c>
      <c r="I41" s="178">
        <f t="shared" si="4"/>
        <v>997</v>
      </c>
      <c r="J41" s="178">
        <v>633</v>
      </c>
      <c r="K41" s="178">
        <v>364</v>
      </c>
    </row>
    <row r="42" spans="2:11" s="3" customFormat="1" x14ac:dyDescent="0.25">
      <c r="B42" s="179" t="s">
        <v>198</v>
      </c>
      <c r="C42" s="179">
        <f t="shared" si="5"/>
        <v>321</v>
      </c>
      <c r="D42" s="179">
        <v>224</v>
      </c>
      <c r="E42" s="179">
        <v>97</v>
      </c>
      <c r="F42" s="179">
        <f t="shared" si="3"/>
        <v>305</v>
      </c>
      <c r="G42" s="179">
        <v>192</v>
      </c>
      <c r="H42" s="179">
        <v>113</v>
      </c>
      <c r="I42" s="179">
        <f t="shared" si="4"/>
        <v>388</v>
      </c>
      <c r="J42" s="179">
        <v>263</v>
      </c>
      <c r="K42" s="179">
        <v>125</v>
      </c>
    </row>
    <row r="43" spans="2:11" s="3" customFormat="1" x14ac:dyDescent="0.25">
      <c r="B43" s="178" t="s">
        <v>215</v>
      </c>
      <c r="C43" s="178">
        <f t="shared" si="5"/>
        <v>255</v>
      </c>
      <c r="D43" s="178">
        <v>132</v>
      </c>
      <c r="E43" s="178">
        <v>123</v>
      </c>
      <c r="F43" s="178">
        <f t="shared" si="3"/>
        <v>230</v>
      </c>
      <c r="G43" s="178">
        <v>124</v>
      </c>
      <c r="H43" s="178">
        <v>106</v>
      </c>
      <c r="I43" s="178">
        <f t="shared" si="4"/>
        <v>385</v>
      </c>
      <c r="J43" s="178">
        <v>188</v>
      </c>
      <c r="K43" s="178">
        <v>197</v>
      </c>
    </row>
    <row r="44" spans="2:11" s="3" customFormat="1" x14ac:dyDescent="0.25">
      <c r="B44" s="179" t="s">
        <v>152</v>
      </c>
      <c r="C44" s="179">
        <f t="shared" si="5"/>
        <v>647</v>
      </c>
      <c r="D44" s="179">
        <v>317</v>
      </c>
      <c r="E44" s="179">
        <v>330</v>
      </c>
      <c r="F44" s="179">
        <f t="shared" si="3"/>
        <v>984</v>
      </c>
      <c r="G44" s="179">
        <v>505</v>
      </c>
      <c r="H44" s="179">
        <v>479</v>
      </c>
      <c r="I44" s="179">
        <f t="shared" si="4"/>
        <v>998</v>
      </c>
      <c r="J44" s="179">
        <v>514</v>
      </c>
      <c r="K44" s="179">
        <v>484</v>
      </c>
    </row>
    <row r="45" spans="2:11" s="3" customFormat="1" x14ac:dyDescent="0.25">
      <c r="B45" s="178" t="s">
        <v>263</v>
      </c>
      <c r="C45" s="178">
        <f t="shared" si="5"/>
        <v>813</v>
      </c>
      <c r="D45" s="178">
        <v>394</v>
      </c>
      <c r="E45" s="178">
        <v>419</v>
      </c>
      <c r="F45" s="178">
        <f t="shared" si="3"/>
        <v>685</v>
      </c>
      <c r="G45" s="178">
        <v>355</v>
      </c>
      <c r="H45" s="178">
        <v>330</v>
      </c>
      <c r="I45" s="178">
        <f t="shared" si="4"/>
        <v>789</v>
      </c>
      <c r="J45" s="178">
        <v>437</v>
      </c>
      <c r="K45" s="178">
        <v>352</v>
      </c>
    </row>
    <row r="46" spans="2:11" s="3" customFormat="1" x14ac:dyDescent="0.25">
      <c r="B46" s="179" t="s">
        <v>177</v>
      </c>
      <c r="C46" s="179">
        <f t="shared" si="5"/>
        <v>16</v>
      </c>
      <c r="D46" s="179">
        <v>9</v>
      </c>
      <c r="E46" s="179">
        <v>7</v>
      </c>
      <c r="F46" s="179">
        <f t="shared" si="3"/>
        <v>33</v>
      </c>
      <c r="G46" s="179">
        <v>21</v>
      </c>
      <c r="H46" s="179">
        <v>12</v>
      </c>
      <c r="I46" s="179">
        <f t="shared" si="4"/>
        <v>28</v>
      </c>
      <c r="J46" s="179">
        <v>20</v>
      </c>
      <c r="K46" s="179">
        <v>8</v>
      </c>
    </row>
    <row r="47" spans="2:11" s="3" customFormat="1" x14ac:dyDescent="0.25">
      <c r="B47" s="178" t="s">
        <v>158</v>
      </c>
      <c r="C47" s="178">
        <f t="shared" si="5"/>
        <v>8554</v>
      </c>
      <c r="D47" s="178">
        <v>4232</v>
      </c>
      <c r="E47" s="178">
        <v>4322</v>
      </c>
      <c r="F47" s="178">
        <f t="shared" si="3"/>
        <v>7104</v>
      </c>
      <c r="G47" s="178">
        <v>3498</v>
      </c>
      <c r="H47" s="178">
        <v>3606</v>
      </c>
      <c r="I47" s="178">
        <f t="shared" si="4"/>
        <v>8215</v>
      </c>
      <c r="J47" s="178">
        <v>4142</v>
      </c>
      <c r="K47" s="178">
        <v>4073</v>
      </c>
    </row>
    <row r="48" spans="2:11" s="3" customFormat="1" x14ac:dyDescent="0.25">
      <c r="B48" s="179" t="s">
        <v>374</v>
      </c>
      <c r="C48" s="179">
        <f t="shared" si="5"/>
        <v>3411</v>
      </c>
      <c r="D48" s="179">
        <v>1956</v>
      </c>
      <c r="E48" s="179">
        <v>1455</v>
      </c>
      <c r="F48" s="179">
        <f t="shared" si="3"/>
        <v>3772</v>
      </c>
      <c r="G48" s="179">
        <v>2302</v>
      </c>
      <c r="H48" s="179">
        <v>1470</v>
      </c>
      <c r="I48" s="179">
        <f t="shared" si="4"/>
        <v>3676</v>
      </c>
      <c r="J48" s="179">
        <v>2130</v>
      </c>
      <c r="K48" s="179">
        <v>1546</v>
      </c>
    </row>
    <row r="49" spans="2:11" s="3" customFormat="1" ht="33.75" customHeight="1" x14ac:dyDescent="0.25">
      <c r="B49" s="214" t="s">
        <v>294</v>
      </c>
      <c r="C49" s="214"/>
      <c r="D49" s="214"/>
      <c r="E49" s="214"/>
      <c r="F49" s="214"/>
      <c r="G49" s="214"/>
      <c r="H49" s="214"/>
      <c r="I49" s="214"/>
      <c r="J49" s="214"/>
      <c r="K49" s="214"/>
    </row>
    <row r="50" spans="2:11" s="3" customFormat="1" x14ac:dyDescent="0.25">
      <c r="B50" s="3" t="s">
        <v>266</v>
      </c>
      <c r="D50" s="5"/>
      <c r="E50" s="5"/>
      <c r="F50" s="5"/>
    </row>
    <row r="51" spans="2:11" s="3" customFormat="1" x14ac:dyDescent="0.25">
      <c r="D51" s="5"/>
      <c r="E51" s="5"/>
      <c r="F51" s="5"/>
    </row>
    <row r="52" spans="2:11" s="3" customFormat="1" x14ac:dyDescent="0.25">
      <c r="B52" s="2"/>
      <c r="C52" s="2"/>
      <c r="D52" s="2"/>
      <c r="E52" s="2"/>
      <c r="F52" s="2"/>
    </row>
    <row r="53" spans="2:11" s="3" customFormat="1" ht="35.25" customHeight="1" x14ac:dyDescent="0.25">
      <c r="B53" s="213" t="s">
        <v>296</v>
      </c>
      <c r="C53" s="213"/>
      <c r="D53" s="213"/>
      <c r="E53" s="213"/>
      <c r="F53" s="2"/>
    </row>
    <row r="54" spans="2:11" s="3" customFormat="1" ht="28.5" customHeight="1" x14ac:dyDescent="0.25">
      <c r="B54" s="191" t="s">
        <v>66</v>
      </c>
      <c r="C54" s="196">
        <v>45536</v>
      </c>
      <c r="D54" s="196">
        <v>45870</v>
      </c>
      <c r="E54" s="196">
        <v>45901</v>
      </c>
      <c r="F54" s="2"/>
    </row>
    <row r="55" spans="2:11" s="3" customFormat="1" x14ac:dyDescent="0.25">
      <c r="B55" s="21" t="s">
        <v>1</v>
      </c>
      <c r="C55" s="22">
        <f>SUM(C56:C58)</f>
        <v>4552</v>
      </c>
      <c r="D55" s="22">
        <f t="shared" ref="D55:E55" si="6">SUM(D56:D58)</f>
        <v>4449</v>
      </c>
      <c r="E55" s="22">
        <f t="shared" si="6"/>
        <v>4907</v>
      </c>
      <c r="F55" s="2"/>
    </row>
    <row r="56" spans="2:11" s="3" customFormat="1" x14ac:dyDescent="0.25">
      <c r="B56" s="27" t="s">
        <v>267</v>
      </c>
      <c r="C56" s="180">
        <v>1696</v>
      </c>
      <c r="D56" s="180">
        <v>1528</v>
      </c>
      <c r="E56" s="180">
        <v>1667</v>
      </c>
      <c r="F56" s="2"/>
    </row>
    <row r="57" spans="2:11" s="3" customFormat="1" x14ac:dyDescent="0.25">
      <c r="B57" s="28" t="s">
        <v>268</v>
      </c>
      <c r="C57" s="181">
        <v>984</v>
      </c>
      <c r="D57" s="181">
        <v>1076</v>
      </c>
      <c r="E57" s="181">
        <v>1135</v>
      </c>
      <c r="F57" s="2"/>
    </row>
    <row r="58" spans="2:11" s="3" customFormat="1" x14ac:dyDescent="0.25">
      <c r="B58" s="27" t="s">
        <v>269</v>
      </c>
      <c r="C58" s="180">
        <v>1872</v>
      </c>
      <c r="D58" s="180">
        <v>1845</v>
      </c>
      <c r="E58" s="180">
        <v>2105</v>
      </c>
      <c r="F58" s="2"/>
    </row>
    <row r="59" spans="2:11" s="3" customFormat="1" x14ac:dyDescent="0.25">
      <c r="B59" s="21" t="s">
        <v>1</v>
      </c>
      <c r="C59" s="22">
        <f>SUM(C60:C65)</f>
        <v>18044</v>
      </c>
      <c r="D59" s="22">
        <f t="shared" ref="D59:E59" si="7">SUM(D60:D65)</f>
        <v>17805</v>
      </c>
      <c r="E59" s="22">
        <f t="shared" si="7"/>
        <v>19389</v>
      </c>
      <c r="F59" s="2"/>
    </row>
    <row r="60" spans="2:11" s="3" customFormat="1" x14ac:dyDescent="0.25">
      <c r="B60" s="28" t="s">
        <v>270</v>
      </c>
      <c r="C60" s="26">
        <v>3251</v>
      </c>
      <c r="D60" s="26">
        <v>3204</v>
      </c>
      <c r="E60" s="26">
        <v>3455</v>
      </c>
      <c r="F60" s="2"/>
    </row>
    <row r="61" spans="2:11" s="3" customFormat="1" x14ac:dyDescent="0.25">
      <c r="B61" s="27" t="s">
        <v>271</v>
      </c>
      <c r="C61" s="24">
        <v>4847</v>
      </c>
      <c r="D61" s="24">
        <v>4692</v>
      </c>
      <c r="E61" s="24">
        <v>5434</v>
      </c>
      <c r="F61" s="2"/>
    </row>
    <row r="62" spans="2:11" s="3" customFormat="1" x14ac:dyDescent="0.25">
      <c r="B62" s="28" t="s">
        <v>272</v>
      </c>
      <c r="C62" s="26">
        <v>5454</v>
      </c>
      <c r="D62" s="26">
        <v>5756</v>
      </c>
      <c r="E62" s="26">
        <v>6111</v>
      </c>
      <c r="F62" s="2"/>
    </row>
    <row r="63" spans="2:11" s="3" customFormat="1" x14ac:dyDescent="0.25">
      <c r="B63" s="27" t="s">
        <v>273</v>
      </c>
      <c r="C63" s="24">
        <v>3423</v>
      </c>
      <c r="D63" s="24">
        <v>3559</v>
      </c>
      <c r="E63" s="24">
        <v>3726</v>
      </c>
      <c r="F63" s="2"/>
    </row>
    <row r="64" spans="2:11" s="3" customFormat="1" x14ac:dyDescent="0.25">
      <c r="B64" s="28" t="s">
        <v>274</v>
      </c>
      <c r="C64" s="26">
        <v>981</v>
      </c>
      <c r="D64" s="26">
        <v>520</v>
      </c>
      <c r="E64" s="26">
        <v>559</v>
      </c>
      <c r="F64" s="2"/>
    </row>
    <row r="65" spans="2:6" s="3" customFormat="1" x14ac:dyDescent="0.25">
      <c r="B65" s="27" t="s">
        <v>275</v>
      </c>
      <c r="C65" s="24">
        <v>88</v>
      </c>
      <c r="D65" s="24">
        <v>74</v>
      </c>
      <c r="E65" s="24">
        <v>104</v>
      </c>
      <c r="F65" s="2"/>
    </row>
    <row r="66" spans="2:6" s="3" customFormat="1" ht="48" customHeight="1" x14ac:dyDescent="0.25">
      <c r="B66" s="212" t="s">
        <v>294</v>
      </c>
      <c r="C66" s="212"/>
      <c r="D66" s="212"/>
      <c r="E66" s="212"/>
      <c r="F66" s="2"/>
    </row>
    <row r="67" spans="2:6" s="3" customFormat="1" x14ac:dyDescent="0.25">
      <c r="B67" s="64"/>
      <c r="C67" s="64"/>
      <c r="D67" s="64"/>
      <c r="E67" s="64"/>
      <c r="F67" s="2"/>
    </row>
    <row r="68" spans="2:6" s="3" customFormat="1" x14ac:dyDescent="0.25">
      <c r="B68" s="64"/>
      <c r="C68" s="64"/>
      <c r="D68" s="64"/>
      <c r="E68" s="64"/>
      <c r="F68" s="2"/>
    </row>
    <row r="69" spans="2:6" s="3" customFormat="1" x14ac:dyDescent="0.25">
      <c r="B69" s="2"/>
      <c r="C69" s="2"/>
      <c r="D69" s="2"/>
      <c r="E69" s="2"/>
      <c r="F69" s="2"/>
    </row>
    <row r="70" spans="2:6" s="3" customFormat="1" ht="46.5" customHeight="1" x14ac:dyDescent="0.25">
      <c r="B70" s="213" t="s">
        <v>297</v>
      </c>
      <c r="C70" s="213"/>
      <c r="D70" s="213"/>
      <c r="E70" s="213"/>
    </row>
    <row r="71" spans="2:6" s="3" customFormat="1" ht="30" x14ac:dyDescent="0.25">
      <c r="B71" s="191" t="s">
        <v>65</v>
      </c>
      <c r="C71" s="196">
        <v>45536</v>
      </c>
      <c r="D71" s="196">
        <v>45870</v>
      </c>
      <c r="E71" s="196">
        <v>45901</v>
      </c>
      <c r="F71" s="4"/>
    </row>
    <row r="72" spans="2:6" s="3" customFormat="1" x14ac:dyDescent="0.25">
      <c r="B72" s="21" t="s">
        <v>41</v>
      </c>
      <c r="C72" s="22">
        <f>C73+C81+C91+C96+C100+C105</f>
        <v>18044</v>
      </c>
      <c r="D72" s="22">
        <f t="shared" ref="D72:E72" si="8">D73+D81+D91+D96+D100+D105</f>
        <v>17805</v>
      </c>
      <c r="E72" s="22">
        <f t="shared" si="8"/>
        <v>19389</v>
      </c>
      <c r="F72" s="6"/>
    </row>
    <row r="73" spans="2:6" s="3" customFormat="1" x14ac:dyDescent="0.25">
      <c r="B73" s="38" t="s">
        <v>8</v>
      </c>
      <c r="C73" s="40">
        <f>SUM(C74:C80)</f>
        <v>3423</v>
      </c>
      <c r="D73" s="40">
        <f t="shared" ref="D73:E73" si="9">SUM(D74:D80)</f>
        <v>2620</v>
      </c>
      <c r="E73" s="40">
        <f t="shared" si="9"/>
        <v>2811</v>
      </c>
      <c r="F73" s="5"/>
    </row>
    <row r="74" spans="2:6" s="3" customFormat="1" x14ac:dyDescent="0.25">
      <c r="B74" s="27" t="s">
        <v>9</v>
      </c>
      <c r="C74" s="24">
        <v>184</v>
      </c>
      <c r="D74" s="24">
        <v>198</v>
      </c>
      <c r="E74" s="24">
        <v>208</v>
      </c>
      <c r="F74" s="5"/>
    </row>
    <row r="75" spans="2:6" s="3" customFormat="1" x14ac:dyDescent="0.25">
      <c r="B75" s="28" t="s">
        <v>10</v>
      </c>
      <c r="C75" s="26">
        <v>98</v>
      </c>
      <c r="D75" s="26">
        <v>114</v>
      </c>
      <c r="E75" s="26">
        <v>76</v>
      </c>
      <c r="F75" s="5"/>
    </row>
    <row r="76" spans="2:6" s="3" customFormat="1" x14ac:dyDescent="0.25">
      <c r="B76" s="27" t="s">
        <v>11</v>
      </c>
      <c r="C76" s="24">
        <v>526</v>
      </c>
      <c r="D76" s="24">
        <v>452</v>
      </c>
      <c r="E76" s="24">
        <v>552</v>
      </c>
      <c r="F76" s="5"/>
    </row>
    <row r="77" spans="2:6" s="3" customFormat="1" x14ac:dyDescent="0.25">
      <c r="B77" s="28" t="s">
        <v>12</v>
      </c>
      <c r="C77" s="26">
        <v>2427</v>
      </c>
      <c r="D77" s="26">
        <v>1699</v>
      </c>
      <c r="E77" s="26">
        <v>1784</v>
      </c>
      <c r="F77" s="5"/>
    </row>
    <row r="78" spans="2:6" s="3" customFormat="1" x14ac:dyDescent="0.25">
      <c r="B78" s="27" t="s">
        <v>13</v>
      </c>
      <c r="C78" s="24">
        <v>150</v>
      </c>
      <c r="D78" s="24">
        <v>114</v>
      </c>
      <c r="E78" s="24">
        <v>141</v>
      </c>
      <c r="F78" s="5"/>
    </row>
    <row r="79" spans="2:6" s="3" customFormat="1" x14ac:dyDescent="0.25">
      <c r="B79" s="28" t="s">
        <v>14</v>
      </c>
      <c r="C79" s="26">
        <v>20</v>
      </c>
      <c r="D79" s="26">
        <v>28</v>
      </c>
      <c r="E79" s="26">
        <v>23</v>
      </c>
      <c r="F79" s="5"/>
    </row>
    <row r="80" spans="2:6" s="3" customFormat="1" x14ac:dyDescent="0.25">
      <c r="B80" s="27" t="s">
        <v>15</v>
      </c>
      <c r="C80" s="24">
        <v>18</v>
      </c>
      <c r="D80" s="24">
        <v>15</v>
      </c>
      <c r="E80" s="24">
        <v>27</v>
      </c>
      <c r="F80" s="5"/>
    </row>
    <row r="81" spans="2:6" s="3" customFormat="1" x14ac:dyDescent="0.25">
      <c r="B81" s="38" t="s">
        <v>16</v>
      </c>
      <c r="C81" s="40">
        <f>SUM(C82:C90)</f>
        <v>904</v>
      </c>
      <c r="D81" s="40">
        <f t="shared" ref="D81:E81" si="10">SUM(D82:D90)</f>
        <v>1018</v>
      </c>
      <c r="E81" s="40">
        <f t="shared" si="10"/>
        <v>966</v>
      </c>
      <c r="F81" s="5"/>
    </row>
    <row r="82" spans="2:6" s="3" customFormat="1" x14ac:dyDescent="0.25">
      <c r="B82" s="27" t="s">
        <v>17</v>
      </c>
      <c r="C82" s="24">
        <v>51</v>
      </c>
      <c r="D82" s="24">
        <v>47</v>
      </c>
      <c r="E82" s="24">
        <v>61</v>
      </c>
      <c r="F82" s="5"/>
    </row>
    <row r="83" spans="2:6" s="3" customFormat="1" x14ac:dyDescent="0.25">
      <c r="B83" s="28" t="s">
        <v>18</v>
      </c>
      <c r="C83" s="26">
        <v>25</v>
      </c>
      <c r="D83" s="26">
        <v>20</v>
      </c>
      <c r="E83" s="26">
        <v>27</v>
      </c>
      <c r="F83" s="5"/>
    </row>
    <row r="84" spans="2:6" s="3" customFormat="1" x14ac:dyDescent="0.25">
      <c r="B84" s="27" t="s">
        <v>19</v>
      </c>
      <c r="C84" s="24">
        <v>215</v>
      </c>
      <c r="D84" s="24">
        <v>210</v>
      </c>
      <c r="E84" s="24">
        <v>169</v>
      </c>
      <c r="F84" s="5"/>
    </row>
    <row r="85" spans="2:6" s="3" customFormat="1" x14ac:dyDescent="0.25">
      <c r="B85" s="28" t="s">
        <v>20</v>
      </c>
      <c r="C85" s="26">
        <v>79</v>
      </c>
      <c r="D85" s="26">
        <v>107</v>
      </c>
      <c r="E85" s="26">
        <v>98</v>
      </c>
      <c r="F85" s="5"/>
    </row>
    <row r="86" spans="2:6" s="3" customFormat="1" x14ac:dyDescent="0.25">
      <c r="B86" s="27" t="s">
        <v>21</v>
      </c>
      <c r="C86" s="24">
        <v>33</v>
      </c>
      <c r="D86" s="24">
        <v>60</v>
      </c>
      <c r="E86" s="24">
        <v>55</v>
      </c>
      <c r="F86" s="5"/>
    </row>
    <row r="87" spans="2:6" s="3" customFormat="1" x14ac:dyDescent="0.25">
      <c r="B87" s="28" t="s">
        <v>22</v>
      </c>
      <c r="C87" s="26">
        <v>178</v>
      </c>
      <c r="D87" s="26">
        <v>177</v>
      </c>
      <c r="E87" s="26">
        <v>188</v>
      </c>
      <c r="F87" s="5"/>
    </row>
    <row r="88" spans="2:6" s="3" customFormat="1" x14ac:dyDescent="0.25">
      <c r="B88" s="27" t="s">
        <v>23</v>
      </c>
      <c r="C88" s="24">
        <v>25</v>
      </c>
      <c r="D88" s="24">
        <v>30</v>
      </c>
      <c r="E88" s="24">
        <v>36</v>
      </c>
      <c r="F88" s="5"/>
    </row>
    <row r="89" spans="2:6" s="3" customFormat="1" x14ac:dyDescent="0.25">
      <c r="B89" s="28" t="s">
        <v>24</v>
      </c>
      <c r="C89" s="26">
        <v>12</v>
      </c>
      <c r="D89" s="26">
        <v>52</v>
      </c>
      <c r="E89" s="26">
        <v>23</v>
      </c>
      <c r="F89" s="5"/>
    </row>
    <row r="90" spans="2:6" s="3" customFormat="1" x14ac:dyDescent="0.25">
      <c r="B90" s="27" t="s">
        <v>25</v>
      </c>
      <c r="C90" s="24">
        <v>286</v>
      </c>
      <c r="D90" s="24">
        <v>315</v>
      </c>
      <c r="E90" s="24">
        <v>309</v>
      </c>
      <c r="F90" s="5"/>
    </row>
    <row r="91" spans="2:6" s="3" customFormat="1" x14ac:dyDescent="0.25">
      <c r="B91" s="38" t="s">
        <v>26</v>
      </c>
      <c r="C91" s="182">
        <f>SUM(C92:C95)</f>
        <v>6087</v>
      </c>
      <c r="D91" s="182">
        <f t="shared" ref="D91:E91" si="11">SUM(D92:D95)</f>
        <v>6599</v>
      </c>
      <c r="E91" s="182">
        <f t="shared" si="11"/>
        <v>7108</v>
      </c>
      <c r="F91" s="5"/>
    </row>
    <row r="92" spans="2:6" s="3" customFormat="1" x14ac:dyDescent="0.25">
      <c r="B92" s="27" t="s">
        <v>27</v>
      </c>
      <c r="C92" s="24">
        <v>694</v>
      </c>
      <c r="D92" s="24">
        <v>600</v>
      </c>
      <c r="E92" s="24">
        <v>744</v>
      </c>
      <c r="F92" s="5"/>
    </row>
    <row r="93" spans="2:6" s="3" customFormat="1" x14ac:dyDescent="0.25">
      <c r="B93" s="28" t="s">
        <v>28</v>
      </c>
      <c r="C93" s="26">
        <v>89</v>
      </c>
      <c r="D93" s="26">
        <v>127</v>
      </c>
      <c r="E93" s="26">
        <v>129</v>
      </c>
      <c r="F93" s="5"/>
    </row>
    <row r="94" spans="2:6" s="3" customFormat="1" x14ac:dyDescent="0.25">
      <c r="B94" s="27" t="s">
        <v>29</v>
      </c>
      <c r="C94" s="24">
        <v>1048</v>
      </c>
      <c r="D94" s="24">
        <v>1098</v>
      </c>
      <c r="E94" s="24">
        <v>1124</v>
      </c>
      <c r="F94" s="5"/>
    </row>
    <row r="95" spans="2:6" s="3" customFormat="1" x14ac:dyDescent="0.25">
      <c r="B95" s="28" t="s">
        <v>30</v>
      </c>
      <c r="C95" s="26">
        <v>4256</v>
      </c>
      <c r="D95" s="26">
        <v>4774</v>
      </c>
      <c r="E95" s="26">
        <v>5111</v>
      </c>
      <c r="F95" s="5"/>
    </row>
    <row r="96" spans="2:6" s="3" customFormat="1" x14ac:dyDescent="0.25">
      <c r="B96" s="37" t="s">
        <v>31</v>
      </c>
      <c r="C96" s="41">
        <f>SUM(C97:C99)</f>
        <v>6171</v>
      </c>
      <c r="D96" s="41">
        <f t="shared" ref="D96:E96" si="12">SUM(D97:D99)</f>
        <v>6109</v>
      </c>
      <c r="E96" s="41">
        <f t="shared" si="12"/>
        <v>6702</v>
      </c>
      <c r="F96" s="5"/>
    </row>
    <row r="97" spans="2:11" s="3" customFormat="1" x14ac:dyDescent="0.25">
      <c r="B97" s="28" t="s">
        <v>32</v>
      </c>
      <c r="C97" s="26">
        <v>1980</v>
      </c>
      <c r="D97" s="26">
        <v>2328</v>
      </c>
      <c r="E97" s="26">
        <v>2364</v>
      </c>
      <c r="F97" s="5"/>
    </row>
    <row r="98" spans="2:11" x14ac:dyDescent="0.25">
      <c r="B98" s="27" t="s">
        <v>33</v>
      </c>
      <c r="C98" s="24">
        <v>2672</v>
      </c>
      <c r="D98" s="24">
        <v>2297</v>
      </c>
      <c r="E98" s="24">
        <v>2775</v>
      </c>
      <c r="F98" s="5"/>
      <c r="G98" s="3"/>
      <c r="H98" s="3"/>
      <c r="I98" s="3"/>
      <c r="J98" s="3"/>
      <c r="K98" s="3"/>
    </row>
    <row r="99" spans="2:11" x14ac:dyDescent="0.25">
      <c r="B99" s="28" t="s">
        <v>34</v>
      </c>
      <c r="C99" s="26">
        <v>1519</v>
      </c>
      <c r="D99" s="26">
        <v>1484</v>
      </c>
      <c r="E99" s="26">
        <v>1563</v>
      </c>
      <c r="F99" s="5"/>
      <c r="G99" s="3"/>
      <c r="H99" s="3"/>
      <c r="I99" s="3"/>
      <c r="J99" s="3"/>
      <c r="K99" s="3"/>
    </row>
    <row r="100" spans="2:11" x14ac:dyDescent="0.25">
      <c r="B100" s="37" t="s">
        <v>35</v>
      </c>
      <c r="C100" s="41">
        <f>SUM(C101:C104)</f>
        <v>1341</v>
      </c>
      <c r="D100" s="41">
        <f t="shared" ref="D100:E100" si="13">SUM(D101:D104)</f>
        <v>1243</v>
      </c>
      <c r="E100" s="41">
        <f t="shared" si="13"/>
        <v>1598</v>
      </c>
      <c r="F100" s="5"/>
      <c r="G100" s="3"/>
      <c r="H100" s="3"/>
      <c r="I100" s="3"/>
      <c r="J100" s="3"/>
      <c r="K100" s="3"/>
    </row>
    <row r="101" spans="2:11" x14ac:dyDescent="0.25">
      <c r="B101" s="28" t="s">
        <v>36</v>
      </c>
      <c r="C101" s="26">
        <v>497</v>
      </c>
      <c r="D101" s="26">
        <v>443</v>
      </c>
      <c r="E101" s="26">
        <v>569</v>
      </c>
      <c r="F101" s="5"/>
      <c r="G101" s="3"/>
      <c r="H101" s="3"/>
      <c r="I101" s="3"/>
      <c r="J101" s="3"/>
      <c r="K101" s="3"/>
    </row>
    <row r="102" spans="2:11" x14ac:dyDescent="0.25">
      <c r="B102" s="27" t="s">
        <v>37</v>
      </c>
      <c r="C102" s="24">
        <v>389</v>
      </c>
      <c r="D102" s="24">
        <v>405</v>
      </c>
      <c r="E102" s="24">
        <v>554</v>
      </c>
      <c r="F102" s="5"/>
      <c r="G102" s="3"/>
      <c r="H102" s="3"/>
      <c r="I102" s="3"/>
      <c r="J102" s="3"/>
      <c r="K102" s="3"/>
    </row>
    <row r="103" spans="2:11" x14ac:dyDescent="0.25">
      <c r="B103" s="28" t="s">
        <v>38</v>
      </c>
      <c r="C103" s="26">
        <v>290</v>
      </c>
      <c r="D103" s="26">
        <v>218</v>
      </c>
      <c r="E103" s="26">
        <v>328</v>
      </c>
      <c r="F103" s="5"/>
      <c r="G103" s="3"/>
      <c r="H103" s="3"/>
      <c r="I103" s="3"/>
      <c r="J103" s="3"/>
      <c r="K103" s="3"/>
    </row>
    <row r="104" spans="2:11" x14ac:dyDescent="0.25">
      <c r="B104" s="27" t="s">
        <v>39</v>
      </c>
      <c r="C104" s="24">
        <v>165</v>
      </c>
      <c r="D104" s="24">
        <v>177</v>
      </c>
      <c r="E104" s="24">
        <v>147</v>
      </c>
      <c r="F104" s="5"/>
      <c r="G104" s="3"/>
      <c r="H104" s="3"/>
      <c r="I104" s="3"/>
      <c r="J104" s="3"/>
      <c r="K104" s="3"/>
    </row>
    <row r="105" spans="2:11" x14ac:dyDescent="0.25">
      <c r="B105" s="183" t="s">
        <v>7</v>
      </c>
      <c r="C105" s="40">
        <v>118</v>
      </c>
      <c r="D105" s="40">
        <v>216</v>
      </c>
      <c r="E105" s="40">
        <v>204</v>
      </c>
      <c r="F105" s="5"/>
      <c r="G105" s="3"/>
      <c r="H105" s="3"/>
      <c r="I105" s="3"/>
      <c r="J105" s="3"/>
      <c r="K105" s="3"/>
    </row>
    <row r="106" spans="2:11" ht="48" customHeight="1" x14ac:dyDescent="0.25">
      <c r="B106" s="212" t="s">
        <v>294</v>
      </c>
      <c r="C106" s="212"/>
      <c r="D106" s="212"/>
      <c r="E106" s="212"/>
      <c r="F106" s="5"/>
      <c r="G106" s="3"/>
      <c r="H106" s="3"/>
      <c r="I106" s="3"/>
      <c r="J106" s="3"/>
      <c r="K106" s="3"/>
    </row>
    <row r="107" spans="2:11" x14ac:dyDescent="0.25">
      <c r="B107" s="64"/>
      <c r="C107" s="64"/>
      <c r="D107" s="64"/>
      <c r="E107" s="64"/>
      <c r="F107" s="5"/>
      <c r="G107" s="3"/>
      <c r="H107" s="3"/>
      <c r="I107" s="3"/>
      <c r="J107" s="3"/>
      <c r="K107" s="3"/>
    </row>
    <row r="108" spans="2:11" x14ac:dyDescent="0.25">
      <c r="B108" s="2"/>
      <c r="C108" s="2"/>
      <c r="D108" s="5"/>
      <c r="E108" s="5"/>
      <c r="F108" s="5"/>
      <c r="G108" s="3"/>
      <c r="H108" s="3"/>
      <c r="I108" s="3"/>
      <c r="J108" s="3"/>
      <c r="K108" s="3"/>
    </row>
    <row r="109" spans="2:11" x14ac:dyDescent="0.25">
      <c r="B109" s="3"/>
      <c r="C109" s="3"/>
      <c r="D109" s="3"/>
      <c r="E109" s="3"/>
      <c r="F109" s="2"/>
      <c r="G109" s="3"/>
      <c r="H109" s="3"/>
      <c r="I109" s="3"/>
      <c r="J109" s="3"/>
      <c r="K109" s="3"/>
    </row>
    <row r="110" spans="2:11" ht="30.75" customHeight="1" x14ac:dyDescent="0.25">
      <c r="B110" s="213" t="s">
        <v>298</v>
      </c>
      <c r="C110" s="213"/>
      <c r="D110" s="213"/>
      <c r="E110" s="213"/>
      <c r="F110" s="5"/>
      <c r="G110" s="3"/>
      <c r="H110" s="3"/>
      <c r="I110" s="3"/>
      <c r="J110" s="3"/>
      <c r="K110" s="3"/>
    </row>
    <row r="111" spans="2:11" x14ac:dyDescent="0.25">
      <c r="B111" s="191" t="s">
        <v>76</v>
      </c>
      <c r="C111" s="196">
        <v>45536</v>
      </c>
      <c r="D111" s="196">
        <v>45870</v>
      </c>
      <c r="E111" s="196">
        <v>45901</v>
      </c>
      <c r="F111" s="2"/>
      <c r="G111" s="3"/>
      <c r="H111" s="3"/>
      <c r="I111" s="3"/>
      <c r="J111" s="3"/>
      <c r="K111" s="3"/>
    </row>
    <row r="112" spans="2:11" x14ac:dyDescent="0.25">
      <c r="B112" s="21" t="s">
        <v>41</v>
      </c>
      <c r="C112" s="22">
        <f>SUM(C113:C123)</f>
        <v>18044</v>
      </c>
      <c r="D112" s="22">
        <f t="shared" ref="D112:E112" si="14">SUM(D113:D123)</f>
        <v>17805</v>
      </c>
      <c r="E112" s="22">
        <f t="shared" si="14"/>
        <v>19389</v>
      </c>
      <c r="F112" s="5"/>
      <c r="G112" s="3"/>
      <c r="H112" s="3"/>
      <c r="I112" s="3"/>
      <c r="J112" s="3"/>
      <c r="K112" s="3"/>
    </row>
    <row r="113" spans="2:6" s="3" customFormat="1" x14ac:dyDescent="0.25">
      <c r="B113" s="61" t="s">
        <v>375</v>
      </c>
      <c r="C113" s="26">
        <v>472</v>
      </c>
      <c r="D113" s="26">
        <v>402</v>
      </c>
      <c r="E113" s="26">
        <v>512</v>
      </c>
      <c r="F113" s="2"/>
    </row>
    <row r="114" spans="2:6" s="3" customFormat="1" x14ac:dyDescent="0.25">
      <c r="B114" s="62" t="s">
        <v>376</v>
      </c>
      <c r="C114" s="24">
        <v>182</v>
      </c>
      <c r="D114" s="24">
        <v>254</v>
      </c>
      <c r="E114" s="24">
        <v>241</v>
      </c>
      <c r="F114" s="5"/>
    </row>
    <row r="115" spans="2:6" s="3" customFormat="1" x14ac:dyDescent="0.25">
      <c r="B115" s="61" t="s">
        <v>377</v>
      </c>
      <c r="C115" s="26">
        <v>476</v>
      </c>
      <c r="D115" s="26">
        <v>533</v>
      </c>
      <c r="E115" s="26">
        <v>534</v>
      </c>
      <c r="F115" s="2"/>
    </row>
    <row r="116" spans="2:6" s="3" customFormat="1" x14ac:dyDescent="0.25">
      <c r="B116" s="62" t="s">
        <v>378</v>
      </c>
      <c r="C116" s="24">
        <v>676</v>
      </c>
      <c r="D116" s="24">
        <v>721</v>
      </c>
      <c r="E116" s="24">
        <v>698</v>
      </c>
      <c r="F116" s="5"/>
    </row>
    <row r="117" spans="2:6" s="3" customFormat="1" x14ac:dyDescent="0.25">
      <c r="B117" s="61" t="s">
        <v>379</v>
      </c>
      <c r="C117" s="26">
        <v>2017</v>
      </c>
      <c r="D117" s="26">
        <v>1470</v>
      </c>
      <c r="E117" s="26">
        <v>1579</v>
      </c>
      <c r="F117" s="2"/>
    </row>
    <row r="118" spans="2:6" s="3" customFormat="1" x14ac:dyDescent="0.25">
      <c r="B118" s="62" t="s">
        <v>380</v>
      </c>
      <c r="C118" s="24">
        <v>175</v>
      </c>
      <c r="D118" s="24">
        <v>209</v>
      </c>
      <c r="E118" s="24">
        <v>239</v>
      </c>
      <c r="F118" s="5"/>
    </row>
    <row r="119" spans="2:6" s="3" customFormat="1" x14ac:dyDescent="0.25">
      <c r="B119" s="61" t="s">
        <v>381</v>
      </c>
      <c r="C119" s="26">
        <v>426</v>
      </c>
      <c r="D119" s="26">
        <v>284</v>
      </c>
      <c r="E119" s="26">
        <v>390</v>
      </c>
      <c r="F119" s="2"/>
    </row>
    <row r="120" spans="2:6" s="3" customFormat="1" x14ac:dyDescent="0.25">
      <c r="B120" s="62" t="s">
        <v>382</v>
      </c>
      <c r="C120" s="24">
        <v>385</v>
      </c>
      <c r="D120" s="24">
        <v>303</v>
      </c>
      <c r="E120" s="24">
        <v>334</v>
      </c>
      <c r="F120" s="5"/>
    </row>
    <row r="121" spans="2:6" s="3" customFormat="1" x14ac:dyDescent="0.25">
      <c r="B121" s="61" t="s">
        <v>383</v>
      </c>
      <c r="C121" s="26">
        <v>256</v>
      </c>
      <c r="D121" s="26">
        <v>211</v>
      </c>
      <c r="E121" s="26">
        <v>283</v>
      </c>
      <c r="F121" s="2"/>
    </row>
    <row r="122" spans="2:6" s="3" customFormat="1" x14ac:dyDescent="0.25">
      <c r="B122" s="62" t="s">
        <v>384</v>
      </c>
      <c r="C122" s="24">
        <v>2738</v>
      </c>
      <c r="D122" s="24">
        <v>3065</v>
      </c>
      <c r="E122" s="24">
        <v>3329</v>
      </c>
      <c r="F122" s="5"/>
    </row>
    <row r="123" spans="2:6" s="3" customFormat="1" x14ac:dyDescent="0.25">
      <c r="B123" s="61" t="s">
        <v>385</v>
      </c>
      <c r="C123" s="26">
        <v>10241</v>
      </c>
      <c r="D123" s="26">
        <v>10353</v>
      </c>
      <c r="E123" s="26">
        <v>11250</v>
      </c>
      <c r="F123" s="2"/>
    </row>
    <row r="124" spans="2:6" s="3" customFormat="1" ht="45.75" customHeight="1" x14ac:dyDescent="0.25">
      <c r="B124" s="212" t="s">
        <v>294</v>
      </c>
      <c r="C124" s="212"/>
      <c r="D124" s="212"/>
      <c r="E124" s="212"/>
      <c r="F124" s="5"/>
    </row>
    <row r="125" spans="2:6" s="3" customFormat="1" x14ac:dyDescent="0.25"/>
    <row r="126" spans="2:6" s="3" customFormat="1" x14ac:dyDescent="0.25"/>
    <row r="127" spans="2:6" s="3" customFormat="1" x14ac:dyDescent="0.25"/>
    <row r="128" spans="2:6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pans="2:11" s="3" customFormat="1" x14ac:dyDescent="0.25"/>
    <row r="578" spans="2:11" s="3" customFormat="1" x14ac:dyDescent="0.25"/>
    <row r="579" spans="2:11" s="3" customFormat="1" x14ac:dyDescent="0.25"/>
    <row r="580" spans="2:11" s="3" customFormat="1" x14ac:dyDescent="0.25"/>
    <row r="581" spans="2:11" s="3" customFormat="1" x14ac:dyDescent="0.25"/>
    <row r="582" spans="2:11" s="3" customFormat="1" x14ac:dyDescent="0.25"/>
    <row r="583" spans="2:11" s="3" customFormat="1" x14ac:dyDescent="0.25"/>
    <row r="584" spans="2:11" s="3" customFormat="1" x14ac:dyDescent="0.25"/>
    <row r="585" spans="2:11" s="3" customFormat="1" x14ac:dyDescent="0.25"/>
    <row r="586" spans="2:11" s="3" customFormat="1" x14ac:dyDescent="0.25"/>
    <row r="587" spans="2:1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2:11" x14ac:dyDescent="0.25">
      <c r="K599" s="3"/>
    </row>
    <row r="600" spans="2:11" x14ac:dyDescent="0.25">
      <c r="K600" s="3"/>
    </row>
    <row r="601" spans="2:11" x14ac:dyDescent="0.25">
      <c r="K601" s="3"/>
    </row>
    <row r="602" spans="2:11" x14ac:dyDescent="0.25">
      <c r="K602" s="3"/>
    </row>
    <row r="603" spans="2:11" x14ac:dyDescent="0.25">
      <c r="K603" s="3"/>
    </row>
    <row r="604" spans="2:11" x14ac:dyDescent="0.25">
      <c r="K604" s="3"/>
    </row>
    <row r="605" spans="2:11" x14ac:dyDescent="0.25">
      <c r="K605" s="3"/>
    </row>
    <row r="606" spans="2:11" x14ac:dyDescent="0.25">
      <c r="K606" s="3"/>
    </row>
    <row r="607" spans="2:11" x14ac:dyDescent="0.25">
      <c r="K607" s="3"/>
    </row>
    <row r="608" spans="2:11" x14ac:dyDescent="0.25">
      <c r="K608" s="3"/>
    </row>
    <row r="609" spans="11:11" x14ac:dyDescent="0.25">
      <c r="K609" s="3"/>
    </row>
    <row r="610" spans="11:11" x14ac:dyDescent="0.25">
      <c r="K610" s="3"/>
    </row>
    <row r="611" spans="11:11" x14ac:dyDescent="0.25">
      <c r="K611" s="3"/>
    </row>
    <row r="612" spans="11:11" x14ac:dyDescent="0.25">
      <c r="K612" s="3"/>
    </row>
    <row r="613" spans="11:11" x14ac:dyDescent="0.25">
      <c r="K613" s="3"/>
    </row>
    <row r="614" spans="11:11" x14ac:dyDescent="0.25">
      <c r="K614" s="3"/>
    </row>
    <row r="615" spans="11:11" x14ac:dyDescent="0.25">
      <c r="K615" s="3"/>
    </row>
    <row r="616" spans="11:11" x14ac:dyDescent="0.25">
      <c r="K616" s="3"/>
    </row>
    <row r="617" spans="11:11" x14ac:dyDescent="0.25">
      <c r="K617" s="3"/>
    </row>
    <row r="618" spans="11:11" x14ac:dyDescent="0.25">
      <c r="K618" s="3"/>
    </row>
    <row r="619" spans="11:11" x14ac:dyDescent="0.25">
      <c r="K619" s="3"/>
    </row>
    <row r="620" spans="11:11" x14ac:dyDescent="0.25">
      <c r="K620" s="3"/>
    </row>
    <row r="621" spans="11:11" x14ac:dyDescent="0.25">
      <c r="K621" s="3"/>
    </row>
    <row r="622" spans="11:11" x14ac:dyDescent="0.25">
      <c r="K622" s="3"/>
    </row>
    <row r="623" spans="11:11" x14ac:dyDescent="0.25">
      <c r="K623" s="3"/>
    </row>
    <row r="624" spans="11:11" x14ac:dyDescent="0.25">
      <c r="K624" s="3"/>
    </row>
    <row r="625" spans="11:11" x14ac:dyDescent="0.25">
      <c r="K625" s="3"/>
    </row>
    <row r="626" spans="11:11" x14ac:dyDescent="0.25">
      <c r="K626" s="3"/>
    </row>
    <row r="627" spans="11:11" x14ac:dyDescent="0.25">
      <c r="K627" s="3"/>
    </row>
    <row r="628" spans="11:11" x14ac:dyDescent="0.25">
      <c r="K628" s="3"/>
    </row>
    <row r="629" spans="11:11" x14ac:dyDescent="0.25">
      <c r="K629" s="3"/>
    </row>
    <row r="630" spans="11:11" x14ac:dyDescent="0.25">
      <c r="K630" s="3"/>
    </row>
    <row r="631" spans="11:11" x14ac:dyDescent="0.25">
      <c r="K631" s="3"/>
    </row>
    <row r="632" spans="11:11" x14ac:dyDescent="0.25">
      <c r="K632" s="3"/>
    </row>
    <row r="633" spans="11:11" x14ac:dyDescent="0.25">
      <c r="K633" s="3"/>
    </row>
    <row r="634" spans="11:11" x14ac:dyDescent="0.25">
      <c r="K634" s="3"/>
    </row>
    <row r="635" spans="11:11" x14ac:dyDescent="0.25">
      <c r="K635" s="3"/>
    </row>
    <row r="636" spans="11:11" x14ac:dyDescent="0.25">
      <c r="K636" s="3"/>
    </row>
    <row r="637" spans="11:11" x14ac:dyDescent="0.25">
      <c r="K637" s="3"/>
    </row>
    <row r="638" spans="11:11" x14ac:dyDescent="0.25">
      <c r="K638" s="3"/>
    </row>
    <row r="639" spans="11:11" x14ac:dyDescent="0.25">
      <c r="K639" s="3"/>
    </row>
    <row r="640" spans="11:11" x14ac:dyDescent="0.25">
      <c r="K640" s="3"/>
    </row>
    <row r="641" spans="11:11" x14ac:dyDescent="0.25">
      <c r="K641" s="3"/>
    </row>
    <row r="642" spans="11:11" x14ac:dyDescent="0.25">
      <c r="K642" s="3"/>
    </row>
    <row r="643" spans="11:11" x14ac:dyDescent="0.25">
      <c r="K643" s="3"/>
    </row>
    <row r="644" spans="11:11" x14ac:dyDescent="0.25">
      <c r="K644" s="3"/>
    </row>
    <row r="645" spans="11:11" x14ac:dyDescent="0.25">
      <c r="K645" s="3"/>
    </row>
    <row r="646" spans="11:11" x14ac:dyDescent="0.25">
      <c r="K646" s="3"/>
    </row>
    <row r="647" spans="11:11" x14ac:dyDescent="0.25">
      <c r="K647" s="3"/>
    </row>
    <row r="648" spans="11:11" x14ac:dyDescent="0.25">
      <c r="K648" s="3"/>
    </row>
    <row r="649" spans="11:11" x14ac:dyDescent="0.25">
      <c r="K649" s="3"/>
    </row>
    <row r="650" spans="11:11" x14ac:dyDescent="0.25">
      <c r="K650" s="3"/>
    </row>
    <row r="651" spans="11:11" x14ac:dyDescent="0.25">
      <c r="K651" s="3"/>
    </row>
    <row r="652" spans="11:11" x14ac:dyDescent="0.25">
      <c r="K652" s="3"/>
    </row>
    <row r="653" spans="11:11" x14ac:dyDescent="0.25">
      <c r="K653" s="3"/>
    </row>
    <row r="654" spans="11:11" x14ac:dyDescent="0.25">
      <c r="K654" s="3"/>
    </row>
    <row r="655" spans="11:11" x14ac:dyDescent="0.25">
      <c r="K655" s="3"/>
    </row>
    <row r="656" spans="11:11" x14ac:dyDescent="0.25">
      <c r="K656" s="3"/>
    </row>
    <row r="657" spans="11:11" x14ac:dyDescent="0.25">
      <c r="K657" s="3"/>
    </row>
    <row r="658" spans="11:11" x14ac:dyDescent="0.25">
      <c r="K658" s="3"/>
    </row>
    <row r="659" spans="11:11" x14ac:dyDescent="0.25">
      <c r="K659" s="3"/>
    </row>
    <row r="660" spans="11:11" x14ac:dyDescent="0.25">
      <c r="K660" s="3"/>
    </row>
    <row r="661" spans="11:11" x14ac:dyDescent="0.25">
      <c r="K661" s="3"/>
    </row>
    <row r="662" spans="11:11" x14ac:dyDescent="0.25">
      <c r="K662" s="3"/>
    </row>
    <row r="663" spans="11:11" x14ac:dyDescent="0.25">
      <c r="K663" s="3"/>
    </row>
    <row r="664" spans="11:11" x14ac:dyDescent="0.25">
      <c r="K664" s="3"/>
    </row>
    <row r="665" spans="11:11" x14ac:dyDescent="0.25">
      <c r="K665" s="3"/>
    </row>
    <row r="666" spans="11:11" x14ac:dyDescent="0.25">
      <c r="K666" s="3"/>
    </row>
    <row r="667" spans="11:11" x14ac:dyDescent="0.25">
      <c r="K667" s="3"/>
    </row>
    <row r="668" spans="11:11" x14ac:dyDescent="0.25">
      <c r="K668" s="3"/>
    </row>
    <row r="669" spans="11:11" x14ac:dyDescent="0.25">
      <c r="K669" s="3"/>
    </row>
    <row r="670" spans="11:11" x14ac:dyDescent="0.25">
      <c r="K670" s="3"/>
    </row>
    <row r="671" spans="11:11" x14ac:dyDescent="0.25">
      <c r="K671" s="3"/>
    </row>
    <row r="672" spans="11:11" x14ac:dyDescent="0.25">
      <c r="K672" s="3"/>
    </row>
    <row r="673" spans="11:11" x14ac:dyDescent="0.25">
      <c r="K673" s="3"/>
    </row>
    <row r="674" spans="11:11" x14ac:dyDescent="0.25">
      <c r="K674" s="3"/>
    </row>
    <row r="675" spans="11:11" x14ac:dyDescent="0.25">
      <c r="K675" s="3"/>
    </row>
    <row r="676" spans="11:11" x14ac:dyDescent="0.25">
      <c r="K676" s="3"/>
    </row>
    <row r="677" spans="11:11" x14ac:dyDescent="0.25">
      <c r="K677" s="3"/>
    </row>
    <row r="678" spans="11:11" x14ac:dyDescent="0.25">
      <c r="K678" s="3"/>
    </row>
    <row r="679" spans="11:11" x14ac:dyDescent="0.25">
      <c r="K679" s="3"/>
    </row>
    <row r="680" spans="11:11" x14ac:dyDescent="0.25">
      <c r="K680" s="3"/>
    </row>
    <row r="681" spans="11:11" x14ac:dyDescent="0.25">
      <c r="K681" s="3"/>
    </row>
    <row r="682" spans="11:11" x14ac:dyDescent="0.25">
      <c r="K682" s="3"/>
    </row>
    <row r="683" spans="11:11" x14ac:dyDescent="0.25">
      <c r="K683" s="3"/>
    </row>
    <row r="684" spans="11:11" x14ac:dyDescent="0.25">
      <c r="K684" s="3"/>
    </row>
    <row r="685" spans="11:11" x14ac:dyDescent="0.25">
      <c r="K685" s="3"/>
    </row>
    <row r="686" spans="11:11" x14ac:dyDescent="0.25">
      <c r="K686" s="3"/>
    </row>
    <row r="687" spans="11:11" x14ac:dyDescent="0.25">
      <c r="K687" s="3"/>
    </row>
    <row r="688" spans="11:11" x14ac:dyDescent="0.25">
      <c r="K688" s="3"/>
    </row>
    <row r="689" spans="11:11" x14ac:dyDescent="0.25">
      <c r="K689" s="3"/>
    </row>
    <row r="690" spans="11:11" x14ac:dyDescent="0.25">
      <c r="K690" s="3"/>
    </row>
    <row r="691" spans="11:11" x14ac:dyDescent="0.25">
      <c r="K691" s="3"/>
    </row>
    <row r="692" spans="11:11" x14ac:dyDescent="0.25">
      <c r="K692" s="3"/>
    </row>
    <row r="693" spans="11:11" x14ac:dyDescent="0.25">
      <c r="K693" s="3"/>
    </row>
    <row r="694" spans="11:11" x14ac:dyDescent="0.25">
      <c r="K694" s="3"/>
    </row>
    <row r="695" spans="11:11" x14ac:dyDescent="0.25">
      <c r="K695" s="3"/>
    </row>
    <row r="696" spans="11:11" x14ac:dyDescent="0.25">
      <c r="K696" s="3"/>
    </row>
    <row r="697" spans="11:11" x14ac:dyDescent="0.25">
      <c r="K697" s="3"/>
    </row>
    <row r="698" spans="11:11" x14ac:dyDescent="0.25">
      <c r="K698" s="3"/>
    </row>
    <row r="699" spans="11:11" x14ac:dyDescent="0.25">
      <c r="K699" s="3"/>
    </row>
    <row r="700" spans="11:11" x14ac:dyDescent="0.25">
      <c r="K700" s="3"/>
    </row>
    <row r="701" spans="11:11" x14ac:dyDescent="0.25">
      <c r="K701" s="3"/>
    </row>
    <row r="702" spans="11:11" x14ac:dyDescent="0.25">
      <c r="K702" s="3"/>
    </row>
    <row r="703" spans="11:11" x14ac:dyDescent="0.25">
      <c r="K703" s="3"/>
    </row>
    <row r="704" spans="11:11" x14ac:dyDescent="0.25">
      <c r="K704" s="3"/>
    </row>
    <row r="705" spans="11:11" x14ac:dyDescent="0.25">
      <c r="K705" s="3"/>
    </row>
    <row r="706" spans="11:11" x14ac:dyDescent="0.25">
      <c r="K706" s="3"/>
    </row>
    <row r="707" spans="11:11" x14ac:dyDescent="0.25">
      <c r="K707" s="3"/>
    </row>
    <row r="708" spans="11:11" x14ac:dyDescent="0.25">
      <c r="K708" s="3"/>
    </row>
    <row r="709" spans="11:11" x14ac:dyDescent="0.25">
      <c r="K709" s="3"/>
    </row>
    <row r="710" spans="11:11" x14ac:dyDescent="0.25">
      <c r="K710" s="3"/>
    </row>
    <row r="711" spans="11:11" x14ac:dyDescent="0.25">
      <c r="K711" s="3"/>
    </row>
    <row r="712" spans="11:11" x14ac:dyDescent="0.25">
      <c r="K712" s="3"/>
    </row>
    <row r="713" spans="11:11" x14ac:dyDescent="0.25">
      <c r="K713" s="3"/>
    </row>
    <row r="714" spans="11:11" x14ac:dyDescent="0.25">
      <c r="K714" s="3"/>
    </row>
    <row r="715" spans="11:11" x14ac:dyDescent="0.25">
      <c r="K715" s="3"/>
    </row>
    <row r="716" spans="11:11" x14ac:dyDescent="0.25">
      <c r="K716" s="3"/>
    </row>
    <row r="717" spans="11:11" x14ac:dyDescent="0.25">
      <c r="K717" s="3"/>
    </row>
    <row r="718" spans="11:11" x14ac:dyDescent="0.25">
      <c r="K718" s="3"/>
    </row>
    <row r="719" spans="11:11" x14ac:dyDescent="0.25">
      <c r="K719" s="3"/>
    </row>
    <row r="720" spans="11:11" x14ac:dyDescent="0.25">
      <c r="K720" s="3"/>
    </row>
    <row r="721" spans="11:11" x14ac:dyDescent="0.25">
      <c r="K721" s="3"/>
    </row>
    <row r="722" spans="11:11" x14ac:dyDescent="0.25">
      <c r="K722" s="3"/>
    </row>
    <row r="723" spans="11:11" x14ac:dyDescent="0.25">
      <c r="K723" s="3"/>
    </row>
    <row r="724" spans="11:11" x14ac:dyDescent="0.25">
      <c r="K724" s="3"/>
    </row>
    <row r="725" spans="11:11" x14ac:dyDescent="0.25">
      <c r="K725" s="3"/>
    </row>
    <row r="726" spans="11:11" x14ac:dyDescent="0.25">
      <c r="K726" s="3"/>
    </row>
    <row r="727" spans="11:11" x14ac:dyDescent="0.25">
      <c r="K727" s="3"/>
    </row>
    <row r="728" spans="11:11" x14ac:dyDescent="0.25">
      <c r="K728" s="3"/>
    </row>
    <row r="729" spans="11:11" x14ac:dyDescent="0.25">
      <c r="K729" s="3"/>
    </row>
    <row r="730" spans="11:11" x14ac:dyDescent="0.25">
      <c r="K730" s="3"/>
    </row>
    <row r="731" spans="11:11" x14ac:dyDescent="0.25">
      <c r="K731" s="3"/>
    </row>
    <row r="732" spans="11:11" x14ac:dyDescent="0.25">
      <c r="K732" s="3"/>
    </row>
    <row r="733" spans="11:11" x14ac:dyDescent="0.25">
      <c r="K733" s="3"/>
    </row>
    <row r="734" spans="11:11" x14ac:dyDescent="0.25">
      <c r="K734" s="3"/>
    </row>
    <row r="735" spans="11:11" x14ac:dyDescent="0.25">
      <c r="K735" s="3"/>
    </row>
    <row r="736" spans="11:11" x14ac:dyDescent="0.25">
      <c r="K736" s="3"/>
    </row>
    <row r="737" spans="11:11" x14ac:dyDescent="0.25">
      <c r="K737" s="3"/>
    </row>
    <row r="738" spans="11:11" x14ac:dyDescent="0.25">
      <c r="K738" s="3"/>
    </row>
    <row r="739" spans="11:11" x14ac:dyDescent="0.25">
      <c r="K739" s="3"/>
    </row>
    <row r="740" spans="11:11" x14ac:dyDescent="0.25">
      <c r="K740" s="3"/>
    </row>
    <row r="741" spans="11:11" x14ac:dyDescent="0.25">
      <c r="K741" s="3"/>
    </row>
    <row r="742" spans="11:11" x14ac:dyDescent="0.25">
      <c r="K742" s="3"/>
    </row>
    <row r="743" spans="11:11" x14ac:dyDescent="0.25">
      <c r="K743" s="3"/>
    </row>
    <row r="744" spans="11:11" x14ac:dyDescent="0.25">
      <c r="K744" s="3"/>
    </row>
    <row r="745" spans="11:11" x14ac:dyDescent="0.25">
      <c r="K745" s="3"/>
    </row>
    <row r="746" spans="11:11" x14ac:dyDescent="0.25">
      <c r="K746" s="3"/>
    </row>
    <row r="747" spans="11:11" x14ac:dyDescent="0.25">
      <c r="K747" s="3"/>
    </row>
    <row r="748" spans="11:11" x14ac:dyDescent="0.25">
      <c r="K748" s="3"/>
    </row>
    <row r="749" spans="11:11" x14ac:dyDescent="0.25">
      <c r="K749" s="3"/>
    </row>
    <row r="750" spans="11:11" x14ac:dyDescent="0.25">
      <c r="K750" s="3"/>
    </row>
    <row r="751" spans="11:11" x14ac:dyDescent="0.25">
      <c r="K751" s="3"/>
    </row>
    <row r="752" spans="11:11" x14ac:dyDescent="0.25">
      <c r="K752" s="3"/>
    </row>
    <row r="753" spans="11:11" x14ac:dyDescent="0.25">
      <c r="K753" s="3"/>
    </row>
    <row r="754" spans="11:11" x14ac:dyDescent="0.25">
      <c r="K754" s="3"/>
    </row>
    <row r="755" spans="11:11" x14ac:dyDescent="0.25">
      <c r="K755" s="3"/>
    </row>
    <row r="756" spans="11:11" x14ac:dyDescent="0.25">
      <c r="K756" s="3"/>
    </row>
    <row r="757" spans="11:11" x14ac:dyDescent="0.25">
      <c r="K757" s="3"/>
    </row>
    <row r="758" spans="11:11" x14ac:dyDescent="0.25">
      <c r="K758" s="3"/>
    </row>
    <row r="759" spans="11:11" x14ac:dyDescent="0.25">
      <c r="K759" s="3"/>
    </row>
    <row r="760" spans="11:11" x14ac:dyDescent="0.25">
      <c r="K760" s="3"/>
    </row>
    <row r="761" spans="11:11" x14ac:dyDescent="0.25">
      <c r="K761" s="3"/>
    </row>
    <row r="762" spans="11:11" x14ac:dyDescent="0.25">
      <c r="K762" s="3"/>
    </row>
    <row r="763" spans="11:11" x14ac:dyDescent="0.25">
      <c r="K763" s="3"/>
    </row>
    <row r="764" spans="11:11" x14ac:dyDescent="0.25">
      <c r="K764" s="3"/>
    </row>
    <row r="765" spans="11:11" x14ac:dyDescent="0.25">
      <c r="K765" s="3"/>
    </row>
    <row r="766" spans="11:11" x14ac:dyDescent="0.25">
      <c r="K766" s="3"/>
    </row>
    <row r="767" spans="11:11" x14ac:dyDescent="0.25">
      <c r="K767" s="3"/>
    </row>
    <row r="768" spans="11:11" x14ac:dyDescent="0.25">
      <c r="K768" s="3"/>
    </row>
    <row r="769" spans="11:11" x14ac:dyDescent="0.25">
      <c r="K769" s="3"/>
    </row>
    <row r="770" spans="11:11" x14ac:dyDescent="0.25">
      <c r="K770" s="3"/>
    </row>
    <row r="771" spans="11:11" x14ac:dyDescent="0.25">
      <c r="K771" s="3"/>
    </row>
    <row r="772" spans="11:11" x14ac:dyDescent="0.25">
      <c r="K772" s="3"/>
    </row>
    <row r="773" spans="11:11" x14ac:dyDescent="0.25">
      <c r="K773" s="3"/>
    </row>
    <row r="774" spans="11:11" x14ac:dyDescent="0.25">
      <c r="K774" s="3"/>
    </row>
    <row r="775" spans="11:11" x14ac:dyDescent="0.25">
      <c r="K775" s="3"/>
    </row>
    <row r="776" spans="11:11" x14ac:dyDescent="0.25">
      <c r="K776" s="3"/>
    </row>
    <row r="777" spans="11:11" x14ac:dyDescent="0.25">
      <c r="K777" s="3"/>
    </row>
    <row r="778" spans="11:11" x14ac:dyDescent="0.25">
      <c r="K778" s="3"/>
    </row>
    <row r="779" spans="11:11" x14ac:dyDescent="0.25">
      <c r="K779" s="3"/>
    </row>
    <row r="780" spans="11:11" x14ac:dyDescent="0.25">
      <c r="K780" s="3"/>
    </row>
    <row r="781" spans="11:11" x14ac:dyDescent="0.25">
      <c r="K781" s="3"/>
    </row>
    <row r="782" spans="11:11" x14ac:dyDescent="0.25">
      <c r="K782" s="3"/>
    </row>
    <row r="783" spans="11:11" x14ac:dyDescent="0.25">
      <c r="K783" s="3"/>
    </row>
    <row r="784" spans="11:11" x14ac:dyDescent="0.25">
      <c r="K784" s="3"/>
    </row>
    <row r="785" spans="11:11" x14ac:dyDescent="0.25">
      <c r="K785" s="3"/>
    </row>
    <row r="786" spans="11:11" x14ac:dyDescent="0.25">
      <c r="K786" s="3"/>
    </row>
    <row r="787" spans="11:11" x14ac:dyDescent="0.25">
      <c r="K787" s="3"/>
    </row>
    <row r="788" spans="11:11" x14ac:dyDescent="0.25">
      <c r="K788" s="3"/>
    </row>
    <row r="789" spans="11:11" x14ac:dyDescent="0.25">
      <c r="K789" s="3"/>
    </row>
    <row r="790" spans="11:11" x14ac:dyDescent="0.25">
      <c r="K790" s="3"/>
    </row>
    <row r="791" spans="11:11" x14ac:dyDescent="0.25">
      <c r="K791" s="3"/>
    </row>
    <row r="792" spans="11:11" x14ac:dyDescent="0.25">
      <c r="K792" s="3"/>
    </row>
    <row r="793" spans="11:11" x14ac:dyDescent="0.25">
      <c r="K793" s="3"/>
    </row>
    <row r="794" spans="11:11" x14ac:dyDescent="0.25">
      <c r="K794" s="3"/>
    </row>
    <row r="795" spans="11:11" x14ac:dyDescent="0.25">
      <c r="K795" s="3"/>
    </row>
    <row r="796" spans="11:11" x14ac:dyDescent="0.25">
      <c r="K796" s="3"/>
    </row>
    <row r="797" spans="11:11" x14ac:dyDescent="0.25">
      <c r="K797" s="3"/>
    </row>
    <row r="798" spans="11:11" x14ac:dyDescent="0.25">
      <c r="K798" s="3"/>
    </row>
    <row r="799" spans="11:11" x14ac:dyDescent="0.25">
      <c r="K799" s="3"/>
    </row>
    <row r="800" spans="11:11" x14ac:dyDescent="0.25">
      <c r="K800" s="3"/>
    </row>
    <row r="801" spans="11:11" x14ac:dyDescent="0.25">
      <c r="K801" s="3"/>
    </row>
    <row r="802" spans="11:11" x14ac:dyDescent="0.25">
      <c r="K802" s="3"/>
    </row>
    <row r="803" spans="11:11" x14ac:dyDescent="0.25">
      <c r="K803" s="3"/>
    </row>
    <row r="804" spans="11:11" x14ac:dyDescent="0.25">
      <c r="K804" s="3"/>
    </row>
    <row r="805" spans="11:11" x14ac:dyDescent="0.25">
      <c r="K805" s="3"/>
    </row>
    <row r="806" spans="11:11" x14ac:dyDescent="0.25">
      <c r="K806" s="3"/>
    </row>
    <row r="807" spans="11:11" x14ac:dyDescent="0.25">
      <c r="K807" s="3"/>
    </row>
    <row r="808" spans="11:11" x14ac:dyDescent="0.25">
      <c r="K808" s="3"/>
    </row>
    <row r="809" spans="11:11" x14ac:dyDescent="0.25">
      <c r="K809" s="3"/>
    </row>
    <row r="810" spans="11:11" x14ac:dyDescent="0.25">
      <c r="K810" s="3"/>
    </row>
    <row r="811" spans="11:11" x14ac:dyDescent="0.25">
      <c r="K811" s="3"/>
    </row>
    <row r="812" spans="11:11" x14ac:dyDescent="0.25">
      <c r="K812" s="3"/>
    </row>
    <row r="813" spans="11:11" x14ac:dyDescent="0.25">
      <c r="K813" s="3"/>
    </row>
    <row r="814" spans="11:11" x14ac:dyDescent="0.25">
      <c r="K814" s="3"/>
    </row>
    <row r="815" spans="11:11" x14ac:dyDescent="0.25">
      <c r="K815" s="3"/>
    </row>
    <row r="816" spans="11:11" x14ac:dyDescent="0.25">
      <c r="K816" s="3"/>
    </row>
    <row r="817" spans="11:11" x14ac:dyDescent="0.25">
      <c r="K817" s="3"/>
    </row>
    <row r="818" spans="11:11" x14ac:dyDescent="0.25">
      <c r="K818" s="3"/>
    </row>
    <row r="819" spans="11:11" x14ac:dyDescent="0.25">
      <c r="K819" s="3"/>
    </row>
    <row r="820" spans="11:11" x14ac:dyDescent="0.25">
      <c r="K820" s="3"/>
    </row>
    <row r="821" spans="11:11" x14ac:dyDescent="0.25">
      <c r="K821" s="3"/>
    </row>
    <row r="822" spans="11:11" x14ac:dyDescent="0.25">
      <c r="K822" s="3"/>
    </row>
    <row r="823" spans="11:11" x14ac:dyDescent="0.25">
      <c r="K823" s="3"/>
    </row>
    <row r="824" spans="11:11" x14ac:dyDescent="0.25">
      <c r="K824" s="3"/>
    </row>
    <row r="825" spans="11:11" x14ac:dyDescent="0.25">
      <c r="K825" s="3"/>
    </row>
    <row r="826" spans="11:11" x14ac:dyDescent="0.25">
      <c r="K826" s="3"/>
    </row>
    <row r="827" spans="11:11" x14ac:dyDescent="0.25">
      <c r="K827" s="3"/>
    </row>
    <row r="828" spans="11:11" x14ac:dyDescent="0.25">
      <c r="K828" s="3"/>
    </row>
    <row r="829" spans="11:11" x14ac:dyDescent="0.25">
      <c r="K829" s="3"/>
    </row>
    <row r="830" spans="11:11" x14ac:dyDescent="0.25">
      <c r="K830" s="3"/>
    </row>
    <row r="831" spans="11:11" x14ac:dyDescent="0.25">
      <c r="K831" s="3"/>
    </row>
    <row r="832" spans="11:11" x14ac:dyDescent="0.25">
      <c r="K832" s="3"/>
    </row>
    <row r="833" spans="11:11" x14ac:dyDescent="0.25">
      <c r="K833" s="3"/>
    </row>
    <row r="834" spans="11:11" x14ac:dyDescent="0.25">
      <c r="K834" s="3"/>
    </row>
    <row r="835" spans="11:11" x14ac:dyDescent="0.25">
      <c r="K835" s="3"/>
    </row>
    <row r="836" spans="11:11" x14ac:dyDescent="0.25">
      <c r="K836" s="3"/>
    </row>
    <row r="837" spans="11:11" x14ac:dyDescent="0.25">
      <c r="K837" s="3"/>
    </row>
    <row r="838" spans="11:11" x14ac:dyDescent="0.25">
      <c r="K838" s="3"/>
    </row>
    <row r="839" spans="11:11" x14ac:dyDescent="0.25">
      <c r="K839" s="3"/>
    </row>
    <row r="840" spans="11:11" x14ac:dyDescent="0.25">
      <c r="K840" s="3"/>
    </row>
    <row r="841" spans="11:11" x14ac:dyDescent="0.25">
      <c r="K841" s="3"/>
    </row>
    <row r="842" spans="11:11" x14ac:dyDescent="0.25">
      <c r="K842" s="3"/>
    </row>
    <row r="843" spans="11:11" x14ac:dyDescent="0.25">
      <c r="K843" s="3"/>
    </row>
    <row r="844" spans="11:11" x14ac:dyDescent="0.25">
      <c r="K844" s="3"/>
    </row>
    <row r="845" spans="11:11" x14ac:dyDescent="0.25">
      <c r="K845" s="3"/>
    </row>
    <row r="846" spans="11:11" x14ac:dyDescent="0.25">
      <c r="K846" s="3"/>
    </row>
    <row r="847" spans="11:11" x14ac:dyDescent="0.25">
      <c r="K847" s="3"/>
    </row>
    <row r="848" spans="11:11" x14ac:dyDescent="0.25">
      <c r="K848" s="3"/>
    </row>
    <row r="849" spans="11:11" x14ac:dyDescent="0.25">
      <c r="K849" s="3"/>
    </row>
    <row r="850" spans="11:11" x14ac:dyDescent="0.25">
      <c r="K850" s="3"/>
    </row>
    <row r="851" spans="11:11" x14ac:dyDescent="0.25">
      <c r="K851" s="3"/>
    </row>
    <row r="852" spans="11:11" x14ac:dyDescent="0.25">
      <c r="K852" s="3"/>
    </row>
    <row r="853" spans="11:11" x14ac:dyDescent="0.25">
      <c r="K853" s="3"/>
    </row>
    <row r="854" spans="11:11" x14ac:dyDescent="0.25">
      <c r="K854" s="3"/>
    </row>
    <row r="855" spans="11:11" x14ac:dyDescent="0.25">
      <c r="K855" s="3"/>
    </row>
    <row r="856" spans="11:11" x14ac:dyDescent="0.25">
      <c r="K856" s="3"/>
    </row>
    <row r="857" spans="11:11" x14ac:dyDescent="0.25">
      <c r="K857" s="3"/>
    </row>
    <row r="858" spans="11:11" x14ac:dyDescent="0.25">
      <c r="K858" s="3"/>
    </row>
    <row r="859" spans="11:11" x14ac:dyDescent="0.25">
      <c r="K859" s="3"/>
    </row>
    <row r="860" spans="11:11" x14ac:dyDescent="0.25">
      <c r="K860" s="3"/>
    </row>
    <row r="861" spans="11:11" x14ac:dyDescent="0.25">
      <c r="K861" s="3"/>
    </row>
    <row r="862" spans="11:11" x14ac:dyDescent="0.25">
      <c r="K862" s="3"/>
    </row>
    <row r="863" spans="11:11" x14ac:dyDescent="0.25">
      <c r="K863" s="3"/>
    </row>
    <row r="864" spans="11:11" x14ac:dyDescent="0.25">
      <c r="K864" s="3"/>
    </row>
    <row r="865" spans="11:11" x14ac:dyDescent="0.25">
      <c r="K865" s="3"/>
    </row>
    <row r="866" spans="11:11" x14ac:dyDescent="0.25">
      <c r="K866" s="3"/>
    </row>
    <row r="867" spans="11:11" x14ac:dyDescent="0.25">
      <c r="K867" s="3"/>
    </row>
    <row r="868" spans="11:11" x14ac:dyDescent="0.25">
      <c r="K868" s="3"/>
    </row>
    <row r="869" spans="11:11" x14ac:dyDescent="0.25">
      <c r="K869" s="3"/>
    </row>
    <row r="870" spans="11:11" x14ac:dyDescent="0.25">
      <c r="K870" s="3"/>
    </row>
    <row r="871" spans="11:11" x14ac:dyDescent="0.25">
      <c r="K871" s="3"/>
    </row>
    <row r="872" spans="11:11" x14ac:dyDescent="0.25">
      <c r="K872" s="3"/>
    </row>
    <row r="873" spans="11:11" x14ac:dyDescent="0.25">
      <c r="K873" s="3"/>
    </row>
    <row r="874" spans="11:11" x14ac:dyDescent="0.25">
      <c r="K874" s="3"/>
    </row>
    <row r="875" spans="11:11" x14ac:dyDescent="0.25">
      <c r="K875" s="3"/>
    </row>
    <row r="876" spans="11:11" x14ac:dyDescent="0.25">
      <c r="K876" s="3"/>
    </row>
    <row r="877" spans="11:11" x14ac:dyDescent="0.25">
      <c r="K877" s="3"/>
    </row>
    <row r="878" spans="11:11" x14ac:dyDescent="0.25">
      <c r="K878" s="3"/>
    </row>
    <row r="879" spans="11:11" x14ac:dyDescent="0.25">
      <c r="K879" s="3"/>
    </row>
    <row r="880" spans="11:11" x14ac:dyDescent="0.25">
      <c r="K880" s="3"/>
    </row>
    <row r="881" spans="11:11" x14ac:dyDescent="0.25">
      <c r="K881" s="3"/>
    </row>
    <row r="882" spans="11:11" x14ac:dyDescent="0.25">
      <c r="K882" s="3"/>
    </row>
    <row r="883" spans="11:11" x14ac:dyDescent="0.25">
      <c r="K883" s="3"/>
    </row>
    <row r="884" spans="11:11" x14ac:dyDescent="0.25">
      <c r="K884" s="3"/>
    </row>
    <row r="885" spans="11:11" x14ac:dyDescent="0.25">
      <c r="K885" s="3"/>
    </row>
    <row r="886" spans="11:11" x14ac:dyDescent="0.25">
      <c r="K886" s="3"/>
    </row>
    <row r="887" spans="11:11" x14ac:dyDescent="0.25">
      <c r="K887" s="3"/>
    </row>
    <row r="888" spans="11:11" x14ac:dyDescent="0.25">
      <c r="K888" s="3"/>
    </row>
    <row r="889" spans="11:11" x14ac:dyDescent="0.25">
      <c r="K889" s="3"/>
    </row>
    <row r="890" spans="11:11" x14ac:dyDescent="0.25">
      <c r="K890" s="3"/>
    </row>
    <row r="891" spans="11:11" x14ac:dyDescent="0.25">
      <c r="K891" s="3"/>
    </row>
    <row r="892" spans="11:11" x14ac:dyDescent="0.25">
      <c r="K892" s="3"/>
    </row>
    <row r="893" spans="11:11" x14ac:dyDescent="0.25">
      <c r="K893" s="3"/>
    </row>
    <row r="894" spans="11:11" x14ac:dyDescent="0.25">
      <c r="K894" s="3"/>
    </row>
    <row r="895" spans="11:11" x14ac:dyDescent="0.25">
      <c r="K895" s="3"/>
    </row>
    <row r="896" spans="11:11" x14ac:dyDescent="0.25">
      <c r="K896" s="3"/>
    </row>
    <row r="897" spans="11:11" x14ac:dyDescent="0.25">
      <c r="K897" s="3"/>
    </row>
    <row r="898" spans="11:11" x14ac:dyDescent="0.25">
      <c r="K898" s="3"/>
    </row>
    <row r="899" spans="11:11" x14ac:dyDescent="0.25">
      <c r="K899" s="3"/>
    </row>
    <row r="900" spans="11:11" x14ac:dyDescent="0.25">
      <c r="K900" s="3"/>
    </row>
    <row r="901" spans="11:11" x14ac:dyDescent="0.25">
      <c r="K901" s="3"/>
    </row>
    <row r="902" spans="11:11" x14ac:dyDescent="0.25">
      <c r="K902" s="3"/>
    </row>
    <row r="903" spans="11:11" x14ac:dyDescent="0.25">
      <c r="K903" s="3"/>
    </row>
    <row r="904" spans="11:11" x14ac:dyDescent="0.25">
      <c r="K904" s="3"/>
    </row>
    <row r="905" spans="11:11" x14ac:dyDescent="0.25">
      <c r="K905" s="3"/>
    </row>
    <row r="906" spans="11:11" x14ac:dyDescent="0.25">
      <c r="K906" s="3"/>
    </row>
    <row r="907" spans="11:11" x14ac:dyDescent="0.25">
      <c r="K907" s="3"/>
    </row>
    <row r="908" spans="11:11" x14ac:dyDescent="0.25">
      <c r="K908" s="3"/>
    </row>
    <row r="909" spans="11:11" x14ac:dyDescent="0.25">
      <c r="K909" s="3"/>
    </row>
    <row r="910" spans="11:11" x14ac:dyDescent="0.25">
      <c r="K910" s="3"/>
    </row>
    <row r="911" spans="11:11" x14ac:dyDescent="0.25">
      <c r="K911" s="3"/>
    </row>
    <row r="912" spans="11:11" x14ac:dyDescent="0.25">
      <c r="K912" s="3"/>
    </row>
    <row r="913" spans="11:11" x14ac:dyDescent="0.25">
      <c r="K913" s="3"/>
    </row>
    <row r="914" spans="11:11" x14ac:dyDescent="0.25">
      <c r="K914" s="3"/>
    </row>
    <row r="915" spans="11:11" x14ac:dyDescent="0.25">
      <c r="K915" s="3"/>
    </row>
    <row r="916" spans="11:11" x14ac:dyDescent="0.25">
      <c r="K916" s="3"/>
    </row>
    <row r="917" spans="11:11" x14ac:dyDescent="0.25">
      <c r="K917" s="3"/>
    </row>
    <row r="918" spans="11:11" x14ac:dyDescent="0.25">
      <c r="K918" s="3"/>
    </row>
    <row r="919" spans="11:11" x14ac:dyDescent="0.25">
      <c r="K919" s="3"/>
    </row>
    <row r="920" spans="11:11" x14ac:dyDescent="0.25">
      <c r="K920" s="3"/>
    </row>
    <row r="921" spans="11:11" x14ac:dyDescent="0.25">
      <c r="K921" s="3"/>
    </row>
    <row r="922" spans="11:11" x14ac:dyDescent="0.25">
      <c r="K922" s="3"/>
    </row>
    <row r="923" spans="11:11" x14ac:dyDescent="0.25">
      <c r="K923" s="3"/>
    </row>
    <row r="924" spans="11:11" x14ac:dyDescent="0.25">
      <c r="K924" s="3"/>
    </row>
    <row r="925" spans="11:11" x14ac:dyDescent="0.25">
      <c r="K925" s="3"/>
    </row>
    <row r="926" spans="11:11" x14ac:dyDescent="0.25">
      <c r="K926" s="3"/>
    </row>
    <row r="927" spans="11:11" x14ac:dyDescent="0.25">
      <c r="K927" s="3"/>
    </row>
    <row r="928" spans="11:11" x14ac:dyDescent="0.25">
      <c r="K928" s="3"/>
    </row>
    <row r="929" spans="11:11" x14ac:dyDescent="0.25">
      <c r="K929" s="3"/>
    </row>
    <row r="930" spans="11:11" x14ac:dyDescent="0.25">
      <c r="K930" s="3"/>
    </row>
    <row r="931" spans="11:11" x14ac:dyDescent="0.25">
      <c r="K931" s="3"/>
    </row>
    <row r="932" spans="11:11" x14ac:dyDescent="0.25">
      <c r="K932" s="3"/>
    </row>
    <row r="933" spans="11:11" x14ac:dyDescent="0.25">
      <c r="K933" s="3"/>
    </row>
    <row r="934" spans="11:11" x14ac:dyDescent="0.25">
      <c r="K934" s="3"/>
    </row>
    <row r="935" spans="11:11" x14ac:dyDescent="0.25">
      <c r="K935" s="3"/>
    </row>
    <row r="936" spans="11:11" x14ac:dyDescent="0.25">
      <c r="K936" s="3"/>
    </row>
    <row r="937" spans="11:11" x14ac:dyDescent="0.25">
      <c r="K937" s="3"/>
    </row>
    <row r="938" spans="11:11" x14ac:dyDescent="0.25">
      <c r="K938" s="3"/>
    </row>
    <row r="939" spans="11:11" x14ac:dyDescent="0.25">
      <c r="K939" s="3"/>
    </row>
    <row r="940" spans="11:11" x14ac:dyDescent="0.25">
      <c r="K940" s="3"/>
    </row>
    <row r="941" spans="11:11" x14ac:dyDescent="0.25">
      <c r="K941" s="3"/>
    </row>
    <row r="942" spans="11:11" x14ac:dyDescent="0.25">
      <c r="K942" s="3"/>
    </row>
    <row r="943" spans="11:11" x14ac:dyDescent="0.25">
      <c r="K943" s="3"/>
    </row>
    <row r="944" spans="11:11" x14ac:dyDescent="0.25">
      <c r="K944" s="3"/>
    </row>
    <row r="945" spans="11:11" x14ac:dyDescent="0.25">
      <c r="K945" s="3"/>
    </row>
    <row r="946" spans="11:11" x14ac:dyDescent="0.25">
      <c r="K946" s="3"/>
    </row>
    <row r="947" spans="11:11" x14ac:dyDescent="0.25">
      <c r="K947" s="3"/>
    </row>
    <row r="948" spans="11:11" x14ac:dyDescent="0.25">
      <c r="K948" s="3"/>
    </row>
    <row r="949" spans="11:11" x14ac:dyDescent="0.25">
      <c r="K949" s="3"/>
    </row>
    <row r="950" spans="11:11" x14ac:dyDescent="0.25">
      <c r="K950" s="3"/>
    </row>
    <row r="951" spans="11:11" x14ac:dyDescent="0.25">
      <c r="K951" s="3"/>
    </row>
    <row r="952" spans="11:11" x14ac:dyDescent="0.25">
      <c r="K952" s="3"/>
    </row>
    <row r="953" spans="11:11" x14ac:dyDescent="0.25">
      <c r="K953" s="3"/>
    </row>
    <row r="954" spans="11:11" x14ac:dyDescent="0.25">
      <c r="K954" s="3"/>
    </row>
    <row r="955" spans="11:11" x14ac:dyDescent="0.25">
      <c r="K955" s="3"/>
    </row>
    <row r="956" spans="11:11" x14ac:dyDescent="0.25">
      <c r="K956" s="3"/>
    </row>
    <row r="957" spans="11:11" x14ac:dyDescent="0.25">
      <c r="K957" s="3"/>
    </row>
    <row r="958" spans="11:11" x14ac:dyDescent="0.25">
      <c r="K958" s="3"/>
    </row>
    <row r="959" spans="11:11" x14ac:dyDescent="0.25">
      <c r="K959" s="3"/>
    </row>
    <row r="960" spans="11:11" x14ac:dyDescent="0.25">
      <c r="K960" s="3"/>
    </row>
    <row r="961" spans="11:11" x14ac:dyDescent="0.25">
      <c r="K961" s="3"/>
    </row>
    <row r="962" spans="11:11" x14ac:dyDescent="0.25">
      <c r="K962" s="3"/>
    </row>
    <row r="963" spans="11:11" x14ac:dyDescent="0.25">
      <c r="K963" s="3"/>
    </row>
    <row r="964" spans="11:11" x14ac:dyDescent="0.25">
      <c r="K964" s="3"/>
    </row>
    <row r="965" spans="11:11" x14ac:dyDescent="0.25">
      <c r="K965" s="3"/>
    </row>
    <row r="966" spans="11:11" x14ac:dyDescent="0.25">
      <c r="K966" s="3"/>
    </row>
    <row r="967" spans="11:11" x14ac:dyDescent="0.25">
      <c r="K967" s="3"/>
    </row>
    <row r="968" spans="11:11" x14ac:dyDescent="0.25">
      <c r="K968" s="3"/>
    </row>
    <row r="969" spans="11:11" x14ac:dyDescent="0.25">
      <c r="K969" s="3"/>
    </row>
    <row r="970" spans="11:11" x14ac:dyDescent="0.25">
      <c r="K970" s="3"/>
    </row>
    <row r="971" spans="11:11" x14ac:dyDescent="0.25">
      <c r="K971" s="3"/>
    </row>
    <row r="972" spans="11:11" x14ac:dyDescent="0.25">
      <c r="K972" s="3"/>
    </row>
    <row r="973" spans="11:11" x14ac:dyDescent="0.25">
      <c r="K973" s="3"/>
    </row>
    <row r="974" spans="11:11" x14ac:dyDescent="0.25">
      <c r="K974" s="3"/>
    </row>
    <row r="975" spans="11:11" x14ac:dyDescent="0.25">
      <c r="K975" s="3"/>
    </row>
    <row r="976" spans="11:11" x14ac:dyDescent="0.25">
      <c r="K976" s="3"/>
    </row>
    <row r="977" spans="11:11" x14ac:dyDescent="0.25">
      <c r="K977" s="3"/>
    </row>
    <row r="978" spans="11:11" x14ac:dyDescent="0.25">
      <c r="K978" s="3"/>
    </row>
    <row r="979" spans="11:11" x14ac:dyDescent="0.25">
      <c r="K979" s="3"/>
    </row>
    <row r="980" spans="11:11" x14ac:dyDescent="0.25">
      <c r="K980" s="3"/>
    </row>
    <row r="981" spans="11:11" x14ac:dyDescent="0.25">
      <c r="K981" s="3"/>
    </row>
    <row r="982" spans="11:11" x14ac:dyDescent="0.25">
      <c r="K982" s="3"/>
    </row>
    <row r="983" spans="11:11" x14ac:dyDescent="0.25">
      <c r="K983" s="3"/>
    </row>
    <row r="984" spans="11:11" x14ac:dyDescent="0.25">
      <c r="K984" s="3"/>
    </row>
    <row r="985" spans="11:11" x14ac:dyDescent="0.25">
      <c r="K985" s="3"/>
    </row>
    <row r="986" spans="11:11" x14ac:dyDescent="0.25">
      <c r="K986" s="3"/>
    </row>
    <row r="987" spans="11:11" x14ac:dyDescent="0.25">
      <c r="K987" s="3"/>
    </row>
    <row r="988" spans="11:11" x14ac:dyDescent="0.25">
      <c r="K988" s="3"/>
    </row>
    <row r="989" spans="11:11" x14ac:dyDescent="0.25">
      <c r="K989" s="3"/>
    </row>
    <row r="990" spans="11:11" x14ac:dyDescent="0.25">
      <c r="K990" s="3"/>
    </row>
    <row r="991" spans="11:11" x14ac:dyDescent="0.25">
      <c r="K991" s="3"/>
    </row>
    <row r="992" spans="11:11" x14ac:dyDescent="0.25">
      <c r="K992" s="3"/>
    </row>
    <row r="993" spans="11:11" x14ac:dyDescent="0.25">
      <c r="K993" s="3"/>
    </row>
    <row r="994" spans="11:11" x14ac:dyDescent="0.25">
      <c r="K994" s="3"/>
    </row>
    <row r="995" spans="11:11" x14ac:dyDescent="0.25">
      <c r="K995" s="3"/>
    </row>
    <row r="996" spans="11:11" x14ac:dyDescent="0.25">
      <c r="K996" s="3"/>
    </row>
    <row r="997" spans="11:11" x14ac:dyDescent="0.25">
      <c r="K997" s="3"/>
    </row>
    <row r="998" spans="11:11" x14ac:dyDescent="0.25">
      <c r="K998" s="3"/>
    </row>
    <row r="999" spans="11:11" x14ac:dyDescent="0.25">
      <c r="K999" s="3"/>
    </row>
    <row r="1000" spans="11:11" x14ac:dyDescent="0.25">
      <c r="K1000" s="3"/>
    </row>
    <row r="1001" spans="11:11" x14ac:dyDescent="0.25">
      <c r="K1001" s="3"/>
    </row>
    <row r="1002" spans="11:11" x14ac:dyDescent="0.25">
      <c r="K1002" s="3"/>
    </row>
    <row r="1003" spans="11:11" x14ac:dyDescent="0.25">
      <c r="K1003" s="3"/>
    </row>
    <row r="1004" spans="11:11" x14ac:dyDescent="0.25">
      <c r="K1004" s="3"/>
    </row>
    <row r="1005" spans="11:11" x14ac:dyDescent="0.25">
      <c r="K1005" s="3"/>
    </row>
    <row r="1006" spans="11:11" x14ac:dyDescent="0.25">
      <c r="K1006" s="3"/>
    </row>
    <row r="1007" spans="11:11" x14ac:dyDescent="0.25">
      <c r="K1007" s="3"/>
    </row>
    <row r="1008" spans="11:11" x14ac:dyDescent="0.25">
      <c r="K1008" s="3"/>
    </row>
    <row r="1009" spans="11:11" x14ac:dyDescent="0.25">
      <c r="K1009" s="3"/>
    </row>
    <row r="1010" spans="11:11" x14ac:dyDescent="0.25">
      <c r="K1010" s="3"/>
    </row>
    <row r="1011" spans="11:11" x14ac:dyDescent="0.25">
      <c r="K1011" s="3"/>
    </row>
    <row r="1012" spans="11:11" x14ac:dyDescent="0.25">
      <c r="K1012" s="3"/>
    </row>
    <row r="1013" spans="11:11" x14ac:dyDescent="0.25">
      <c r="K1013" s="3"/>
    </row>
    <row r="1014" spans="11:11" x14ac:dyDescent="0.25">
      <c r="K1014" s="3"/>
    </row>
    <row r="1015" spans="11:11" x14ac:dyDescent="0.25">
      <c r="K1015" s="3"/>
    </row>
    <row r="1016" spans="11:11" x14ac:dyDescent="0.25">
      <c r="K1016" s="3"/>
    </row>
    <row r="1017" spans="11:11" x14ac:dyDescent="0.25">
      <c r="K1017" s="3"/>
    </row>
    <row r="1018" spans="11:11" x14ac:dyDescent="0.25">
      <c r="K1018" s="3"/>
    </row>
    <row r="1019" spans="11:11" x14ac:dyDescent="0.25">
      <c r="K1019" s="3"/>
    </row>
    <row r="1020" spans="11:11" x14ac:dyDescent="0.25">
      <c r="K1020" s="3"/>
    </row>
    <row r="1021" spans="11:11" x14ac:dyDescent="0.25">
      <c r="K1021" s="3"/>
    </row>
    <row r="1022" spans="11:11" x14ac:dyDescent="0.25">
      <c r="K1022" s="3"/>
    </row>
    <row r="1023" spans="11:11" x14ac:dyDescent="0.25">
      <c r="K1023" s="3"/>
    </row>
    <row r="1024" spans="11:11" x14ac:dyDescent="0.25">
      <c r="K1024" s="3"/>
    </row>
    <row r="1025" spans="11:11" x14ac:dyDescent="0.25">
      <c r="K1025" s="3"/>
    </row>
    <row r="1026" spans="11:11" x14ac:dyDescent="0.25">
      <c r="K1026" s="3"/>
    </row>
    <row r="1027" spans="11:11" x14ac:dyDescent="0.25">
      <c r="K1027" s="3"/>
    </row>
    <row r="1028" spans="11:11" x14ac:dyDescent="0.25">
      <c r="K1028" s="3"/>
    </row>
    <row r="1029" spans="11:11" x14ac:dyDescent="0.25">
      <c r="K1029" s="3"/>
    </row>
    <row r="1030" spans="11:11" x14ac:dyDescent="0.25">
      <c r="K1030" s="3"/>
    </row>
    <row r="1031" spans="11:11" x14ac:dyDescent="0.25">
      <c r="K1031" s="3"/>
    </row>
    <row r="1032" spans="11:11" x14ac:dyDescent="0.25">
      <c r="K1032" s="3"/>
    </row>
    <row r="1033" spans="11:11" x14ac:dyDescent="0.25">
      <c r="K1033" s="3"/>
    </row>
    <row r="1034" spans="11:11" x14ac:dyDescent="0.25">
      <c r="K1034" s="3"/>
    </row>
    <row r="1035" spans="11:11" x14ac:dyDescent="0.25">
      <c r="K1035" s="3"/>
    </row>
    <row r="1036" spans="11:11" x14ac:dyDescent="0.25">
      <c r="K1036" s="3"/>
    </row>
    <row r="1037" spans="11:11" x14ac:dyDescent="0.25">
      <c r="K1037" s="3"/>
    </row>
    <row r="1038" spans="11:11" x14ac:dyDescent="0.25">
      <c r="K1038" s="3"/>
    </row>
    <row r="1039" spans="11:11" x14ac:dyDescent="0.25">
      <c r="K1039" s="3"/>
    </row>
    <row r="1040" spans="11:11" x14ac:dyDescent="0.25">
      <c r="K1040" s="3"/>
    </row>
    <row r="1041" spans="11:11" x14ac:dyDescent="0.25">
      <c r="K1041" s="3"/>
    </row>
    <row r="1042" spans="11:11" x14ac:dyDescent="0.25">
      <c r="K1042" s="3"/>
    </row>
    <row r="1043" spans="11:11" x14ac:dyDescent="0.25">
      <c r="K1043" s="3"/>
    </row>
    <row r="1044" spans="11:11" x14ac:dyDescent="0.25">
      <c r="K1044" s="3"/>
    </row>
    <row r="1045" spans="11:11" x14ac:dyDescent="0.25">
      <c r="K1045" s="3"/>
    </row>
    <row r="1046" spans="11:11" x14ac:dyDescent="0.25">
      <c r="K1046" s="3"/>
    </row>
    <row r="1047" spans="11:11" x14ac:dyDescent="0.25">
      <c r="K1047" s="3"/>
    </row>
  </sheetData>
  <mergeCells count="17">
    <mergeCell ref="B29:E29"/>
    <mergeCell ref="B110:E110"/>
    <mergeCell ref="B3:E3"/>
    <mergeCell ref="B10:E10"/>
    <mergeCell ref="B11:E11"/>
    <mergeCell ref="B16:E16"/>
    <mergeCell ref="B124:E124"/>
    <mergeCell ref="B33:K33"/>
    <mergeCell ref="B34:B35"/>
    <mergeCell ref="C34:E34"/>
    <mergeCell ref="F34:H34"/>
    <mergeCell ref="I34:K34"/>
    <mergeCell ref="B49:K49"/>
    <mergeCell ref="B53:E53"/>
    <mergeCell ref="B66:E66"/>
    <mergeCell ref="B70:E70"/>
    <mergeCell ref="B106:E10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B3" sqref="B3:N3"/>
    </sheetView>
  </sheetViews>
  <sheetFormatPr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10" max="10" width="12" customWidth="1"/>
    <col min="12" max="12" width="9.140625" style="3"/>
    <col min="13" max="13" width="15.85546875" style="3" bestFit="1" customWidth="1"/>
    <col min="14" max="14" width="13.140625" style="3" customWidth="1"/>
    <col min="15" max="67" width="9.140625" style="3"/>
  </cols>
  <sheetData>
    <row r="1" spans="2:14" s="3" customFormat="1" x14ac:dyDescent="0.25"/>
    <row r="2" spans="2:14" s="3" customFormat="1" x14ac:dyDescent="0.25"/>
    <row r="3" spans="2:14" ht="32.25" customHeight="1" x14ac:dyDescent="0.25">
      <c r="B3" s="220" t="s">
        <v>299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14" ht="15.75" thickBot="1" x14ac:dyDescent="0.3">
      <c r="B4" s="200" t="s">
        <v>6</v>
      </c>
      <c r="C4" s="223" t="s">
        <v>343</v>
      </c>
      <c r="D4" s="224"/>
      <c r="E4" s="224"/>
      <c r="F4" s="225"/>
      <c r="G4" s="226" t="s">
        <v>282</v>
      </c>
      <c r="H4" s="224"/>
      <c r="I4" s="224"/>
      <c r="J4" s="225"/>
      <c r="K4" s="226" t="s">
        <v>344</v>
      </c>
      <c r="L4" s="224"/>
      <c r="M4" s="224"/>
      <c r="N4" s="225"/>
    </row>
    <row r="5" spans="2:14" ht="46.5" thickTop="1" thickBot="1" x14ac:dyDescent="0.3">
      <c r="B5" s="201"/>
      <c r="C5" s="113" t="s">
        <v>1</v>
      </c>
      <c r="D5" s="113" t="s">
        <v>4</v>
      </c>
      <c r="E5" s="113" t="s">
        <v>5</v>
      </c>
      <c r="F5" s="113" t="s">
        <v>67</v>
      </c>
      <c r="G5" s="113" t="s">
        <v>1</v>
      </c>
      <c r="H5" s="113" t="s">
        <v>4</v>
      </c>
      <c r="I5" s="113" t="s">
        <v>5</v>
      </c>
      <c r="J5" s="113" t="s">
        <v>67</v>
      </c>
      <c r="K5" s="113" t="s">
        <v>1</v>
      </c>
      <c r="L5" s="113" t="s">
        <v>4</v>
      </c>
      <c r="M5" s="113" t="s">
        <v>5</v>
      </c>
      <c r="N5" s="47" t="s">
        <v>67</v>
      </c>
    </row>
    <row r="6" spans="2:14" ht="15.75" thickTop="1" x14ac:dyDescent="0.25">
      <c r="B6" s="117" t="s">
        <v>1</v>
      </c>
      <c r="C6" s="116">
        <f>SUM(C7:C19)</f>
        <v>6251</v>
      </c>
      <c r="D6" s="116">
        <f t="shared" ref="D6:N6" si="0">SUM(D7:D19)</f>
        <v>3512</v>
      </c>
      <c r="E6" s="116">
        <f t="shared" si="0"/>
        <v>2737</v>
      </c>
      <c r="F6" s="116">
        <f t="shared" si="0"/>
        <v>2</v>
      </c>
      <c r="G6" s="116">
        <f t="shared" si="0"/>
        <v>6440</v>
      </c>
      <c r="H6" s="116">
        <f t="shared" si="0"/>
        <v>3482</v>
      </c>
      <c r="I6" s="116">
        <f t="shared" si="0"/>
        <v>2956</v>
      </c>
      <c r="J6" s="116">
        <f t="shared" si="0"/>
        <v>2</v>
      </c>
      <c r="K6" s="116">
        <f t="shared" si="0"/>
        <v>7523</v>
      </c>
      <c r="L6" s="116">
        <f t="shared" si="0"/>
        <v>4086</v>
      </c>
      <c r="M6" s="116">
        <f t="shared" si="0"/>
        <v>3430</v>
      </c>
      <c r="N6" s="116">
        <f t="shared" si="0"/>
        <v>7</v>
      </c>
    </row>
    <row r="7" spans="2:14" x14ac:dyDescent="0.25">
      <c r="B7" s="50" t="s">
        <v>155</v>
      </c>
      <c r="C7" s="51">
        <v>2443</v>
      </c>
      <c r="D7" s="51">
        <v>1277</v>
      </c>
      <c r="E7" s="51">
        <v>1165</v>
      </c>
      <c r="F7" s="51">
        <v>1</v>
      </c>
      <c r="G7" s="51">
        <v>3398</v>
      </c>
      <c r="H7" s="51">
        <v>1727</v>
      </c>
      <c r="I7" s="51">
        <v>1671</v>
      </c>
      <c r="J7" s="51">
        <v>0</v>
      </c>
      <c r="K7" s="51">
        <v>4084</v>
      </c>
      <c r="L7" s="51">
        <v>2107</v>
      </c>
      <c r="M7" s="51">
        <v>1975</v>
      </c>
      <c r="N7" s="51">
        <v>2</v>
      </c>
    </row>
    <row r="8" spans="2:14" x14ac:dyDescent="0.25">
      <c r="B8" s="50" t="s">
        <v>158</v>
      </c>
      <c r="C8" s="52">
        <v>2749</v>
      </c>
      <c r="D8" s="52">
        <v>1509</v>
      </c>
      <c r="E8" s="52">
        <v>1240</v>
      </c>
      <c r="F8" s="52">
        <v>0</v>
      </c>
      <c r="G8" s="52">
        <v>2108</v>
      </c>
      <c r="H8" s="52">
        <v>1122</v>
      </c>
      <c r="I8" s="52">
        <v>985</v>
      </c>
      <c r="J8" s="52">
        <v>1</v>
      </c>
      <c r="K8" s="52">
        <v>2279</v>
      </c>
      <c r="L8" s="52">
        <v>1188</v>
      </c>
      <c r="M8" s="52">
        <v>1089</v>
      </c>
      <c r="N8" s="52">
        <v>2</v>
      </c>
    </row>
    <row r="9" spans="2:14" x14ac:dyDescent="0.25">
      <c r="B9" s="50" t="s">
        <v>387</v>
      </c>
      <c r="C9" s="51">
        <v>11</v>
      </c>
      <c r="D9" s="51">
        <v>11</v>
      </c>
      <c r="E9" s="51">
        <v>0</v>
      </c>
      <c r="F9" s="51">
        <v>0</v>
      </c>
      <c r="G9" s="51">
        <v>52</v>
      </c>
      <c r="H9" s="51">
        <v>49</v>
      </c>
      <c r="I9" s="51">
        <v>3</v>
      </c>
      <c r="J9" s="51">
        <v>0</v>
      </c>
      <c r="K9" s="51">
        <v>119</v>
      </c>
      <c r="L9" s="51">
        <v>108</v>
      </c>
      <c r="M9" s="51">
        <v>11</v>
      </c>
      <c r="N9" s="51">
        <v>0</v>
      </c>
    </row>
    <row r="10" spans="2:14" x14ac:dyDescent="0.25">
      <c r="B10" s="50" t="s">
        <v>170</v>
      </c>
      <c r="C10" s="52">
        <v>92</v>
      </c>
      <c r="D10" s="52">
        <v>56</v>
      </c>
      <c r="E10" s="52">
        <v>36</v>
      </c>
      <c r="F10" s="52">
        <v>0</v>
      </c>
      <c r="G10" s="52">
        <v>136</v>
      </c>
      <c r="H10" s="52">
        <v>86</v>
      </c>
      <c r="I10" s="52">
        <v>50</v>
      </c>
      <c r="J10" s="52">
        <v>0</v>
      </c>
      <c r="K10" s="52">
        <v>116</v>
      </c>
      <c r="L10" s="52">
        <v>73</v>
      </c>
      <c r="M10" s="52">
        <v>43</v>
      </c>
      <c r="N10" s="52">
        <v>0</v>
      </c>
    </row>
    <row r="11" spans="2:14" x14ac:dyDescent="0.25">
      <c r="B11" s="50" t="s">
        <v>153</v>
      </c>
      <c r="C11" s="51">
        <v>218</v>
      </c>
      <c r="D11" s="51">
        <v>124</v>
      </c>
      <c r="E11" s="51">
        <v>94</v>
      </c>
      <c r="F11" s="51">
        <v>0</v>
      </c>
      <c r="G11" s="51">
        <v>78</v>
      </c>
      <c r="H11" s="51">
        <v>44</v>
      </c>
      <c r="I11" s="51">
        <v>34</v>
      </c>
      <c r="J11" s="51">
        <v>0</v>
      </c>
      <c r="K11" s="51">
        <v>93</v>
      </c>
      <c r="L11" s="51">
        <v>48</v>
      </c>
      <c r="M11" s="51">
        <v>45</v>
      </c>
      <c r="N11" s="51">
        <v>0</v>
      </c>
    </row>
    <row r="12" spans="2:14" x14ac:dyDescent="0.25">
      <c r="B12" s="50" t="s">
        <v>172</v>
      </c>
      <c r="C12" s="52">
        <v>24</v>
      </c>
      <c r="D12" s="52">
        <v>9</v>
      </c>
      <c r="E12" s="52">
        <v>15</v>
      </c>
      <c r="F12" s="52">
        <v>0</v>
      </c>
      <c r="G12" s="52">
        <v>33</v>
      </c>
      <c r="H12" s="52">
        <v>20</v>
      </c>
      <c r="I12" s="52">
        <v>13</v>
      </c>
      <c r="J12" s="52">
        <v>0</v>
      </c>
      <c r="K12" s="52">
        <v>83</v>
      </c>
      <c r="L12" s="52">
        <v>50</v>
      </c>
      <c r="M12" s="52">
        <v>33</v>
      </c>
      <c r="N12" s="52">
        <v>0</v>
      </c>
    </row>
    <row r="13" spans="2:14" x14ac:dyDescent="0.25">
      <c r="B13" s="50" t="s">
        <v>171</v>
      </c>
      <c r="C13" s="51">
        <v>32</v>
      </c>
      <c r="D13" s="51">
        <v>19</v>
      </c>
      <c r="E13" s="51">
        <v>13</v>
      </c>
      <c r="F13" s="51">
        <v>0</v>
      </c>
      <c r="G13" s="51">
        <v>45</v>
      </c>
      <c r="H13" s="51">
        <v>33</v>
      </c>
      <c r="I13" s="51">
        <v>12</v>
      </c>
      <c r="J13" s="51">
        <v>0</v>
      </c>
      <c r="K13" s="51">
        <v>68</v>
      </c>
      <c r="L13" s="51">
        <v>48</v>
      </c>
      <c r="M13" s="51">
        <v>20</v>
      </c>
      <c r="N13" s="51">
        <v>0</v>
      </c>
    </row>
    <row r="14" spans="2:14" x14ac:dyDescent="0.25">
      <c r="B14" s="50" t="s">
        <v>173</v>
      </c>
      <c r="C14" s="52">
        <v>28</v>
      </c>
      <c r="D14" s="52">
        <v>10</v>
      </c>
      <c r="E14" s="52">
        <v>18</v>
      </c>
      <c r="F14" s="52">
        <v>0</v>
      </c>
      <c r="G14" s="52">
        <v>54</v>
      </c>
      <c r="H14" s="52">
        <v>28</v>
      </c>
      <c r="I14" s="52">
        <v>26</v>
      </c>
      <c r="J14" s="52">
        <v>0</v>
      </c>
      <c r="K14" s="52">
        <v>59</v>
      </c>
      <c r="L14" s="52">
        <v>31</v>
      </c>
      <c r="M14" s="52">
        <v>28</v>
      </c>
      <c r="N14" s="52">
        <v>0</v>
      </c>
    </row>
    <row r="15" spans="2:14" x14ac:dyDescent="0.25">
      <c r="B15" s="50" t="s">
        <v>174</v>
      </c>
      <c r="C15" s="51">
        <v>12</v>
      </c>
      <c r="D15" s="51">
        <v>10</v>
      </c>
      <c r="E15" s="51">
        <v>2</v>
      </c>
      <c r="F15" s="51">
        <v>0</v>
      </c>
      <c r="G15" s="51">
        <v>41</v>
      </c>
      <c r="H15" s="51">
        <v>29</v>
      </c>
      <c r="I15" s="51">
        <v>12</v>
      </c>
      <c r="J15" s="51">
        <v>0</v>
      </c>
      <c r="K15" s="51">
        <v>56</v>
      </c>
      <c r="L15" s="51">
        <v>41</v>
      </c>
      <c r="M15" s="51">
        <v>15</v>
      </c>
      <c r="N15" s="51">
        <v>0</v>
      </c>
    </row>
    <row r="16" spans="2:14" x14ac:dyDescent="0.25">
      <c r="B16" s="50" t="s">
        <v>175</v>
      </c>
      <c r="C16" s="52">
        <v>14</v>
      </c>
      <c r="D16" s="52">
        <v>9</v>
      </c>
      <c r="E16" s="52">
        <v>5</v>
      </c>
      <c r="F16" s="52">
        <v>0</v>
      </c>
      <c r="G16" s="52">
        <v>31</v>
      </c>
      <c r="H16" s="52">
        <v>24</v>
      </c>
      <c r="I16" s="52">
        <v>7</v>
      </c>
      <c r="J16" s="52">
        <v>0</v>
      </c>
      <c r="K16" s="52">
        <v>53</v>
      </c>
      <c r="L16" s="52">
        <v>41</v>
      </c>
      <c r="M16" s="52">
        <v>12</v>
      </c>
      <c r="N16" s="52">
        <v>0</v>
      </c>
    </row>
    <row r="17" spans="2:14" x14ac:dyDescent="0.25">
      <c r="B17" s="50" t="s">
        <v>176</v>
      </c>
      <c r="C17" s="51">
        <v>9</v>
      </c>
      <c r="D17" s="51">
        <v>8</v>
      </c>
      <c r="E17" s="51">
        <v>1</v>
      </c>
      <c r="F17" s="51">
        <v>0</v>
      </c>
      <c r="G17" s="51">
        <v>5</v>
      </c>
      <c r="H17" s="51">
        <v>1</v>
      </c>
      <c r="I17" s="51">
        <v>4</v>
      </c>
      <c r="J17" s="51">
        <v>0</v>
      </c>
      <c r="K17" s="51">
        <v>4</v>
      </c>
      <c r="L17" s="51">
        <v>3</v>
      </c>
      <c r="M17" s="51">
        <v>1</v>
      </c>
      <c r="N17" s="51">
        <v>0</v>
      </c>
    </row>
    <row r="18" spans="2:14" x14ac:dyDescent="0.25">
      <c r="B18" s="50" t="s">
        <v>177</v>
      </c>
      <c r="C18" s="52">
        <v>1</v>
      </c>
      <c r="D18" s="52">
        <v>0</v>
      </c>
      <c r="E18" s="52">
        <v>1</v>
      </c>
      <c r="F18" s="52">
        <v>0</v>
      </c>
      <c r="G18" s="52">
        <v>1</v>
      </c>
      <c r="H18" s="52">
        <v>1</v>
      </c>
      <c r="I18" s="52">
        <v>0</v>
      </c>
      <c r="J18" s="52">
        <v>0</v>
      </c>
      <c r="K18" s="52">
        <v>3</v>
      </c>
      <c r="L18" s="52">
        <v>1</v>
      </c>
      <c r="M18" s="52">
        <v>2</v>
      </c>
      <c r="N18" s="52">
        <v>0</v>
      </c>
    </row>
    <row r="19" spans="2:14" ht="15.75" thickBot="1" x14ac:dyDescent="0.3">
      <c r="B19" s="53" t="s">
        <v>69</v>
      </c>
      <c r="C19" s="51">
        <v>618</v>
      </c>
      <c r="D19" s="51">
        <v>470</v>
      </c>
      <c r="E19" s="51">
        <v>147</v>
      </c>
      <c r="F19" s="51">
        <v>1</v>
      </c>
      <c r="G19" s="51">
        <v>458</v>
      </c>
      <c r="H19" s="51">
        <v>318</v>
      </c>
      <c r="I19" s="51">
        <v>139</v>
      </c>
      <c r="J19" s="51">
        <v>1</v>
      </c>
      <c r="K19" s="51">
        <v>506</v>
      </c>
      <c r="L19" s="51">
        <v>347</v>
      </c>
      <c r="M19" s="51">
        <v>156</v>
      </c>
      <c r="N19" s="51">
        <v>3</v>
      </c>
    </row>
    <row r="20" spans="2:14" ht="15.75" customHeight="1" thickTop="1" x14ac:dyDescent="0.25">
      <c r="B20" s="222" t="s">
        <v>300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</row>
    <row r="21" spans="2:14" x14ac:dyDescent="0.25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25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25"/>
    <row r="24" spans="2:14" ht="49.5" customHeight="1" x14ac:dyDescent="0.25">
      <c r="B24" s="220" t="s">
        <v>301</v>
      </c>
      <c r="C24" s="220"/>
      <c r="D24" s="220"/>
      <c r="E24" s="220"/>
      <c r="F24" s="3"/>
      <c r="G24" s="3"/>
      <c r="H24" s="3"/>
      <c r="I24" s="3"/>
      <c r="J24" s="3"/>
      <c r="K24" s="3"/>
    </row>
    <row r="25" spans="2:14" ht="25.5" customHeight="1" thickBot="1" x14ac:dyDescent="0.3">
      <c r="B25" s="118" t="s">
        <v>66</v>
      </c>
      <c r="C25" s="188" t="s">
        <v>343</v>
      </c>
      <c r="D25" s="188" t="s">
        <v>282</v>
      </c>
      <c r="E25" s="188" t="s">
        <v>344</v>
      </c>
      <c r="F25" s="3"/>
      <c r="G25" s="3"/>
      <c r="H25" s="3"/>
      <c r="I25" s="3"/>
      <c r="J25" s="3"/>
      <c r="K25" s="3"/>
    </row>
    <row r="26" spans="2:14" ht="15.75" thickTop="1" x14ac:dyDescent="0.25">
      <c r="B26" s="117" t="s">
        <v>1</v>
      </c>
      <c r="C26" s="22">
        <v>1723</v>
      </c>
      <c r="D26" s="22">
        <v>1703</v>
      </c>
      <c r="E26" s="22">
        <v>1879</v>
      </c>
      <c r="F26" s="3"/>
      <c r="G26" s="3"/>
      <c r="H26" s="3"/>
      <c r="I26" s="3"/>
      <c r="J26" s="3"/>
      <c r="K26" s="3"/>
    </row>
    <row r="27" spans="2:14" x14ac:dyDescent="0.25">
      <c r="B27" s="50" t="s">
        <v>138</v>
      </c>
      <c r="C27" s="55">
        <v>624</v>
      </c>
      <c r="D27" s="55">
        <v>608</v>
      </c>
      <c r="E27" s="55">
        <v>645</v>
      </c>
      <c r="F27" s="3"/>
      <c r="G27" s="3"/>
      <c r="H27" s="3"/>
      <c r="I27" s="3"/>
      <c r="J27" s="3"/>
      <c r="K27" s="3"/>
    </row>
    <row r="28" spans="2:14" x14ac:dyDescent="0.25">
      <c r="B28" s="50" t="s">
        <v>139</v>
      </c>
      <c r="C28" s="56">
        <v>527</v>
      </c>
      <c r="D28" s="56">
        <v>498</v>
      </c>
      <c r="E28" s="56">
        <v>535</v>
      </c>
      <c r="F28" s="3"/>
      <c r="G28" s="3"/>
      <c r="H28" s="3"/>
      <c r="I28" s="3"/>
      <c r="J28" s="3"/>
      <c r="K28" s="3"/>
    </row>
    <row r="29" spans="2:14" x14ac:dyDescent="0.25">
      <c r="B29" s="50" t="s">
        <v>140</v>
      </c>
      <c r="C29" s="55">
        <v>572</v>
      </c>
      <c r="D29" s="55">
        <v>597</v>
      </c>
      <c r="E29" s="55">
        <v>699</v>
      </c>
      <c r="F29" s="3"/>
      <c r="G29" s="3"/>
      <c r="H29" s="3"/>
      <c r="I29" s="3"/>
      <c r="J29" s="3"/>
      <c r="K29" s="3"/>
    </row>
    <row r="30" spans="2:14" x14ac:dyDescent="0.25">
      <c r="B30" s="21" t="s">
        <v>1</v>
      </c>
      <c r="C30" s="22">
        <v>6251</v>
      </c>
      <c r="D30" s="22">
        <v>6440</v>
      </c>
      <c r="E30" s="22">
        <v>7523</v>
      </c>
      <c r="F30" s="3"/>
      <c r="G30" s="3"/>
      <c r="H30" s="3"/>
      <c r="I30" s="3"/>
      <c r="J30" s="3"/>
      <c r="K30" s="3"/>
    </row>
    <row r="31" spans="2:14" x14ac:dyDescent="0.25">
      <c r="B31" s="50" t="s">
        <v>141</v>
      </c>
      <c r="C31" s="55">
        <v>1391</v>
      </c>
      <c r="D31" s="55">
        <v>1359</v>
      </c>
      <c r="E31" s="55">
        <v>1462</v>
      </c>
      <c r="F31" s="3"/>
      <c r="G31" s="3"/>
      <c r="H31" s="3"/>
      <c r="I31" s="3"/>
      <c r="J31" s="3"/>
      <c r="K31" s="3"/>
    </row>
    <row r="32" spans="2:14" x14ac:dyDescent="0.25">
      <c r="B32" s="50" t="s">
        <v>142</v>
      </c>
      <c r="C32" s="56">
        <v>1143</v>
      </c>
      <c r="D32" s="56">
        <v>1205</v>
      </c>
      <c r="E32" s="56">
        <v>1414</v>
      </c>
      <c r="F32" s="3"/>
      <c r="G32" s="3"/>
      <c r="H32" s="3"/>
      <c r="I32" s="3"/>
      <c r="J32" s="3"/>
      <c r="K32" s="3"/>
    </row>
    <row r="33" spans="1:67" x14ac:dyDescent="0.25">
      <c r="B33" s="50" t="s">
        <v>143</v>
      </c>
      <c r="C33" s="55">
        <v>2046</v>
      </c>
      <c r="D33" s="55">
        <v>2157</v>
      </c>
      <c r="E33" s="55">
        <v>2489</v>
      </c>
      <c r="F33" s="3"/>
      <c r="G33" s="3"/>
      <c r="H33" s="3"/>
      <c r="I33" s="3"/>
      <c r="J33" s="3"/>
      <c r="K33" s="3"/>
    </row>
    <row r="34" spans="1:67" x14ac:dyDescent="0.25">
      <c r="B34" s="50" t="s">
        <v>144</v>
      </c>
      <c r="C34" s="56">
        <v>1361</v>
      </c>
      <c r="D34" s="56">
        <v>1557</v>
      </c>
      <c r="E34" s="56">
        <v>1920</v>
      </c>
      <c r="F34" s="3"/>
      <c r="G34" s="3"/>
      <c r="H34" s="3"/>
      <c r="I34" s="3"/>
      <c r="J34" s="3"/>
      <c r="K34" s="3"/>
    </row>
    <row r="35" spans="1:67" x14ac:dyDescent="0.25">
      <c r="B35" s="50" t="s">
        <v>145</v>
      </c>
      <c r="C35" s="55">
        <v>310</v>
      </c>
      <c r="D35" s="55">
        <v>162</v>
      </c>
      <c r="E35" s="55">
        <v>238</v>
      </c>
      <c r="F35" s="3"/>
      <c r="G35" s="3"/>
      <c r="H35" s="3"/>
      <c r="I35" s="3"/>
      <c r="J35" s="3"/>
      <c r="K35" s="3"/>
    </row>
    <row r="36" spans="1:67" ht="15.75" thickBot="1" x14ac:dyDescent="0.3">
      <c r="B36" s="50" t="s">
        <v>67</v>
      </c>
      <c r="C36" s="56">
        <v>0</v>
      </c>
      <c r="D36" s="56">
        <v>0</v>
      </c>
      <c r="E36" s="56">
        <v>0</v>
      </c>
      <c r="F36" s="3"/>
      <c r="G36" s="3"/>
      <c r="H36" s="3"/>
      <c r="I36" s="3"/>
      <c r="J36" s="3"/>
      <c r="K36" s="3"/>
    </row>
    <row r="37" spans="1:67" s="3" customFormat="1" ht="46.5" customHeight="1" thickTop="1" x14ac:dyDescent="0.25">
      <c r="B37" s="221" t="s">
        <v>300</v>
      </c>
      <c r="C37" s="221"/>
      <c r="D37" s="221"/>
      <c r="E37" s="221"/>
    </row>
    <row r="38" spans="1:67" s="3" customFormat="1" x14ac:dyDescent="0.25"/>
    <row r="39" spans="1:67" s="3" customFormat="1" x14ac:dyDescent="0.25"/>
    <row r="40" spans="1:67" ht="47.2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67" ht="46.5" customHeight="1" x14ac:dyDescent="0.25">
      <c r="B41" s="220" t="s">
        <v>302</v>
      </c>
      <c r="C41" s="220"/>
      <c r="D41" s="220"/>
      <c r="E41" s="220"/>
      <c r="F41" s="3"/>
      <c r="G41" s="3"/>
      <c r="H41" s="3"/>
      <c r="I41" s="3"/>
      <c r="J41" s="3"/>
      <c r="K41" s="3"/>
    </row>
    <row r="42" spans="1:67" ht="30.75" thickBot="1" x14ac:dyDescent="0.3">
      <c r="B42" s="105" t="s">
        <v>65</v>
      </c>
      <c r="C42" s="188" t="s">
        <v>343</v>
      </c>
      <c r="D42" s="188" t="s">
        <v>282</v>
      </c>
      <c r="E42" s="188" t="s">
        <v>344</v>
      </c>
      <c r="F42" s="3"/>
      <c r="G42" s="3"/>
      <c r="H42" s="3"/>
      <c r="I42" s="3"/>
      <c r="J42" s="3"/>
      <c r="K42" s="3"/>
    </row>
    <row r="43" spans="1:67" s="39" customFormat="1" ht="15.75" thickTop="1" x14ac:dyDescent="0.25">
      <c r="A43" s="6"/>
      <c r="B43" s="163" t="s">
        <v>41</v>
      </c>
      <c r="C43" s="116">
        <v>6251</v>
      </c>
      <c r="D43" s="116">
        <v>6440</v>
      </c>
      <c r="E43" s="116">
        <v>7523</v>
      </c>
      <c r="F43" s="3"/>
      <c r="G43" s="3"/>
      <c r="H43" s="3"/>
      <c r="I43" s="3"/>
      <c r="J43" s="3"/>
      <c r="K43" s="3"/>
      <c r="L43" s="3"/>
      <c r="M43" s="3"/>
      <c r="N43" s="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x14ac:dyDescent="0.25">
      <c r="B44" s="1" t="s">
        <v>8</v>
      </c>
      <c r="C44" s="55">
        <v>4378</v>
      </c>
      <c r="D44" s="55">
        <v>4336</v>
      </c>
      <c r="E44" s="55">
        <v>5048</v>
      </c>
      <c r="F44" s="6"/>
      <c r="G44" s="6"/>
      <c r="H44" s="6"/>
      <c r="I44" s="6"/>
      <c r="J44" s="6"/>
      <c r="K44" s="6"/>
      <c r="L44" s="6"/>
      <c r="M44" s="6"/>
      <c r="N44" s="6"/>
    </row>
    <row r="45" spans="1:67" x14ac:dyDescent="0.25">
      <c r="B45" s="50" t="s">
        <v>9</v>
      </c>
      <c r="C45" s="56">
        <v>14</v>
      </c>
      <c r="D45" s="56">
        <v>12</v>
      </c>
      <c r="E45" s="56">
        <v>10</v>
      </c>
      <c r="F45" s="3"/>
      <c r="G45" s="3"/>
      <c r="H45" s="3"/>
      <c r="I45" s="3"/>
      <c r="J45" s="3"/>
      <c r="K45" s="3"/>
    </row>
    <row r="46" spans="1:67" x14ac:dyDescent="0.25">
      <c r="B46" s="50" t="s">
        <v>10</v>
      </c>
      <c r="C46" s="51">
        <v>65</v>
      </c>
      <c r="D46" s="51">
        <v>78</v>
      </c>
      <c r="E46" s="51">
        <v>60</v>
      </c>
      <c r="F46" s="3"/>
      <c r="G46" s="3"/>
      <c r="H46" s="3"/>
      <c r="I46" s="3"/>
      <c r="J46" s="3"/>
      <c r="K46" s="3"/>
    </row>
    <row r="47" spans="1:67" x14ac:dyDescent="0.25">
      <c r="B47" s="50" t="s">
        <v>11</v>
      </c>
      <c r="C47" s="56">
        <v>385</v>
      </c>
      <c r="D47" s="56">
        <v>412</v>
      </c>
      <c r="E47" s="56">
        <v>392</v>
      </c>
      <c r="F47" s="3"/>
      <c r="G47" s="3"/>
      <c r="H47" s="3"/>
      <c r="I47" s="3"/>
      <c r="J47" s="3"/>
      <c r="K47" s="3"/>
    </row>
    <row r="48" spans="1:67" x14ac:dyDescent="0.25">
      <c r="B48" s="50" t="s">
        <v>12</v>
      </c>
      <c r="C48" s="51">
        <v>2724</v>
      </c>
      <c r="D48" s="51">
        <v>3330</v>
      </c>
      <c r="E48" s="51">
        <v>4213</v>
      </c>
      <c r="F48" s="3"/>
      <c r="G48" s="3"/>
      <c r="H48" s="3"/>
      <c r="I48" s="3"/>
      <c r="J48" s="3"/>
      <c r="K48" s="3"/>
    </row>
    <row r="49" spans="1:67" x14ac:dyDescent="0.25">
      <c r="B49" s="50" t="s">
        <v>13</v>
      </c>
      <c r="C49" s="56">
        <v>21</v>
      </c>
      <c r="D49" s="56">
        <v>7</v>
      </c>
      <c r="E49" s="56">
        <v>10</v>
      </c>
      <c r="F49" s="3"/>
      <c r="G49" s="3"/>
      <c r="H49" s="3"/>
      <c r="I49" s="3"/>
      <c r="J49" s="3"/>
      <c r="K49" s="3"/>
    </row>
    <row r="50" spans="1:67" s="39" customFormat="1" x14ac:dyDescent="0.25">
      <c r="A50" s="6"/>
      <c r="B50" s="50" t="s">
        <v>14</v>
      </c>
      <c r="C50" s="51">
        <v>1164</v>
      </c>
      <c r="D50" s="51">
        <v>488</v>
      </c>
      <c r="E50" s="51">
        <v>358</v>
      </c>
      <c r="F50" s="3"/>
      <c r="G50" s="3"/>
      <c r="H50" s="3"/>
      <c r="I50" s="3"/>
      <c r="J50" s="3"/>
      <c r="K50" s="3"/>
      <c r="L50" s="3"/>
      <c r="M50" s="3"/>
      <c r="N50" s="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x14ac:dyDescent="0.25">
      <c r="B51" s="50" t="s">
        <v>15</v>
      </c>
      <c r="C51" s="56">
        <v>5</v>
      </c>
      <c r="D51" s="56">
        <v>9</v>
      </c>
      <c r="E51" s="56">
        <v>5</v>
      </c>
      <c r="F51" s="3"/>
      <c r="G51" s="3"/>
      <c r="H51" s="3"/>
      <c r="I51" s="3"/>
      <c r="J51" s="3"/>
      <c r="K51" s="3"/>
    </row>
    <row r="52" spans="1:67" x14ac:dyDescent="0.25">
      <c r="B52" s="1" t="s">
        <v>16</v>
      </c>
      <c r="C52" s="55">
        <v>67</v>
      </c>
      <c r="D52" s="55">
        <v>88</v>
      </c>
      <c r="E52" s="55">
        <v>57</v>
      </c>
      <c r="F52" s="3"/>
      <c r="G52" s="3"/>
      <c r="H52" s="3"/>
      <c r="I52" s="3"/>
      <c r="J52" s="3"/>
      <c r="K52" s="3"/>
    </row>
    <row r="53" spans="1:67" x14ac:dyDescent="0.25">
      <c r="B53" s="50" t="s">
        <v>17</v>
      </c>
      <c r="C53" s="56">
        <v>14</v>
      </c>
      <c r="D53" s="56">
        <v>2</v>
      </c>
      <c r="E53" s="56">
        <v>7</v>
      </c>
      <c r="F53" s="3"/>
      <c r="G53" s="3"/>
      <c r="H53" s="3"/>
      <c r="I53" s="3"/>
      <c r="J53" s="3"/>
      <c r="K53" s="3"/>
    </row>
    <row r="54" spans="1:67" x14ac:dyDescent="0.25">
      <c r="B54" s="50" t="s">
        <v>18</v>
      </c>
      <c r="C54" s="51">
        <v>5</v>
      </c>
      <c r="D54" s="51">
        <v>1</v>
      </c>
      <c r="E54" s="51">
        <v>1</v>
      </c>
      <c r="F54" s="3"/>
      <c r="G54" s="3"/>
      <c r="H54" s="3"/>
      <c r="I54" s="3"/>
      <c r="J54" s="3"/>
      <c r="K54" s="3"/>
    </row>
    <row r="55" spans="1:67" x14ac:dyDescent="0.25">
      <c r="B55" s="50" t="s">
        <v>19</v>
      </c>
      <c r="C55" s="56">
        <v>3</v>
      </c>
      <c r="D55" s="56">
        <v>14</v>
      </c>
      <c r="E55" s="56">
        <v>11</v>
      </c>
      <c r="F55" s="3"/>
      <c r="G55" s="3"/>
      <c r="H55" s="3"/>
      <c r="I55" s="3"/>
      <c r="J55" s="3"/>
      <c r="K55" s="3"/>
    </row>
    <row r="56" spans="1:67" x14ac:dyDescent="0.25">
      <c r="B56" s="50" t="s">
        <v>20</v>
      </c>
      <c r="C56" s="51">
        <v>2</v>
      </c>
      <c r="D56" s="51">
        <v>2</v>
      </c>
      <c r="E56" s="51">
        <v>11</v>
      </c>
      <c r="F56" s="3"/>
      <c r="G56" s="3"/>
      <c r="H56" s="3"/>
      <c r="I56" s="3"/>
      <c r="J56" s="3"/>
      <c r="K56" s="3"/>
    </row>
    <row r="57" spans="1:67" x14ac:dyDescent="0.25">
      <c r="B57" s="50" t="s">
        <v>21</v>
      </c>
      <c r="C57" s="56">
        <v>17</v>
      </c>
      <c r="D57" s="56">
        <v>10</v>
      </c>
      <c r="E57" s="56">
        <v>7</v>
      </c>
      <c r="F57" s="3"/>
      <c r="G57" s="3"/>
      <c r="H57" s="3"/>
      <c r="I57" s="3"/>
      <c r="J57" s="3"/>
      <c r="K57" s="3"/>
    </row>
    <row r="58" spans="1:67" x14ac:dyDescent="0.25">
      <c r="B58" s="50" t="s">
        <v>22</v>
      </c>
      <c r="C58" s="51">
        <v>6</v>
      </c>
      <c r="D58" s="51">
        <v>10</v>
      </c>
      <c r="E58" s="51">
        <v>5</v>
      </c>
      <c r="F58" s="3"/>
      <c r="G58" s="3"/>
      <c r="H58" s="3"/>
      <c r="I58" s="3"/>
      <c r="J58" s="3"/>
      <c r="K58" s="3"/>
    </row>
    <row r="59" spans="1:67" x14ac:dyDescent="0.25">
      <c r="B59" s="50" t="s">
        <v>23</v>
      </c>
      <c r="C59" s="56">
        <v>4</v>
      </c>
      <c r="D59" s="56">
        <v>5</v>
      </c>
      <c r="E59" s="56">
        <v>0</v>
      </c>
      <c r="F59" s="3"/>
      <c r="G59" s="3"/>
      <c r="H59" s="3"/>
      <c r="I59" s="3"/>
      <c r="J59" s="3"/>
      <c r="K59" s="3"/>
    </row>
    <row r="60" spans="1:67" x14ac:dyDescent="0.25">
      <c r="B60" s="50" t="s">
        <v>24</v>
      </c>
      <c r="C60" s="51">
        <v>2</v>
      </c>
      <c r="D60" s="51">
        <v>1</v>
      </c>
      <c r="E60" s="51">
        <v>0</v>
      </c>
      <c r="F60" s="3"/>
      <c r="G60" s="3"/>
      <c r="H60" s="3"/>
      <c r="I60" s="3"/>
      <c r="J60" s="3"/>
      <c r="K60" s="3"/>
    </row>
    <row r="61" spans="1:67" x14ac:dyDescent="0.25">
      <c r="B61" s="50" t="s">
        <v>25</v>
      </c>
      <c r="C61" s="56">
        <v>14</v>
      </c>
      <c r="D61" s="56">
        <v>43</v>
      </c>
      <c r="E61" s="56">
        <v>15</v>
      </c>
      <c r="F61" s="3"/>
      <c r="G61" s="3"/>
      <c r="H61" s="3"/>
      <c r="I61" s="3"/>
      <c r="J61" s="3"/>
      <c r="K61" s="3"/>
    </row>
    <row r="62" spans="1:67" s="39" customFormat="1" x14ac:dyDescent="0.25">
      <c r="A62" s="6"/>
      <c r="B62" s="1" t="s">
        <v>26</v>
      </c>
      <c r="C62" s="55">
        <v>970</v>
      </c>
      <c r="D62" s="55">
        <v>837</v>
      </c>
      <c r="E62" s="55">
        <v>1086</v>
      </c>
      <c r="F62" s="3"/>
      <c r="G62" s="3"/>
      <c r="H62" s="3"/>
      <c r="I62" s="3"/>
      <c r="J62" s="3"/>
      <c r="K62" s="3"/>
      <c r="L62" s="3"/>
      <c r="M62" s="3"/>
      <c r="N62" s="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x14ac:dyDescent="0.25">
      <c r="B63" s="50" t="s">
        <v>27</v>
      </c>
      <c r="C63" s="56">
        <v>37</v>
      </c>
      <c r="D63" s="56">
        <v>60</v>
      </c>
      <c r="E63" s="56">
        <v>77</v>
      </c>
      <c r="F63" s="3"/>
      <c r="G63" s="3"/>
      <c r="H63" s="3"/>
      <c r="I63" s="3"/>
      <c r="J63" s="3"/>
      <c r="K63" s="3"/>
    </row>
    <row r="64" spans="1:67" x14ac:dyDescent="0.25">
      <c r="B64" s="68" t="s">
        <v>28</v>
      </c>
      <c r="C64" s="51">
        <v>14</v>
      </c>
      <c r="D64" s="51">
        <v>21</v>
      </c>
      <c r="E64" s="51">
        <v>8</v>
      </c>
      <c r="F64" s="3"/>
      <c r="G64" s="3"/>
      <c r="H64" s="3"/>
      <c r="I64" s="3"/>
      <c r="J64" s="3"/>
      <c r="K64" s="3"/>
    </row>
    <row r="65" spans="2:14" x14ac:dyDescent="0.25">
      <c r="B65" s="68" t="s">
        <v>29</v>
      </c>
      <c r="C65" s="56">
        <v>69</v>
      </c>
      <c r="D65" s="56">
        <v>67</v>
      </c>
      <c r="E65" s="56">
        <v>84</v>
      </c>
      <c r="F65" s="3"/>
      <c r="G65" s="3"/>
      <c r="H65" s="3"/>
      <c r="I65" s="3"/>
      <c r="J65" s="3"/>
      <c r="K65" s="3"/>
    </row>
    <row r="66" spans="2:14" x14ac:dyDescent="0.25">
      <c r="B66" s="50" t="s">
        <v>30</v>
      </c>
      <c r="C66" s="51">
        <v>850</v>
      </c>
      <c r="D66" s="51">
        <v>689</v>
      </c>
      <c r="E66" s="51">
        <v>917</v>
      </c>
      <c r="F66" s="6"/>
      <c r="G66" s="6"/>
      <c r="H66" s="6"/>
      <c r="I66" s="6"/>
      <c r="J66" s="6"/>
      <c r="K66" s="6"/>
      <c r="L66" s="6"/>
      <c r="M66" s="6"/>
      <c r="N66" s="6"/>
    </row>
    <row r="67" spans="2:14" s="3" customFormat="1" x14ac:dyDescent="0.25">
      <c r="B67" s="1" t="s">
        <v>31</v>
      </c>
      <c r="C67" s="49">
        <v>635</v>
      </c>
      <c r="D67" s="49">
        <v>958</v>
      </c>
      <c r="E67" s="49">
        <v>1042</v>
      </c>
    </row>
    <row r="68" spans="2:14" s="3" customFormat="1" x14ac:dyDescent="0.25">
      <c r="B68" s="50" t="s">
        <v>32</v>
      </c>
      <c r="C68" s="51">
        <v>271</v>
      </c>
      <c r="D68" s="51">
        <v>409</v>
      </c>
      <c r="E68" s="51">
        <v>507</v>
      </c>
    </row>
    <row r="69" spans="2:14" s="3" customFormat="1" x14ac:dyDescent="0.25">
      <c r="B69" s="50" t="s">
        <v>33</v>
      </c>
      <c r="C69" s="56">
        <v>263</v>
      </c>
      <c r="D69" s="56">
        <v>396</v>
      </c>
      <c r="E69" s="56">
        <v>360</v>
      </c>
    </row>
    <row r="70" spans="2:14" x14ac:dyDescent="0.25">
      <c r="B70" s="50" t="s">
        <v>34</v>
      </c>
      <c r="C70" s="51">
        <v>101</v>
      </c>
      <c r="D70" s="51">
        <v>153</v>
      </c>
      <c r="E70" s="51">
        <v>175</v>
      </c>
      <c r="F70" s="3"/>
      <c r="G70" s="3"/>
      <c r="H70" s="3"/>
      <c r="I70" s="3"/>
      <c r="J70" s="3"/>
      <c r="K70" s="3"/>
    </row>
    <row r="71" spans="2:14" x14ac:dyDescent="0.25">
      <c r="B71" s="1" t="s">
        <v>35</v>
      </c>
      <c r="C71" s="56">
        <v>201</v>
      </c>
      <c r="D71" s="56">
        <v>221</v>
      </c>
      <c r="E71" s="56">
        <v>290</v>
      </c>
      <c r="F71" s="3"/>
      <c r="G71" s="3"/>
      <c r="H71" s="3"/>
      <c r="I71" s="3"/>
      <c r="J71" s="3"/>
      <c r="K71" s="3"/>
    </row>
    <row r="72" spans="2:14" x14ac:dyDescent="0.25">
      <c r="B72" s="50" t="s">
        <v>178</v>
      </c>
      <c r="C72" s="51">
        <v>50</v>
      </c>
      <c r="D72" s="51">
        <v>44</v>
      </c>
      <c r="E72" s="51">
        <v>44</v>
      </c>
      <c r="F72" s="3"/>
      <c r="G72" s="3"/>
      <c r="H72" s="3"/>
      <c r="I72" s="3"/>
      <c r="J72" s="3"/>
      <c r="K72" s="3"/>
    </row>
    <row r="73" spans="2:14" x14ac:dyDescent="0.25">
      <c r="B73" s="50" t="s">
        <v>179</v>
      </c>
      <c r="C73" s="56">
        <v>75</v>
      </c>
      <c r="D73" s="56">
        <v>85</v>
      </c>
      <c r="E73" s="56">
        <v>120</v>
      </c>
      <c r="F73" s="3"/>
      <c r="G73" s="3"/>
      <c r="H73" s="3"/>
      <c r="I73" s="3"/>
      <c r="J73" s="3"/>
      <c r="K73" s="3"/>
    </row>
    <row r="74" spans="2:14" x14ac:dyDescent="0.25">
      <c r="B74" s="50" t="s">
        <v>38</v>
      </c>
      <c r="C74" s="51">
        <v>42</v>
      </c>
      <c r="D74" s="51">
        <v>45</v>
      </c>
      <c r="E74" s="51">
        <v>54</v>
      </c>
      <c r="F74" s="3"/>
      <c r="G74" s="3"/>
      <c r="H74" s="3"/>
      <c r="I74" s="3"/>
      <c r="J74" s="3"/>
      <c r="K74" s="3"/>
    </row>
    <row r="75" spans="2:14" ht="15.75" thickBot="1" x14ac:dyDescent="0.3">
      <c r="B75" s="50" t="s">
        <v>39</v>
      </c>
      <c r="C75" s="56">
        <v>34</v>
      </c>
      <c r="D75" s="56">
        <v>47</v>
      </c>
      <c r="E75" s="56">
        <v>72</v>
      </c>
      <c r="F75" s="3"/>
      <c r="G75" s="3"/>
      <c r="H75" s="3"/>
      <c r="I75" s="3"/>
      <c r="J75" s="3"/>
      <c r="K75" s="3"/>
    </row>
    <row r="76" spans="2:14" ht="53.25" customHeight="1" thickTop="1" x14ac:dyDescent="0.25">
      <c r="B76" s="221" t="s">
        <v>300</v>
      </c>
      <c r="C76" s="221"/>
      <c r="D76" s="221"/>
      <c r="E76" s="221"/>
      <c r="F76" s="3"/>
      <c r="G76" s="3"/>
      <c r="H76" s="3"/>
      <c r="I76" s="3"/>
      <c r="J76" s="3"/>
      <c r="K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4" ht="48" customHeight="1" x14ac:dyDescent="0.25">
      <c r="B80" s="220" t="s">
        <v>303</v>
      </c>
      <c r="C80" s="220"/>
      <c r="D80" s="220"/>
      <c r="E80" s="220"/>
      <c r="F80" s="3"/>
      <c r="G80" s="3"/>
      <c r="H80" s="3"/>
      <c r="I80" s="3"/>
      <c r="J80" s="3"/>
      <c r="K80" s="3"/>
    </row>
    <row r="81" spans="2:11" ht="24" customHeight="1" thickBot="1" x14ac:dyDescent="0.3">
      <c r="B81" s="105" t="s">
        <v>76</v>
      </c>
      <c r="C81" s="188" t="s">
        <v>343</v>
      </c>
      <c r="D81" s="188" t="s">
        <v>282</v>
      </c>
      <c r="E81" s="188" t="s">
        <v>344</v>
      </c>
      <c r="F81" s="3"/>
      <c r="G81" s="3"/>
      <c r="H81" s="3"/>
      <c r="I81" s="3"/>
      <c r="J81" s="3"/>
      <c r="K81" s="3"/>
    </row>
    <row r="82" spans="2:11" ht="15.75" thickTop="1" x14ac:dyDescent="0.25">
      <c r="B82" s="119" t="s">
        <v>41</v>
      </c>
      <c r="C82" s="116">
        <f>SUM(C83:C93)</f>
        <v>6251</v>
      </c>
      <c r="D82" s="116">
        <f t="shared" ref="D82:E82" si="1">SUM(D83:D93)</f>
        <v>6440</v>
      </c>
      <c r="E82" s="116">
        <f t="shared" si="1"/>
        <v>7523</v>
      </c>
      <c r="F82" s="3"/>
      <c r="G82" s="3"/>
      <c r="H82" s="3"/>
      <c r="I82" s="3"/>
      <c r="J82" s="3"/>
      <c r="K82" s="3"/>
    </row>
    <row r="83" spans="2:11" x14ac:dyDescent="0.25">
      <c r="B83" s="68" t="s">
        <v>388</v>
      </c>
      <c r="C83" s="51">
        <v>1130</v>
      </c>
      <c r="D83" s="51">
        <v>1877</v>
      </c>
      <c r="E83" s="51">
        <v>2692</v>
      </c>
      <c r="F83" s="3"/>
      <c r="G83" s="3"/>
      <c r="H83" s="3"/>
      <c r="I83" s="3"/>
      <c r="J83" s="3"/>
      <c r="K83" s="3"/>
    </row>
    <row r="84" spans="2:11" x14ac:dyDescent="0.25">
      <c r="B84" s="68" t="s">
        <v>389</v>
      </c>
      <c r="C84" s="52">
        <v>1591</v>
      </c>
      <c r="D84" s="52">
        <v>1451</v>
      </c>
      <c r="E84" s="52">
        <v>1517</v>
      </c>
      <c r="F84" s="3"/>
      <c r="G84" s="3"/>
      <c r="H84" s="3"/>
      <c r="I84" s="3"/>
      <c r="J84" s="3"/>
      <c r="K84" s="3"/>
    </row>
    <row r="85" spans="2:11" s="3" customFormat="1" x14ac:dyDescent="0.25">
      <c r="B85" s="68" t="s">
        <v>390</v>
      </c>
      <c r="C85" s="51">
        <v>531</v>
      </c>
      <c r="D85" s="51">
        <v>535</v>
      </c>
      <c r="E85" s="51">
        <v>778</v>
      </c>
    </row>
    <row r="86" spans="2:11" s="3" customFormat="1" x14ac:dyDescent="0.25">
      <c r="B86" s="68" t="s">
        <v>391</v>
      </c>
      <c r="C86" s="52">
        <v>357</v>
      </c>
      <c r="D86" s="52">
        <v>370</v>
      </c>
      <c r="E86" s="52">
        <v>375</v>
      </c>
    </row>
    <row r="87" spans="2:11" s="3" customFormat="1" x14ac:dyDescent="0.25">
      <c r="B87" s="68" t="s">
        <v>392</v>
      </c>
      <c r="C87" s="51">
        <v>1163</v>
      </c>
      <c r="D87" s="51">
        <v>485</v>
      </c>
      <c r="E87" s="51">
        <v>352</v>
      </c>
    </row>
    <row r="88" spans="2:11" s="3" customFormat="1" x14ac:dyDescent="0.25">
      <c r="B88" s="68" t="s">
        <v>393</v>
      </c>
      <c r="C88" s="52">
        <v>182</v>
      </c>
      <c r="D88" s="52">
        <v>258</v>
      </c>
      <c r="E88" s="52">
        <v>324</v>
      </c>
    </row>
    <row r="89" spans="2:11" s="3" customFormat="1" x14ac:dyDescent="0.25">
      <c r="B89" s="68" t="s">
        <v>394</v>
      </c>
      <c r="C89" s="51">
        <v>46</v>
      </c>
      <c r="D89" s="51">
        <v>78</v>
      </c>
      <c r="E89" s="51">
        <v>121</v>
      </c>
    </row>
    <row r="90" spans="2:11" s="3" customFormat="1" x14ac:dyDescent="0.25">
      <c r="B90" s="68" t="s">
        <v>395</v>
      </c>
      <c r="C90" s="52">
        <v>58</v>
      </c>
      <c r="D90" s="52">
        <v>68</v>
      </c>
      <c r="E90" s="52">
        <v>112</v>
      </c>
    </row>
    <row r="91" spans="2:11" s="3" customFormat="1" x14ac:dyDescent="0.25">
      <c r="B91" s="68" t="s">
        <v>396</v>
      </c>
      <c r="C91" s="51">
        <v>109</v>
      </c>
      <c r="D91" s="51">
        <v>129</v>
      </c>
      <c r="E91" s="51">
        <v>76</v>
      </c>
    </row>
    <row r="92" spans="2:11" s="3" customFormat="1" x14ac:dyDescent="0.25">
      <c r="B92" s="68" t="s">
        <v>397</v>
      </c>
      <c r="C92" s="52">
        <v>34</v>
      </c>
      <c r="D92" s="52">
        <v>47</v>
      </c>
      <c r="E92" s="52">
        <v>72</v>
      </c>
    </row>
    <row r="93" spans="2:11" s="3" customFormat="1" ht="15.75" thickBot="1" x14ac:dyDescent="0.3">
      <c r="B93" s="53" t="s">
        <v>69</v>
      </c>
      <c r="C93" s="54">
        <v>1050</v>
      </c>
      <c r="D93" s="54">
        <v>1142</v>
      </c>
      <c r="E93" s="54">
        <v>1104</v>
      </c>
    </row>
    <row r="94" spans="2:11" s="3" customFormat="1" ht="48.75" customHeight="1" thickTop="1" x14ac:dyDescent="0.25">
      <c r="B94" s="221" t="s">
        <v>300</v>
      </c>
      <c r="C94" s="221"/>
      <c r="D94" s="221"/>
      <c r="E94" s="221"/>
    </row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pans="2:11" s="3" customFormat="1" x14ac:dyDescent="0.25"/>
    <row r="354" spans="2:11" s="3" customFormat="1" x14ac:dyDescent="0.25"/>
    <row r="355" spans="2:11" s="3" customFormat="1" x14ac:dyDescent="0.25"/>
    <row r="356" spans="2:11" s="3" customFormat="1" x14ac:dyDescent="0.25"/>
    <row r="357" spans="2:11" s="3" customFormat="1" x14ac:dyDescent="0.25"/>
    <row r="358" spans="2:11" s="3" customFormat="1" x14ac:dyDescent="0.25"/>
    <row r="359" spans="2:11" s="3" customFormat="1" x14ac:dyDescent="0.25"/>
    <row r="360" spans="2:11" s="3" customFormat="1" x14ac:dyDescent="0.25"/>
    <row r="361" spans="2:11" s="3" customFormat="1" x14ac:dyDescent="0.25"/>
    <row r="362" spans="2:11" s="3" customFormat="1" x14ac:dyDescent="0.25"/>
    <row r="363" spans="2:11" s="3" customFormat="1" x14ac:dyDescent="0.25"/>
    <row r="364" spans="2:1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25">
      <c r="F374" s="3"/>
      <c r="G374" s="3"/>
      <c r="H374" s="3"/>
      <c r="I374" s="3"/>
      <c r="J374" s="3"/>
      <c r="K374" s="3"/>
    </row>
    <row r="375" spans="2:11" x14ac:dyDescent="0.25">
      <c r="F375" s="3"/>
      <c r="G375" s="3"/>
      <c r="H375" s="3"/>
      <c r="I375" s="3"/>
      <c r="J375" s="3"/>
      <c r="K375" s="3"/>
    </row>
    <row r="376" spans="2:11" x14ac:dyDescent="0.25">
      <c r="F376" s="3"/>
      <c r="G376" s="3"/>
      <c r="H376" s="3"/>
      <c r="I376" s="3"/>
      <c r="J376" s="3"/>
      <c r="K376" s="3"/>
    </row>
    <row r="377" spans="2:11" x14ac:dyDescent="0.25">
      <c r="F377" s="3"/>
      <c r="G377" s="3"/>
      <c r="H377" s="3"/>
      <c r="I377" s="3"/>
      <c r="J377" s="3"/>
      <c r="K377" s="3"/>
    </row>
    <row r="378" spans="2:11" x14ac:dyDescent="0.25">
      <c r="F378" s="3"/>
      <c r="G378" s="3"/>
      <c r="H378" s="3"/>
      <c r="I378" s="3"/>
      <c r="J378" s="3"/>
      <c r="K378" s="3"/>
    </row>
    <row r="379" spans="2:11" x14ac:dyDescent="0.25">
      <c r="F379" s="3"/>
      <c r="G379" s="3"/>
      <c r="H379" s="3"/>
      <c r="I379" s="3"/>
      <c r="J379" s="3"/>
      <c r="K379" s="3"/>
    </row>
    <row r="380" spans="2:11" x14ac:dyDescent="0.25">
      <c r="F380" s="3"/>
      <c r="G380" s="3"/>
      <c r="H380" s="3"/>
      <c r="I380" s="3"/>
      <c r="J380" s="3"/>
      <c r="K380" s="3"/>
    </row>
    <row r="381" spans="2:11" x14ac:dyDescent="0.25">
      <c r="F381" s="3"/>
      <c r="G381" s="3"/>
      <c r="H381" s="3"/>
      <c r="I381" s="3"/>
      <c r="J381" s="3"/>
      <c r="K381" s="3"/>
    </row>
    <row r="382" spans="2:11" x14ac:dyDescent="0.25">
      <c r="F382" s="3"/>
      <c r="G382" s="3"/>
      <c r="H382" s="3"/>
      <c r="I382" s="3"/>
      <c r="J382" s="3"/>
      <c r="K382" s="3"/>
    </row>
    <row r="383" spans="2:11" x14ac:dyDescent="0.25">
      <c r="F383" s="3"/>
      <c r="G383" s="3"/>
      <c r="H383" s="3"/>
      <c r="I383" s="3"/>
      <c r="J383" s="3"/>
      <c r="K383" s="3"/>
    </row>
    <row r="384" spans="2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  <row r="497" spans="6:11" x14ac:dyDescent="0.25">
      <c r="F497" s="3"/>
      <c r="G497" s="3"/>
      <c r="H497" s="3"/>
      <c r="I497" s="3"/>
      <c r="J497" s="3"/>
      <c r="K497" s="3"/>
    </row>
    <row r="498" spans="6:11" x14ac:dyDescent="0.25">
      <c r="F498" s="3"/>
      <c r="G498" s="3"/>
      <c r="H498" s="3"/>
      <c r="I498" s="3"/>
      <c r="J498" s="3"/>
      <c r="K498" s="3"/>
    </row>
    <row r="499" spans="6:11" x14ac:dyDescent="0.25">
      <c r="F499" s="3"/>
      <c r="G499" s="3"/>
      <c r="H499" s="3"/>
      <c r="I499" s="3"/>
      <c r="J499" s="3"/>
      <c r="K499" s="3"/>
    </row>
    <row r="500" spans="6:11" x14ac:dyDescent="0.25">
      <c r="F500" s="3"/>
      <c r="G500" s="3"/>
      <c r="H500" s="3"/>
      <c r="I500" s="3"/>
      <c r="J500" s="3"/>
      <c r="K500" s="3"/>
    </row>
    <row r="501" spans="6:11" x14ac:dyDescent="0.25">
      <c r="F501" s="3"/>
      <c r="G501" s="3"/>
      <c r="H501" s="3"/>
      <c r="I501" s="3"/>
      <c r="J501" s="3"/>
      <c r="K501" s="3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2" sqref="B2:N2"/>
    </sheetView>
  </sheetViews>
  <sheetFormatPr defaultRowHeight="15" x14ac:dyDescent="0.25"/>
  <cols>
    <col min="1" max="1" width="8.85546875" style="3"/>
    <col min="2" max="2" width="35.5703125" customWidth="1"/>
    <col min="3" max="4" width="13" customWidth="1"/>
    <col min="5" max="5" width="12.5703125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10" customWidth="1"/>
    <col min="13" max="13" width="10.42578125" customWidth="1"/>
    <col min="14" max="14" width="16.85546875" customWidth="1"/>
    <col min="15" max="15" width="8.85546875" style="3"/>
    <col min="16" max="16" width="15.85546875" style="3" bestFit="1" customWidth="1"/>
    <col min="17" max="70" width="8.85546875" style="3"/>
  </cols>
  <sheetData>
    <row r="1" spans="2:14" s="3" customFormat="1" x14ac:dyDescent="0.25"/>
    <row r="2" spans="2:14" s="3" customFormat="1" ht="15" customHeight="1" x14ac:dyDescent="0.25">
      <c r="B2" s="228" t="s">
        <v>304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14" s="3" customFormat="1" x14ac:dyDescent="0.25">
      <c r="B3" s="229" t="s">
        <v>117</v>
      </c>
      <c r="C3" s="231" t="s">
        <v>343</v>
      </c>
      <c r="D3" s="232"/>
      <c r="E3" s="232"/>
      <c r="F3" s="232"/>
      <c r="G3" s="233" t="s">
        <v>282</v>
      </c>
      <c r="H3" s="234"/>
      <c r="I3" s="234"/>
      <c r="J3" s="235"/>
      <c r="K3" s="236" t="s">
        <v>344</v>
      </c>
      <c r="L3" s="237"/>
      <c r="M3" s="237"/>
      <c r="N3" s="238"/>
    </row>
    <row r="4" spans="2:14" s="3" customFormat="1" ht="15.75" thickBot="1" x14ac:dyDescent="0.3">
      <c r="B4" s="230"/>
      <c r="C4" s="128" t="s">
        <v>1</v>
      </c>
      <c r="D4" s="129" t="s">
        <v>4</v>
      </c>
      <c r="E4" s="130" t="s">
        <v>5</v>
      </c>
      <c r="F4" s="130" t="s">
        <v>118</v>
      </c>
      <c r="G4" s="128" t="s">
        <v>1</v>
      </c>
      <c r="H4" s="130" t="s">
        <v>4</v>
      </c>
      <c r="I4" s="130" t="s">
        <v>5</v>
      </c>
      <c r="J4" s="130" t="s">
        <v>118</v>
      </c>
      <c r="K4" s="131" t="s">
        <v>1</v>
      </c>
      <c r="L4" s="132" t="s">
        <v>4</v>
      </c>
      <c r="M4" s="133" t="s">
        <v>5</v>
      </c>
      <c r="N4" s="134" t="s">
        <v>118</v>
      </c>
    </row>
    <row r="5" spans="2:14" s="3" customFormat="1" ht="15.75" thickTop="1" x14ac:dyDescent="0.25">
      <c r="B5" s="117" t="s">
        <v>1</v>
      </c>
      <c r="C5" s="116">
        <f>SUM(C6:C11)</f>
        <v>5268</v>
      </c>
      <c r="D5" s="116">
        <f t="shared" ref="D5:N5" si="0">SUM(D6:D11)</f>
        <v>3034</v>
      </c>
      <c r="E5" s="116">
        <f t="shared" si="0"/>
        <v>2233</v>
      </c>
      <c r="F5" s="116">
        <f t="shared" si="0"/>
        <v>1</v>
      </c>
      <c r="G5" s="116">
        <f t="shared" si="0"/>
        <v>2165</v>
      </c>
      <c r="H5" s="116">
        <f t="shared" si="0"/>
        <v>1215</v>
      </c>
      <c r="I5" s="116">
        <f t="shared" si="0"/>
        <v>949</v>
      </c>
      <c r="J5" s="116">
        <f t="shared" si="0"/>
        <v>1</v>
      </c>
      <c r="K5" s="116">
        <f t="shared" si="0"/>
        <v>2967</v>
      </c>
      <c r="L5" s="116">
        <f t="shared" si="0"/>
        <v>1597</v>
      </c>
      <c r="M5" s="116">
        <f t="shared" si="0"/>
        <v>1369</v>
      </c>
      <c r="N5" s="116">
        <f t="shared" si="0"/>
        <v>1</v>
      </c>
    </row>
    <row r="6" spans="2:14" s="3" customFormat="1" x14ac:dyDescent="0.25">
      <c r="B6" s="135" t="s">
        <v>119</v>
      </c>
      <c r="C6" s="136">
        <v>0</v>
      </c>
      <c r="D6" s="136">
        <v>0</v>
      </c>
      <c r="E6" s="136">
        <v>0</v>
      </c>
      <c r="F6" s="136">
        <v>0</v>
      </c>
      <c r="G6" s="136">
        <v>1964</v>
      </c>
      <c r="H6" s="136">
        <v>1101</v>
      </c>
      <c r="I6" s="136">
        <v>862</v>
      </c>
      <c r="J6" s="136">
        <v>1</v>
      </c>
      <c r="K6" s="136">
        <v>0</v>
      </c>
      <c r="L6" s="136">
        <v>0</v>
      </c>
      <c r="M6" s="136">
        <v>0</v>
      </c>
      <c r="N6" s="136">
        <v>0</v>
      </c>
    </row>
    <row r="7" spans="2:14" s="3" customFormat="1" x14ac:dyDescent="0.25">
      <c r="B7" s="135" t="s">
        <v>120</v>
      </c>
      <c r="C7" s="137">
        <v>0</v>
      </c>
      <c r="D7" s="137">
        <v>0</v>
      </c>
      <c r="E7" s="137">
        <v>0</v>
      </c>
      <c r="F7" s="137">
        <v>0</v>
      </c>
      <c r="G7" s="137">
        <v>19</v>
      </c>
      <c r="H7" s="137">
        <v>7</v>
      </c>
      <c r="I7" s="137">
        <v>12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</row>
    <row r="8" spans="2:14" s="3" customFormat="1" x14ac:dyDescent="0.25">
      <c r="B8" s="135" t="s">
        <v>121</v>
      </c>
      <c r="C8" s="136">
        <v>0</v>
      </c>
      <c r="D8" s="136">
        <v>0</v>
      </c>
      <c r="E8" s="136">
        <v>0</v>
      </c>
      <c r="F8" s="136">
        <v>0</v>
      </c>
      <c r="G8" s="136">
        <v>37</v>
      </c>
      <c r="H8" s="136">
        <v>25</v>
      </c>
      <c r="I8" s="136">
        <v>12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</row>
    <row r="9" spans="2:14" s="3" customFormat="1" x14ac:dyDescent="0.25">
      <c r="B9" s="135" t="s">
        <v>122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</row>
    <row r="10" spans="2:14" s="3" customFormat="1" x14ac:dyDescent="0.25">
      <c r="B10" s="135" t="s">
        <v>123</v>
      </c>
      <c r="C10" s="136">
        <v>4227</v>
      </c>
      <c r="D10" s="136">
        <v>2445</v>
      </c>
      <c r="E10" s="136">
        <v>1781</v>
      </c>
      <c r="F10" s="136">
        <v>1</v>
      </c>
      <c r="G10" s="136">
        <v>7</v>
      </c>
      <c r="H10" s="136">
        <v>6</v>
      </c>
      <c r="I10" s="136">
        <v>1</v>
      </c>
      <c r="J10" s="136">
        <v>0</v>
      </c>
      <c r="K10" s="136">
        <v>123</v>
      </c>
      <c r="L10" s="136">
        <v>83</v>
      </c>
      <c r="M10" s="136">
        <v>40</v>
      </c>
      <c r="N10" s="136">
        <v>0</v>
      </c>
    </row>
    <row r="11" spans="2:14" s="3" customFormat="1" ht="15.75" thickBot="1" x14ac:dyDescent="0.3">
      <c r="B11" s="135" t="s">
        <v>124</v>
      </c>
      <c r="C11" s="137">
        <v>1041</v>
      </c>
      <c r="D11" s="137">
        <v>589</v>
      </c>
      <c r="E11" s="137">
        <v>452</v>
      </c>
      <c r="F11" s="137">
        <v>0</v>
      </c>
      <c r="G11" s="137">
        <v>138</v>
      </c>
      <c r="H11" s="137">
        <v>76</v>
      </c>
      <c r="I11" s="137">
        <v>62</v>
      </c>
      <c r="J11" s="137">
        <v>0</v>
      </c>
      <c r="K11" s="137">
        <v>2844</v>
      </c>
      <c r="L11" s="137">
        <v>1514</v>
      </c>
      <c r="M11" s="137">
        <v>1329</v>
      </c>
      <c r="N11" s="137">
        <v>1</v>
      </c>
    </row>
    <row r="12" spans="2:14" s="3" customFormat="1" ht="15.75" customHeight="1" thickTop="1" x14ac:dyDescent="0.25">
      <c r="B12" s="227" t="s">
        <v>305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</row>
    <row r="13" spans="2:14" s="3" customFormat="1" x14ac:dyDescent="0.25"/>
    <row r="14" spans="2:14" s="3" customFormat="1" x14ac:dyDescent="0.25"/>
    <row r="15" spans="2:14" s="3" customFormat="1" x14ac:dyDescent="0.25"/>
    <row r="16" spans="2:14" ht="32.25" customHeight="1" x14ac:dyDescent="0.25">
      <c r="B16" s="228" t="s">
        <v>306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</row>
    <row r="17" spans="2:14" x14ac:dyDescent="0.25">
      <c r="B17" s="229" t="s">
        <v>6</v>
      </c>
      <c r="C17" s="231" t="s">
        <v>343</v>
      </c>
      <c r="D17" s="232"/>
      <c r="E17" s="232"/>
      <c r="F17" s="232"/>
      <c r="G17" s="233" t="s">
        <v>282</v>
      </c>
      <c r="H17" s="234"/>
      <c r="I17" s="234"/>
      <c r="J17" s="235"/>
      <c r="K17" s="236" t="s">
        <v>344</v>
      </c>
      <c r="L17" s="237"/>
      <c r="M17" s="237"/>
      <c r="N17" s="238"/>
    </row>
    <row r="18" spans="2:14" ht="15.75" thickBot="1" x14ac:dyDescent="0.3">
      <c r="B18" s="230"/>
      <c r="C18" s="128" t="s">
        <v>1</v>
      </c>
      <c r="D18" s="129" t="s">
        <v>4</v>
      </c>
      <c r="E18" s="130" t="s">
        <v>5</v>
      </c>
      <c r="F18" s="130" t="s">
        <v>118</v>
      </c>
      <c r="G18" s="128" t="s">
        <v>1</v>
      </c>
      <c r="H18" s="130" t="s">
        <v>4</v>
      </c>
      <c r="I18" s="130" t="s">
        <v>5</v>
      </c>
      <c r="J18" s="130" t="s">
        <v>118</v>
      </c>
      <c r="K18" s="131" t="s">
        <v>1</v>
      </c>
      <c r="L18" s="132" t="s">
        <v>4</v>
      </c>
      <c r="M18" s="133" t="s">
        <v>5</v>
      </c>
      <c r="N18" s="134" t="s">
        <v>118</v>
      </c>
    </row>
    <row r="19" spans="2:14" ht="15.75" thickTop="1" x14ac:dyDescent="0.25">
      <c r="B19" s="117" t="s">
        <v>1</v>
      </c>
      <c r="C19" s="116">
        <f t="shared" ref="C19:N19" si="1">SUM(C20:C31)</f>
        <v>0</v>
      </c>
      <c r="D19" s="116">
        <f t="shared" si="1"/>
        <v>0</v>
      </c>
      <c r="E19" s="116">
        <f t="shared" si="1"/>
        <v>0</v>
      </c>
      <c r="F19" s="116">
        <f t="shared" si="1"/>
        <v>0</v>
      </c>
      <c r="G19" s="116">
        <f t="shared" si="1"/>
        <v>1983</v>
      </c>
      <c r="H19" s="116">
        <f t="shared" si="1"/>
        <v>1108</v>
      </c>
      <c r="I19" s="116">
        <f t="shared" si="1"/>
        <v>874</v>
      </c>
      <c r="J19" s="116">
        <f t="shared" si="1"/>
        <v>1</v>
      </c>
      <c r="K19" s="116">
        <f t="shared" si="1"/>
        <v>0</v>
      </c>
      <c r="L19" s="116">
        <f t="shared" si="1"/>
        <v>0</v>
      </c>
      <c r="M19" s="116">
        <f t="shared" si="1"/>
        <v>0</v>
      </c>
      <c r="N19" s="116">
        <f t="shared" si="1"/>
        <v>0</v>
      </c>
    </row>
    <row r="20" spans="2:14" x14ac:dyDescent="0.25">
      <c r="B20" s="135" t="s">
        <v>158</v>
      </c>
      <c r="C20" s="136">
        <v>0</v>
      </c>
      <c r="D20" s="136">
        <v>0</v>
      </c>
      <c r="E20" s="136">
        <v>0</v>
      </c>
      <c r="F20" s="136">
        <v>0</v>
      </c>
      <c r="G20" s="136">
        <v>1840</v>
      </c>
      <c r="H20" s="136">
        <v>1040</v>
      </c>
      <c r="I20" s="136">
        <v>800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</row>
    <row r="21" spans="2:14" x14ac:dyDescent="0.25">
      <c r="B21" s="135" t="s">
        <v>176</v>
      </c>
      <c r="C21" s="137">
        <v>0</v>
      </c>
      <c r="D21" s="137">
        <v>0</v>
      </c>
      <c r="E21" s="137">
        <v>0</v>
      </c>
      <c r="F21" s="137">
        <v>0</v>
      </c>
      <c r="G21" s="137">
        <v>22</v>
      </c>
      <c r="H21" s="137">
        <v>13</v>
      </c>
      <c r="I21" s="137">
        <v>9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</row>
    <row r="22" spans="2:14" x14ac:dyDescent="0.25">
      <c r="B22" s="135" t="s">
        <v>182</v>
      </c>
      <c r="C22" s="136">
        <v>0</v>
      </c>
      <c r="D22" s="136">
        <v>0</v>
      </c>
      <c r="E22" s="136">
        <v>0</v>
      </c>
      <c r="F22" s="136">
        <v>0</v>
      </c>
      <c r="G22" s="136">
        <v>22</v>
      </c>
      <c r="H22" s="136">
        <v>21</v>
      </c>
      <c r="I22" s="136">
        <v>1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</row>
    <row r="23" spans="2:14" x14ac:dyDescent="0.25">
      <c r="B23" s="135" t="s">
        <v>159</v>
      </c>
      <c r="C23" s="137">
        <v>0</v>
      </c>
      <c r="D23" s="137">
        <v>0</v>
      </c>
      <c r="E23" s="137">
        <v>0</v>
      </c>
      <c r="F23" s="137">
        <v>0</v>
      </c>
      <c r="G23" s="137">
        <v>15</v>
      </c>
      <c r="H23" s="137">
        <v>7</v>
      </c>
      <c r="I23" s="137">
        <v>8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</row>
    <row r="24" spans="2:14" x14ac:dyDescent="0.25">
      <c r="B24" s="135" t="s">
        <v>181</v>
      </c>
      <c r="C24" s="136">
        <v>0</v>
      </c>
      <c r="D24" s="136">
        <v>0</v>
      </c>
      <c r="E24" s="136">
        <v>0</v>
      </c>
      <c r="F24" s="136">
        <v>0</v>
      </c>
      <c r="G24" s="136">
        <v>13</v>
      </c>
      <c r="H24" s="136">
        <v>0</v>
      </c>
      <c r="I24" s="136">
        <v>13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</row>
    <row r="25" spans="2:14" x14ac:dyDescent="0.25">
      <c r="B25" s="135" t="s">
        <v>175</v>
      </c>
      <c r="C25" s="137">
        <v>0</v>
      </c>
      <c r="D25" s="137">
        <v>0</v>
      </c>
      <c r="E25" s="137">
        <v>0</v>
      </c>
      <c r="F25" s="137">
        <v>0</v>
      </c>
      <c r="G25" s="137">
        <v>10</v>
      </c>
      <c r="H25" s="137">
        <v>1</v>
      </c>
      <c r="I25" s="137">
        <v>9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</row>
    <row r="26" spans="2:14" x14ac:dyDescent="0.25">
      <c r="B26" s="135" t="s">
        <v>157</v>
      </c>
      <c r="C26" s="136">
        <v>0</v>
      </c>
      <c r="D26" s="136">
        <v>0</v>
      </c>
      <c r="E26" s="136">
        <v>0</v>
      </c>
      <c r="F26" s="136">
        <v>0</v>
      </c>
      <c r="G26" s="136">
        <v>6</v>
      </c>
      <c r="H26" s="136">
        <v>5</v>
      </c>
      <c r="I26" s="136">
        <v>1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</row>
    <row r="27" spans="2:14" x14ac:dyDescent="0.25">
      <c r="B27" s="135" t="s">
        <v>398</v>
      </c>
      <c r="C27" s="137">
        <v>0</v>
      </c>
      <c r="D27" s="137">
        <v>0</v>
      </c>
      <c r="E27" s="137">
        <v>0</v>
      </c>
      <c r="F27" s="137">
        <v>0</v>
      </c>
      <c r="G27" s="137">
        <v>6</v>
      </c>
      <c r="H27" s="137">
        <v>2</v>
      </c>
      <c r="I27" s="137">
        <v>4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</row>
    <row r="28" spans="2:14" x14ac:dyDescent="0.25">
      <c r="B28" s="135" t="s">
        <v>170</v>
      </c>
      <c r="C28" s="136">
        <v>0</v>
      </c>
      <c r="D28" s="136">
        <v>0</v>
      </c>
      <c r="E28" s="136">
        <v>0</v>
      </c>
      <c r="F28" s="136">
        <v>0</v>
      </c>
      <c r="G28" s="136">
        <v>5</v>
      </c>
      <c r="H28" s="136">
        <v>3</v>
      </c>
      <c r="I28" s="136">
        <v>2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</row>
    <row r="29" spans="2:14" x14ac:dyDescent="0.25">
      <c r="B29" s="135" t="s">
        <v>399</v>
      </c>
      <c r="C29" s="137">
        <v>0</v>
      </c>
      <c r="D29" s="137">
        <v>0</v>
      </c>
      <c r="E29" s="137">
        <v>0</v>
      </c>
      <c r="F29" s="137">
        <v>0</v>
      </c>
      <c r="G29" s="137">
        <v>4</v>
      </c>
      <c r="H29" s="137">
        <v>4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</row>
    <row r="30" spans="2:14" x14ac:dyDescent="0.25">
      <c r="B30" s="135" t="s">
        <v>180</v>
      </c>
      <c r="C30" s="136">
        <v>0</v>
      </c>
      <c r="D30" s="136">
        <v>0</v>
      </c>
      <c r="E30" s="136">
        <v>0</v>
      </c>
      <c r="F30" s="136">
        <v>0</v>
      </c>
      <c r="G30" s="136">
        <v>4</v>
      </c>
      <c r="H30" s="136">
        <v>1</v>
      </c>
      <c r="I30" s="136">
        <v>3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</row>
    <row r="31" spans="2:14" ht="15.75" thickBot="1" x14ac:dyDescent="0.3">
      <c r="B31" s="135" t="s">
        <v>69</v>
      </c>
      <c r="C31" s="137">
        <v>0</v>
      </c>
      <c r="D31" s="137">
        <v>0</v>
      </c>
      <c r="E31" s="137">
        <v>0</v>
      </c>
      <c r="F31" s="137">
        <v>0</v>
      </c>
      <c r="G31" s="137">
        <v>36</v>
      </c>
      <c r="H31" s="137">
        <v>11</v>
      </c>
      <c r="I31" s="137">
        <v>24</v>
      </c>
      <c r="J31" s="137">
        <v>1</v>
      </c>
      <c r="K31" s="137">
        <v>0</v>
      </c>
      <c r="L31" s="137">
        <v>0</v>
      </c>
      <c r="M31" s="137">
        <v>0</v>
      </c>
      <c r="N31" s="137">
        <v>0</v>
      </c>
    </row>
    <row r="32" spans="2:14" ht="15.75" customHeight="1" thickTop="1" x14ac:dyDescent="0.25">
      <c r="B32" s="227" t="s">
        <v>305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</row>
    <row r="33" spans="2:70" x14ac:dyDescent="0.25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25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25"/>
    <row r="36" spans="2:70" ht="45" customHeight="1" x14ac:dyDescent="0.25">
      <c r="B36" s="228" t="s">
        <v>307</v>
      </c>
      <c r="C36" s="228"/>
      <c r="D36" s="228"/>
      <c r="E36" s="228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">
      <c r="B37" s="138" t="s">
        <v>66</v>
      </c>
      <c r="C37" s="145" t="s">
        <v>343</v>
      </c>
      <c r="D37" s="145" t="s">
        <v>282</v>
      </c>
      <c r="E37" s="145" t="s">
        <v>344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.75" thickTop="1" x14ac:dyDescent="0.25">
      <c r="B38" s="117" t="s">
        <v>1</v>
      </c>
      <c r="C38" s="116">
        <v>0</v>
      </c>
      <c r="D38" s="22">
        <v>633</v>
      </c>
      <c r="E38" s="116">
        <v>0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25">
      <c r="B39" s="135" t="s">
        <v>138</v>
      </c>
      <c r="C39" s="136">
        <v>0</v>
      </c>
      <c r="D39" s="136">
        <v>251</v>
      </c>
      <c r="E39" s="136">
        <v>0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25">
      <c r="B40" s="135" t="s">
        <v>139</v>
      </c>
      <c r="C40" s="137">
        <v>0</v>
      </c>
      <c r="D40" s="137">
        <v>226</v>
      </c>
      <c r="E40" s="137">
        <v>0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25">
      <c r="B41" s="135" t="s">
        <v>140</v>
      </c>
      <c r="C41" s="136">
        <v>0</v>
      </c>
      <c r="D41" s="136">
        <v>156</v>
      </c>
      <c r="E41" s="136">
        <v>0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25">
      <c r="B42" s="117" t="s">
        <v>1</v>
      </c>
      <c r="C42" s="116">
        <v>0</v>
      </c>
      <c r="D42" s="22">
        <v>1983</v>
      </c>
      <c r="E42" s="116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25">
      <c r="B43" s="135" t="s">
        <v>141</v>
      </c>
      <c r="C43" s="136">
        <v>0</v>
      </c>
      <c r="D43" s="136">
        <v>543</v>
      </c>
      <c r="E43" s="136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25">
      <c r="B44" s="135" t="s">
        <v>142</v>
      </c>
      <c r="C44" s="137">
        <v>0</v>
      </c>
      <c r="D44" s="137">
        <v>360</v>
      </c>
      <c r="E44" s="137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25">
      <c r="B45" s="135" t="s">
        <v>143</v>
      </c>
      <c r="C45" s="136">
        <v>0</v>
      </c>
      <c r="D45" s="136">
        <v>588</v>
      </c>
      <c r="E45" s="136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25">
      <c r="B46" s="135" t="s">
        <v>144</v>
      </c>
      <c r="C46" s="137">
        <v>0</v>
      </c>
      <c r="D46" s="137">
        <v>319</v>
      </c>
      <c r="E46" s="137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25">
      <c r="B47" s="135" t="s">
        <v>145</v>
      </c>
      <c r="C47" s="136">
        <v>0</v>
      </c>
      <c r="D47" s="136">
        <v>173</v>
      </c>
      <c r="E47" s="136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.75" thickBot="1" x14ac:dyDescent="0.3">
      <c r="B48" s="135" t="s">
        <v>67</v>
      </c>
      <c r="C48" s="137">
        <v>0</v>
      </c>
      <c r="D48" s="137">
        <v>0</v>
      </c>
      <c r="E48" s="137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37.5" customHeight="1" thickTop="1" x14ac:dyDescent="0.25">
      <c r="B49" s="227" t="s">
        <v>305</v>
      </c>
      <c r="C49" s="227"/>
      <c r="D49" s="227"/>
      <c r="E49" s="227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25"/>
    <row r="51" spans="2:70" s="3" customFormat="1" x14ac:dyDescent="0.25"/>
    <row r="52" spans="2:70" s="3" customFormat="1" x14ac:dyDescent="0.25"/>
    <row r="53" spans="2:70" ht="47.25" customHeight="1" x14ac:dyDescent="0.25">
      <c r="B53" s="228" t="s">
        <v>308</v>
      </c>
      <c r="C53" s="228"/>
      <c r="D53" s="228"/>
      <c r="E53" s="228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">
      <c r="B54" s="138" t="s">
        <v>65</v>
      </c>
      <c r="C54" s="145" t="s">
        <v>343</v>
      </c>
      <c r="D54" s="145" t="s">
        <v>282</v>
      </c>
      <c r="E54" s="145" t="s">
        <v>344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.75" thickTop="1" x14ac:dyDescent="0.25">
      <c r="B55" s="119" t="s">
        <v>41</v>
      </c>
      <c r="C55" s="139">
        <v>0</v>
      </c>
      <c r="D55" s="139">
        <v>1983</v>
      </c>
      <c r="E55" s="139">
        <v>0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9" customFormat="1" x14ac:dyDescent="0.25">
      <c r="B56" s="140" t="s">
        <v>8</v>
      </c>
      <c r="C56" s="136">
        <v>0</v>
      </c>
      <c r="D56" s="136">
        <v>1698</v>
      </c>
      <c r="E56" s="136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25">
      <c r="B57" s="135" t="s">
        <v>9</v>
      </c>
      <c r="C57" s="137">
        <v>0</v>
      </c>
      <c r="D57" s="137">
        <v>4</v>
      </c>
      <c r="E57" s="137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25">
      <c r="B58" s="135" t="s">
        <v>10</v>
      </c>
      <c r="C58" s="136">
        <v>0</v>
      </c>
      <c r="D58" s="136">
        <v>14</v>
      </c>
      <c r="E58" s="136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25">
      <c r="B59" s="135" t="s">
        <v>11</v>
      </c>
      <c r="C59" s="137">
        <v>0</v>
      </c>
      <c r="D59" s="137">
        <v>96</v>
      </c>
      <c r="E59" s="137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25">
      <c r="B60" s="135" t="s">
        <v>12</v>
      </c>
      <c r="C60" s="136">
        <v>0</v>
      </c>
      <c r="D60" s="136">
        <v>1581</v>
      </c>
      <c r="E60" s="136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25">
      <c r="B61" s="135" t="s">
        <v>13</v>
      </c>
      <c r="C61" s="137">
        <v>0</v>
      </c>
      <c r="D61" s="137">
        <v>2</v>
      </c>
      <c r="E61" s="137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25">
      <c r="B62" s="135" t="s">
        <v>14</v>
      </c>
      <c r="C62" s="136">
        <v>0</v>
      </c>
      <c r="D62" s="136">
        <v>1</v>
      </c>
      <c r="E62" s="136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25">
      <c r="B63" s="135" t="s">
        <v>15</v>
      </c>
      <c r="C63" s="137">
        <v>0</v>
      </c>
      <c r="D63" s="137">
        <v>0</v>
      </c>
      <c r="E63" s="137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9" customFormat="1" x14ac:dyDescent="0.25">
      <c r="B64" s="140" t="s">
        <v>16</v>
      </c>
      <c r="C64" s="136">
        <v>0</v>
      </c>
      <c r="D64" s="136">
        <v>4</v>
      </c>
      <c r="E64" s="136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25">
      <c r="B65" s="135" t="s">
        <v>17</v>
      </c>
      <c r="C65" s="137">
        <v>0</v>
      </c>
      <c r="D65" s="137">
        <v>1</v>
      </c>
      <c r="E65" s="137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25">
      <c r="B66" s="135" t="s">
        <v>18</v>
      </c>
      <c r="C66" s="136">
        <v>0</v>
      </c>
      <c r="D66" s="136">
        <v>0</v>
      </c>
      <c r="E66" s="136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25">
      <c r="B67" s="135" t="s">
        <v>19</v>
      </c>
      <c r="C67" s="137">
        <v>0</v>
      </c>
      <c r="D67" s="137">
        <v>0</v>
      </c>
      <c r="E67" s="137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25">
      <c r="B68" s="135" t="s">
        <v>20</v>
      </c>
      <c r="C68" s="136">
        <v>0</v>
      </c>
      <c r="D68" s="136">
        <v>0</v>
      </c>
      <c r="E68" s="136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25">
      <c r="B69" s="135" t="s">
        <v>21</v>
      </c>
      <c r="C69" s="137">
        <v>0</v>
      </c>
      <c r="D69" s="137">
        <v>2</v>
      </c>
      <c r="E69" s="137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25">
      <c r="B70" s="135" t="s">
        <v>22</v>
      </c>
      <c r="C70" s="136">
        <v>0</v>
      </c>
      <c r="D70" s="136">
        <v>0</v>
      </c>
      <c r="E70" s="136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25">
      <c r="B71" s="135" t="s">
        <v>23</v>
      </c>
      <c r="C71" s="137">
        <v>0</v>
      </c>
      <c r="D71" s="137">
        <v>0</v>
      </c>
      <c r="E71" s="137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25">
      <c r="B72" s="135" t="s">
        <v>24</v>
      </c>
      <c r="C72" s="136">
        <v>0</v>
      </c>
      <c r="D72" s="136">
        <v>0</v>
      </c>
      <c r="E72" s="136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25">
      <c r="B73" s="135" t="s">
        <v>25</v>
      </c>
      <c r="C73" s="137">
        <v>0</v>
      </c>
      <c r="D73" s="137">
        <v>1</v>
      </c>
      <c r="E73" s="137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25">
      <c r="B74" s="140" t="s">
        <v>26</v>
      </c>
      <c r="C74" s="136">
        <v>0</v>
      </c>
      <c r="D74" s="136">
        <v>195</v>
      </c>
      <c r="E74" s="136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25">
      <c r="B75" s="135" t="s">
        <v>27</v>
      </c>
      <c r="C75" s="137">
        <v>0</v>
      </c>
      <c r="D75" s="137">
        <v>10</v>
      </c>
      <c r="E75" s="137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25">
      <c r="B76" s="135" t="s">
        <v>28</v>
      </c>
      <c r="C76" s="136">
        <v>0</v>
      </c>
      <c r="D76" s="136">
        <v>0</v>
      </c>
      <c r="E76" s="136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25">
      <c r="B77" s="135" t="s">
        <v>29</v>
      </c>
      <c r="C77" s="137">
        <v>0</v>
      </c>
      <c r="D77" s="137">
        <v>30</v>
      </c>
      <c r="E77" s="137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25">
      <c r="B78" s="135" t="s">
        <v>30</v>
      </c>
      <c r="C78" s="136">
        <v>0</v>
      </c>
      <c r="D78" s="136">
        <v>155</v>
      </c>
      <c r="E78" s="136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25">
      <c r="B79" s="140" t="s">
        <v>31</v>
      </c>
      <c r="C79" s="137">
        <v>0</v>
      </c>
      <c r="D79" s="137">
        <v>39</v>
      </c>
      <c r="E79" s="137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25">
      <c r="B80" s="135" t="s">
        <v>32</v>
      </c>
      <c r="C80" s="136">
        <v>0</v>
      </c>
      <c r="D80" s="136">
        <v>21</v>
      </c>
      <c r="E80" s="136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25">
      <c r="B81" s="135" t="s">
        <v>33</v>
      </c>
      <c r="C81" s="137">
        <v>0</v>
      </c>
      <c r="D81" s="137">
        <v>7</v>
      </c>
      <c r="E81" s="137">
        <v>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9" customFormat="1" x14ac:dyDescent="0.25">
      <c r="B82" s="135" t="s">
        <v>34</v>
      </c>
      <c r="C82" s="136">
        <v>0</v>
      </c>
      <c r="D82" s="136">
        <v>11</v>
      </c>
      <c r="E82" s="136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25">
      <c r="B83" s="140" t="s">
        <v>35</v>
      </c>
      <c r="C83" s="137">
        <v>0</v>
      </c>
      <c r="D83" s="137">
        <v>47</v>
      </c>
      <c r="E83" s="137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25">
      <c r="B84" s="135" t="s">
        <v>36</v>
      </c>
      <c r="C84" s="136">
        <v>0</v>
      </c>
      <c r="D84" s="136">
        <v>15</v>
      </c>
      <c r="E84" s="136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25">
      <c r="B85" s="135" t="s">
        <v>50</v>
      </c>
      <c r="C85" s="137">
        <v>0</v>
      </c>
      <c r="D85" s="137">
        <v>17</v>
      </c>
      <c r="E85" s="137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25">
      <c r="B86" s="135" t="s">
        <v>38</v>
      </c>
      <c r="C86" s="136">
        <v>0</v>
      </c>
      <c r="D86" s="136">
        <v>4</v>
      </c>
      <c r="E86" s="136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25">
      <c r="B87" s="135" t="s">
        <v>39</v>
      </c>
      <c r="C87" s="137">
        <v>0</v>
      </c>
      <c r="D87" s="137">
        <v>11</v>
      </c>
      <c r="E87" s="137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25">
      <c r="B88" s="239" t="s">
        <v>305</v>
      </c>
      <c r="C88" s="239"/>
      <c r="D88" s="239"/>
      <c r="E88" s="239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25"/>
    <row r="90" spans="2:70" s="3" customFormat="1" x14ac:dyDescent="0.25"/>
    <row r="91" spans="2:70" s="3" customFormat="1" x14ac:dyDescent="0.25"/>
    <row r="92" spans="2:70" ht="42" customHeight="1" x14ac:dyDescent="0.25">
      <c r="B92" s="228" t="s">
        <v>309</v>
      </c>
      <c r="C92" s="228"/>
      <c r="D92" s="228"/>
      <c r="E92" s="228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.75" thickBot="1" x14ac:dyDescent="0.3">
      <c r="B93" s="138" t="s">
        <v>125</v>
      </c>
      <c r="C93" s="145" t="s">
        <v>343</v>
      </c>
      <c r="D93" s="145" t="s">
        <v>282</v>
      </c>
      <c r="E93" s="145" t="s">
        <v>344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.75" thickTop="1" x14ac:dyDescent="0.25">
      <c r="B94" s="119" t="s">
        <v>41</v>
      </c>
      <c r="C94" s="116">
        <f>SUM(C95:C105)</f>
        <v>0</v>
      </c>
      <c r="D94" s="116">
        <f t="shared" ref="D94" si="2">SUM(D95:D105)</f>
        <v>1983</v>
      </c>
      <c r="E94" s="116">
        <f>SUM(E95:E105)</f>
        <v>0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25">
      <c r="B95" s="141" t="s">
        <v>389</v>
      </c>
      <c r="C95" s="136">
        <v>0</v>
      </c>
      <c r="D95" s="136">
        <v>1194</v>
      </c>
      <c r="E95" s="136">
        <v>0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25">
      <c r="B96" s="141" t="s">
        <v>388</v>
      </c>
      <c r="C96" s="137">
        <v>0</v>
      </c>
      <c r="D96" s="137">
        <v>384</v>
      </c>
      <c r="E96" s="137">
        <v>0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25">
      <c r="B97" s="141" t="s">
        <v>390</v>
      </c>
      <c r="C97" s="136">
        <v>0</v>
      </c>
      <c r="D97" s="136">
        <v>143</v>
      </c>
      <c r="E97" s="136"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25">
      <c r="B98" s="141" t="s">
        <v>391</v>
      </c>
      <c r="C98" s="137">
        <v>0</v>
      </c>
      <c r="D98" s="137">
        <v>91</v>
      </c>
      <c r="E98" s="137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25">
      <c r="B99" s="141" t="s">
        <v>400</v>
      </c>
      <c r="C99" s="136">
        <v>0</v>
      </c>
      <c r="D99" s="136">
        <v>30</v>
      </c>
      <c r="E99" s="136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25">
      <c r="B100" s="141" t="s">
        <v>401</v>
      </c>
      <c r="C100" s="137">
        <v>0</v>
      </c>
      <c r="D100" s="137">
        <v>13</v>
      </c>
      <c r="E100" s="137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25">
      <c r="B101" s="141" t="s">
        <v>402</v>
      </c>
      <c r="C101" s="136">
        <v>0</v>
      </c>
      <c r="D101" s="136">
        <v>13</v>
      </c>
      <c r="E101" s="136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25">
      <c r="B102" s="141" t="s">
        <v>397</v>
      </c>
      <c r="C102" s="137">
        <v>0</v>
      </c>
      <c r="D102" s="137">
        <v>11</v>
      </c>
      <c r="E102" s="137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25">
      <c r="B103" s="141" t="s">
        <v>403</v>
      </c>
      <c r="C103" s="136">
        <v>0</v>
      </c>
      <c r="D103" s="136">
        <v>9</v>
      </c>
      <c r="E103" s="136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25">
      <c r="B104" s="141" t="s">
        <v>395</v>
      </c>
      <c r="C104" s="137">
        <v>0</v>
      </c>
      <c r="D104" s="137">
        <v>8</v>
      </c>
      <c r="E104" s="137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25">
      <c r="B105" s="135" t="s">
        <v>69</v>
      </c>
      <c r="C105" s="136">
        <v>0</v>
      </c>
      <c r="D105" s="136">
        <v>87</v>
      </c>
      <c r="E105" s="136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25">
      <c r="B106" s="239" t="s">
        <v>305</v>
      </c>
      <c r="C106" s="239"/>
      <c r="D106" s="239"/>
      <c r="E106" s="239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25"/>
    <row r="108" spans="2:70" s="3" customFormat="1" x14ac:dyDescent="0.25"/>
    <row r="109" spans="2:70" s="3" customFormat="1" x14ac:dyDescent="0.25"/>
    <row r="110" spans="2:70" s="3" customFormat="1" x14ac:dyDescent="0.25"/>
    <row r="111" spans="2:70" s="3" customFormat="1" x14ac:dyDescent="0.25"/>
    <row r="112" spans="2:70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pans="7:14" s="3" customFormat="1" x14ac:dyDescent="0.25"/>
    <row r="386" spans="7:14" s="3" customFormat="1" x14ac:dyDescent="0.25"/>
    <row r="387" spans="7:14" s="3" customFormat="1" x14ac:dyDescent="0.25"/>
    <row r="388" spans="7:14" s="3" customFormat="1" x14ac:dyDescent="0.25"/>
    <row r="389" spans="7:14" x14ac:dyDescent="0.25">
      <c r="G389" s="3"/>
      <c r="H389" s="3"/>
      <c r="I389" s="3"/>
      <c r="J389" s="3"/>
      <c r="K389" s="3"/>
      <c r="L389" s="3"/>
      <c r="M389" s="3"/>
      <c r="N389" s="3"/>
    </row>
    <row r="390" spans="7:14" x14ac:dyDescent="0.25">
      <c r="G390" s="3"/>
      <c r="H390" s="3"/>
      <c r="I390" s="3"/>
      <c r="J390" s="3"/>
      <c r="K390" s="3"/>
      <c r="L390" s="3"/>
      <c r="M390" s="3"/>
      <c r="N390" s="3"/>
    </row>
    <row r="391" spans="7:14" x14ac:dyDescent="0.25">
      <c r="G391" s="3"/>
      <c r="H391" s="3"/>
      <c r="I391" s="3"/>
      <c r="J391" s="3"/>
      <c r="K391" s="3"/>
      <c r="L391" s="3"/>
      <c r="M391" s="3"/>
      <c r="N391" s="3"/>
    </row>
    <row r="392" spans="7:14" x14ac:dyDescent="0.25">
      <c r="G392" s="3"/>
      <c r="H392" s="3"/>
      <c r="I392" s="3"/>
      <c r="J392" s="3"/>
      <c r="K392" s="3"/>
      <c r="L392" s="3"/>
      <c r="M392" s="3"/>
      <c r="N392" s="3"/>
    </row>
    <row r="393" spans="7:14" x14ac:dyDescent="0.25">
      <c r="G393" s="3"/>
      <c r="H393" s="3"/>
      <c r="I393" s="3"/>
      <c r="J393" s="3"/>
      <c r="K393" s="3"/>
      <c r="L393" s="3"/>
      <c r="M393" s="3"/>
      <c r="N393" s="3"/>
    </row>
    <row r="394" spans="7:14" x14ac:dyDescent="0.25">
      <c r="G394" s="3"/>
      <c r="H394" s="3"/>
      <c r="I394" s="3"/>
      <c r="J394" s="3"/>
      <c r="K394" s="3"/>
      <c r="L394" s="3"/>
      <c r="M394" s="3"/>
      <c r="N394" s="3"/>
    </row>
    <row r="395" spans="7:14" x14ac:dyDescent="0.25">
      <c r="G395" s="3"/>
      <c r="H395" s="3"/>
      <c r="I395" s="3"/>
      <c r="J395" s="3"/>
      <c r="K395" s="3"/>
      <c r="L395" s="3"/>
      <c r="M395" s="3"/>
      <c r="N395" s="3"/>
    </row>
    <row r="396" spans="7:14" x14ac:dyDescent="0.25">
      <c r="G396" s="3"/>
      <c r="H396" s="3"/>
      <c r="I396" s="3"/>
      <c r="J396" s="3"/>
      <c r="K396" s="3"/>
      <c r="L396" s="3"/>
      <c r="M396" s="3"/>
      <c r="N396" s="3"/>
    </row>
    <row r="397" spans="7:14" x14ac:dyDescent="0.25">
      <c r="G397" s="3"/>
      <c r="H397" s="3"/>
      <c r="I397" s="3"/>
      <c r="J397" s="3"/>
      <c r="K397" s="3"/>
      <c r="L397" s="3"/>
      <c r="M397" s="3"/>
      <c r="N397" s="3"/>
    </row>
    <row r="398" spans="7:14" x14ac:dyDescent="0.25">
      <c r="G398" s="3"/>
      <c r="H398" s="3"/>
      <c r="I398" s="3"/>
      <c r="J398" s="3"/>
      <c r="K398" s="3"/>
      <c r="L398" s="3"/>
      <c r="M398" s="3"/>
      <c r="N398" s="3"/>
    </row>
    <row r="399" spans="7:14" x14ac:dyDescent="0.25">
      <c r="G399" s="3"/>
      <c r="H399" s="3"/>
      <c r="I399" s="3"/>
      <c r="J399" s="3"/>
      <c r="K399" s="3"/>
      <c r="L399" s="3"/>
      <c r="M399" s="3"/>
      <c r="N399" s="3"/>
    </row>
    <row r="400" spans="7:14" x14ac:dyDescent="0.25">
      <c r="G400" s="3"/>
      <c r="H400" s="3"/>
      <c r="I400" s="3"/>
      <c r="J400" s="3"/>
      <c r="K400" s="3"/>
      <c r="L400" s="3"/>
      <c r="M400" s="3"/>
      <c r="N400" s="3"/>
    </row>
    <row r="401" spans="7:14" x14ac:dyDescent="0.25">
      <c r="G401" s="3"/>
      <c r="H401" s="3"/>
      <c r="I401" s="3"/>
      <c r="J401" s="3"/>
      <c r="K401" s="3"/>
      <c r="L401" s="3"/>
      <c r="M401" s="3"/>
      <c r="N401" s="3"/>
    </row>
    <row r="402" spans="7:14" x14ac:dyDescent="0.25">
      <c r="G402" s="3"/>
      <c r="H402" s="3"/>
      <c r="I402" s="3"/>
      <c r="J402" s="3"/>
      <c r="K402" s="3"/>
      <c r="L402" s="3"/>
      <c r="M402" s="3"/>
      <c r="N402" s="3"/>
    </row>
    <row r="403" spans="7:14" x14ac:dyDescent="0.25">
      <c r="G403" s="3"/>
      <c r="H403" s="3"/>
      <c r="I403" s="3"/>
      <c r="J403" s="3"/>
      <c r="K403" s="3"/>
      <c r="L403" s="3"/>
      <c r="M403" s="3"/>
      <c r="N403" s="3"/>
    </row>
    <row r="404" spans="7:14" x14ac:dyDescent="0.25">
      <c r="G404" s="3"/>
      <c r="H404" s="3"/>
      <c r="I404" s="3"/>
      <c r="J404" s="3"/>
      <c r="K404" s="3"/>
      <c r="L404" s="3"/>
      <c r="M404" s="3"/>
      <c r="N404" s="3"/>
    </row>
    <row r="405" spans="7:14" x14ac:dyDescent="0.25">
      <c r="G405" s="3"/>
      <c r="H405" s="3"/>
      <c r="I405" s="3"/>
      <c r="J405" s="3"/>
      <c r="K405" s="3"/>
      <c r="L405" s="3"/>
      <c r="M405" s="3"/>
      <c r="N405" s="3"/>
    </row>
    <row r="406" spans="7:14" x14ac:dyDescent="0.25">
      <c r="G406" s="3"/>
      <c r="H406" s="3"/>
      <c r="I406" s="3"/>
      <c r="J406" s="3"/>
      <c r="K406" s="3"/>
      <c r="L406" s="3"/>
      <c r="M406" s="3"/>
      <c r="N406" s="3"/>
    </row>
    <row r="407" spans="7:14" x14ac:dyDescent="0.25">
      <c r="G407" s="3"/>
      <c r="H407" s="3"/>
      <c r="I407" s="3"/>
      <c r="J407" s="3"/>
      <c r="K407" s="3"/>
      <c r="L407" s="3"/>
      <c r="M407" s="3"/>
      <c r="N407" s="3"/>
    </row>
    <row r="408" spans="7:14" x14ac:dyDescent="0.25">
      <c r="G408" s="3"/>
      <c r="H408" s="3"/>
      <c r="I408" s="3"/>
      <c r="J408" s="3"/>
      <c r="K408" s="3"/>
      <c r="L408" s="3"/>
      <c r="M408" s="3"/>
      <c r="N408" s="3"/>
    </row>
    <row r="409" spans="7:14" x14ac:dyDescent="0.25">
      <c r="G409" s="3"/>
      <c r="H409" s="3"/>
      <c r="I409" s="3"/>
      <c r="J409" s="3"/>
      <c r="K409" s="3"/>
      <c r="L409" s="3"/>
      <c r="M409" s="3"/>
      <c r="N409" s="3"/>
    </row>
    <row r="410" spans="7:14" x14ac:dyDescent="0.25">
      <c r="G410" s="3"/>
      <c r="H410" s="3"/>
      <c r="I410" s="3"/>
      <c r="J410" s="3"/>
      <c r="K410" s="3"/>
      <c r="L410" s="3"/>
      <c r="M410" s="3"/>
      <c r="N410" s="3"/>
    </row>
    <row r="411" spans="7:14" x14ac:dyDescent="0.25">
      <c r="G411" s="3"/>
      <c r="H411" s="3"/>
      <c r="I411" s="3"/>
      <c r="J411" s="3"/>
      <c r="K411" s="3"/>
      <c r="L411" s="3"/>
      <c r="M411" s="3"/>
      <c r="N411" s="3"/>
    </row>
    <row r="412" spans="7:14" x14ac:dyDescent="0.25">
      <c r="G412" s="3"/>
      <c r="H412" s="3"/>
      <c r="I412" s="3"/>
      <c r="J412" s="3"/>
      <c r="K412" s="3"/>
      <c r="L412" s="3"/>
      <c r="M412" s="3"/>
      <c r="N412" s="3"/>
    </row>
    <row r="413" spans="7:14" x14ac:dyDescent="0.25">
      <c r="G413" s="3"/>
      <c r="H413" s="3"/>
      <c r="I413" s="3"/>
      <c r="J413" s="3"/>
      <c r="K413" s="3"/>
      <c r="L413" s="3"/>
      <c r="M413" s="3"/>
      <c r="N413" s="3"/>
    </row>
    <row r="414" spans="7:14" x14ac:dyDescent="0.25">
      <c r="G414" s="3"/>
      <c r="H414" s="3"/>
      <c r="I414" s="3"/>
      <c r="J414" s="3"/>
      <c r="K414" s="3"/>
      <c r="L414" s="3"/>
      <c r="M414" s="3"/>
      <c r="N414" s="3"/>
    </row>
    <row r="415" spans="7:14" x14ac:dyDescent="0.25">
      <c r="G415" s="3"/>
      <c r="H415" s="3"/>
      <c r="I415" s="3"/>
      <c r="J415" s="3"/>
      <c r="K415" s="3"/>
      <c r="L415" s="3"/>
      <c r="M415" s="3"/>
      <c r="N415" s="3"/>
    </row>
    <row r="416" spans="7:14" x14ac:dyDescent="0.25">
      <c r="G416" s="3"/>
      <c r="H416" s="3"/>
      <c r="I416" s="3"/>
      <c r="J416" s="3"/>
      <c r="K416" s="3"/>
      <c r="L416" s="3"/>
      <c r="M416" s="3"/>
      <c r="N416" s="3"/>
    </row>
    <row r="417" spans="7:14" x14ac:dyDescent="0.25">
      <c r="G417" s="3"/>
      <c r="H417" s="3"/>
      <c r="I417" s="3"/>
      <c r="J417" s="3"/>
      <c r="K417" s="3"/>
      <c r="L417" s="3"/>
      <c r="M417" s="3"/>
      <c r="N417" s="3"/>
    </row>
    <row r="418" spans="7:14" x14ac:dyDescent="0.25">
      <c r="G418" s="3"/>
      <c r="H418" s="3"/>
      <c r="I418" s="3"/>
      <c r="J418" s="3"/>
      <c r="K418" s="3"/>
      <c r="L418" s="3"/>
      <c r="M418" s="3"/>
      <c r="N418" s="3"/>
    </row>
    <row r="419" spans="7:14" x14ac:dyDescent="0.25">
      <c r="G419" s="3"/>
      <c r="H419" s="3"/>
      <c r="I419" s="3"/>
      <c r="J419" s="3"/>
      <c r="K419" s="3"/>
      <c r="L419" s="3"/>
      <c r="M419" s="3"/>
      <c r="N419" s="3"/>
    </row>
    <row r="420" spans="7:14" x14ac:dyDescent="0.25">
      <c r="G420" s="3"/>
      <c r="H420" s="3"/>
      <c r="I420" s="3"/>
      <c r="J420" s="3"/>
      <c r="K420" s="3"/>
      <c r="L420" s="3"/>
      <c r="M420" s="3"/>
      <c r="N420" s="3"/>
    </row>
    <row r="421" spans="7:14" x14ac:dyDescent="0.25">
      <c r="G421" s="3"/>
      <c r="H421" s="3"/>
      <c r="I421" s="3"/>
      <c r="J421" s="3"/>
      <c r="K421" s="3"/>
      <c r="L421" s="3"/>
      <c r="M421" s="3"/>
      <c r="N421" s="3"/>
    </row>
    <row r="422" spans="7:14" x14ac:dyDescent="0.25">
      <c r="G422" s="3"/>
      <c r="H422" s="3"/>
      <c r="I422" s="3"/>
      <c r="J422" s="3"/>
      <c r="K422" s="3"/>
      <c r="L422" s="3"/>
      <c r="M422" s="3"/>
      <c r="N422" s="3"/>
    </row>
    <row r="423" spans="7:14" x14ac:dyDescent="0.25">
      <c r="G423" s="3"/>
      <c r="H423" s="3"/>
      <c r="I423" s="3"/>
      <c r="J423" s="3"/>
      <c r="K423" s="3"/>
      <c r="L423" s="3"/>
      <c r="M423" s="3"/>
      <c r="N423" s="3"/>
    </row>
    <row r="424" spans="7:14" x14ac:dyDescent="0.25">
      <c r="G424" s="3"/>
      <c r="H424" s="3"/>
      <c r="I424" s="3"/>
      <c r="J424" s="3"/>
      <c r="K424" s="3"/>
      <c r="L424" s="3"/>
      <c r="M424" s="3"/>
      <c r="N424" s="3"/>
    </row>
    <row r="425" spans="7:14" x14ac:dyDescent="0.25">
      <c r="G425" s="3"/>
      <c r="H425" s="3"/>
      <c r="I425" s="3"/>
      <c r="J425" s="3"/>
      <c r="K425" s="3"/>
      <c r="L425" s="3"/>
      <c r="M425" s="3"/>
      <c r="N425" s="3"/>
    </row>
    <row r="426" spans="7:14" x14ac:dyDescent="0.25">
      <c r="G426" s="3"/>
      <c r="H426" s="3"/>
      <c r="I426" s="3"/>
      <c r="J426" s="3"/>
      <c r="K426" s="3"/>
      <c r="L426" s="3"/>
      <c r="M426" s="3"/>
      <c r="N426" s="3"/>
    </row>
    <row r="427" spans="7:14" x14ac:dyDescent="0.25">
      <c r="G427" s="3"/>
      <c r="H427" s="3"/>
      <c r="I427" s="3"/>
      <c r="J427" s="3"/>
      <c r="K427" s="3"/>
      <c r="L427" s="3"/>
      <c r="M427" s="3"/>
      <c r="N427" s="3"/>
    </row>
    <row r="428" spans="7:14" x14ac:dyDescent="0.25">
      <c r="G428" s="3"/>
      <c r="H428" s="3"/>
      <c r="I428" s="3"/>
      <c r="J428" s="3"/>
      <c r="K428" s="3"/>
      <c r="L428" s="3"/>
      <c r="M428" s="3"/>
      <c r="N428" s="3"/>
    </row>
    <row r="429" spans="7:14" x14ac:dyDescent="0.25">
      <c r="G429" s="3"/>
      <c r="H429" s="3"/>
      <c r="I429" s="3"/>
      <c r="J429" s="3"/>
      <c r="K429" s="3"/>
      <c r="L429" s="3"/>
      <c r="M429" s="3"/>
      <c r="N429" s="3"/>
    </row>
    <row r="430" spans="7:14" x14ac:dyDescent="0.25">
      <c r="G430" s="3"/>
      <c r="H430" s="3"/>
      <c r="I430" s="3"/>
      <c r="J430" s="3"/>
      <c r="K430" s="3"/>
      <c r="L430" s="3"/>
      <c r="M430" s="3"/>
      <c r="N430" s="3"/>
    </row>
    <row r="431" spans="7:14" x14ac:dyDescent="0.25">
      <c r="G431" s="3"/>
      <c r="H431" s="3"/>
      <c r="I431" s="3"/>
      <c r="J431" s="3"/>
      <c r="K431" s="3"/>
      <c r="L431" s="3"/>
      <c r="M431" s="3"/>
      <c r="N431" s="3"/>
    </row>
    <row r="432" spans="7:14" x14ac:dyDescent="0.25">
      <c r="G432" s="3"/>
      <c r="H432" s="3"/>
      <c r="I432" s="3"/>
      <c r="J432" s="3"/>
      <c r="K432" s="3"/>
      <c r="L432" s="3"/>
      <c r="M432" s="3"/>
      <c r="N432" s="3"/>
    </row>
    <row r="433" spans="7:14" x14ac:dyDescent="0.25">
      <c r="G433" s="3"/>
      <c r="H433" s="3"/>
      <c r="I433" s="3"/>
      <c r="J433" s="3"/>
      <c r="K433" s="3"/>
      <c r="L433" s="3"/>
      <c r="M433" s="3"/>
      <c r="N433" s="3"/>
    </row>
    <row r="434" spans="7:14" x14ac:dyDescent="0.25">
      <c r="G434" s="3"/>
      <c r="H434" s="3"/>
      <c r="I434" s="3"/>
      <c r="J434" s="3"/>
      <c r="K434" s="3"/>
      <c r="L434" s="3"/>
      <c r="M434" s="3"/>
      <c r="N434" s="3"/>
    </row>
    <row r="435" spans="7:14" x14ac:dyDescent="0.25">
      <c r="G435" s="3"/>
      <c r="H435" s="3"/>
      <c r="I435" s="3"/>
      <c r="J435" s="3"/>
      <c r="K435" s="3"/>
      <c r="L435" s="3"/>
      <c r="M435" s="3"/>
      <c r="N435" s="3"/>
    </row>
    <row r="436" spans="7:14" x14ac:dyDescent="0.25">
      <c r="G436" s="3"/>
      <c r="H436" s="3"/>
      <c r="I436" s="3"/>
      <c r="J436" s="3"/>
      <c r="K436" s="3"/>
      <c r="L436" s="3"/>
      <c r="M436" s="3"/>
      <c r="N436" s="3"/>
    </row>
    <row r="437" spans="7:14" x14ac:dyDescent="0.25">
      <c r="G437" s="3"/>
      <c r="H437" s="3"/>
      <c r="I437" s="3"/>
      <c r="J437" s="3"/>
      <c r="K437" s="3"/>
      <c r="L437" s="3"/>
      <c r="M437" s="3"/>
      <c r="N437" s="3"/>
    </row>
    <row r="438" spans="7:14" x14ac:dyDescent="0.25">
      <c r="G438" s="3"/>
      <c r="H438" s="3"/>
      <c r="I438" s="3"/>
      <c r="J438" s="3"/>
      <c r="K438" s="3"/>
      <c r="L438" s="3"/>
      <c r="M438" s="3"/>
      <c r="N438" s="3"/>
    </row>
    <row r="439" spans="7:14" x14ac:dyDescent="0.25">
      <c r="G439" s="3"/>
      <c r="H439" s="3"/>
      <c r="I439" s="3"/>
      <c r="J439" s="3"/>
      <c r="K439" s="3"/>
      <c r="L439" s="3"/>
      <c r="M439" s="3"/>
      <c r="N439" s="3"/>
    </row>
    <row r="440" spans="7:14" x14ac:dyDescent="0.25">
      <c r="G440" s="3"/>
      <c r="H440" s="3"/>
      <c r="I440" s="3"/>
      <c r="J440" s="3"/>
      <c r="K440" s="3"/>
      <c r="L440" s="3"/>
      <c r="M440" s="3"/>
      <c r="N440" s="3"/>
    </row>
    <row r="441" spans="7:14" x14ac:dyDescent="0.25">
      <c r="G441" s="3"/>
      <c r="H441" s="3"/>
      <c r="I441" s="3"/>
      <c r="J441" s="3"/>
      <c r="K441" s="3"/>
      <c r="L441" s="3"/>
      <c r="M441" s="3"/>
      <c r="N441" s="3"/>
    </row>
    <row r="442" spans="7:14" x14ac:dyDescent="0.25">
      <c r="G442" s="3"/>
      <c r="H442" s="3"/>
      <c r="I442" s="3"/>
      <c r="J442" s="3"/>
      <c r="K442" s="3"/>
      <c r="L442" s="3"/>
      <c r="M442" s="3"/>
      <c r="N442" s="3"/>
    </row>
    <row r="443" spans="7:14" x14ac:dyDescent="0.25">
      <c r="G443" s="3"/>
      <c r="H443" s="3"/>
      <c r="I443" s="3"/>
      <c r="J443" s="3"/>
      <c r="K443" s="3"/>
      <c r="L443" s="3"/>
      <c r="M443" s="3"/>
      <c r="N443" s="3"/>
    </row>
    <row r="444" spans="7:14" x14ac:dyDescent="0.25">
      <c r="G444" s="3"/>
      <c r="H444" s="3"/>
      <c r="I444" s="3"/>
      <c r="J444" s="3"/>
      <c r="K444" s="3"/>
      <c r="L444" s="3"/>
      <c r="M444" s="3"/>
      <c r="N444" s="3"/>
    </row>
    <row r="445" spans="7:14" x14ac:dyDescent="0.25">
      <c r="G445" s="3"/>
      <c r="H445" s="3"/>
      <c r="I445" s="3"/>
      <c r="J445" s="3"/>
      <c r="K445" s="3"/>
      <c r="L445" s="3"/>
      <c r="M445" s="3"/>
      <c r="N445" s="3"/>
    </row>
    <row r="446" spans="7:14" x14ac:dyDescent="0.25">
      <c r="G446" s="3"/>
      <c r="H446" s="3"/>
      <c r="I446" s="3"/>
      <c r="J446" s="3"/>
      <c r="K446" s="3"/>
      <c r="L446" s="3"/>
      <c r="M446" s="3"/>
      <c r="N446" s="3"/>
    </row>
    <row r="447" spans="7:14" x14ac:dyDescent="0.25">
      <c r="G447" s="3"/>
      <c r="H447" s="3"/>
      <c r="I447" s="3"/>
      <c r="J447" s="3"/>
      <c r="K447" s="3"/>
      <c r="L447" s="3"/>
      <c r="M447" s="3"/>
      <c r="N447" s="3"/>
    </row>
    <row r="448" spans="7:14" x14ac:dyDescent="0.25">
      <c r="G448" s="3"/>
      <c r="H448" s="3"/>
      <c r="I448" s="3"/>
      <c r="J448" s="3"/>
      <c r="K448" s="3"/>
      <c r="L448" s="3"/>
      <c r="M448" s="3"/>
      <c r="N448" s="3"/>
    </row>
    <row r="449" spans="7:14" x14ac:dyDescent="0.25">
      <c r="G449" s="3"/>
      <c r="H449" s="3"/>
      <c r="I449" s="3"/>
      <c r="J449" s="3"/>
      <c r="K449" s="3"/>
      <c r="L449" s="3"/>
      <c r="M449" s="3"/>
      <c r="N449" s="3"/>
    </row>
    <row r="450" spans="7:14" x14ac:dyDescent="0.25">
      <c r="G450" s="3"/>
      <c r="H450" s="3"/>
      <c r="I450" s="3"/>
      <c r="J450" s="3"/>
      <c r="K450" s="3"/>
      <c r="L450" s="3"/>
      <c r="M450" s="3"/>
      <c r="N450" s="3"/>
    </row>
    <row r="451" spans="7:14" x14ac:dyDescent="0.25">
      <c r="G451" s="3"/>
      <c r="H451" s="3"/>
      <c r="I451" s="3"/>
      <c r="J451" s="3"/>
      <c r="K451" s="3"/>
      <c r="L451" s="3"/>
      <c r="M451" s="3"/>
      <c r="N451" s="3"/>
    </row>
    <row r="452" spans="7:14" x14ac:dyDescent="0.25">
      <c r="G452" s="3"/>
      <c r="H452" s="3"/>
      <c r="I452" s="3"/>
      <c r="J452" s="3"/>
      <c r="K452" s="3"/>
      <c r="L452" s="3"/>
      <c r="M452" s="3"/>
      <c r="N452" s="3"/>
    </row>
    <row r="453" spans="7:14" x14ac:dyDescent="0.25">
      <c r="G453" s="3"/>
      <c r="H453" s="3"/>
      <c r="I453" s="3"/>
      <c r="J453" s="3"/>
      <c r="K453" s="3"/>
      <c r="L453" s="3"/>
      <c r="M453" s="3"/>
      <c r="N453" s="3"/>
    </row>
    <row r="454" spans="7:14" x14ac:dyDescent="0.25">
      <c r="G454" s="3"/>
      <c r="H454" s="3"/>
      <c r="I454" s="3"/>
      <c r="J454" s="3"/>
      <c r="K454" s="3"/>
      <c r="L454" s="3"/>
      <c r="M454" s="3"/>
      <c r="N454" s="3"/>
    </row>
    <row r="455" spans="7:14" x14ac:dyDescent="0.25">
      <c r="G455" s="3"/>
      <c r="H455" s="3"/>
      <c r="I455" s="3"/>
      <c r="J455" s="3"/>
      <c r="K455" s="3"/>
      <c r="L455" s="3"/>
      <c r="M455" s="3"/>
      <c r="N455" s="3"/>
    </row>
    <row r="456" spans="7:14" x14ac:dyDescent="0.25">
      <c r="G456" s="3"/>
      <c r="H456" s="3"/>
      <c r="I456" s="3"/>
      <c r="J456" s="3"/>
      <c r="K456" s="3"/>
      <c r="L456" s="3"/>
      <c r="M456" s="3"/>
      <c r="N456" s="3"/>
    </row>
    <row r="457" spans="7:14" x14ac:dyDescent="0.25">
      <c r="G457" s="3"/>
      <c r="H457" s="3"/>
      <c r="I457" s="3"/>
      <c r="J457" s="3"/>
      <c r="K457" s="3"/>
      <c r="L457" s="3"/>
      <c r="M457" s="3"/>
      <c r="N457" s="3"/>
    </row>
    <row r="458" spans="7:14" x14ac:dyDescent="0.25">
      <c r="G458" s="3"/>
      <c r="H458" s="3"/>
      <c r="I458" s="3"/>
      <c r="J458" s="3"/>
      <c r="K458" s="3"/>
      <c r="L458" s="3"/>
      <c r="M458" s="3"/>
      <c r="N458" s="3"/>
    </row>
    <row r="459" spans="7:14" x14ac:dyDescent="0.25">
      <c r="G459" s="3"/>
      <c r="H459" s="3"/>
      <c r="I459" s="3"/>
      <c r="J459" s="3"/>
      <c r="K459" s="3"/>
      <c r="L459" s="3"/>
      <c r="M459" s="3"/>
      <c r="N459" s="3"/>
    </row>
    <row r="460" spans="7:14" x14ac:dyDescent="0.25">
      <c r="G460" s="3"/>
      <c r="H460" s="3"/>
      <c r="I460" s="3"/>
      <c r="J460" s="3"/>
      <c r="K460" s="3"/>
      <c r="L460" s="3"/>
      <c r="M460" s="3"/>
      <c r="N460" s="3"/>
    </row>
    <row r="461" spans="7:14" x14ac:dyDescent="0.25">
      <c r="G461" s="3"/>
      <c r="H461" s="3"/>
      <c r="I461" s="3"/>
      <c r="J461" s="3"/>
      <c r="K461" s="3"/>
      <c r="L461" s="3"/>
      <c r="M461" s="3"/>
      <c r="N461" s="3"/>
    </row>
    <row r="462" spans="7:14" x14ac:dyDescent="0.25">
      <c r="G462" s="3"/>
      <c r="H462" s="3"/>
      <c r="I462" s="3"/>
      <c r="J462" s="3"/>
      <c r="K462" s="3"/>
      <c r="L462" s="3"/>
      <c r="M462" s="3"/>
      <c r="N462" s="3"/>
    </row>
    <row r="463" spans="7:14" x14ac:dyDescent="0.25">
      <c r="G463" s="3"/>
      <c r="H463" s="3"/>
      <c r="I463" s="3"/>
      <c r="J463" s="3"/>
      <c r="K463" s="3"/>
      <c r="L463" s="3"/>
      <c r="M463" s="3"/>
      <c r="N463" s="3"/>
    </row>
    <row r="464" spans="7:14" x14ac:dyDescent="0.25">
      <c r="G464" s="3"/>
      <c r="H464" s="3"/>
      <c r="I464" s="3"/>
      <c r="J464" s="3"/>
      <c r="K464" s="3"/>
      <c r="L464" s="3"/>
      <c r="M464" s="3"/>
      <c r="N464" s="3"/>
    </row>
    <row r="465" spans="7:14" x14ac:dyDescent="0.25">
      <c r="G465" s="3"/>
      <c r="H465" s="3"/>
      <c r="I465" s="3"/>
      <c r="J465" s="3"/>
      <c r="K465" s="3"/>
      <c r="L465" s="3"/>
      <c r="M465" s="3"/>
      <c r="N465" s="3"/>
    </row>
    <row r="466" spans="7:14" x14ac:dyDescent="0.25">
      <c r="G466" s="3"/>
      <c r="H466" s="3"/>
      <c r="I466" s="3"/>
      <c r="J466" s="3"/>
      <c r="K466" s="3"/>
      <c r="L466" s="3"/>
      <c r="M466" s="3"/>
      <c r="N466" s="3"/>
    </row>
    <row r="467" spans="7:14" x14ac:dyDescent="0.25">
      <c r="G467" s="3"/>
      <c r="H467" s="3"/>
      <c r="I467" s="3"/>
      <c r="J467" s="3"/>
      <c r="K467" s="3"/>
      <c r="L467" s="3"/>
      <c r="M467" s="3"/>
      <c r="N467" s="3"/>
    </row>
    <row r="468" spans="7:14" x14ac:dyDescent="0.25">
      <c r="G468" s="3"/>
      <c r="H468" s="3"/>
      <c r="I468" s="3"/>
      <c r="J468" s="3"/>
      <c r="K468" s="3"/>
      <c r="L468" s="3"/>
      <c r="M468" s="3"/>
      <c r="N468" s="3"/>
    </row>
    <row r="469" spans="7:14" x14ac:dyDescent="0.25">
      <c r="G469" s="3"/>
      <c r="H469" s="3"/>
      <c r="I469" s="3"/>
      <c r="J469" s="3"/>
      <c r="K469" s="3"/>
      <c r="L469" s="3"/>
      <c r="M469" s="3"/>
      <c r="N469" s="3"/>
    </row>
    <row r="470" spans="7:14" x14ac:dyDescent="0.25">
      <c r="G470" s="3"/>
      <c r="H470" s="3"/>
      <c r="I470" s="3"/>
      <c r="J470" s="3"/>
      <c r="K470" s="3"/>
      <c r="L470" s="3"/>
      <c r="M470" s="3"/>
      <c r="N470" s="3"/>
    </row>
    <row r="471" spans="7:14" x14ac:dyDescent="0.25">
      <c r="G471" s="3"/>
      <c r="H471" s="3"/>
      <c r="I471" s="3"/>
      <c r="J471" s="3"/>
      <c r="K471" s="3"/>
      <c r="L471" s="3"/>
      <c r="M471" s="3"/>
      <c r="N471" s="3"/>
    </row>
    <row r="472" spans="7:14" x14ac:dyDescent="0.25">
      <c r="G472" s="3"/>
      <c r="H472" s="3"/>
      <c r="I472" s="3"/>
      <c r="J472" s="3"/>
      <c r="K472" s="3"/>
      <c r="L472" s="3"/>
      <c r="M472" s="3"/>
      <c r="N472" s="3"/>
    </row>
    <row r="473" spans="7:14" x14ac:dyDescent="0.25">
      <c r="G473" s="3"/>
      <c r="H473" s="3"/>
      <c r="I473" s="3"/>
      <c r="J473" s="3"/>
      <c r="K473" s="3"/>
      <c r="L473" s="3"/>
      <c r="M473" s="3"/>
      <c r="N473" s="3"/>
    </row>
    <row r="474" spans="7:14" x14ac:dyDescent="0.25">
      <c r="G474" s="3"/>
      <c r="H474" s="3"/>
      <c r="I474" s="3"/>
      <c r="J474" s="3"/>
      <c r="K474" s="3"/>
      <c r="L474" s="3"/>
      <c r="M474" s="3"/>
      <c r="N474" s="3"/>
    </row>
    <row r="475" spans="7:14" x14ac:dyDescent="0.25">
      <c r="G475" s="3"/>
      <c r="H475" s="3"/>
      <c r="I475" s="3"/>
      <c r="J475" s="3"/>
      <c r="K475" s="3"/>
      <c r="L475" s="3"/>
      <c r="M475" s="3"/>
      <c r="N475" s="3"/>
    </row>
    <row r="476" spans="7:14" x14ac:dyDescent="0.25">
      <c r="G476" s="3"/>
      <c r="H476" s="3"/>
      <c r="I476" s="3"/>
      <c r="J476" s="3"/>
      <c r="K476" s="3"/>
      <c r="L476" s="3"/>
      <c r="M476" s="3"/>
      <c r="N476" s="3"/>
    </row>
    <row r="477" spans="7:14" x14ac:dyDescent="0.25">
      <c r="G477" s="3"/>
      <c r="H477" s="3"/>
      <c r="I477" s="3"/>
      <c r="J477" s="3"/>
      <c r="K477" s="3"/>
      <c r="L477" s="3"/>
      <c r="M477" s="3"/>
      <c r="N477" s="3"/>
    </row>
    <row r="478" spans="7:14" x14ac:dyDescent="0.25">
      <c r="G478" s="3"/>
      <c r="H478" s="3"/>
      <c r="I478" s="3"/>
      <c r="J478" s="3"/>
      <c r="K478" s="3"/>
      <c r="L478" s="3"/>
      <c r="M478" s="3"/>
      <c r="N478" s="3"/>
    </row>
    <row r="479" spans="7:14" x14ac:dyDescent="0.25">
      <c r="G479" s="3"/>
      <c r="H479" s="3"/>
      <c r="I479" s="3"/>
      <c r="J479" s="3"/>
      <c r="K479" s="3"/>
      <c r="L479" s="3"/>
      <c r="M479" s="3"/>
      <c r="N479" s="3"/>
    </row>
    <row r="480" spans="7:14" x14ac:dyDescent="0.25">
      <c r="G480" s="3"/>
      <c r="H480" s="3"/>
      <c r="I480" s="3"/>
      <c r="J480" s="3"/>
      <c r="K480" s="3"/>
      <c r="L480" s="3"/>
      <c r="M480" s="3"/>
      <c r="N480" s="3"/>
    </row>
    <row r="481" spans="7:14" x14ac:dyDescent="0.25">
      <c r="G481" s="3"/>
      <c r="H481" s="3"/>
      <c r="I481" s="3"/>
      <c r="J481" s="3"/>
      <c r="K481" s="3"/>
      <c r="L481" s="3"/>
      <c r="M481" s="3"/>
      <c r="N481" s="3"/>
    </row>
    <row r="482" spans="7:14" x14ac:dyDescent="0.25">
      <c r="G482" s="3"/>
      <c r="H482" s="3"/>
      <c r="I482" s="3"/>
      <c r="J482" s="3"/>
      <c r="K482" s="3"/>
      <c r="L482" s="3"/>
      <c r="M482" s="3"/>
      <c r="N482" s="3"/>
    </row>
    <row r="483" spans="7:14" x14ac:dyDescent="0.25">
      <c r="G483" s="3"/>
      <c r="H483" s="3"/>
      <c r="I483" s="3"/>
      <c r="J483" s="3"/>
      <c r="K483" s="3"/>
      <c r="L483" s="3"/>
      <c r="M483" s="3"/>
      <c r="N483" s="3"/>
    </row>
    <row r="484" spans="7:14" x14ac:dyDescent="0.25">
      <c r="G484" s="3"/>
      <c r="H484" s="3"/>
      <c r="I484" s="3"/>
      <c r="J484" s="3"/>
      <c r="K484" s="3"/>
      <c r="L484" s="3"/>
      <c r="M484" s="3"/>
      <c r="N484" s="3"/>
    </row>
    <row r="485" spans="7:14" x14ac:dyDescent="0.25">
      <c r="G485" s="3"/>
      <c r="H485" s="3"/>
      <c r="I485" s="3"/>
      <c r="J485" s="3"/>
      <c r="K485" s="3"/>
      <c r="L485" s="3"/>
      <c r="M485" s="3"/>
      <c r="N485" s="3"/>
    </row>
    <row r="486" spans="7:14" x14ac:dyDescent="0.25">
      <c r="G486" s="3"/>
      <c r="H486" s="3"/>
      <c r="I486" s="3"/>
      <c r="J486" s="3"/>
      <c r="K486" s="3"/>
      <c r="L486" s="3"/>
      <c r="M486" s="3"/>
      <c r="N486" s="3"/>
    </row>
    <row r="487" spans="7:14" x14ac:dyDescent="0.25">
      <c r="G487" s="3"/>
      <c r="H487" s="3"/>
      <c r="I487" s="3"/>
      <c r="J487" s="3"/>
      <c r="K487" s="3"/>
      <c r="L487" s="3"/>
      <c r="M487" s="3"/>
      <c r="N487" s="3"/>
    </row>
    <row r="488" spans="7:14" x14ac:dyDescent="0.25">
      <c r="G488" s="3"/>
      <c r="H488" s="3"/>
      <c r="I488" s="3"/>
      <c r="J488" s="3"/>
      <c r="K488" s="3"/>
      <c r="L488" s="3"/>
      <c r="M488" s="3"/>
      <c r="N488" s="3"/>
    </row>
    <row r="489" spans="7:14" x14ac:dyDescent="0.25">
      <c r="G489" s="3"/>
      <c r="H489" s="3"/>
      <c r="I489" s="3"/>
      <c r="J489" s="3"/>
      <c r="K489" s="3"/>
      <c r="L489" s="3"/>
      <c r="M489" s="3"/>
      <c r="N489" s="3"/>
    </row>
    <row r="490" spans="7:14" x14ac:dyDescent="0.25">
      <c r="G490" s="3"/>
      <c r="H490" s="3"/>
      <c r="I490" s="3"/>
      <c r="J490" s="3"/>
      <c r="K490" s="3"/>
      <c r="L490" s="3"/>
      <c r="M490" s="3"/>
      <c r="N490" s="3"/>
    </row>
    <row r="491" spans="7:14" x14ac:dyDescent="0.25">
      <c r="G491" s="3"/>
      <c r="H491" s="3"/>
      <c r="I491" s="3"/>
      <c r="J491" s="3"/>
      <c r="K491" s="3"/>
      <c r="L491" s="3"/>
      <c r="M491" s="3"/>
      <c r="N491" s="3"/>
    </row>
    <row r="492" spans="7:14" x14ac:dyDescent="0.25">
      <c r="G492" s="3"/>
      <c r="H492" s="3"/>
      <c r="I492" s="3"/>
      <c r="J492" s="3"/>
      <c r="K492" s="3"/>
      <c r="L492" s="3"/>
      <c r="M492" s="3"/>
      <c r="N492" s="3"/>
    </row>
    <row r="493" spans="7:14" x14ac:dyDescent="0.25">
      <c r="G493" s="3"/>
      <c r="H493" s="3"/>
      <c r="I493" s="3"/>
      <c r="J493" s="3"/>
      <c r="K493" s="3"/>
      <c r="L493" s="3"/>
      <c r="M493" s="3"/>
      <c r="N493" s="3"/>
    </row>
    <row r="494" spans="7:14" x14ac:dyDescent="0.25">
      <c r="G494" s="3"/>
      <c r="H494" s="3"/>
      <c r="I494" s="3"/>
      <c r="J494" s="3"/>
      <c r="K494" s="3"/>
      <c r="L494" s="3"/>
      <c r="M494" s="3"/>
      <c r="N494" s="3"/>
    </row>
    <row r="495" spans="7:14" x14ac:dyDescent="0.25">
      <c r="G495" s="3"/>
      <c r="H495" s="3"/>
      <c r="I495" s="3"/>
      <c r="J495" s="3"/>
      <c r="K495" s="3"/>
      <c r="L495" s="3"/>
      <c r="M495" s="3"/>
      <c r="N495" s="3"/>
    </row>
    <row r="496" spans="7:14" x14ac:dyDescent="0.25">
      <c r="G496" s="3"/>
      <c r="H496" s="3"/>
      <c r="I496" s="3"/>
      <c r="J496" s="3"/>
      <c r="K496" s="3"/>
      <c r="L496" s="3"/>
      <c r="M496" s="3"/>
      <c r="N496" s="3"/>
    </row>
    <row r="497" spans="7:14" x14ac:dyDescent="0.25">
      <c r="G497" s="3"/>
      <c r="H497" s="3"/>
      <c r="I497" s="3"/>
      <c r="J497" s="3"/>
      <c r="K497" s="3"/>
      <c r="L497" s="3"/>
      <c r="M497" s="3"/>
      <c r="N497" s="3"/>
    </row>
    <row r="498" spans="7:14" x14ac:dyDescent="0.25">
      <c r="G498" s="3"/>
      <c r="H498" s="3"/>
      <c r="I498" s="3"/>
      <c r="J498" s="3"/>
      <c r="K498" s="3"/>
      <c r="L498" s="3"/>
      <c r="M498" s="3"/>
      <c r="N498" s="3"/>
    </row>
    <row r="499" spans="7:14" x14ac:dyDescent="0.25">
      <c r="G499" s="3"/>
      <c r="H499" s="3"/>
      <c r="I499" s="3"/>
      <c r="J499" s="3"/>
      <c r="K499" s="3"/>
      <c r="L499" s="3"/>
      <c r="M499" s="3"/>
      <c r="N499" s="3"/>
    </row>
    <row r="500" spans="7:14" x14ac:dyDescent="0.25">
      <c r="G500" s="3"/>
      <c r="H500" s="3"/>
      <c r="I500" s="3"/>
      <c r="J500" s="3"/>
      <c r="K500" s="3"/>
      <c r="L500" s="3"/>
      <c r="M500" s="3"/>
      <c r="N500" s="3"/>
    </row>
    <row r="501" spans="7:14" x14ac:dyDescent="0.25">
      <c r="G501" s="3"/>
      <c r="H501" s="3"/>
      <c r="I501" s="3"/>
      <c r="J501" s="3"/>
      <c r="K501" s="3"/>
      <c r="L501" s="3"/>
      <c r="M501" s="3"/>
      <c r="N501" s="3"/>
    </row>
    <row r="502" spans="7:14" x14ac:dyDescent="0.25">
      <c r="G502" s="3"/>
      <c r="H502" s="3"/>
      <c r="I502" s="3"/>
      <c r="J502" s="3"/>
      <c r="K502" s="3"/>
      <c r="L502" s="3"/>
      <c r="M502" s="3"/>
      <c r="N502" s="3"/>
    </row>
    <row r="503" spans="7:14" x14ac:dyDescent="0.25">
      <c r="G503" s="3"/>
      <c r="H503" s="3"/>
      <c r="I503" s="3"/>
      <c r="J503" s="3"/>
      <c r="K503" s="3"/>
      <c r="L503" s="3"/>
      <c r="M503" s="3"/>
      <c r="N503" s="3"/>
    </row>
    <row r="504" spans="7:14" x14ac:dyDescent="0.25">
      <c r="G504" s="3"/>
      <c r="H504" s="3"/>
      <c r="I504" s="3"/>
      <c r="J504" s="3"/>
      <c r="K504" s="3"/>
      <c r="L504" s="3"/>
      <c r="M504" s="3"/>
      <c r="N504" s="3"/>
    </row>
    <row r="505" spans="7:14" x14ac:dyDescent="0.25">
      <c r="G505" s="3"/>
      <c r="H505" s="3"/>
      <c r="I505" s="3"/>
      <c r="J505" s="3"/>
      <c r="K505" s="3"/>
      <c r="L505" s="3"/>
      <c r="M505" s="3"/>
      <c r="N505" s="3"/>
    </row>
    <row r="506" spans="7:14" x14ac:dyDescent="0.25">
      <c r="G506" s="3"/>
      <c r="H506" s="3"/>
      <c r="I506" s="3"/>
      <c r="J506" s="3"/>
      <c r="K506" s="3"/>
      <c r="L506" s="3"/>
      <c r="M506" s="3"/>
      <c r="N506" s="3"/>
    </row>
    <row r="507" spans="7:14" x14ac:dyDescent="0.25">
      <c r="G507" s="3"/>
      <c r="H507" s="3"/>
      <c r="I507" s="3"/>
      <c r="J507" s="3"/>
      <c r="K507" s="3"/>
      <c r="L507" s="3"/>
      <c r="M507" s="3"/>
      <c r="N507" s="3"/>
    </row>
    <row r="508" spans="7:14" x14ac:dyDescent="0.25">
      <c r="G508" s="3"/>
      <c r="H508" s="3"/>
      <c r="I508" s="3"/>
      <c r="J508" s="3"/>
      <c r="K508" s="3"/>
      <c r="L508" s="3"/>
      <c r="M508" s="3"/>
      <c r="N508" s="3"/>
    </row>
    <row r="509" spans="7:14" x14ac:dyDescent="0.25">
      <c r="G509" s="3"/>
      <c r="H509" s="3"/>
      <c r="I509" s="3"/>
      <c r="J509" s="3"/>
      <c r="K509" s="3"/>
      <c r="L509" s="3"/>
      <c r="M509" s="3"/>
      <c r="N509" s="3"/>
    </row>
    <row r="510" spans="7:14" x14ac:dyDescent="0.25">
      <c r="G510" s="3"/>
      <c r="H510" s="3"/>
      <c r="I510" s="3"/>
      <c r="J510" s="3"/>
      <c r="K510" s="3"/>
      <c r="L510" s="3"/>
      <c r="M510" s="3"/>
      <c r="N510" s="3"/>
    </row>
    <row r="511" spans="7:14" x14ac:dyDescent="0.25">
      <c r="G511" s="3"/>
      <c r="H511" s="3"/>
      <c r="I511" s="3"/>
      <c r="J511" s="3"/>
      <c r="K511" s="3"/>
      <c r="L511" s="3"/>
      <c r="M511" s="3"/>
      <c r="N511" s="3"/>
    </row>
    <row r="512" spans="7:14" x14ac:dyDescent="0.25">
      <c r="G512" s="3"/>
      <c r="H512" s="3"/>
      <c r="I512" s="3"/>
      <c r="J512" s="3"/>
      <c r="K512" s="3"/>
      <c r="L512" s="3"/>
      <c r="M512" s="3"/>
      <c r="N512" s="3"/>
    </row>
    <row r="513" spans="7:14" x14ac:dyDescent="0.25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2" sqref="B2:K2"/>
    </sheetView>
  </sheetViews>
  <sheetFormatPr defaultColWidth="9.140625"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8" max="8" width="11" customWidth="1"/>
    <col min="9" max="11" width="8.85546875" customWidth="1"/>
    <col min="12" max="16384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25">
      <c r="B2" s="241" t="s">
        <v>310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2:11" x14ac:dyDescent="0.25">
      <c r="B3" s="243" t="s">
        <v>146</v>
      </c>
      <c r="C3" s="245" t="s">
        <v>343</v>
      </c>
      <c r="D3" s="246"/>
      <c r="E3" s="246"/>
      <c r="F3" s="247" t="s">
        <v>282</v>
      </c>
      <c r="G3" s="248"/>
      <c r="H3" s="249"/>
      <c r="I3" s="251" t="s">
        <v>344</v>
      </c>
      <c r="J3" s="252"/>
      <c r="K3" s="253"/>
    </row>
    <row r="4" spans="2:11" ht="15.75" thickBot="1" x14ac:dyDescent="0.3">
      <c r="B4" s="244"/>
      <c r="C4" s="147" t="s">
        <v>1</v>
      </c>
      <c r="D4" s="148" t="s">
        <v>4</v>
      </c>
      <c r="E4" s="149" t="s">
        <v>5</v>
      </c>
      <c r="F4" s="147" t="s">
        <v>1</v>
      </c>
      <c r="G4" s="149" t="s">
        <v>4</v>
      </c>
      <c r="H4" s="149" t="s">
        <v>5</v>
      </c>
      <c r="I4" s="150" t="s">
        <v>1</v>
      </c>
      <c r="J4" s="151" t="s">
        <v>4</v>
      </c>
      <c r="K4" s="152" t="s">
        <v>5</v>
      </c>
    </row>
    <row r="5" spans="2:11" ht="15.75" thickTop="1" x14ac:dyDescent="0.25">
      <c r="B5" s="117" t="s">
        <v>1</v>
      </c>
      <c r="C5" s="116">
        <f>SUM(C6:C10)</f>
        <v>359</v>
      </c>
      <c r="D5" s="116">
        <f t="shared" ref="D5:K5" si="0">SUM(D6:D10)</f>
        <v>214</v>
      </c>
      <c r="E5" s="116">
        <f t="shared" si="0"/>
        <v>145</v>
      </c>
      <c r="F5" s="116">
        <f t="shared" si="0"/>
        <v>1422</v>
      </c>
      <c r="G5" s="116">
        <f t="shared" si="0"/>
        <v>824</v>
      </c>
      <c r="H5" s="116">
        <f t="shared" si="0"/>
        <v>598</v>
      </c>
      <c r="I5" s="116">
        <f t="shared" si="0"/>
        <v>2110</v>
      </c>
      <c r="J5" s="116">
        <f t="shared" si="0"/>
        <v>1278</v>
      </c>
      <c r="K5" s="116">
        <f t="shared" si="0"/>
        <v>832</v>
      </c>
    </row>
    <row r="6" spans="2:11" x14ac:dyDescent="0.25">
      <c r="B6" s="153" t="s">
        <v>147</v>
      </c>
      <c r="C6" s="154">
        <v>233</v>
      </c>
      <c r="D6" s="154">
        <v>150</v>
      </c>
      <c r="E6" s="154">
        <v>83</v>
      </c>
      <c r="F6" s="154">
        <v>900</v>
      </c>
      <c r="G6" s="154">
        <v>550</v>
      </c>
      <c r="H6" s="154">
        <v>350</v>
      </c>
      <c r="I6" s="154">
        <v>1795</v>
      </c>
      <c r="J6" s="154">
        <v>1103</v>
      </c>
      <c r="K6" s="154">
        <v>692</v>
      </c>
    </row>
    <row r="7" spans="2:11" x14ac:dyDescent="0.25">
      <c r="B7" s="153" t="s">
        <v>148</v>
      </c>
      <c r="C7" s="155">
        <v>11</v>
      </c>
      <c r="D7" s="155">
        <v>7</v>
      </c>
      <c r="E7" s="155">
        <v>4</v>
      </c>
      <c r="F7" s="155">
        <v>114</v>
      </c>
      <c r="G7" s="155">
        <v>65</v>
      </c>
      <c r="H7" s="155">
        <v>49</v>
      </c>
      <c r="I7" s="155">
        <v>62</v>
      </c>
      <c r="J7" s="155">
        <v>38</v>
      </c>
      <c r="K7" s="155">
        <v>24</v>
      </c>
    </row>
    <row r="8" spans="2:11" x14ac:dyDescent="0.25">
      <c r="B8" s="153" t="s">
        <v>149</v>
      </c>
      <c r="C8" s="154">
        <v>1</v>
      </c>
      <c r="D8" s="154">
        <v>0</v>
      </c>
      <c r="E8" s="154">
        <v>1</v>
      </c>
      <c r="F8" s="154">
        <v>0</v>
      </c>
      <c r="G8" s="154">
        <v>0</v>
      </c>
      <c r="H8" s="154">
        <v>0</v>
      </c>
      <c r="I8" s="154">
        <v>6</v>
      </c>
      <c r="J8" s="154">
        <v>2</v>
      </c>
      <c r="K8" s="154">
        <v>4</v>
      </c>
    </row>
    <row r="9" spans="2:11" x14ac:dyDescent="0.25">
      <c r="B9" s="153" t="s">
        <v>150</v>
      </c>
      <c r="C9" s="155">
        <v>113</v>
      </c>
      <c r="D9" s="155">
        <v>57</v>
      </c>
      <c r="E9" s="155">
        <v>56</v>
      </c>
      <c r="F9" s="155">
        <v>389</v>
      </c>
      <c r="G9" s="155">
        <v>194</v>
      </c>
      <c r="H9" s="155">
        <v>195</v>
      </c>
      <c r="I9" s="155">
        <v>237</v>
      </c>
      <c r="J9" s="155">
        <v>130</v>
      </c>
      <c r="K9" s="155">
        <v>107</v>
      </c>
    </row>
    <row r="10" spans="2:11" ht="15.75" thickBot="1" x14ac:dyDescent="0.3">
      <c r="B10" s="153" t="s">
        <v>151</v>
      </c>
      <c r="C10" s="154">
        <v>1</v>
      </c>
      <c r="D10" s="154">
        <v>0</v>
      </c>
      <c r="E10" s="154">
        <v>1</v>
      </c>
      <c r="F10" s="154">
        <v>19</v>
      </c>
      <c r="G10" s="154">
        <v>15</v>
      </c>
      <c r="H10" s="154">
        <v>4</v>
      </c>
      <c r="I10" s="154">
        <v>10</v>
      </c>
      <c r="J10" s="154">
        <v>5</v>
      </c>
      <c r="K10" s="154">
        <v>5</v>
      </c>
    </row>
    <row r="11" spans="2:11" ht="15.75" customHeight="1" thickTop="1" x14ac:dyDescent="0.25">
      <c r="B11" s="242" t="s">
        <v>311</v>
      </c>
      <c r="C11" s="242"/>
      <c r="D11" s="242"/>
      <c r="E11" s="242"/>
      <c r="F11" s="242"/>
      <c r="G11" s="242"/>
      <c r="H11" s="242"/>
      <c r="I11" s="242"/>
      <c r="J11" s="242"/>
      <c r="K11" s="242"/>
    </row>
    <row r="12" spans="2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25">
      <c r="B15" s="241" t="s">
        <v>312</v>
      </c>
      <c r="C15" s="241"/>
      <c r="D15" s="241"/>
      <c r="E15" s="241"/>
      <c r="F15" s="241"/>
      <c r="G15" s="241"/>
      <c r="H15" s="241"/>
      <c r="I15" s="241"/>
      <c r="J15" s="241"/>
      <c r="K15" s="241"/>
    </row>
    <row r="16" spans="2:11" x14ac:dyDescent="0.25">
      <c r="B16" s="243" t="s">
        <v>259</v>
      </c>
      <c r="C16" s="245" t="s">
        <v>343</v>
      </c>
      <c r="D16" s="246"/>
      <c r="E16" s="246"/>
      <c r="F16" s="247" t="s">
        <v>282</v>
      </c>
      <c r="G16" s="248"/>
      <c r="H16" s="249"/>
      <c r="I16" s="247" t="s">
        <v>344</v>
      </c>
      <c r="J16" s="248"/>
      <c r="K16" s="250"/>
    </row>
    <row r="17" spans="2:11" ht="15.75" thickBot="1" x14ac:dyDescent="0.3">
      <c r="B17" s="244"/>
      <c r="C17" s="147" t="s">
        <v>1</v>
      </c>
      <c r="D17" s="148" t="s">
        <v>4</v>
      </c>
      <c r="E17" s="149" t="s">
        <v>5</v>
      </c>
      <c r="F17" s="147" t="s">
        <v>1</v>
      </c>
      <c r="G17" s="148" t="s">
        <v>4</v>
      </c>
      <c r="H17" s="149" t="s">
        <v>5</v>
      </c>
      <c r="I17" s="147" t="s">
        <v>1</v>
      </c>
      <c r="J17" s="148" t="s">
        <v>4</v>
      </c>
      <c r="K17" s="149" t="s">
        <v>5</v>
      </c>
    </row>
    <row r="18" spans="2:11" ht="15.75" thickTop="1" x14ac:dyDescent="0.25">
      <c r="B18" s="117" t="s">
        <v>1</v>
      </c>
      <c r="C18" s="116">
        <f>SUM(C19:C29)</f>
        <v>359</v>
      </c>
      <c r="D18" s="116">
        <f t="shared" ref="D18:K18" si="1">SUM(D19:D29)</f>
        <v>214</v>
      </c>
      <c r="E18" s="116">
        <f t="shared" si="1"/>
        <v>145</v>
      </c>
      <c r="F18" s="116">
        <f t="shared" si="1"/>
        <v>1422</v>
      </c>
      <c r="G18" s="116">
        <f t="shared" si="1"/>
        <v>824</v>
      </c>
      <c r="H18" s="116">
        <f t="shared" si="1"/>
        <v>598</v>
      </c>
      <c r="I18" s="116">
        <f t="shared" si="1"/>
        <v>2110</v>
      </c>
      <c r="J18" s="116">
        <f t="shared" si="1"/>
        <v>1278</v>
      </c>
      <c r="K18" s="116">
        <f t="shared" si="1"/>
        <v>832</v>
      </c>
    </row>
    <row r="19" spans="2:11" x14ac:dyDescent="0.25">
      <c r="B19" s="153" t="s">
        <v>152</v>
      </c>
      <c r="C19" s="154">
        <v>101</v>
      </c>
      <c r="D19" s="154">
        <v>50</v>
      </c>
      <c r="E19" s="154">
        <v>51</v>
      </c>
      <c r="F19" s="154">
        <v>298</v>
      </c>
      <c r="G19" s="154">
        <v>184</v>
      </c>
      <c r="H19" s="154">
        <v>114</v>
      </c>
      <c r="I19" s="154">
        <v>521</v>
      </c>
      <c r="J19" s="154">
        <v>324</v>
      </c>
      <c r="K19" s="154">
        <v>197</v>
      </c>
    </row>
    <row r="20" spans="2:11" x14ac:dyDescent="0.25">
      <c r="B20" s="153" t="s">
        <v>158</v>
      </c>
      <c r="C20" s="155">
        <v>16</v>
      </c>
      <c r="D20" s="155">
        <v>6</v>
      </c>
      <c r="E20" s="155">
        <v>10</v>
      </c>
      <c r="F20" s="155">
        <v>97</v>
      </c>
      <c r="G20" s="155">
        <v>38</v>
      </c>
      <c r="H20" s="155">
        <v>59</v>
      </c>
      <c r="I20" s="155">
        <v>198</v>
      </c>
      <c r="J20" s="155">
        <v>106</v>
      </c>
      <c r="K20" s="155">
        <v>92</v>
      </c>
    </row>
    <row r="21" spans="2:11" x14ac:dyDescent="0.25">
      <c r="B21" s="153" t="s">
        <v>155</v>
      </c>
      <c r="C21" s="154">
        <v>26</v>
      </c>
      <c r="D21" s="154">
        <v>13</v>
      </c>
      <c r="E21" s="154">
        <v>13</v>
      </c>
      <c r="F21" s="154">
        <v>90</v>
      </c>
      <c r="G21" s="154">
        <v>45</v>
      </c>
      <c r="H21" s="154">
        <v>45</v>
      </c>
      <c r="I21" s="154">
        <v>146</v>
      </c>
      <c r="J21" s="154">
        <v>82</v>
      </c>
      <c r="K21" s="154">
        <v>64</v>
      </c>
    </row>
    <row r="22" spans="2:11" x14ac:dyDescent="0.25">
      <c r="B22" s="153" t="s">
        <v>153</v>
      </c>
      <c r="C22" s="155">
        <v>14</v>
      </c>
      <c r="D22" s="155">
        <v>6</v>
      </c>
      <c r="E22" s="155">
        <v>8</v>
      </c>
      <c r="F22" s="155">
        <v>68</v>
      </c>
      <c r="G22" s="155">
        <v>41</v>
      </c>
      <c r="H22" s="155">
        <v>27</v>
      </c>
      <c r="I22" s="155">
        <v>114</v>
      </c>
      <c r="J22" s="155">
        <v>69</v>
      </c>
      <c r="K22" s="155">
        <v>45</v>
      </c>
    </row>
    <row r="23" spans="2:11" x14ac:dyDescent="0.25">
      <c r="B23" s="153" t="s">
        <v>156</v>
      </c>
      <c r="C23" s="154">
        <v>17</v>
      </c>
      <c r="D23" s="154">
        <v>13</v>
      </c>
      <c r="E23" s="154">
        <v>4</v>
      </c>
      <c r="F23" s="154">
        <v>53</v>
      </c>
      <c r="G23" s="154">
        <v>46</v>
      </c>
      <c r="H23" s="154">
        <v>7</v>
      </c>
      <c r="I23" s="154">
        <v>112</v>
      </c>
      <c r="J23" s="154">
        <v>89</v>
      </c>
      <c r="K23" s="154">
        <v>23</v>
      </c>
    </row>
    <row r="24" spans="2:11" x14ac:dyDescent="0.25">
      <c r="B24" s="153" t="s">
        <v>159</v>
      </c>
      <c r="C24" s="155">
        <v>15</v>
      </c>
      <c r="D24" s="155">
        <v>10</v>
      </c>
      <c r="E24" s="155">
        <v>5</v>
      </c>
      <c r="F24" s="155">
        <v>66</v>
      </c>
      <c r="G24" s="155">
        <v>40</v>
      </c>
      <c r="H24" s="155">
        <v>26</v>
      </c>
      <c r="I24" s="155">
        <v>87</v>
      </c>
      <c r="J24" s="155">
        <v>56</v>
      </c>
      <c r="K24" s="155">
        <v>31</v>
      </c>
    </row>
    <row r="25" spans="2:11" x14ac:dyDescent="0.25">
      <c r="B25" s="153" t="s">
        <v>154</v>
      </c>
      <c r="C25" s="154">
        <v>18</v>
      </c>
      <c r="D25" s="154">
        <v>8</v>
      </c>
      <c r="E25" s="154">
        <v>10</v>
      </c>
      <c r="F25" s="154">
        <v>80</v>
      </c>
      <c r="G25" s="154">
        <v>31</v>
      </c>
      <c r="H25" s="154">
        <v>49</v>
      </c>
      <c r="I25" s="154">
        <v>80</v>
      </c>
      <c r="J25" s="154">
        <v>38</v>
      </c>
      <c r="K25" s="154">
        <v>42</v>
      </c>
    </row>
    <row r="26" spans="2:11" x14ac:dyDescent="0.25">
      <c r="B26" s="153" t="s">
        <v>157</v>
      </c>
      <c r="C26" s="155">
        <v>5</v>
      </c>
      <c r="D26" s="155">
        <v>4</v>
      </c>
      <c r="E26" s="155">
        <v>1</v>
      </c>
      <c r="F26" s="155">
        <v>72</v>
      </c>
      <c r="G26" s="155">
        <v>35</v>
      </c>
      <c r="H26" s="155">
        <v>37</v>
      </c>
      <c r="I26" s="155">
        <v>75</v>
      </c>
      <c r="J26" s="155">
        <v>43</v>
      </c>
      <c r="K26" s="155">
        <v>32</v>
      </c>
    </row>
    <row r="27" spans="2:11" x14ac:dyDescent="0.25">
      <c r="B27" s="153" t="s">
        <v>170</v>
      </c>
      <c r="C27" s="154">
        <v>7</v>
      </c>
      <c r="D27" s="154">
        <v>2</v>
      </c>
      <c r="E27" s="154">
        <v>5</v>
      </c>
      <c r="F27" s="154">
        <v>36</v>
      </c>
      <c r="G27" s="154">
        <v>16</v>
      </c>
      <c r="H27" s="154">
        <v>20</v>
      </c>
      <c r="I27" s="154">
        <v>58</v>
      </c>
      <c r="J27" s="154">
        <v>28</v>
      </c>
      <c r="K27" s="154">
        <v>30</v>
      </c>
    </row>
    <row r="28" spans="2:11" x14ac:dyDescent="0.25">
      <c r="B28" s="153" t="s">
        <v>180</v>
      </c>
      <c r="C28" s="155">
        <v>7</v>
      </c>
      <c r="D28" s="155">
        <v>4</v>
      </c>
      <c r="E28" s="155">
        <v>3</v>
      </c>
      <c r="F28" s="155">
        <v>31</v>
      </c>
      <c r="G28" s="155">
        <v>22</v>
      </c>
      <c r="H28" s="155">
        <v>9</v>
      </c>
      <c r="I28" s="155">
        <v>49</v>
      </c>
      <c r="J28" s="155">
        <v>32</v>
      </c>
      <c r="K28" s="155">
        <v>17</v>
      </c>
    </row>
    <row r="29" spans="2:11" ht="15.75" thickBot="1" x14ac:dyDescent="0.3">
      <c r="B29" s="153" t="s">
        <v>69</v>
      </c>
      <c r="C29" s="154">
        <v>133</v>
      </c>
      <c r="D29" s="154">
        <v>98</v>
      </c>
      <c r="E29" s="154">
        <v>35</v>
      </c>
      <c r="F29" s="154">
        <v>531</v>
      </c>
      <c r="G29" s="154">
        <v>326</v>
      </c>
      <c r="H29" s="154">
        <v>205</v>
      </c>
      <c r="I29" s="154">
        <v>670</v>
      </c>
      <c r="J29" s="154">
        <v>411</v>
      </c>
      <c r="K29" s="154">
        <v>259</v>
      </c>
    </row>
    <row r="30" spans="2:11" ht="15.75" customHeight="1" thickTop="1" x14ac:dyDescent="0.25">
      <c r="B30" s="242" t="s">
        <v>311</v>
      </c>
      <c r="C30" s="242"/>
      <c r="D30" s="242"/>
      <c r="E30" s="242"/>
      <c r="F30" s="242"/>
      <c r="G30" s="242"/>
      <c r="H30" s="242"/>
      <c r="I30" s="242"/>
      <c r="J30" s="242"/>
      <c r="K30" s="242"/>
    </row>
    <row r="31" spans="2:11" x14ac:dyDescent="0.25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25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25">
      <c r="B34" s="241" t="s">
        <v>313</v>
      </c>
      <c r="C34" s="241"/>
      <c r="D34" s="241"/>
      <c r="E34" s="241"/>
      <c r="F34" s="3"/>
      <c r="G34" s="3"/>
      <c r="H34" s="3"/>
      <c r="I34" s="3"/>
      <c r="J34" s="3"/>
      <c r="K34" s="3"/>
    </row>
    <row r="35" spans="2:11" ht="15.75" thickBot="1" x14ac:dyDescent="0.3">
      <c r="B35" s="156" t="s">
        <v>66</v>
      </c>
      <c r="C35" s="157" t="s">
        <v>343</v>
      </c>
      <c r="D35" s="157" t="s">
        <v>282</v>
      </c>
      <c r="E35" s="157" t="s">
        <v>344</v>
      </c>
      <c r="F35" s="3"/>
      <c r="G35" s="3"/>
      <c r="H35" s="3"/>
      <c r="I35" s="3"/>
      <c r="J35" s="3"/>
      <c r="K35" s="3"/>
    </row>
    <row r="36" spans="2:11" ht="15.75" thickTop="1" x14ac:dyDescent="0.25">
      <c r="B36" s="117" t="s">
        <v>1</v>
      </c>
      <c r="C36" s="116">
        <v>113</v>
      </c>
      <c r="D36" s="116">
        <v>398</v>
      </c>
      <c r="E36" s="116">
        <v>257</v>
      </c>
      <c r="F36" s="3"/>
      <c r="G36" s="3"/>
      <c r="H36" s="3"/>
      <c r="I36" s="3"/>
      <c r="J36" s="3"/>
      <c r="K36" s="3"/>
    </row>
    <row r="37" spans="2:11" x14ac:dyDescent="0.25">
      <c r="B37" s="153" t="s">
        <v>138</v>
      </c>
      <c r="C37" s="158">
        <v>32</v>
      </c>
      <c r="D37" s="158">
        <v>125</v>
      </c>
      <c r="E37" s="158">
        <v>88</v>
      </c>
      <c r="F37" s="3"/>
      <c r="G37" s="3"/>
      <c r="H37" s="3"/>
      <c r="I37" s="3"/>
      <c r="J37" s="3"/>
      <c r="K37" s="3"/>
    </row>
    <row r="38" spans="2:11" x14ac:dyDescent="0.25">
      <c r="B38" s="153" t="s">
        <v>139</v>
      </c>
      <c r="C38" s="159">
        <v>55</v>
      </c>
      <c r="D38" s="159">
        <v>195</v>
      </c>
      <c r="E38" s="159">
        <v>109</v>
      </c>
      <c r="F38" s="3"/>
      <c r="G38" s="3"/>
      <c r="H38" s="3"/>
      <c r="I38" s="3"/>
      <c r="J38" s="3"/>
      <c r="K38" s="3"/>
    </row>
    <row r="39" spans="2:11" x14ac:dyDescent="0.25">
      <c r="B39" s="153" t="s">
        <v>140</v>
      </c>
      <c r="C39" s="158">
        <v>26</v>
      </c>
      <c r="D39" s="158">
        <v>78</v>
      </c>
      <c r="E39" s="158">
        <v>60</v>
      </c>
      <c r="F39" s="3"/>
      <c r="G39" s="3"/>
      <c r="H39" s="3"/>
      <c r="I39" s="3"/>
      <c r="J39" s="3"/>
      <c r="K39" s="3"/>
    </row>
    <row r="40" spans="2:11" x14ac:dyDescent="0.25">
      <c r="B40" s="21" t="s">
        <v>1</v>
      </c>
      <c r="C40" s="116">
        <v>359</v>
      </c>
      <c r="D40" s="116">
        <v>1422</v>
      </c>
      <c r="E40" s="116">
        <v>2110</v>
      </c>
      <c r="F40" s="3"/>
      <c r="G40" s="3"/>
      <c r="H40" s="3"/>
      <c r="I40" s="3"/>
      <c r="J40" s="3"/>
      <c r="K40" s="3"/>
    </row>
    <row r="41" spans="2:11" x14ac:dyDescent="0.25">
      <c r="B41" s="153" t="s">
        <v>141</v>
      </c>
      <c r="C41" s="158">
        <v>103</v>
      </c>
      <c r="D41" s="158">
        <v>358</v>
      </c>
      <c r="E41" s="158">
        <v>223</v>
      </c>
      <c r="F41" s="3"/>
      <c r="G41" s="3"/>
      <c r="H41" s="3"/>
      <c r="I41" s="3"/>
      <c r="J41" s="3"/>
      <c r="K41" s="3"/>
    </row>
    <row r="42" spans="2:11" x14ac:dyDescent="0.25">
      <c r="B42" s="153" t="s">
        <v>142</v>
      </c>
      <c r="C42" s="159">
        <v>16</v>
      </c>
      <c r="D42" s="159">
        <v>113</v>
      </c>
      <c r="E42" s="159">
        <v>136</v>
      </c>
      <c r="F42" s="3"/>
      <c r="G42" s="3"/>
      <c r="H42" s="3"/>
      <c r="I42" s="3"/>
      <c r="J42" s="3"/>
      <c r="K42" s="3"/>
    </row>
    <row r="43" spans="2:11" x14ac:dyDescent="0.25">
      <c r="B43" s="153" t="s">
        <v>143</v>
      </c>
      <c r="C43" s="158">
        <v>132</v>
      </c>
      <c r="D43" s="158">
        <v>476</v>
      </c>
      <c r="E43" s="158">
        <v>970</v>
      </c>
      <c r="F43" s="3"/>
      <c r="G43" s="3"/>
      <c r="H43" s="3"/>
      <c r="I43" s="3"/>
      <c r="J43" s="3"/>
      <c r="K43" s="3"/>
    </row>
    <row r="44" spans="2:11" x14ac:dyDescent="0.25">
      <c r="B44" s="153" t="s">
        <v>144</v>
      </c>
      <c r="C44" s="159">
        <v>96</v>
      </c>
      <c r="D44" s="159">
        <v>447</v>
      </c>
      <c r="E44" s="159">
        <v>734</v>
      </c>
      <c r="F44" s="3"/>
      <c r="G44" s="3"/>
      <c r="H44" s="3"/>
      <c r="I44" s="3"/>
      <c r="J44" s="3"/>
      <c r="K44" s="3"/>
    </row>
    <row r="45" spans="2:11" x14ac:dyDescent="0.25">
      <c r="B45" s="153" t="s">
        <v>145</v>
      </c>
      <c r="C45" s="158">
        <v>12</v>
      </c>
      <c r="D45" s="158">
        <v>28</v>
      </c>
      <c r="E45" s="158">
        <v>47</v>
      </c>
      <c r="F45" s="3"/>
      <c r="G45" s="3"/>
      <c r="H45" s="3"/>
      <c r="I45" s="3"/>
      <c r="J45" s="3"/>
      <c r="K45" s="3"/>
    </row>
    <row r="46" spans="2:11" ht="15.75" thickBot="1" x14ac:dyDescent="0.3">
      <c r="B46" s="153" t="s">
        <v>67</v>
      </c>
      <c r="C46" s="159">
        <v>0</v>
      </c>
      <c r="D46" s="159">
        <v>0</v>
      </c>
      <c r="E46" s="159">
        <v>0</v>
      </c>
      <c r="F46" s="3"/>
      <c r="G46" s="3"/>
      <c r="H46" s="3"/>
      <c r="I46" s="3"/>
      <c r="J46" s="3"/>
      <c r="K46" s="3"/>
    </row>
    <row r="47" spans="2:11" ht="36" customHeight="1" thickTop="1" x14ac:dyDescent="0.25">
      <c r="B47" s="242" t="s">
        <v>311</v>
      </c>
      <c r="C47" s="242"/>
      <c r="D47" s="242"/>
      <c r="E47" s="242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42" customHeight="1" x14ac:dyDescent="0.25">
      <c r="B51" s="241" t="s">
        <v>314</v>
      </c>
      <c r="C51" s="241"/>
      <c r="D51" s="241"/>
      <c r="E51" s="241"/>
      <c r="F51" s="3"/>
      <c r="G51" s="3"/>
      <c r="H51" s="3"/>
      <c r="I51" s="3"/>
      <c r="J51" s="3"/>
      <c r="K51" s="3"/>
    </row>
    <row r="52" spans="2:11" ht="30.75" thickBot="1" x14ac:dyDescent="0.3">
      <c r="B52" s="156" t="s">
        <v>65</v>
      </c>
      <c r="C52" s="157" t="s">
        <v>343</v>
      </c>
      <c r="D52" s="157" t="s">
        <v>282</v>
      </c>
      <c r="E52" s="157" t="s">
        <v>344</v>
      </c>
      <c r="F52" s="3"/>
      <c r="G52" s="3"/>
      <c r="H52" s="3"/>
      <c r="I52" s="3"/>
      <c r="J52" s="3"/>
      <c r="K52" s="3"/>
    </row>
    <row r="53" spans="2:11" ht="15.75" thickTop="1" x14ac:dyDescent="0.25">
      <c r="B53" s="119" t="s">
        <v>41</v>
      </c>
      <c r="C53" s="289">
        <v>359</v>
      </c>
      <c r="D53" s="289">
        <v>1422</v>
      </c>
      <c r="E53" s="289">
        <v>2110</v>
      </c>
      <c r="F53" s="3"/>
      <c r="G53" s="3"/>
      <c r="H53" s="3"/>
      <c r="I53" s="3"/>
      <c r="J53" s="3"/>
      <c r="K53" s="3"/>
    </row>
    <row r="54" spans="2:11" x14ac:dyDescent="0.25">
      <c r="B54" s="160" t="s">
        <v>8</v>
      </c>
      <c r="C54" s="154">
        <v>16</v>
      </c>
      <c r="D54" s="154">
        <v>36</v>
      </c>
      <c r="E54" s="154">
        <v>48</v>
      </c>
      <c r="F54" s="6"/>
      <c r="G54" s="6"/>
      <c r="H54" s="6"/>
      <c r="I54" s="6"/>
      <c r="J54" s="6"/>
      <c r="K54" s="6"/>
    </row>
    <row r="55" spans="2:11" x14ac:dyDescent="0.25">
      <c r="B55" s="153" t="s">
        <v>9</v>
      </c>
      <c r="C55" s="155">
        <v>2</v>
      </c>
      <c r="D55" s="155">
        <v>7</v>
      </c>
      <c r="E55" s="155">
        <v>3</v>
      </c>
      <c r="F55" s="3"/>
      <c r="G55" s="3"/>
      <c r="H55" s="3"/>
      <c r="I55" s="3"/>
      <c r="J55" s="3"/>
      <c r="K55" s="3"/>
    </row>
    <row r="56" spans="2:11" x14ac:dyDescent="0.25">
      <c r="B56" s="153" t="s">
        <v>10</v>
      </c>
      <c r="C56" s="154">
        <v>2</v>
      </c>
      <c r="D56" s="154">
        <v>5</v>
      </c>
      <c r="E56" s="154">
        <v>9</v>
      </c>
      <c r="F56" s="3"/>
      <c r="G56" s="3"/>
      <c r="H56" s="3"/>
      <c r="I56" s="3"/>
      <c r="J56" s="3"/>
      <c r="K56" s="3"/>
    </row>
    <row r="57" spans="2:11" x14ac:dyDescent="0.25">
      <c r="B57" s="153" t="s">
        <v>11</v>
      </c>
      <c r="C57" s="155">
        <v>9</v>
      </c>
      <c r="D57" s="155">
        <v>7</v>
      </c>
      <c r="E57" s="155">
        <v>4</v>
      </c>
      <c r="F57" s="3"/>
      <c r="G57" s="3"/>
      <c r="H57" s="3"/>
      <c r="I57" s="3"/>
      <c r="J57" s="3"/>
      <c r="K57" s="3"/>
    </row>
    <row r="58" spans="2:11" x14ac:dyDescent="0.25">
      <c r="B58" s="153" t="s">
        <v>12</v>
      </c>
      <c r="C58" s="154">
        <v>1</v>
      </c>
      <c r="D58" s="154">
        <v>6</v>
      </c>
      <c r="E58" s="154">
        <v>16</v>
      </c>
      <c r="F58" s="3"/>
      <c r="G58" s="3"/>
      <c r="H58" s="3"/>
      <c r="I58" s="3"/>
      <c r="J58" s="3"/>
      <c r="K58" s="3"/>
    </row>
    <row r="59" spans="2:11" x14ac:dyDescent="0.25">
      <c r="B59" s="153" t="s">
        <v>13</v>
      </c>
      <c r="C59" s="155">
        <v>2</v>
      </c>
      <c r="D59" s="155">
        <v>7</v>
      </c>
      <c r="E59" s="155">
        <v>6</v>
      </c>
      <c r="F59" s="3"/>
      <c r="G59" s="3"/>
      <c r="H59" s="3"/>
      <c r="I59" s="3"/>
      <c r="J59" s="3"/>
      <c r="K59" s="3"/>
    </row>
    <row r="60" spans="2:11" x14ac:dyDescent="0.25">
      <c r="B60" s="153" t="s">
        <v>14</v>
      </c>
      <c r="C60" s="154">
        <v>0</v>
      </c>
      <c r="D60" s="154">
        <v>3</v>
      </c>
      <c r="E60" s="154">
        <v>4</v>
      </c>
      <c r="F60" s="3"/>
      <c r="G60" s="3"/>
      <c r="H60" s="3"/>
      <c r="I60" s="3"/>
      <c r="J60" s="3"/>
      <c r="K60" s="3"/>
    </row>
    <row r="61" spans="2:11" x14ac:dyDescent="0.25">
      <c r="B61" s="153" t="s">
        <v>15</v>
      </c>
      <c r="C61" s="155">
        <v>0</v>
      </c>
      <c r="D61" s="155">
        <v>1</v>
      </c>
      <c r="E61" s="155">
        <v>6</v>
      </c>
      <c r="F61" s="3"/>
      <c r="G61" s="3"/>
      <c r="H61" s="3"/>
      <c r="I61" s="3"/>
      <c r="J61" s="3"/>
      <c r="K61" s="3"/>
    </row>
    <row r="62" spans="2:11" x14ac:dyDescent="0.25">
      <c r="B62" s="160" t="s">
        <v>16</v>
      </c>
      <c r="C62" s="154">
        <v>22</v>
      </c>
      <c r="D62" s="154">
        <v>82</v>
      </c>
      <c r="E62" s="154">
        <v>104</v>
      </c>
      <c r="F62" s="6"/>
      <c r="G62" s="6"/>
      <c r="H62" s="6"/>
      <c r="I62" s="6"/>
      <c r="J62" s="6"/>
      <c r="K62" s="6"/>
    </row>
    <row r="63" spans="2:11" x14ac:dyDescent="0.25">
      <c r="B63" s="153" t="s">
        <v>17</v>
      </c>
      <c r="C63" s="155">
        <v>2</v>
      </c>
      <c r="D63" s="155">
        <v>1</v>
      </c>
      <c r="E63" s="155">
        <v>2</v>
      </c>
      <c r="F63" s="3"/>
      <c r="G63" s="3"/>
      <c r="H63" s="3"/>
      <c r="I63" s="3"/>
      <c r="J63" s="3"/>
      <c r="K63" s="3"/>
    </row>
    <row r="64" spans="2:11" x14ac:dyDescent="0.25">
      <c r="B64" s="153" t="s">
        <v>18</v>
      </c>
      <c r="C64" s="154">
        <v>0</v>
      </c>
      <c r="D64" s="154">
        <v>0</v>
      </c>
      <c r="E64" s="154">
        <v>8</v>
      </c>
      <c r="F64" s="3"/>
      <c r="G64" s="3"/>
      <c r="H64" s="3"/>
      <c r="I64" s="3"/>
      <c r="J64" s="3"/>
      <c r="K64" s="3"/>
    </row>
    <row r="65" spans="2:11" x14ac:dyDescent="0.25">
      <c r="B65" s="153" t="s">
        <v>19</v>
      </c>
      <c r="C65" s="155">
        <v>7</v>
      </c>
      <c r="D65" s="155">
        <v>31</v>
      </c>
      <c r="E65" s="155">
        <v>34</v>
      </c>
      <c r="F65" s="3"/>
      <c r="G65" s="3"/>
      <c r="H65" s="3"/>
      <c r="I65" s="3"/>
      <c r="J65" s="3"/>
      <c r="K65" s="3"/>
    </row>
    <row r="66" spans="2:11" x14ac:dyDescent="0.25">
      <c r="B66" s="153" t="s">
        <v>20</v>
      </c>
      <c r="C66" s="154">
        <v>4</v>
      </c>
      <c r="D66" s="154">
        <v>7</v>
      </c>
      <c r="E66" s="154">
        <v>4</v>
      </c>
      <c r="F66" s="3"/>
      <c r="G66" s="3"/>
      <c r="H66" s="3"/>
      <c r="I66" s="3"/>
      <c r="J66" s="3"/>
      <c r="K66" s="3"/>
    </row>
    <row r="67" spans="2:11" x14ac:dyDescent="0.25">
      <c r="B67" s="153" t="s">
        <v>21</v>
      </c>
      <c r="C67" s="155">
        <v>1</v>
      </c>
      <c r="D67" s="155">
        <v>7</v>
      </c>
      <c r="E67" s="155">
        <v>10</v>
      </c>
      <c r="F67" s="3"/>
      <c r="G67" s="3"/>
      <c r="H67" s="3"/>
      <c r="I67" s="3"/>
      <c r="J67" s="3"/>
      <c r="K67" s="3"/>
    </row>
    <row r="68" spans="2:11" x14ac:dyDescent="0.25">
      <c r="B68" s="153" t="s">
        <v>22</v>
      </c>
      <c r="C68" s="154">
        <v>4</v>
      </c>
      <c r="D68" s="154">
        <v>15</v>
      </c>
      <c r="E68" s="154">
        <v>4</v>
      </c>
      <c r="F68" s="3"/>
      <c r="G68" s="3"/>
      <c r="H68" s="3"/>
      <c r="I68" s="3"/>
      <c r="J68" s="3"/>
      <c r="K68" s="3"/>
    </row>
    <row r="69" spans="2:11" x14ac:dyDescent="0.25">
      <c r="B69" s="153" t="s">
        <v>23</v>
      </c>
      <c r="C69" s="155">
        <v>0</v>
      </c>
      <c r="D69" s="155">
        <v>2</v>
      </c>
      <c r="E69" s="155">
        <v>12</v>
      </c>
      <c r="F69" s="3"/>
      <c r="G69" s="3"/>
      <c r="H69" s="3"/>
      <c r="I69" s="3"/>
      <c r="J69" s="3"/>
      <c r="K69" s="3"/>
    </row>
    <row r="70" spans="2:11" x14ac:dyDescent="0.25">
      <c r="B70" s="153" t="s">
        <v>24</v>
      </c>
      <c r="C70" s="154">
        <v>1</v>
      </c>
      <c r="D70" s="154">
        <v>4</v>
      </c>
      <c r="E70" s="154">
        <v>3</v>
      </c>
      <c r="F70" s="3"/>
      <c r="G70" s="3"/>
      <c r="H70" s="3"/>
      <c r="I70" s="3"/>
      <c r="J70" s="3"/>
      <c r="K70" s="3"/>
    </row>
    <row r="71" spans="2:11" x14ac:dyDescent="0.25">
      <c r="B71" s="153" t="s">
        <v>25</v>
      </c>
      <c r="C71" s="155">
        <v>3</v>
      </c>
      <c r="D71" s="155">
        <v>15</v>
      </c>
      <c r="E71" s="155">
        <v>27</v>
      </c>
      <c r="F71" s="3"/>
      <c r="G71" s="3"/>
      <c r="H71" s="3"/>
      <c r="I71" s="3"/>
      <c r="J71" s="3"/>
      <c r="K71" s="3"/>
    </row>
    <row r="72" spans="2:11" x14ac:dyDescent="0.25">
      <c r="B72" s="160" t="s">
        <v>26</v>
      </c>
      <c r="C72" s="154">
        <v>125</v>
      </c>
      <c r="D72" s="154">
        <v>564</v>
      </c>
      <c r="E72" s="154">
        <v>681</v>
      </c>
      <c r="F72" s="3"/>
      <c r="G72" s="3"/>
      <c r="H72" s="3"/>
      <c r="I72" s="3"/>
      <c r="J72" s="3"/>
      <c r="K72" s="3"/>
    </row>
    <row r="73" spans="2:11" x14ac:dyDescent="0.25">
      <c r="B73" s="153" t="s">
        <v>27</v>
      </c>
      <c r="C73" s="155">
        <v>17</v>
      </c>
      <c r="D73" s="155">
        <v>39</v>
      </c>
      <c r="E73" s="155">
        <v>52</v>
      </c>
      <c r="F73" s="3"/>
      <c r="G73" s="3"/>
      <c r="H73" s="3"/>
      <c r="I73" s="3"/>
      <c r="J73" s="3"/>
      <c r="K73" s="3"/>
    </row>
    <row r="74" spans="2:11" x14ac:dyDescent="0.25">
      <c r="B74" s="153" t="s">
        <v>28</v>
      </c>
      <c r="C74" s="154">
        <v>8</v>
      </c>
      <c r="D74" s="154">
        <v>15</v>
      </c>
      <c r="E74" s="154">
        <v>19</v>
      </c>
      <c r="F74" s="3"/>
      <c r="G74" s="3"/>
      <c r="H74" s="3"/>
      <c r="I74" s="3"/>
      <c r="J74" s="3"/>
      <c r="K74" s="3"/>
    </row>
    <row r="75" spans="2:11" x14ac:dyDescent="0.25">
      <c r="B75" s="153" t="s">
        <v>29</v>
      </c>
      <c r="C75" s="155">
        <v>22</v>
      </c>
      <c r="D75" s="155">
        <v>111</v>
      </c>
      <c r="E75" s="155">
        <v>117</v>
      </c>
      <c r="F75" s="3"/>
      <c r="G75" s="3"/>
      <c r="H75" s="3"/>
      <c r="I75" s="3"/>
      <c r="J75" s="3"/>
      <c r="K75" s="3"/>
    </row>
    <row r="76" spans="2:11" x14ac:dyDescent="0.25">
      <c r="B76" s="153" t="s">
        <v>30</v>
      </c>
      <c r="C76" s="154">
        <v>78</v>
      </c>
      <c r="D76" s="154">
        <v>399</v>
      </c>
      <c r="E76" s="154">
        <v>493</v>
      </c>
      <c r="F76" s="3"/>
      <c r="G76" s="3"/>
      <c r="H76" s="3"/>
      <c r="I76" s="3"/>
      <c r="J76" s="3"/>
      <c r="K76" s="3"/>
    </row>
    <row r="77" spans="2:11" x14ac:dyDescent="0.25">
      <c r="B77" s="160" t="s">
        <v>31</v>
      </c>
      <c r="C77" s="155">
        <v>170</v>
      </c>
      <c r="D77" s="155">
        <v>649</v>
      </c>
      <c r="E77" s="155">
        <v>1102</v>
      </c>
      <c r="F77" s="3"/>
      <c r="G77" s="3"/>
      <c r="H77" s="3"/>
      <c r="I77" s="3"/>
      <c r="J77" s="3"/>
      <c r="K77" s="3"/>
    </row>
    <row r="78" spans="2:11" x14ac:dyDescent="0.25">
      <c r="B78" s="153" t="s">
        <v>32</v>
      </c>
      <c r="C78" s="154">
        <v>75</v>
      </c>
      <c r="D78" s="154">
        <v>212</v>
      </c>
      <c r="E78" s="154">
        <v>398</v>
      </c>
      <c r="F78" s="3"/>
      <c r="G78" s="3"/>
      <c r="H78" s="3"/>
      <c r="I78" s="3"/>
      <c r="J78" s="3"/>
      <c r="K78" s="3"/>
    </row>
    <row r="79" spans="2:11" x14ac:dyDescent="0.25">
      <c r="B79" s="153" t="s">
        <v>33</v>
      </c>
      <c r="C79" s="155">
        <v>60</v>
      </c>
      <c r="D79" s="155">
        <v>332</v>
      </c>
      <c r="E79" s="155">
        <v>477</v>
      </c>
      <c r="F79" s="3"/>
      <c r="G79" s="3"/>
      <c r="H79" s="3"/>
      <c r="I79" s="3"/>
      <c r="J79" s="3"/>
      <c r="K79" s="3"/>
    </row>
    <row r="80" spans="2:11" x14ac:dyDescent="0.25">
      <c r="B80" s="153" t="s">
        <v>34</v>
      </c>
      <c r="C80" s="154">
        <v>35</v>
      </c>
      <c r="D80" s="154">
        <v>105</v>
      </c>
      <c r="E80" s="154">
        <v>227</v>
      </c>
      <c r="F80" s="6"/>
      <c r="G80" s="6"/>
      <c r="H80" s="6"/>
      <c r="I80" s="6"/>
      <c r="J80" s="6"/>
      <c r="K80" s="6"/>
    </row>
    <row r="81" spans="2:11" x14ac:dyDescent="0.25">
      <c r="B81" s="160" t="s">
        <v>35</v>
      </c>
      <c r="C81" s="155">
        <v>25</v>
      </c>
      <c r="D81" s="155">
        <v>91</v>
      </c>
      <c r="E81" s="155">
        <v>169</v>
      </c>
      <c r="F81" s="3"/>
      <c r="G81" s="3"/>
      <c r="H81" s="3"/>
      <c r="I81" s="3"/>
      <c r="J81" s="3"/>
      <c r="K81" s="3"/>
    </row>
    <row r="82" spans="2:11" x14ac:dyDescent="0.25">
      <c r="B82" s="161" t="s">
        <v>36</v>
      </c>
      <c r="C82" s="154">
        <v>7</v>
      </c>
      <c r="D82" s="154">
        <v>16</v>
      </c>
      <c r="E82" s="154">
        <v>37</v>
      </c>
      <c r="F82" s="3"/>
      <c r="G82" s="3"/>
      <c r="H82" s="3"/>
      <c r="I82" s="3"/>
      <c r="J82" s="3"/>
      <c r="K82" s="3"/>
    </row>
    <row r="83" spans="2:11" x14ac:dyDescent="0.25">
      <c r="B83" s="153" t="s">
        <v>50</v>
      </c>
      <c r="C83" s="155">
        <v>5</v>
      </c>
      <c r="D83" s="155">
        <v>24</v>
      </c>
      <c r="E83" s="155">
        <v>23</v>
      </c>
      <c r="F83" s="3"/>
      <c r="G83" s="3"/>
      <c r="H83" s="3"/>
      <c r="I83" s="3"/>
      <c r="J83" s="3"/>
      <c r="K83" s="3"/>
    </row>
    <row r="84" spans="2:11" x14ac:dyDescent="0.25">
      <c r="B84" s="153" t="s">
        <v>38</v>
      </c>
      <c r="C84" s="154">
        <v>6</v>
      </c>
      <c r="D84" s="154">
        <v>29</v>
      </c>
      <c r="E84" s="154">
        <v>38</v>
      </c>
      <c r="F84" s="3"/>
      <c r="G84" s="3"/>
      <c r="H84" s="3"/>
      <c r="I84" s="3"/>
      <c r="J84" s="3"/>
      <c r="K84" s="3"/>
    </row>
    <row r="85" spans="2:11" x14ac:dyDescent="0.25">
      <c r="B85" s="153" t="s">
        <v>39</v>
      </c>
      <c r="C85" s="155">
        <v>7</v>
      </c>
      <c r="D85" s="155">
        <v>22</v>
      </c>
      <c r="E85" s="155">
        <v>71</v>
      </c>
      <c r="F85" s="3"/>
      <c r="G85" s="3"/>
      <c r="H85" s="3"/>
      <c r="I85" s="3"/>
      <c r="J85" s="3"/>
      <c r="K85" s="3"/>
    </row>
    <row r="86" spans="2:11" x14ac:dyDescent="0.25">
      <c r="B86" s="162" t="s">
        <v>118</v>
      </c>
      <c r="C86" s="154">
        <v>0</v>
      </c>
      <c r="D86" s="154">
        <v>0</v>
      </c>
      <c r="E86" s="154">
        <v>0</v>
      </c>
      <c r="F86" s="3"/>
      <c r="G86" s="3"/>
      <c r="H86" s="3"/>
      <c r="I86" s="3"/>
      <c r="J86" s="3"/>
      <c r="K86" s="3"/>
    </row>
    <row r="87" spans="2:11" ht="15.75" thickBot="1" x14ac:dyDescent="0.3">
      <c r="B87" s="164" t="s">
        <v>183</v>
      </c>
      <c r="C87" s="290">
        <v>1</v>
      </c>
      <c r="D87" s="290">
        <v>0</v>
      </c>
      <c r="E87" s="290">
        <v>6</v>
      </c>
      <c r="F87" s="3"/>
      <c r="G87" s="3"/>
      <c r="H87" s="3"/>
      <c r="I87" s="3"/>
      <c r="J87" s="3"/>
      <c r="K87" s="3"/>
    </row>
    <row r="88" spans="2:11" ht="36" customHeight="1" thickTop="1" x14ac:dyDescent="0.25">
      <c r="B88" s="240" t="s">
        <v>311</v>
      </c>
      <c r="C88" s="240"/>
      <c r="D88" s="240"/>
      <c r="E88" s="240"/>
      <c r="F88" s="3"/>
      <c r="G88" s="3"/>
      <c r="H88" s="3"/>
      <c r="I88" s="3"/>
      <c r="J88" s="3"/>
      <c r="K88" s="3"/>
    </row>
    <row r="89" spans="2:1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pans="2:1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25">
      <c r="F370" s="3"/>
      <c r="G370" s="3"/>
      <c r="H370" s="3"/>
      <c r="I370" s="3"/>
      <c r="J370" s="3"/>
      <c r="K370" s="3"/>
    </row>
    <row r="371" spans="2:11" x14ac:dyDescent="0.25">
      <c r="F371" s="3"/>
      <c r="G371" s="3"/>
      <c r="H371" s="3"/>
      <c r="I371" s="3"/>
      <c r="J371" s="3"/>
      <c r="K371" s="3"/>
    </row>
    <row r="372" spans="2:11" x14ac:dyDescent="0.25">
      <c r="F372" s="3"/>
      <c r="G372" s="3"/>
      <c r="H372" s="3"/>
      <c r="I372" s="3"/>
      <c r="J372" s="3"/>
      <c r="K372" s="3"/>
    </row>
    <row r="373" spans="2:11" x14ac:dyDescent="0.25">
      <c r="F373" s="3"/>
      <c r="G373" s="3"/>
      <c r="H373" s="3"/>
      <c r="I373" s="3"/>
      <c r="J373" s="3"/>
      <c r="K373" s="3"/>
    </row>
    <row r="374" spans="2:11" x14ac:dyDescent="0.25">
      <c r="F374" s="3"/>
      <c r="G374" s="3"/>
      <c r="H374" s="3"/>
      <c r="I374" s="3"/>
      <c r="J374" s="3"/>
      <c r="K374" s="3"/>
    </row>
    <row r="375" spans="2:11" x14ac:dyDescent="0.25">
      <c r="F375" s="3"/>
      <c r="G375" s="3"/>
      <c r="H375" s="3"/>
      <c r="I375" s="3"/>
      <c r="J375" s="3"/>
      <c r="K375" s="3"/>
    </row>
    <row r="376" spans="2:11" x14ac:dyDescent="0.25">
      <c r="F376" s="3"/>
      <c r="G376" s="3"/>
      <c r="H376" s="3"/>
      <c r="I376" s="3"/>
      <c r="J376" s="3"/>
      <c r="K376" s="3"/>
    </row>
    <row r="377" spans="2:11" x14ac:dyDescent="0.25">
      <c r="F377" s="3"/>
      <c r="G377" s="3"/>
      <c r="H377" s="3"/>
      <c r="I377" s="3"/>
      <c r="J377" s="3"/>
      <c r="K377" s="3"/>
    </row>
    <row r="378" spans="2:11" x14ac:dyDescent="0.25">
      <c r="F378" s="3"/>
      <c r="G378" s="3"/>
      <c r="H378" s="3"/>
      <c r="I378" s="3"/>
      <c r="J378" s="3"/>
      <c r="K378" s="3"/>
    </row>
    <row r="379" spans="2:11" x14ac:dyDescent="0.25">
      <c r="F379" s="3"/>
      <c r="G379" s="3"/>
      <c r="H379" s="3"/>
      <c r="I379" s="3"/>
      <c r="J379" s="3"/>
      <c r="K379" s="3"/>
    </row>
    <row r="380" spans="2:11" x14ac:dyDescent="0.25">
      <c r="F380" s="3"/>
      <c r="G380" s="3"/>
      <c r="H380" s="3"/>
      <c r="I380" s="3"/>
      <c r="J380" s="3"/>
      <c r="K380" s="3"/>
    </row>
    <row r="381" spans="2:11" x14ac:dyDescent="0.25">
      <c r="F381" s="3"/>
      <c r="G381" s="3"/>
      <c r="H381" s="3"/>
      <c r="I381" s="3"/>
      <c r="J381" s="3"/>
      <c r="K381" s="3"/>
    </row>
    <row r="382" spans="2:11" x14ac:dyDescent="0.25">
      <c r="F382" s="3"/>
      <c r="G382" s="3"/>
      <c r="H382" s="3"/>
      <c r="I382" s="3"/>
      <c r="J382" s="3"/>
      <c r="K382" s="3"/>
    </row>
    <row r="383" spans="2:11" x14ac:dyDescent="0.25">
      <c r="F383" s="3"/>
      <c r="G383" s="3"/>
      <c r="H383" s="3"/>
      <c r="I383" s="3"/>
      <c r="J383" s="3"/>
      <c r="K383" s="3"/>
    </row>
    <row r="384" spans="2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  <row r="497" spans="6:11" x14ac:dyDescent="0.25">
      <c r="F497" s="3"/>
      <c r="G497" s="3"/>
      <c r="H497" s="3"/>
      <c r="I497" s="3"/>
      <c r="J497" s="3"/>
      <c r="K497" s="3"/>
    </row>
  </sheetData>
  <mergeCells count="16">
    <mergeCell ref="B11:K11"/>
    <mergeCell ref="B2:K2"/>
    <mergeCell ref="B3:B4"/>
    <mergeCell ref="C3:E3"/>
    <mergeCell ref="F3:H3"/>
    <mergeCell ref="I3:K3"/>
    <mergeCell ref="B88:E88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3" sqref="B3:K3"/>
    </sheetView>
  </sheetViews>
  <sheetFormatPr defaultRowHeight="15" x14ac:dyDescent="0.25"/>
  <cols>
    <col min="1" max="1" width="9.140625" style="3"/>
    <col min="2" max="2" width="58" customWidth="1"/>
    <col min="3" max="5" width="18.28515625" bestFit="1" customWidth="1"/>
    <col min="6" max="7" width="10.140625" bestFit="1" customWidth="1"/>
    <col min="8" max="8" width="9.7109375" bestFit="1" customWidth="1"/>
    <col min="9" max="11" width="10.140625" bestFit="1" customWidth="1"/>
    <col min="12" max="45" width="9.140625" style="3"/>
  </cols>
  <sheetData>
    <row r="1" spans="2:11" s="3" customFormat="1" x14ac:dyDescent="0.25"/>
    <row r="2" spans="2:11" s="3" customFormat="1" x14ac:dyDescent="0.25"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2:11" ht="15.75" customHeight="1" x14ac:dyDescent="0.25">
      <c r="B3" s="258" t="s">
        <v>315</v>
      </c>
      <c r="C3" s="258"/>
      <c r="D3" s="258"/>
      <c r="E3" s="258"/>
      <c r="F3" s="258"/>
      <c r="G3" s="258"/>
      <c r="H3" s="258"/>
      <c r="I3" s="258"/>
      <c r="J3" s="258"/>
      <c r="K3" s="258"/>
    </row>
    <row r="4" spans="2:11" ht="15.75" customHeight="1" x14ac:dyDescent="0.25">
      <c r="B4" s="259" t="s">
        <v>116</v>
      </c>
      <c r="C4" s="256" t="s">
        <v>343</v>
      </c>
      <c r="D4" s="256"/>
      <c r="E4" s="256" t="s">
        <v>68</v>
      </c>
      <c r="F4" s="256" t="s">
        <v>282</v>
      </c>
      <c r="G4" s="256"/>
      <c r="H4" s="256" t="s">
        <v>68</v>
      </c>
      <c r="I4" s="256" t="s">
        <v>344</v>
      </c>
      <c r="J4" s="256"/>
      <c r="K4" s="256" t="s">
        <v>68</v>
      </c>
    </row>
    <row r="5" spans="2:11" ht="16.5" thickBot="1" x14ac:dyDescent="0.3">
      <c r="B5" s="259"/>
      <c r="C5" s="58" t="s">
        <v>1</v>
      </c>
      <c r="D5" s="59" t="s">
        <v>4</v>
      </c>
      <c r="E5" s="60" t="s">
        <v>5</v>
      </c>
      <c r="F5" s="58" t="s">
        <v>1</v>
      </c>
      <c r="G5" s="59" t="s">
        <v>4</v>
      </c>
      <c r="H5" s="60" t="s">
        <v>5</v>
      </c>
      <c r="I5" s="58" t="s">
        <v>1</v>
      </c>
      <c r="J5" s="8" t="s">
        <v>4</v>
      </c>
      <c r="K5" s="8" t="s">
        <v>5</v>
      </c>
    </row>
    <row r="6" spans="2:11" ht="15.75" x14ac:dyDescent="0.25">
      <c r="B6" s="9" t="s">
        <v>184</v>
      </c>
      <c r="C6" s="10">
        <v>2589</v>
      </c>
      <c r="D6" s="10">
        <v>2298</v>
      </c>
      <c r="E6" s="10">
        <v>291</v>
      </c>
      <c r="F6" s="10">
        <v>4015</v>
      </c>
      <c r="G6" s="10">
        <v>3703</v>
      </c>
      <c r="H6" s="10">
        <v>312</v>
      </c>
      <c r="I6" s="10">
        <v>4672</v>
      </c>
      <c r="J6" s="10">
        <v>4084</v>
      </c>
      <c r="K6" s="10">
        <v>588</v>
      </c>
    </row>
    <row r="7" spans="2:11" ht="15.75" x14ac:dyDescent="0.25">
      <c r="B7" s="15" t="s">
        <v>51</v>
      </c>
      <c r="C7" s="12">
        <v>790</v>
      </c>
      <c r="D7" s="12">
        <v>653</v>
      </c>
      <c r="E7" s="12">
        <v>137</v>
      </c>
      <c r="F7" s="12">
        <v>1131</v>
      </c>
      <c r="G7" s="12">
        <v>969</v>
      </c>
      <c r="H7" s="12">
        <v>162</v>
      </c>
      <c r="I7" s="12">
        <v>1459</v>
      </c>
      <c r="J7" s="12">
        <v>1189</v>
      </c>
      <c r="K7" s="12">
        <v>270</v>
      </c>
    </row>
    <row r="8" spans="2:11" ht="15.75" x14ac:dyDescent="0.25">
      <c r="B8" s="16" t="s">
        <v>52</v>
      </c>
      <c r="C8" s="14">
        <v>1799</v>
      </c>
      <c r="D8" s="14">
        <v>1645</v>
      </c>
      <c r="E8" s="14">
        <v>154</v>
      </c>
      <c r="F8" s="14">
        <v>2884</v>
      </c>
      <c r="G8" s="14">
        <v>2734</v>
      </c>
      <c r="H8" s="14">
        <v>150</v>
      </c>
      <c r="I8" s="14">
        <v>3213</v>
      </c>
      <c r="J8" s="14">
        <v>2895</v>
      </c>
      <c r="K8" s="14">
        <v>318</v>
      </c>
    </row>
    <row r="9" spans="2:11" ht="15" customHeight="1" x14ac:dyDescent="0.25">
      <c r="B9" s="257" t="s">
        <v>316</v>
      </c>
      <c r="C9" s="257"/>
      <c r="D9" s="257"/>
      <c r="E9" s="257"/>
      <c r="F9" s="257"/>
      <c r="G9" s="257"/>
      <c r="H9" s="257"/>
      <c r="I9" s="257"/>
      <c r="J9" s="257"/>
      <c r="K9" s="257"/>
    </row>
    <row r="10" spans="2:11" s="3" customFormat="1" x14ac:dyDescent="0.25"/>
    <row r="11" spans="2:11" s="3" customFormat="1" x14ac:dyDescent="0.25"/>
    <row r="12" spans="2:11" s="3" customFormat="1" x14ac:dyDescent="0.25"/>
    <row r="13" spans="2:11" s="3" customFormat="1" ht="34.5" customHeight="1" x14ac:dyDescent="0.25">
      <c r="B13" s="258" t="s">
        <v>317</v>
      </c>
      <c r="C13" s="258"/>
      <c r="D13" s="258"/>
      <c r="E13" s="258"/>
      <c r="F13" s="258"/>
      <c r="G13" s="258"/>
      <c r="H13" s="258"/>
      <c r="I13" s="258"/>
      <c r="J13" s="258"/>
      <c r="K13" s="258"/>
    </row>
    <row r="14" spans="2:11" s="3" customFormat="1" ht="15.75" customHeight="1" x14ac:dyDescent="0.25">
      <c r="B14" s="259" t="s">
        <v>96</v>
      </c>
      <c r="C14" s="256" t="s">
        <v>343</v>
      </c>
      <c r="D14" s="256"/>
      <c r="E14" s="256" t="s">
        <v>68</v>
      </c>
      <c r="F14" s="256" t="s">
        <v>282</v>
      </c>
      <c r="G14" s="256"/>
      <c r="H14" s="256" t="s">
        <v>68</v>
      </c>
      <c r="I14" s="256" t="s">
        <v>344</v>
      </c>
      <c r="J14" s="256"/>
      <c r="K14" s="256" t="s">
        <v>68</v>
      </c>
    </row>
    <row r="15" spans="2:11" s="3" customFormat="1" ht="16.5" thickBot="1" x14ac:dyDescent="0.3">
      <c r="B15" s="259"/>
      <c r="C15" s="58" t="s">
        <v>1</v>
      </c>
      <c r="D15" s="59" t="s">
        <v>4</v>
      </c>
      <c r="E15" s="60" t="s">
        <v>5</v>
      </c>
      <c r="F15" s="58" t="s">
        <v>1</v>
      </c>
      <c r="G15" s="59" t="s">
        <v>4</v>
      </c>
      <c r="H15" s="60" t="s">
        <v>5</v>
      </c>
      <c r="I15" s="58" t="s">
        <v>1</v>
      </c>
      <c r="J15" s="8" t="s">
        <v>4</v>
      </c>
      <c r="K15" s="8" t="s">
        <v>5</v>
      </c>
    </row>
    <row r="16" spans="2:11" s="3" customFormat="1" ht="15.75" x14ac:dyDescent="0.25">
      <c r="B16" s="42" t="s">
        <v>184</v>
      </c>
      <c r="C16" s="10">
        <v>89</v>
      </c>
      <c r="D16" s="10">
        <v>68</v>
      </c>
      <c r="E16" s="10">
        <v>21</v>
      </c>
      <c r="F16" s="10">
        <v>110</v>
      </c>
      <c r="G16" s="10">
        <v>71</v>
      </c>
      <c r="H16" s="10">
        <v>39</v>
      </c>
      <c r="I16" s="10">
        <v>159</v>
      </c>
      <c r="J16" s="10">
        <v>124</v>
      </c>
      <c r="K16" s="10">
        <v>35</v>
      </c>
    </row>
    <row r="17" spans="2:11" s="3" customFormat="1" ht="15.75" x14ac:dyDescent="0.25">
      <c r="B17" s="11" t="s">
        <v>185</v>
      </c>
      <c r="C17" s="12">
        <v>76</v>
      </c>
      <c r="D17" s="12">
        <v>59</v>
      </c>
      <c r="E17" s="12">
        <v>17</v>
      </c>
      <c r="F17" s="12">
        <v>92</v>
      </c>
      <c r="G17" s="12">
        <v>58</v>
      </c>
      <c r="H17" s="12">
        <v>34</v>
      </c>
      <c r="I17" s="12">
        <v>138</v>
      </c>
      <c r="J17" s="12">
        <v>107</v>
      </c>
      <c r="K17" s="12">
        <v>31</v>
      </c>
    </row>
    <row r="18" spans="2:11" s="3" customFormat="1" ht="15.75" x14ac:dyDescent="0.25">
      <c r="B18" s="13" t="s">
        <v>186</v>
      </c>
      <c r="C18" s="14">
        <v>10</v>
      </c>
      <c r="D18" s="14">
        <v>7</v>
      </c>
      <c r="E18" s="14">
        <v>3</v>
      </c>
      <c r="F18" s="14">
        <v>11</v>
      </c>
      <c r="G18" s="14">
        <v>8</v>
      </c>
      <c r="H18" s="14">
        <v>3</v>
      </c>
      <c r="I18" s="14">
        <v>9</v>
      </c>
      <c r="J18" s="14">
        <v>7</v>
      </c>
      <c r="K18" s="14">
        <v>2</v>
      </c>
    </row>
    <row r="19" spans="2:11" s="3" customFormat="1" ht="15" customHeight="1" x14ac:dyDescent="0.25">
      <c r="B19" s="11" t="s">
        <v>188</v>
      </c>
      <c r="C19" s="12">
        <v>0</v>
      </c>
      <c r="D19" s="12">
        <v>0</v>
      </c>
      <c r="E19" s="12">
        <v>0</v>
      </c>
      <c r="F19" s="12">
        <v>2</v>
      </c>
      <c r="G19" s="12">
        <v>1</v>
      </c>
      <c r="H19" s="12">
        <v>1</v>
      </c>
      <c r="I19" s="12">
        <v>0</v>
      </c>
      <c r="J19" s="12">
        <v>0</v>
      </c>
      <c r="K19" s="12">
        <v>0</v>
      </c>
    </row>
    <row r="20" spans="2:11" s="3" customFormat="1" ht="15.75" x14ac:dyDescent="0.25">
      <c r="B20" s="13" t="s">
        <v>187</v>
      </c>
      <c r="C20" s="14">
        <v>3</v>
      </c>
      <c r="D20" s="14">
        <v>2</v>
      </c>
      <c r="E20" s="14">
        <v>1</v>
      </c>
      <c r="F20" s="14">
        <v>5</v>
      </c>
      <c r="G20" s="14">
        <v>4</v>
      </c>
      <c r="H20" s="14">
        <v>1</v>
      </c>
      <c r="I20" s="14">
        <v>12</v>
      </c>
      <c r="J20" s="14">
        <v>10</v>
      </c>
      <c r="K20" s="14">
        <v>2</v>
      </c>
    </row>
    <row r="21" spans="2:11" s="3" customFormat="1" x14ac:dyDescent="0.25">
      <c r="B21" s="257" t="s">
        <v>318</v>
      </c>
      <c r="C21" s="257"/>
      <c r="D21" s="257"/>
      <c r="E21" s="257"/>
      <c r="F21" s="257"/>
      <c r="G21" s="257"/>
      <c r="H21" s="257"/>
      <c r="I21" s="257"/>
      <c r="J21" s="257"/>
      <c r="K21" s="257"/>
    </row>
    <row r="22" spans="2:11" s="3" customFormat="1" ht="15" customHeight="1" x14ac:dyDescent="0.25">
      <c r="B22" s="112"/>
      <c r="C22" s="112"/>
      <c r="D22" s="112"/>
      <c r="E22" s="112"/>
      <c r="F22" s="112"/>
      <c r="G22" s="112"/>
      <c r="H22" s="112"/>
      <c r="I22" s="112"/>
      <c r="J22" s="112"/>
      <c r="K22" s="112"/>
    </row>
    <row r="23" spans="2:11" s="3" customFormat="1" ht="30.75" customHeight="1" x14ac:dyDescent="0.25"/>
    <row r="24" spans="2:11" s="3" customFormat="1" ht="15.75" customHeight="1" x14ac:dyDescent="0.25"/>
    <row r="25" spans="2:11" s="3" customFormat="1" ht="32.25" customHeight="1" x14ac:dyDescent="0.25">
      <c r="B25" s="258" t="s">
        <v>319</v>
      </c>
      <c r="C25" s="258"/>
      <c r="D25" s="258"/>
      <c r="E25" s="258"/>
      <c r="F25" s="258"/>
      <c r="G25" s="258"/>
      <c r="H25" s="258"/>
      <c r="I25" s="258"/>
      <c r="J25" s="258"/>
      <c r="K25" s="258"/>
    </row>
    <row r="26" spans="2:11" s="3" customFormat="1" ht="32.25" customHeight="1" x14ac:dyDescent="0.25">
      <c r="B26" s="259" t="s">
        <v>96</v>
      </c>
      <c r="C26" s="256" t="s">
        <v>343</v>
      </c>
      <c r="D26" s="256"/>
      <c r="E26" s="256" t="s">
        <v>68</v>
      </c>
      <c r="F26" s="256" t="s">
        <v>282</v>
      </c>
      <c r="G26" s="256"/>
      <c r="H26" s="256" t="s">
        <v>68</v>
      </c>
      <c r="I26" s="256" t="s">
        <v>344</v>
      </c>
      <c r="J26" s="256"/>
      <c r="K26" s="256" t="s">
        <v>68</v>
      </c>
    </row>
    <row r="27" spans="2:11" s="3" customFormat="1" ht="15.75" customHeight="1" thickBot="1" x14ac:dyDescent="0.3">
      <c r="B27" s="259"/>
      <c r="C27" s="58" t="s">
        <v>1</v>
      </c>
      <c r="D27" s="59" t="s">
        <v>4</v>
      </c>
      <c r="E27" s="60" t="s">
        <v>5</v>
      </c>
      <c r="F27" s="58" t="s">
        <v>1</v>
      </c>
      <c r="G27" s="59" t="s">
        <v>4</v>
      </c>
      <c r="H27" s="60" t="s">
        <v>5</v>
      </c>
      <c r="I27" s="58" t="s">
        <v>1</v>
      </c>
      <c r="J27" s="8" t="s">
        <v>4</v>
      </c>
      <c r="K27" s="8" t="s">
        <v>5</v>
      </c>
    </row>
    <row r="28" spans="2:11" s="3" customFormat="1" ht="15.75" x14ac:dyDescent="0.25">
      <c r="B28" s="42" t="s">
        <v>184</v>
      </c>
      <c r="C28" s="10">
        <v>252</v>
      </c>
      <c r="D28" s="10">
        <v>231</v>
      </c>
      <c r="E28" s="10">
        <v>21</v>
      </c>
      <c r="F28" s="10">
        <v>490</v>
      </c>
      <c r="G28" s="10">
        <v>458</v>
      </c>
      <c r="H28" s="10">
        <v>32</v>
      </c>
      <c r="I28" s="10">
        <v>510</v>
      </c>
      <c r="J28" s="10">
        <v>469</v>
      </c>
      <c r="K28" s="10">
        <v>41</v>
      </c>
    </row>
    <row r="29" spans="2:11" s="3" customFormat="1" ht="15.75" x14ac:dyDescent="0.25">
      <c r="B29" s="11" t="s">
        <v>190</v>
      </c>
      <c r="C29" s="12">
        <v>65</v>
      </c>
      <c r="D29" s="12">
        <v>62</v>
      </c>
      <c r="E29" s="12">
        <v>3</v>
      </c>
      <c r="F29" s="12">
        <v>163</v>
      </c>
      <c r="G29" s="12">
        <v>161</v>
      </c>
      <c r="H29" s="12">
        <v>2</v>
      </c>
      <c r="I29" s="12">
        <v>212</v>
      </c>
      <c r="J29" s="12">
        <v>204</v>
      </c>
      <c r="K29" s="12">
        <v>8</v>
      </c>
    </row>
    <row r="30" spans="2:11" s="3" customFormat="1" ht="15.75" x14ac:dyDescent="0.25">
      <c r="B30" s="13" t="s">
        <v>189</v>
      </c>
      <c r="C30" s="14">
        <v>124</v>
      </c>
      <c r="D30" s="14">
        <v>124</v>
      </c>
      <c r="E30" s="14">
        <v>0</v>
      </c>
      <c r="F30" s="14">
        <v>202</v>
      </c>
      <c r="G30" s="14">
        <v>201</v>
      </c>
      <c r="H30" s="14">
        <v>1</v>
      </c>
      <c r="I30" s="14">
        <v>158</v>
      </c>
      <c r="J30" s="14">
        <v>158</v>
      </c>
      <c r="K30" s="14">
        <v>0</v>
      </c>
    </row>
    <row r="31" spans="2:11" s="3" customFormat="1" ht="15.75" x14ac:dyDescent="0.25">
      <c r="B31" s="11" t="s">
        <v>185</v>
      </c>
      <c r="C31" s="12">
        <v>16</v>
      </c>
      <c r="D31" s="12">
        <v>12</v>
      </c>
      <c r="E31" s="12">
        <v>4</v>
      </c>
      <c r="F31" s="12">
        <v>73</v>
      </c>
      <c r="G31" s="12">
        <v>57</v>
      </c>
      <c r="H31" s="12">
        <v>16</v>
      </c>
      <c r="I31" s="12">
        <v>64</v>
      </c>
      <c r="J31" s="12">
        <v>51</v>
      </c>
      <c r="K31" s="12">
        <v>13</v>
      </c>
    </row>
    <row r="32" spans="2:11" s="3" customFormat="1" ht="15.75" x14ac:dyDescent="0.25">
      <c r="B32" s="13" t="s">
        <v>186</v>
      </c>
      <c r="C32" s="14">
        <v>16</v>
      </c>
      <c r="D32" s="14">
        <v>15</v>
      </c>
      <c r="E32" s="14">
        <v>1</v>
      </c>
      <c r="F32" s="14">
        <v>21</v>
      </c>
      <c r="G32" s="14">
        <v>19</v>
      </c>
      <c r="H32" s="14">
        <v>2</v>
      </c>
      <c r="I32" s="14">
        <v>42</v>
      </c>
      <c r="J32" s="14">
        <v>33</v>
      </c>
      <c r="K32" s="14">
        <v>9</v>
      </c>
    </row>
    <row r="33" spans="2:11" s="3" customFormat="1" ht="15.75" x14ac:dyDescent="0.25">
      <c r="B33" s="11" t="s">
        <v>193</v>
      </c>
      <c r="C33" s="12">
        <v>6</v>
      </c>
      <c r="D33" s="12">
        <v>1</v>
      </c>
      <c r="E33" s="12">
        <v>5</v>
      </c>
      <c r="F33" s="12">
        <v>4</v>
      </c>
      <c r="G33" s="12">
        <v>2</v>
      </c>
      <c r="H33" s="12">
        <v>2</v>
      </c>
      <c r="I33" s="12">
        <v>9</v>
      </c>
      <c r="J33" s="12">
        <v>6</v>
      </c>
      <c r="K33" s="12">
        <v>3</v>
      </c>
    </row>
    <row r="34" spans="2:11" s="3" customFormat="1" ht="15.75" x14ac:dyDescent="0.25">
      <c r="B34" s="13" t="s">
        <v>192</v>
      </c>
      <c r="C34" s="14">
        <v>7</v>
      </c>
      <c r="D34" s="14">
        <v>4</v>
      </c>
      <c r="E34" s="14">
        <v>3</v>
      </c>
      <c r="F34" s="14">
        <v>6</v>
      </c>
      <c r="G34" s="14">
        <v>6</v>
      </c>
      <c r="H34" s="14">
        <v>0</v>
      </c>
      <c r="I34" s="14">
        <v>7</v>
      </c>
      <c r="J34" s="14">
        <v>7</v>
      </c>
      <c r="K34" s="14">
        <v>0</v>
      </c>
    </row>
    <row r="35" spans="2:11" s="3" customFormat="1" ht="15.75" x14ac:dyDescent="0.25">
      <c r="B35" s="11" t="s">
        <v>191</v>
      </c>
      <c r="C35" s="12">
        <v>1</v>
      </c>
      <c r="D35" s="12">
        <v>1</v>
      </c>
      <c r="E35" s="12">
        <v>0</v>
      </c>
      <c r="F35" s="12">
        <v>8</v>
      </c>
      <c r="G35" s="12">
        <v>1</v>
      </c>
      <c r="H35" s="12">
        <v>7</v>
      </c>
      <c r="I35" s="12">
        <v>5</v>
      </c>
      <c r="J35" s="12">
        <v>2</v>
      </c>
      <c r="K35" s="12">
        <v>3</v>
      </c>
    </row>
    <row r="36" spans="2:11" s="3" customFormat="1" ht="15.75" x14ac:dyDescent="0.25">
      <c r="B36" s="13" t="s">
        <v>195</v>
      </c>
      <c r="C36" s="14">
        <v>2</v>
      </c>
      <c r="D36" s="14">
        <v>0</v>
      </c>
      <c r="E36" s="14">
        <v>2</v>
      </c>
      <c r="F36" s="14">
        <v>2</v>
      </c>
      <c r="G36" s="14">
        <v>1</v>
      </c>
      <c r="H36" s="14">
        <v>1</v>
      </c>
      <c r="I36" s="14">
        <v>5</v>
      </c>
      <c r="J36" s="14">
        <v>2</v>
      </c>
      <c r="K36" s="14">
        <v>3</v>
      </c>
    </row>
    <row r="37" spans="2:11" s="3" customFormat="1" ht="15.75" x14ac:dyDescent="0.25">
      <c r="B37" s="11" t="s">
        <v>187</v>
      </c>
      <c r="C37" s="12">
        <v>5</v>
      </c>
      <c r="D37" s="12">
        <v>5</v>
      </c>
      <c r="E37" s="12">
        <v>0</v>
      </c>
      <c r="F37" s="12">
        <v>1</v>
      </c>
      <c r="G37" s="12">
        <v>0</v>
      </c>
      <c r="H37" s="12">
        <v>1</v>
      </c>
      <c r="I37" s="12">
        <v>4</v>
      </c>
      <c r="J37" s="12">
        <v>4</v>
      </c>
      <c r="K37" s="12">
        <v>0</v>
      </c>
    </row>
    <row r="38" spans="2:11" s="3" customFormat="1" ht="15.75" x14ac:dyDescent="0.25">
      <c r="B38" s="13" t="s">
        <v>196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2</v>
      </c>
      <c r="J38" s="14">
        <v>1</v>
      </c>
      <c r="K38" s="14">
        <v>1</v>
      </c>
    </row>
    <row r="39" spans="2:11" s="3" customFormat="1" ht="15.75" x14ac:dyDescent="0.25">
      <c r="B39" s="11" t="s">
        <v>220</v>
      </c>
      <c r="C39" s="12">
        <v>2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1</v>
      </c>
      <c r="J39" s="12">
        <v>1</v>
      </c>
      <c r="K39" s="12">
        <v>0</v>
      </c>
    </row>
    <row r="40" spans="2:11" s="3" customFormat="1" ht="15.75" x14ac:dyDescent="0.25">
      <c r="B40" s="13" t="s">
        <v>188</v>
      </c>
      <c r="C40" s="14">
        <v>3</v>
      </c>
      <c r="D40" s="14">
        <v>3</v>
      </c>
      <c r="E40" s="14">
        <v>0</v>
      </c>
      <c r="F40" s="14">
        <v>3</v>
      </c>
      <c r="G40" s="14">
        <v>3</v>
      </c>
      <c r="H40" s="14">
        <v>0</v>
      </c>
      <c r="I40" s="14">
        <v>1</v>
      </c>
      <c r="J40" s="14">
        <v>0</v>
      </c>
      <c r="K40" s="14">
        <v>1</v>
      </c>
    </row>
    <row r="41" spans="2:11" s="3" customFormat="1" ht="15.75" x14ac:dyDescent="0.25">
      <c r="B41" s="11" t="s">
        <v>194</v>
      </c>
      <c r="C41" s="12">
        <v>2</v>
      </c>
      <c r="D41" s="12">
        <v>1</v>
      </c>
      <c r="E41" s="12">
        <v>1</v>
      </c>
      <c r="F41" s="12">
        <v>5</v>
      </c>
      <c r="G41" s="12">
        <v>5</v>
      </c>
      <c r="H41" s="12">
        <v>0</v>
      </c>
      <c r="I41" s="12">
        <v>0</v>
      </c>
      <c r="J41" s="12">
        <v>0</v>
      </c>
      <c r="K41" s="12">
        <v>0</v>
      </c>
    </row>
    <row r="42" spans="2:11" ht="15.75" customHeight="1" x14ac:dyDescent="0.25">
      <c r="B42" s="13" t="s">
        <v>353</v>
      </c>
      <c r="C42" s="14">
        <v>0</v>
      </c>
      <c r="D42" s="14">
        <v>0</v>
      </c>
      <c r="E42" s="14">
        <v>0</v>
      </c>
      <c r="F42" s="14">
        <v>1</v>
      </c>
      <c r="G42" s="14">
        <v>1</v>
      </c>
      <c r="H42" s="14">
        <v>0</v>
      </c>
      <c r="I42" s="14">
        <v>0</v>
      </c>
      <c r="J42" s="14">
        <v>0</v>
      </c>
      <c r="K42" s="14">
        <v>0</v>
      </c>
    </row>
    <row r="43" spans="2:11" s="3" customFormat="1" ht="15.75" customHeight="1" x14ac:dyDescent="0.25">
      <c r="B43" s="11" t="s">
        <v>354</v>
      </c>
      <c r="C43" s="12">
        <v>2</v>
      </c>
      <c r="D43" s="12">
        <v>1</v>
      </c>
      <c r="E43" s="12">
        <v>1</v>
      </c>
      <c r="F43" s="12">
        <v>1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</row>
    <row r="44" spans="2:11" s="3" customFormat="1" ht="15.75" customHeight="1" x14ac:dyDescent="0.25">
      <c r="B44" s="13" t="s">
        <v>197</v>
      </c>
      <c r="C44" s="14">
        <v>1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s="3" customFormat="1" ht="15.75" customHeight="1" x14ac:dyDescent="0.25">
      <c r="B45" s="257" t="s">
        <v>316</v>
      </c>
      <c r="C45" s="257"/>
      <c r="D45" s="257"/>
      <c r="E45" s="257"/>
      <c r="F45" s="257"/>
      <c r="G45" s="257"/>
      <c r="H45" s="257"/>
      <c r="I45" s="257"/>
      <c r="J45" s="257"/>
      <c r="K45" s="257"/>
    </row>
    <row r="46" spans="2:11" s="3" customFormat="1" ht="15.75" customHeight="1" x14ac:dyDescent="0.25">
      <c r="B46" s="114"/>
      <c r="C46" s="115"/>
      <c r="D46" s="115"/>
      <c r="E46" s="115"/>
      <c r="F46" s="115"/>
      <c r="G46" s="115"/>
      <c r="H46" s="115"/>
      <c r="I46" s="115"/>
      <c r="J46" s="115"/>
      <c r="K46" s="115"/>
    </row>
    <row r="47" spans="2:11" ht="15.75" customHeight="1" x14ac:dyDescent="0.25">
      <c r="B47" s="114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2:11" ht="15.75" customHeight="1" x14ac:dyDescent="0.25">
      <c r="B48" s="114"/>
      <c r="C48" s="115"/>
      <c r="D48" s="115"/>
      <c r="E48" s="115"/>
      <c r="F48" s="115"/>
      <c r="G48" s="115"/>
      <c r="H48" s="115"/>
      <c r="I48" s="115"/>
      <c r="J48" s="115"/>
      <c r="K48" s="115"/>
    </row>
    <row r="49" spans="2:11" s="3" customFormat="1" ht="15.75" customHeight="1" x14ac:dyDescent="0.25">
      <c r="B49" s="258" t="s">
        <v>320</v>
      </c>
      <c r="C49" s="258"/>
      <c r="D49" s="258"/>
      <c r="E49" s="258"/>
      <c r="F49" s="258"/>
      <c r="G49" s="258"/>
      <c r="H49" s="258"/>
      <c r="I49" s="258"/>
      <c r="J49" s="258"/>
      <c r="K49" s="258"/>
    </row>
    <row r="50" spans="2:11" ht="15.75" x14ac:dyDescent="0.25">
      <c r="B50" s="254" t="s">
        <v>49</v>
      </c>
      <c r="C50" s="256" t="s">
        <v>343</v>
      </c>
      <c r="D50" s="256"/>
      <c r="E50" s="256" t="s">
        <v>68</v>
      </c>
      <c r="F50" s="256" t="s">
        <v>282</v>
      </c>
      <c r="G50" s="256"/>
      <c r="H50" s="256" t="s">
        <v>68</v>
      </c>
      <c r="I50" s="256" t="s">
        <v>344</v>
      </c>
      <c r="J50" s="256"/>
      <c r="K50" s="256" t="s">
        <v>68</v>
      </c>
    </row>
    <row r="51" spans="2:11" ht="16.5" thickBot="1" x14ac:dyDescent="0.3">
      <c r="B51" s="255"/>
      <c r="C51" s="58" t="s">
        <v>1</v>
      </c>
      <c r="D51" s="59" t="s">
        <v>4</v>
      </c>
      <c r="E51" s="60" t="s">
        <v>5</v>
      </c>
      <c r="F51" s="58" t="s">
        <v>1</v>
      </c>
      <c r="G51" s="59" t="s">
        <v>4</v>
      </c>
      <c r="H51" s="60" t="s">
        <v>5</v>
      </c>
      <c r="I51" s="58" t="s">
        <v>1</v>
      </c>
      <c r="J51" s="8" t="s">
        <v>4</v>
      </c>
      <c r="K51" s="8" t="s">
        <v>5</v>
      </c>
    </row>
    <row r="52" spans="2:11" ht="15.75" x14ac:dyDescent="0.25">
      <c r="B52" s="9" t="s">
        <v>184</v>
      </c>
      <c r="C52" s="165">
        <v>2589</v>
      </c>
      <c r="D52" s="165">
        <v>2298</v>
      </c>
      <c r="E52" s="165">
        <v>291</v>
      </c>
      <c r="F52" s="165">
        <v>4015</v>
      </c>
      <c r="G52" s="165">
        <v>3703</v>
      </c>
      <c r="H52" s="165">
        <v>312</v>
      </c>
      <c r="I52" s="165">
        <v>4672</v>
      </c>
      <c r="J52" s="166">
        <v>4084</v>
      </c>
      <c r="K52" s="166">
        <v>588</v>
      </c>
    </row>
    <row r="53" spans="2:11" ht="15.75" x14ac:dyDescent="0.25">
      <c r="B53" s="11" t="s">
        <v>174</v>
      </c>
      <c r="C53" s="12">
        <v>696</v>
      </c>
      <c r="D53" s="12">
        <v>600</v>
      </c>
      <c r="E53" s="12">
        <v>96</v>
      </c>
      <c r="F53" s="12">
        <v>1291</v>
      </c>
      <c r="G53" s="12">
        <v>1155</v>
      </c>
      <c r="H53" s="12">
        <v>136</v>
      </c>
      <c r="I53" s="12">
        <v>1161</v>
      </c>
      <c r="J53" s="12">
        <v>977</v>
      </c>
      <c r="K53" s="12">
        <v>184</v>
      </c>
    </row>
    <row r="54" spans="2:11" ht="15.75" x14ac:dyDescent="0.25">
      <c r="B54" s="13" t="s">
        <v>200</v>
      </c>
      <c r="C54" s="14">
        <v>193</v>
      </c>
      <c r="D54" s="14">
        <v>187</v>
      </c>
      <c r="E54" s="14">
        <v>6</v>
      </c>
      <c r="F54" s="14">
        <v>261</v>
      </c>
      <c r="G54" s="14">
        <v>255</v>
      </c>
      <c r="H54" s="14">
        <v>6</v>
      </c>
      <c r="I54" s="14">
        <v>396</v>
      </c>
      <c r="J54" s="14">
        <v>369</v>
      </c>
      <c r="K54" s="14">
        <v>27</v>
      </c>
    </row>
    <row r="55" spans="2:11" ht="15.75" x14ac:dyDescent="0.25">
      <c r="B55" s="11" t="s">
        <v>199</v>
      </c>
      <c r="C55" s="12">
        <v>151</v>
      </c>
      <c r="D55" s="12">
        <v>145</v>
      </c>
      <c r="E55" s="12">
        <v>6</v>
      </c>
      <c r="F55" s="12">
        <v>124</v>
      </c>
      <c r="G55" s="12">
        <v>118</v>
      </c>
      <c r="H55" s="12">
        <v>6</v>
      </c>
      <c r="I55" s="12">
        <v>309</v>
      </c>
      <c r="J55" s="12">
        <v>294</v>
      </c>
      <c r="K55" s="12">
        <v>15</v>
      </c>
    </row>
    <row r="56" spans="2:11" ht="15.75" x14ac:dyDescent="0.25">
      <c r="B56" s="13" t="s">
        <v>202</v>
      </c>
      <c r="C56" s="14">
        <v>111</v>
      </c>
      <c r="D56" s="14">
        <v>96</v>
      </c>
      <c r="E56" s="14">
        <v>15</v>
      </c>
      <c r="F56" s="14">
        <v>126</v>
      </c>
      <c r="G56" s="14">
        <v>116</v>
      </c>
      <c r="H56" s="14">
        <v>10</v>
      </c>
      <c r="I56" s="14">
        <v>309</v>
      </c>
      <c r="J56" s="14">
        <v>265</v>
      </c>
      <c r="K56" s="14">
        <v>44</v>
      </c>
    </row>
    <row r="57" spans="2:11" ht="15.75" x14ac:dyDescent="0.25">
      <c r="B57" s="11" t="s">
        <v>198</v>
      </c>
      <c r="C57" s="12">
        <v>181</v>
      </c>
      <c r="D57" s="12">
        <v>163</v>
      </c>
      <c r="E57" s="12">
        <v>18</v>
      </c>
      <c r="F57" s="12">
        <v>227</v>
      </c>
      <c r="G57" s="12">
        <v>204</v>
      </c>
      <c r="H57" s="12">
        <v>23</v>
      </c>
      <c r="I57" s="12">
        <v>212</v>
      </c>
      <c r="J57" s="12">
        <v>189</v>
      </c>
      <c r="K57" s="12">
        <v>23</v>
      </c>
    </row>
    <row r="58" spans="2:11" ht="15.75" x14ac:dyDescent="0.25">
      <c r="B58" s="13" t="s">
        <v>201</v>
      </c>
      <c r="C58" s="14">
        <v>138</v>
      </c>
      <c r="D58" s="14">
        <v>128</v>
      </c>
      <c r="E58" s="14">
        <v>10</v>
      </c>
      <c r="F58" s="14">
        <v>194</v>
      </c>
      <c r="G58" s="14">
        <v>183</v>
      </c>
      <c r="H58" s="14">
        <v>11</v>
      </c>
      <c r="I58" s="14">
        <v>183</v>
      </c>
      <c r="J58" s="14">
        <v>171</v>
      </c>
      <c r="K58" s="14">
        <v>12</v>
      </c>
    </row>
    <row r="59" spans="2:11" ht="15.75" x14ac:dyDescent="0.25">
      <c r="B59" s="11" t="s">
        <v>203</v>
      </c>
      <c r="C59" s="12">
        <v>80</v>
      </c>
      <c r="D59" s="12">
        <v>74</v>
      </c>
      <c r="E59" s="12">
        <v>6</v>
      </c>
      <c r="F59" s="12">
        <v>117</v>
      </c>
      <c r="G59" s="12">
        <v>110</v>
      </c>
      <c r="H59" s="12">
        <v>7</v>
      </c>
      <c r="I59" s="12">
        <v>113</v>
      </c>
      <c r="J59" s="12">
        <v>102</v>
      </c>
      <c r="K59" s="12">
        <v>11</v>
      </c>
    </row>
    <row r="60" spans="2:11" ht="15.75" x14ac:dyDescent="0.25">
      <c r="B60" s="13" t="s">
        <v>205</v>
      </c>
      <c r="C60" s="14">
        <v>58</v>
      </c>
      <c r="D60" s="14">
        <v>45</v>
      </c>
      <c r="E60" s="14">
        <v>13</v>
      </c>
      <c r="F60" s="14">
        <v>126</v>
      </c>
      <c r="G60" s="14">
        <v>111</v>
      </c>
      <c r="H60" s="14">
        <v>15</v>
      </c>
      <c r="I60" s="14">
        <v>109</v>
      </c>
      <c r="J60" s="14">
        <v>97</v>
      </c>
      <c r="K60" s="14">
        <v>12</v>
      </c>
    </row>
    <row r="61" spans="2:11" ht="15.75" x14ac:dyDescent="0.25">
      <c r="B61" s="11" t="s">
        <v>215</v>
      </c>
      <c r="C61" s="12">
        <v>61</v>
      </c>
      <c r="D61" s="12">
        <v>50</v>
      </c>
      <c r="E61" s="12">
        <v>11</v>
      </c>
      <c r="F61" s="12">
        <v>102</v>
      </c>
      <c r="G61" s="12">
        <v>86</v>
      </c>
      <c r="H61" s="12">
        <v>16</v>
      </c>
      <c r="I61" s="12">
        <v>99</v>
      </c>
      <c r="J61" s="12">
        <v>85</v>
      </c>
      <c r="K61" s="12">
        <v>14</v>
      </c>
    </row>
    <row r="62" spans="2:11" s="3" customFormat="1" ht="15.75" x14ac:dyDescent="0.25">
      <c r="B62" s="13" t="s">
        <v>169</v>
      </c>
      <c r="C62" s="14">
        <v>6</v>
      </c>
      <c r="D62" s="14">
        <v>6</v>
      </c>
      <c r="E62" s="14">
        <v>0</v>
      </c>
      <c r="F62" s="14">
        <v>249</v>
      </c>
      <c r="G62" s="14">
        <v>247</v>
      </c>
      <c r="H62" s="14">
        <v>2</v>
      </c>
      <c r="I62" s="14">
        <v>65</v>
      </c>
      <c r="J62" s="14">
        <v>65</v>
      </c>
      <c r="K62" s="14">
        <v>0</v>
      </c>
    </row>
    <row r="63" spans="2:11" s="3" customFormat="1" ht="15" customHeight="1" x14ac:dyDescent="0.25">
      <c r="B63" s="11" t="s">
        <v>69</v>
      </c>
      <c r="C63" s="12">
        <v>914</v>
      </c>
      <c r="D63" s="12">
        <v>804</v>
      </c>
      <c r="E63" s="12">
        <v>110</v>
      </c>
      <c r="F63" s="12">
        <v>1198</v>
      </c>
      <c r="G63" s="12">
        <v>1118</v>
      </c>
      <c r="H63" s="12">
        <v>80</v>
      </c>
      <c r="I63" s="12">
        <v>1716</v>
      </c>
      <c r="J63" s="12">
        <v>1470</v>
      </c>
      <c r="K63" s="12">
        <v>246</v>
      </c>
    </row>
    <row r="64" spans="2:11" s="3" customFormat="1" x14ac:dyDescent="0.25">
      <c r="B64" s="260" t="s">
        <v>316</v>
      </c>
      <c r="C64" s="261"/>
      <c r="D64" s="261"/>
      <c r="E64" s="261"/>
      <c r="F64" s="261"/>
      <c r="G64" s="261"/>
      <c r="H64" s="261"/>
      <c r="I64" s="261"/>
      <c r="J64" s="261"/>
      <c r="K64" s="261"/>
    </row>
    <row r="65" spans="2:11" s="3" customFormat="1" x14ac:dyDescent="0.25">
      <c r="B65" s="112"/>
      <c r="C65" s="112"/>
      <c r="D65" s="112"/>
      <c r="E65" s="112"/>
    </row>
    <row r="66" spans="2:11" s="3" customFormat="1" ht="15.75" customHeight="1" x14ac:dyDescent="0.25"/>
    <row r="67" spans="2:11" s="3" customFormat="1" ht="15.75" customHeight="1" x14ac:dyDescent="0.25"/>
    <row r="68" spans="2:11" s="3" customFormat="1" ht="30.75" customHeight="1" x14ac:dyDescent="0.25">
      <c r="B68" s="258" t="s">
        <v>321</v>
      </c>
      <c r="C68" s="258"/>
      <c r="D68" s="258"/>
      <c r="E68" s="258"/>
    </row>
    <row r="69" spans="2:11" s="3" customFormat="1" ht="15.75" x14ac:dyDescent="0.25">
      <c r="B69" s="104" t="s">
        <v>113</v>
      </c>
      <c r="C69" s="189" t="s">
        <v>343</v>
      </c>
      <c r="D69" s="189" t="s">
        <v>282</v>
      </c>
      <c r="E69" s="189" t="s">
        <v>344</v>
      </c>
    </row>
    <row r="70" spans="2:11" s="3" customFormat="1" ht="23.25" customHeight="1" x14ac:dyDescent="0.25">
      <c r="B70" s="9" t="s">
        <v>184</v>
      </c>
      <c r="C70" s="10">
        <v>81</v>
      </c>
      <c r="D70" s="10">
        <v>108</v>
      </c>
      <c r="E70" s="10">
        <v>140</v>
      </c>
    </row>
    <row r="71" spans="2:11" s="3" customFormat="1" ht="15.75" x14ac:dyDescent="0.25">
      <c r="B71" s="15" t="s">
        <v>115</v>
      </c>
      <c r="C71" s="12">
        <v>21</v>
      </c>
      <c r="D71" s="12">
        <v>22</v>
      </c>
      <c r="E71" s="12">
        <v>32</v>
      </c>
    </row>
    <row r="72" spans="2:11" s="3" customFormat="1" ht="15" customHeight="1" x14ac:dyDescent="0.25">
      <c r="B72" s="16" t="s">
        <v>114</v>
      </c>
      <c r="C72" s="14">
        <v>60</v>
      </c>
      <c r="D72" s="14">
        <v>86</v>
      </c>
      <c r="E72" s="14">
        <v>108</v>
      </c>
    </row>
    <row r="73" spans="2:11" s="3" customFormat="1" x14ac:dyDescent="0.25">
      <c r="B73" s="257" t="s">
        <v>316</v>
      </c>
      <c r="C73" s="257"/>
      <c r="D73" s="257"/>
      <c r="E73" s="257"/>
    </row>
    <row r="74" spans="2:1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30.75" customHeight="1" x14ac:dyDescent="0.25">
      <c r="B77" s="258" t="s">
        <v>322</v>
      </c>
      <c r="C77" s="258"/>
      <c r="D77" s="258"/>
      <c r="E77" s="258"/>
      <c r="F77" s="3"/>
      <c r="G77" s="3"/>
      <c r="H77" s="3"/>
      <c r="I77" s="3"/>
      <c r="J77" s="3"/>
      <c r="K77" s="3"/>
    </row>
    <row r="78" spans="2:11" ht="15.75" x14ac:dyDescent="0.25">
      <c r="B78" s="104" t="s">
        <v>70</v>
      </c>
      <c r="C78" s="189" t="s">
        <v>343</v>
      </c>
      <c r="D78" s="189" t="s">
        <v>282</v>
      </c>
      <c r="E78" s="189" t="s">
        <v>344</v>
      </c>
      <c r="F78" s="3"/>
      <c r="G78" s="3"/>
      <c r="H78" s="3"/>
      <c r="I78" s="3"/>
      <c r="J78" s="3"/>
      <c r="K78" s="3"/>
    </row>
    <row r="79" spans="2:11" ht="15.75" x14ac:dyDescent="0.25">
      <c r="B79" s="9" t="s">
        <v>184</v>
      </c>
      <c r="C79" s="10">
        <v>2589</v>
      </c>
      <c r="D79" s="10">
        <v>4015</v>
      </c>
      <c r="E79" s="10">
        <v>4672</v>
      </c>
      <c r="F79" s="3"/>
      <c r="G79" s="3"/>
      <c r="H79" s="3"/>
      <c r="I79" s="3"/>
      <c r="J79" s="3"/>
      <c r="K79" s="3"/>
    </row>
    <row r="80" spans="2:11" ht="15.75" x14ac:dyDescent="0.25">
      <c r="B80" s="15" t="s">
        <v>44</v>
      </c>
      <c r="C80" s="12">
        <v>14</v>
      </c>
      <c r="D80" s="12">
        <v>17</v>
      </c>
      <c r="E80" s="12">
        <v>27</v>
      </c>
      <c r="F80" s="3"/>
      <c r="G80" s="3"/>
      <c r="H80" s="3"/>
      <c r="I80" s="3"/>
      <c r="J80" s="3"/>
      <c r="K80" s="3"/>
    </row>
    <row r="81" spans="2:11" ht="15.75" x14ac:dyDescent="0.25">
      <c r="B81" s="16" t="s">
        <v>45</v>
      </c>
      <c r="C81" s="14">
        <v>970</v>
      </c>
      <c r="D81" s="14">
        <v>1465</v>
      </c>
      <c r="E81" s="14">
        <v>1726</v>
      </c>
      <c r="F81" s="3"/>
      <c r="G81" s="3"/>
      <c r="H81" s="3"/>
      <c r="I81" s="3"/>
      <c r="J81" s="3"/>
      <c r="K81" s="3"/>
    </row>
    <row r="82" spans="2:11" ht="15.75" x14ac:dyDescent="0.25">
      <c r="B82" s="15" t="s">
        <v>46</v>
      </c>
      <c r="C82" s="12">
        <v>1098</v>
      </c>
      <c r="D82" s="12">
        <v>1834</v>
      </c>
      <c r="E82" s="12">
        <v>2059</v>
      </c>
      <c r="F82" s="3"/>
      <c r="G82" s="3"/>
      <c r="H82" s="3"/>
      <c r="I82" s="3"/>
      <c r="J82" s="3"/>
      <c r="K82" s="3"/>
    </row>
    <row r="83" spans="2:11" ht="15.75" x14ac:dyDescent="0.25">
      <c r="B83" s="16" t="s">
        <v>47</v>
      </c>
      <c r="C83" s="14">
        <v>461</v>
      </c>
      <c r="D83" s="14">
        <v>648</v>
      </c>
      <c r="E83" s="14">
        <v>797</v>
      </c>
      <c r="F83" s="3"/>
      <c r="G83" s="3"/>
      <c r="H83" s="3"/>
      <c r="I83" s="3"/>
      <c r="J83" s="3"/>
      <c r="K83" s="3"/>
    </row>
    <row r="84" spans="2:11" s="3" customFormat="1" ht="15.75" x14ac:dyDescent="0.25">
      <c r="B84" s="15" t="s">
        <v>48</v>
      </c>
      <c r="C84" s="12">
        <v>44</v>
      </c>
      <c r="D84" s="12">
        <v>51</v>
      </c>
      <c r="E84" s="12">
        <v>63</v>
      </c>
    </row>
    <row r="85" spans="2:11" s="3" customFormat="1" ht="15" customHeight="1" x14ac:dyDescent="0.25">
      <c r="B85" s="16" t="s">
        <v>7</v>
      </c>
      <c r="C85" s="14">
        <v>2</v>
      </c>
      <c r="D85" s="14">
        <v>0</v>
      </c>
      <c r="E85" s="14">
        <v>0</v>
      </c>
    </row>
    <row r="86" spans="2:11" s="3" customFormat="1" x14ac:dyDescent="0.25">
      <c r="B86" s="257" t="s">
        <v>316</v>
      </c>
      <c r="C86" s="257"/>
      <c r="D86" s="257"/>
      <c r="E86" s="257"/>
    </row>
    <row r="87" spans="2:11" ht="4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2.25" customHeight="1" x14ac:dyDescent="0.25">
      <c r="B90" s="258" t="s">
        <v>323</v>
      </c>
      <c r="C90" s="258"/>
      <c r="D90" s="258"/>
      <c r="E90" s="258"/>
      <c r="F90" s="3"/>
      <c r="G90" s="3"/>
      <c r="H90" s="3"/>
      <c r="I90" s="3"/>
      <c r="J90" s="3"/>
      <c r="K90" s="3"/>
    </row>
    <row r="91" spans="2:11" ht="15.75" x14ac:dyDescent="0.25">
      <c r="B91" s="104" t="s">
        <v>42</v>
      </c>
      <c r="C91" s="189" t="s">
        <v>343</v>
      </c>
      <c r="D91" s="189" t="s">
        <v>282</v>
      </c>
      <c r="E91" s="189" t="s">
        <v>344</v>
      </c>
      <c r="F91" s="3"/>
      <c r="G91" s="3"/>
      <c r="H91" s="3"/>
      <c r="I91" s="3"/>
      <c r="J91" s="3"/>
      <c r="K91" s="3"/>
    </row>
    <row r="92" spans="2:11" ht="15.75" x14ac:dyDescent="0.25">
      <c r="B92" s="9" t="s">
        <v>184</v>
      </c>
      <c r="C92" s="10">
        <v>2589</v>
      </c>
      <c r="D92" s="10">
        <v>4015</v>
      </c>
      <c r="E92" s="10">
        <v>4672</v>
      </c>
      <c r="F92" s="3"/>
      <c r="G92" s="3"/>
      <c r="H92" s="3"/>
      <c r="I92" s="3"/>
      <c r="J92" s="3"/>
      <c r="K92" s="3"/>
    </row>
    <row r="93" spans="2:11" ht="15.75" x14ac:dyDescent="0.25">
      <c r="B93" s="15" t="s">
        <v>56</v>
      </c>
      <c r="C93" s="12">
        <v>1</v>
      </c>
      <c r="D93" s="12">
        <v>2</v>
      </c>
      <c r="E93" s="12">
        <v>1</v>
      </c>
      <c r="F93" s="3"/>
      <c r="G93" s="3"/>
      <c r="H93" s="3"/>
      <c r="I93" s="3"/>
      <c r="J93" s="3"/>
      <c r="K93" s="3"/>
    </row>
    <row r="94" spans="2:11" ht="15.75" x14ac:dyDescent="0.25">
      <c r="B94" s="16" t="s">
        <v>94</v>
      </c>
      <c r="C94" s="14">
        <v>12</v>
      </c>
      <c r="D94" s="14">
        <v>38</v>
      </c>
      <c r="E94" s="14">
        <v>38</v>
      </c>
      <c r="F94" s="3"/>
      <c r="G94" s="3"/>
      <c r="H94" s="3"/>
      <c r="I94" s="3"/>
      <c r="J94" s="3"/>
      <c r="K94" s="3"/>
    </row>
    <row r="95" spans="2:11" ht="15.75" x14ac:dyDescent="0.25">
      <c r="B95" s="15" t="s">
        <v>95</v>
      </c>
      <c r="C95" s="12">
        <v>1019</v>
      </c>
      <c r="D95" s="12">
        <v>1495</v>
      </c>
      <c r="E95" s="12">
        <v>1932</v>
      </c>
      <c r="F95" s="3"/>
      <c r="G95" s="3"/>
      <c r="H95" s="3"/>
      <c r="I95" s="3"/>
      <c r="J95" s="3"/>
      <c r="K95" s="3"/>
    </row>
    <row r="96" spans="2:11" ht="15.75" x14ac:dyDescent="0.25">
      <c r="B96" s="16" t="s">
        <v>74</v>
      </c>
      <c r="C96" s="14">
        <v>1343</v>
      </c>
      <c r="D96" s="14">
        <v>2070</v>
      </c>
      <c r="E96" s="14">
        <v>2320</v>
      </c>
      <c r="F96" s="3"/>
      <c r="G96" s="3"/>
      <c r="H96" s="3"/>
      <c r="I96" s="3"/>
      <c r="J96" s="3"/>
      <c r="K96" s="3"/>
    </row>
    <row r="97" spans="2:11" ht="15.75" x14ac:dyDescent="0.25">
      <c r="B97" s="15" t="s">
        <v>75</v>
      </c>
      <c r="C97" s="12">
        <v>37</v>
      </c>
      <c r="D97" s="12">
        <v>148</v>
      </c>
      <c r="E97" s="12">
        <v>94</v>
      </c>
      <c r="F97" s="3"/>
      <c r="G97" s="3"/>
      <c r="H97" s="3"/>
      <c r="I97" s="3"/>
      <c r="J97" s="3"/>
      <c r="K97" s="3"/>
    </row>
    <row r="98" spans="2:11" s="3" customFormat="1" ht="15.75" x14ac:dyDescent="0.25">
      <c r="B98" s="16" t="s">
        <v>57</v>
      </c>
      <c r="C98" s="14">
        <v>152</v>
      </c>
      <c r="D98" s="14">
        <v>235</v>
      </c>
      <c r="E98" s="14">
        <v>248</v>
      </c>
    </row>
    <row r="99" spans="2:11" s="3" customFormat="1" ht="15" customHeight="1" x14ac:dyDescent="0.25">
      <c r="B99" s="15" t="s">
        <v>58</v>
      </c>
      <c r="C99" s="12">
        <v>25</v>
      </c>
      <c r="D99" s="12">
        <v>27</v>
      </c>
      <c r="E99" s="12">
        <v>39</v>
      </c>
    </row>
    <row r="100" spans="2:11" s="3" customFormat="1" x14ac:dyDescent="0.25">
      <c r="B100" s="257" t="s">
        <v>316</v>
      </c>
      <c r="C100" s="257"/>
      <c r="D100" s="257"/>
      <c r="E100" s="257"/>
    </row>
    <row r="101" spans="2:11" ht="47.2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ht="31.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ht="33" customHeight="1" x14ac:dyDescent="0.25">
      <c r="B104" s="258" t="s">
        <v>324</v>
      </c>
      <c r="C104" s="258"/>
      <c r="D104" s="258"/>
      <c r="E104" s="258"/>
      <c r="F104" s="3"/>
      <c r="G104" s="3"/>
      <c r="H104" s="3"/>
      <c r="I104" s="3"/>
      <c r="J104" s="3"/>
      <c r="K104" s="3"/>
    </row>
    <row r="105" spans="2:11" ht="15.75" x14ac:dyDescent="0.25">
      <c r="B105" s="104" t="s">
        <v>71</v>
      </c>
      <c r="C105" s="189" t="s">
        <v>343</v>
      </c>
      <c r="D105" s="189" t="s">
        <v>282</v>
      </c>
      <c r="E105" s="189" t="s">
        <v>344</v>
      </c>
      <c r="F105" s="3"/>
      <c r="G105" s="3"/>
      <c r="H105" s="3"/>
      <c r="I105" s="3"/>
      <c r="J105" s="3"/>
      <c r="K105" s="3"/>
    </row>
    <row r="106" spans="2:11" ht="15.75" x14ac:dyDescent="0.25">
      <c r="B106" s="9" t="s">
        <v>184</v>
      </c>
      <c r="C106" s="10">
        <v>2589</v>
      </c>
      <c r="D106" s="10">
        <v>4015</v>
      </c>
      <c r="E106" s="10">
        <v>4672</v>
      </c>
      <c r="F106" s="3"/>
      <c r="G106" s="3"/>
      <c r="H106" s="3"/>
      <c r="I106" s="3"/>
      <c r="J106" s="3"/>
      <c r="K106" s="3"/>
    </row>
    <row r="107" spans="2:11" ht="31.5" x14ac:dyDescent="0.25">
      <c r="B107" s="44" t="s">
        <v>213</v>
      </c>
      <c r="C107" s="12">
        <v>2</v>
      </c>
      <c r="D107" s="12">
        <v>2</v>
      </c>
      <c r="E107" s="12">
        <v>31</v>
      </c>
      <c r="F107" s="3"/>
      <c r="G107" s="3"/>
      <c r="H107" s="3"/>
      <c r="I107" s="3"/>
      <c r="J107" s="3"/>
      <c r="K107" s="3"/>
    </row>
    <row r="108" spans="2:11" ht="47.25" x14ac:dyDescent="0.25">
      <c r="B108" s="45" t="s">
        <v>208</v>
      </c>
      <c r="C108" s="14">
        <v>306</v>
      </c>
      <c r="D108" s="14">
        <v>388</v>
      </c>
      <c r="E108" s="14">
        <v>545</v>
      </c>
      <c r="F108" s="3"/>
      <c r="G108" s="3"/>
      <c r="H108" s="3"/>
      <c r="I108" s="3"/>
      <c r="J108" s="3"/>
      <c r="K108" s="3"/>
    </row>
    <row r="109" spans="2:11" ht="15.75" x14ac:dyDescent="0.25">
      <c r="B109" s="44" t="s">
        <v>207</v>
      </c>
      <c r="C109" s="12">
        <v>616</v>
      </c>
      <c r="D109" s="12">
        <v>975</v>
      </c>
      <c r="E109" s="12">
        <v>1137</v>
      </c>
      <c r="F109" s="3"/>
      <c r="G109" s="3"/>
      <c r="H109" s="3"/>
      <c r="I109" s="3"/>
      <c r="J109" s="3"/>
      <c r="K109" s="3"/>
    </row>
    <row r="110" spans="2:11" ht="15.75" x14ac:dyDescent="0.25">
      <c r="B110" s="45" t="s">
        <v>206</v>
      </c>
      <c r="C110" s="14">
        <v>1116</v>
      </c>
      <c r="D110" s="14">
        <v>1736</v>
      </c>
      <c r="E110" s="14">
        <v>1503</v>
      </c>
      <c r="F110" s="3"/>
      <c r="G110" s="3"/>
      <c r="H110" s="3"/>
      <c r="I110" s="3"/>
      <c r="J110" s="3"/>
      <c r="K110" s="3"/>
    </row>
    <row r="111" spans="2:11" ht="31.5" x14ac:dyDescent="0.25">
      <c r="B111" s="44" t="s">
        <v>214</v>
      </c>
      <c r="C111" s="12">
        <v>0</v>
      </c>
      <c r="D111" s="12">
        <v>0</v>
      </c>
      <c r="E111" s="12">
        <v>1</v>
      </c>
      <c r="F111" s="3"/>
      <c r="G111" s="3"/>
      <c r="H111" s="3"/>
      <c r="I111" s="3"/>
      <c r="J111" s="3"/>
      <c r="K111" s="3"/>
    </row>
    <row r="112" spans="2:11" ht="31.5" x14ac:dyDescent="0.25">
      <c r="B112" s="45" t="s">
        <v>209</v>
      </c>
      <c r="C112" s="14">
        <v>219</v>
      </c>
      <c r="D112" s="14">
        <v>611</v>
      </c>
      <c r="E112" s="14">
        <v>597</v>
      </c>
      <c r="F112" s="3"/>
      <c r="G112" s="3"/>
      <c r="H112" s="3"/>
      <c r="I112" s="3"/>
      <c r="J112" s="3"/>
      <c r="K112" s="3"/>
    </row>
    <row r="113" spans="2:11" ht="31.5" customHeight="1" x14ac:dyDescent="0.25">
      <c r="B113" s="44" t="s">
        <v>212</v>
      </c>
      <c r="C113" s="12">
        <v>36</v>
      </c>
      <c r="D113" s="12">
        <v>41</v>
      </c>
      <c r="E113" s="12">
        <v>117</v>
      </c>
      <c r="F113" s="3"/>
      <c r="G113" s="3"/>
      <c r="H113" s="3"/>
      <c r="I113" s="3"/>
      <c r="J113" s="3"/>
      <c r="K113" s="3"/>
    </row>
    <row r="114" spans="2:11" s="3" customFormat="1" ht="31.5" x14ac:dyDescent="0.25">
      <c r="B114" s="45" t="s">
        <v>210</v>
      </c>
      <c r="C114" s="14">
        <v>258</v>
      </c>
      <c r="D114" s="14">
        <v>147</v>
      </c>
      <c r="E114" s="14">
        <v>619</v>
      </c>
    </row>
    <row r="115" spans="2:11" s="3" customFormat="1" ht="15" customHeight="1" x14ac:dyDescent="0.25">
      <c r="B115" s="44" t="s">
        <v>211</v>
      </c>
      <c r="C115" s="12">
        <v>36</v>
      </c>
      <c r="D115" s="12">
        <v>115</v>
      </c>
      <c r="E115" s="12">
        <v>122</v>
      </c>
    </row>
    <row r="116" spans="2:11" s="3" customFormat="1" x14ac:dyDescent="0.25">
      <c r="B116" s="257" t="s">
        <v>316</v>
      </c>
      <c r="C116" s="257"/>
      <c r="D116" s="257"/>
      <c r="E116" s="257"/>
    </row>
    <row r="117" spans="2:11" x14ac:dyDescent="0.25">
      <c r="B117" s="107"/>
      <c r="C117" s="107"/>
      <c r="D117" s="107"/>
      <c r="E117" s="107"/>
      <c r="F117" s="3"/>
      <c r="G117" s="3"/>
      <c r="H117" s="3"/>
      <c r="I117" s="3"/>
      <c r="J117" s="3"/>
      <c r="K117" s="3"/>
    </row>
    <row r="118" spans="2:11" ht="15.75" customHeight="1" x14ac:dyDescent="0.25">
      <c r="B118" s="107"/>
      <c r="C118" s="107"/>
      <c r="D118" s="107"/>
      <c r="E118" s="107"/>
      <c r="F118" s="3"/>
      <c r="G118" s="3"/>
      <c r="H118" s="3"/>
      <c r="I118" s="3"/>
      <c r="J118" s="3"/>
      <c r="K118" s="3"/>
    </row>
    <row r="119" spans="2:1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2:11" ht="29.25" customHeight="1" x14ac:dyDescent="0.25">
      <c r="B120" s="258" t="s">
        <v>325</v>
      </c>
      <c r="C120" s="258"/>
      <c r="D120" s="258"/>
      <c r="E120" s="258"/>
      <c r="F120" s="3"/>
      <c r="G120" s="3"/>
      <c r="H120" s="3"/>
      <c r="I120" s="3"/>
      <c r="J120" s="3"/>
      <c r="K120" s="3"/>
    </row>
    <row r="121" spans="2:11" ht="15.75" x14ac:dyDescent="0.25">
      <c r="B121" s="65" t="s">
        <v>65</v>
      </c>
      <c r="C121" s="189" t="s">
        <v>343</v>
      </c>
      <c r="D121" s="189" t="s">
        <v>282</v>
      </c>
      <c r="E121" s="189" t="s">
        <v>344</v>
      </c>
      <c r="F121" s="3"/>
      <c r="G121" s="3"/>
      <c r="H121" s="3"/>
      <c r="I121" s="3"/>
      <c r="J121" s="3"/>
      <c r="K121" s="3"/>
    </row>
    <row r="122" spans="2:11" ht="15.75" x14ac:dyDescent="0.25">
      <c r="B122" s="9" t="s">
        <v>184</v>
      </c>
      <c r="C122" s="10">
        <v>2589</v>
      </c>
      <c r="D122" s="10">
        <v>4015</v>
      </c>
      <c r="E122" s="10">
        <v>4672</v>
      </c>
      <c r="F122" s="3"/>
      <c r="G122" s="3"/>
      <c r="H122" s="3"/>
      <c r="I122" s="3"/>
      <c r="J122" s="3"/>
      <c r="K122" s="3"/>
    </row>
    <row r="123" spans="2:11" ht="15.75" x14ac:dyDescent="0.25">
      <c r="B123" s="17" t="s">
        <v>8</v>
      </c>
      <c r="C123" s="18">
        <v>54</v>
      </c>
      <c r="D123" s="18">
        <v>72</v>
      </c>
      <c r="E123" s="18">
        <v>67</v>
      </c>
      <c r="F123" s="3"/>
      <c r="G123" s="3"/>
      <c r="H123" s="3"/>
      <c r="I123" s="3"/>
      <c r="J123" s="3"/>
      <c r="K123" s="3"/>
    </row>
    <row r="124" spans="2:11" ht="15.75" x14ac:dyDescent="0.25">
      <c r="B124" s="16" t="s">
        <v>9</v>
      </c>
      <c r="C124" s="14">
        <v>0</v>
      </c>
      <c r="D124" s="14">
        <v>1</v>
      </c>
      <c r="E124" s="14">
        <v>5</v>
      </c>
      <c r="F124" s="3"/>
      <c r="G124" s="3"/>
      <c r="H124" s="3"/>
      <c r="I124" s="3"/>
      <c r="J124" s="3"/>
      <c r="K124" s="3"/>
    </row>
    <row r="125" spans="2:11" ht="15.75" x14ac:dyDescent="0.25">
      <c r="B125" s="15" t="s">
        <v>10</v>
      </c>
      <c r="C125" s="12">
        <v>1</v>
      </c>
      <c r="D125" s="12">
        <v>0</v>
      </c>
      <c r="E125" s="12">
        <v>0</v>
      </c>
      <c r="F125" s="3"/>
      <c r="G125" s="3"/>
      <c r="H125" s="3"/>
      <c r="I125" s="3"/>
      <c r="J125" s="3"/>
      <c r="K125" s="3"/>
    </row>
    <row r="126" spans="2:11" ht="15.75" x14ac:dyDescent="0.25">
      <c r="B126" s="16" t="s">
        <v>11</v>
      </c>
      <c r="C126" s="14">
        <v>41</v>
      </c>
      <c r="D126" s="14">
        <v>57</v>
      </c>
      <c r="E126" s="14">
        <v>44</v>
      </c>
      <c r="F126" s="3"/>
      <c r="G126" s="3"/>
      <c r="H126" s="3"/>
      <c r="I126" s="3"/>
      <c r="J126" s="3"/>
      <c r="K126" s="3"/>
    </row>
    <row r="127" spans="2:11" ht="15.75" x14ac:dyDescent="0.25">
      <c r="B127" s="15" t="s">
        <v>12</v>
      </c>
      <c r="C127" s="12">
        <v>1</v>
      </c>
      <c r="D127" s="12">
        <v>1</v>
      </c>
      <c r="E127" s="12">
        <v>2</v>
      </c>
      <c r="F127" s="3"/>
      <c r="G127" s="3"/>
      <c r="H127" s="3"/>
      <c r="I127" s="3"/>
      <c r="J127" s="3"/>
      <c r="K127" s="3"/>
    </row>
    <row r="128" spans="2:11" ht="15.75" x14ac:dyDescent="0.25">
      <c r="B128" s="16" t="s">
        <v>13</v>
      </c>
      <c r="C128" s="14">
        <v>9</v>
      </c>
      <c r="D128" s="14">
        <v>10</v>
      </c>
      <c r="E128" s="14">
        <v>13</v>
      </c>
      <c r="F128" s="3"/>
      <c r="G128" s="3"/>
      <c r="H128" s="3"/>
      <c r="I128" s="3"/>
      <c r="J128" s="3"/>
      <c r="K128" s="3"/>
    </row>
    <row r="129" spans="2:11" ht="15.75" x14ac:dyDescent="0.25">
      <c r="B129" s="15" t="s">
        <v>14</v>
      </c>
      <c r="C129" s="12">
        <v>0</v>
      </c>
      <c r="D129" s="12">
        <v>2</v>
      </c>
      <c r="E129" s="12">
        <v>0</v>
      </c>
      <c r="F129" s="3"/>
      <c r="G129" s="3"/>
      <c r="H129" s="3"/>
      <c r="I129" s="3"/>
      <c r="J129" s="3"/>
      <c r="K129" s="3"/>
    </row>
    <row r="130" spans="2:11" ht="15.75" x14ac:dyDescent="0.25">
      <c r="B130" s="16" t="s">
        <v>15</v>
      </c>
      <c r="C130" s="14">
        <v>2</v>
      </c>
      <c r="D130" s="14">
        <v>1</v>
      </c>
      <c r="E130" s="14">
        <v>3</v>
      </c>
      <c r="F130" s="3"/>
      <c r="G130" s="3"/>
      <c r="H130" s="3"/>
      <c r="I130" s="3"/>
      <c r="J130" s="3"/>
      <c r="K130" s="3"/>
    </row>
    <row r="131" spans="2:11" ht="15.75" x14ac:dyDescent="0.25">
      <c r="B131" s="17" t="s">
        <v>16</v>
      </c>
      <c r="C131" s="18">
        <v>307</v>
      </c>
      <c r="D131" s="18">
        <v>689</v>
      </c>
      <c r="E131" s="18">
        <v>466</v>
      </c>
      <c r="F131" s="3"/>
      <c r="G131" s="3"/>
      <c r="H131" s="3"/>
      <c r="I131" s="3"/>
      <c r="J131" s="3"/>
      <c r="K131" s="3"/>
    </row>
    <row r="132" spans="2:11" ht="15.75" x14ac:dyDescent="0.25">
      <c r="B132" s="16" t="s">
        <v>17</v>
      </c>
      <c r="C132" s="14">
        <v>6</v>
      </c>
      <c r="D132" s="14">
        <v>7</v>
      </c>
      <c r="E132" s="14">
        <v>8</v>
      </c>
      <c r="F132" s="3"/>
      <c r="G132" s="3"/>
      <c r="H132" s="3"/>
      <c r="I132" s="3"/>
      <c r="J132" s="3"/>
      <c r="K132" s="3"/>
    </row>
    <row r="133" spans="2:11" ht="15.75" x14ac:dyDescent="0.25">
      <c r="B133" s="15" t="s">
        <v>18</v>
      </c>
      <c r="C133" s="12">
        <v>0</v>
      </c>
      <c r="D133" s="12">
        <v>0</v>
      </c>
      <c r="E133" s="12">
        <v>1</v>
      </c>
      <c r="F133" s="3"/>
      <c r="G133" s="3"/>
      <c r="H133" s="3"/>
      <c r="I133" s="3"/>
      <c r="J133" s="3"/>
      <c r="K133" s="3"/>
    </row>
    <row r="134" spans="2:11" ht="15.75" x14ac:dyDescent="0.25">
      <c r="B134" s="16" t="s">
        <v>19</v>
      </c>
      <c r="C134" s="14">
        <v>37</v>
      </c>
      <c r="D134" s="14">
        <v>41</v>
      </c>
      <c r="E134" s="14">
        <v>35</v>
      </c>
      <c r="F134" s="3"/>
      <c r="G134" s="3"/>
      <c r="H134" s="3"/>
      <c r="I134" s="3"/>
      <c r="J134" s="3"/>
      <c r="K134" s="3"/>
    </row>
    <row r="135" spans="2:11" ht="15.75" x14ac:dyDescent="0.25">
      <c r="B135" s="15" t="s">
        <v>20</v>
      </c>
      <c r="C135" s="12">
        <v>11</v>
      </c>
      <c r="D135" s="12">
        <v>23</v>
      </c>
      <c r="E135" s="12">
        <v>16</v>
      </c>
      <c r="F135" s="3"/>
      <c r="G135" s="3"/>
      <c r="H135" s="3"/>
      <c r="I135" s="3"/>
      <c r="J135" s="3"/>
      <c r="K135" s="3"/>
    </row>
    <row r="136" spans="2:11" ht="15.75" x14ac:dyDescent="0.25">
      <c r="B136" s="16" t="s">
        <v>21</v>
      </c>
      <c r="C136" s="14">
        <v>4</v>
      </c>
      <c r="D136" s="14">
        <v>4</v>
      </c>
      <c r="E136" s="14">
        <v>4</v>
      </c>
      <c r="F136" s="3"/>
      <c r="G136" s="3"/>
      <c r="H136" s="3"/>
      <c r="I136" s="3"/>
      <c r="J136" s="3"/>
      <c r="K136" s="3"/>
    </row>
    <row r="137" spans="2:11" ht="15.75" x14ac:dyDescent="0.25">
      <c r="B137" s="15" t="s">
        <v>22</v>
      </c>
      <c r="C137" s="12">
        <v>22</v>
      </c>
      <c r="D137" s="12">
        <v>26</v>
      </c>
      <c r="E137" s="12">
        <v>24</v>
      </c>
      <c r="F137" s="3"/>
      <c r="G137" s="3"/>
      <c r="H137" s="3"/>
      <c r="I137" s="3"/>
      <c r="J137" s="3"/>
      <c r="K137" s="3"/>
    </row>
    <row r="138" spans="2:11" ht="15.75" x14ac:dyDescent="0.25">
      <c r="B138" s="16" t="s">
        <v>23</v>
      </c>
      <c r="C138" s="14">
        <v>3</v>
      </c>
      <c r="D138" s="14">
        <v>7</v>
      </c>
      <c r="E138" s="14">
        <v>10</v>
      </c>
      <c r="F138" s="3"/>
      <c r="G138" s="3"/>
      <c r="H138" s="3"/>
      <c r="I138" s="3"/>
      <c r="J138" s="3"/>
      <c r="K138" s="3"/>
    </row>
    <row r="139" spans="2:11" ht="15.75" x14ac:dyDescent="0.25">
      <c r="B139" s="15" t="s">
        <v>24</v>
      </c>
      <c r="C139" s="12">
        <v>3</v>
      </c>
      <c r="D139" s="12">
        <v>1</v>
      </c>
      <c r="E139" s="12">
        <v>2</v>
      </c>
      <c r="F139" s="3"/>
      <c r="G139" s="3"/>
      <c r="H139" s="3"/>
      <c r="I139" s="3"/>
      <c r="J139" s="3"/>
      <c r="K139" s="3"/>
    </row>
    <row r="140" spans="2:11" ht="15.75" x14ac:dyDescent="0.25">
      <c r="B140" s="16" t="s">
        <v>25</v>
      </c>
      <c r="C140" s="14">
        <v>221</v>
      </c>
      <c r="D140" s="14">
        <v>580</v>
      </c>
      <c r="E140" s="14">
        <v>366</v>
      </c>
      <c r="F140" s="3"/>
      <c r="G140" s="3"/>
      <c r="H140" s="3"/>
      <c r="I140" s="3"/>
      <c r="J140" s="3"/>
      <c r="K140" s="3"/>
    </row>
    <row r="141" spans="2:11" ht="15.75" x14ac:dyDescent="0.25">
      <c r="B141" s="17" t="s">
        <v>26</v>
      </c>
      <c r="C141" s="18">
        <v>2003</v>
      </c>
      <c r="D141" s="18">
        <v>2742</v>
      </c>
      <c r="E141" s="18">
        <v>3763</v>
      </c>
      <c r="F141" s="3"/>
      <c r="G141" s="3"/>
      <c r="H141" s="3"/>
      <c r="I141" s="3"/>
      <c r="J141" s="3"/>
      <c r="K141" s="3"/>
    </row>
    <row r="142" spans="2:11" ht="15.75" x14ac:dyDescent="0.25">
      <c r="B142" s="16" t="s">
        <v>27</v>
      </c>
      <c r="C142" s="14">
        <v>174</v>
      </c>
      <c r="D142" s="14">
        <v>157</v>
      </c>
      <c r="E142" s="14">
        <v>143</v>
      </c>
      <c r="F142" s="3"/>
      <c r="G142" s="3"/>
      <c r="H142" s="3"/>
      <c r="I142" s="3"/>
      <c r="J142" s="3"/>
      <c r="K142" s="3"/>
    </row>
    <row r="143" spans="2:11" ht="15.75" x14ac:dyDescent="0.25">
      <c r="B143" s="15" t="s">
        <v>28</v>
      </c>
      <c r="C143" s="12">
        <v>34</v>
      </c>
      <c r="D143" s="12">
        <v>17</v>
      </c>
      <c r="E143" s="12">
        <v>55</v>
      </c>
      <c r="F143" s="3"/>
      <c r="G143" s="3"/>
      <c r="H143" s="3"/>
      <c r="I143" s="3"/>
      <c r="J143" s="3"/>
      <c r="K143" s="3"/>
    </row>
    <row r="144" spans="2:11" ht="15.75" x14ac:dyDescent="0.25">
      <c r="B144" s="16" t="s">
        <v>29</v>
      </c>
      <c r="C144" s="14">
        <v>943</v>
      </c>
      <c r="D144" s="14">
        <v>1510</v>
      </c>
      <c r="E144" s="14">
        <v>1586</v>
      </c>
      <c r="F144" s="3"/>
      <c r="G144" s="3"/>
      <c r="H144" s="3"/>
      <c r="I144" s="3"/>
      <c r="J144" s="3"/>
      <c r="K144" s="3"/>
    </row>
    <row r="145" spans="2:11" ht="15.75" x14ac:dyDescent="0.25">
      <c r="B145" s="15" t="s">
        <v>30</v>
      </c>
      <c r="C145" s="12">
        <v>852</v>
      </c>
      <c r="D145" s="12">
        <v>1058</v>
      </c>
      <c r="E145" s="12">
        <v>1979</v>
      </c>
      <c r="F145" s="3"/>
      <c r="G145" s="3"/>
      <c r="H145" s="3"/>
      <c r="I145" s="3"/>
      <c r="J145" s="3"/>
      <c r="K145" s="3"/>
    </row>
    <row r="146" spans="2:11" ht="15.75" x14ac:dyDescent="0.25">
      <c r="B146" s="19" t="s">
        <v>31</v>
      </c>
      <c r="C146" s="20">
        <v>179</v>
      </c>
      <c r="D146" s="20">
        <v>434</v>
      </c>
      <c r="E146" s="20">
        <v>304</v>
      </c>
      <c r="F146" s="3"/>
      <c r="G146" s="3"/>
      <c r="H146" s="3"/>
      <c r="I146" s="3"/>
      <c r="J146" s="3"/>
      <c r="K146" s="3"/>
    </row>
    <row r="147" spans="2:11" ht="15.75" x14ac:dyDescent="0.25">
      <c r="B147" s="15" t="s">
        <v>32</v>
      </c>
      <c r="C147" s="12">
        <v>64</v>
      </c>
      <c r="D147" s="12">
        <v>347</v>
      </c>
      <c r="E147" s="12">
        <v>190</v>
      </c>
      <c r="F147" s="3"/>
      <c r="G147" s="3"/>
      <c r="H147" s="3"/>
      <c r="I147" s="3"/>
      <c r="J147" s="3"/>
      <c r="K147" s="3"/>
    </row>
    <row r="148" spans="2:11" ht="15.75" x14ac:dyDescent="0.25">
      <c r="B148" s="16" t="s">
        <v>33</v>
      </c>
      <c r="C148" s="14">
        <v>83</v>
      </c>
      <c r="D148" s="14">
        <v>56</v>
      </c>
      <c r="E148" s="14">
        <v>82</v>
      </c>
      <c r="F148" s="3"/>
      <c r="G148" s="3"/>
      <c r="H148" s="3"/>
      <c r="I148" s="3"/>
      <c r="J148" s="3"/>
      <c r="K148" s="3"/>
    </row>
    <row r="149" spans="2:11" ht="15.75" x14ac:dyDescent="0.25">
      <c r="B149" s="15" t="s">
        <v>34</v>
      </c>
      <c r="C149" s="12">
        <v>32</v>
      </c>
      <c r="D149" s="12">
        <v>31</v>
      </c>
      <c r="E149" s="12">
        <v>32</v>
      </c>
      <c r="F149" s="3"/>
      <c r="G149" s="3"/>
      <c r="H149" s="3"/>
      <c r="I149" s="3"/>
      <c r="J149" s="3"/>
      <c r="K149" s="3"/>
    </row>
    <row r="150" spans="2:11" ht="15.75" x14ac:dyDescent="0.25">
      <c r="B150" s="19" t="s">
        <v>35</v>
      </c>
      <c r="C150" s="20">
        <v>46</v>
      </c>
      <c r="D150" s="20">
        <v>78</v>
      </c>
      <c r="E150" s="20">
        <v>72</v>
      </c>
      <c r="F150" s="3"/>
      <c r="G150" s="3"/>
      <c r="H150" s="3"/>
      <c r="I150" s="3"/>
      <c r="J150" s="3"/>
      <c r="K150" s="3"/>
    </row>
    <row r="151" spans="2:11" ht="15.75" x14ac:dyDescent="0.25">
      <c r="B151" s="15" t="s">
        <v>36</v>
      </c>
      <c r="C151" s="12">
        <v>2</v>
      </c>
      <c r="D151" s="12">
        <v>11</v>
      </c>
      <c r="E151" s="12">
        <v>8</v>
      </c>
      <c r="F151" s="3"/>
      <c r="G151" s="3"/>
      <c r="H151" s="3"/>
      <c r="I151" s="3"/>
      <c r="J151" s="3"/>
      <c r="K151" s="3"/>
    </row>
    <row r="152" spans="2:11" ht="15.75" x14ac:dyDescent="0.25">
      <c r="B152" s="16" t="s">
        <v>50</v>
      </c>
      <c r="C152" s="14">
        <v>5</v>
      </c>
      <c r="D152" s="14">
        <v>10</v>
      </c>
      <c r="E152" s="14">
        <v>10</v>
      </c>
      <c r="F152" s="3"/>
      <c r="G152" s="3"/>
      <c r="H152" s="3"/>
      <c r="I152" s="3"/>
      <c r="J152" s="3"/>
      <c r="K152" s="3"/>
    </row>
    <row r="153" spans="2:11" s="3" customFormat="1" ht="15.75" x14ac:dyDescent="0.25">
      <c r="B153" s="15" t="s">
        <v>38</v>
      </c>
      <c r="C153" s="12">
        <v>16</v>
      </c>
      <c r="D153" s="12">
        <v>14</v>
      </c>
      <c r="E153" s="12">
        <v>15</v>
      </c>
    </row>
    <row r="154" spans="2:11" s="3" customFormat="1" ht="15" customHeight="1" x14ac:dyDescent="0.25">
      <c r="B154" s="16" t="s">
        <v>39</v>
      </c>
      <c r="C154" s="14">
        <v>23</v>
      </c>
      <c r="D154" s="14">
        <v>43</v>
      </c>
      <c r="E154" s="14">
        <v>39</v>
      </c>
    </row>
    <row r="155" spans="2:11" s="3" customFormat="1" x14ac:dyDescent="0.25">
      <c r="B155" s="257" t="s">
        <v>316</v>
      </c>
      <c r="C155" s="257"/>
      <c r="D155" s="257"/>
      <c r="E155" s="257"/>
    </row>
    <row r="156" spans="2:11" s="3" customFormat="1" ht="33.75" customHeight="1" x14ac:dyDescent="0.25">
      <c r="B156" s="107"/>
      <c r="C156" s="107"/>
      <c r="D156" s="107"/>
      <c r="E156" s="107"/>
    </row>
    <row r="157" spans="2:11" s="3" customFormat="1" x14ac:dyDescent="0.25">
      <c r="B157" s="107"/>
      <c r="C157" s="107"/>
      <c r="D157" s="107"/>
      <c r="E157" s="107"/>
    </row>
    <row r="158" spans="2:11" s="3" customFormat="1" x14ac:dyDescent="0.25">
      <c r="B158" s="107"/>
      <c r="C158" s="107"/>
      <c r="D158" s="107"/>
      <c r="E158" s="107"/>
    </row>
    <row r="159" spans="2:11" s="3" customFormat="1" ht="33.75" customHeight="1" x14ac:dyDescent="0.25">
      <c r="B159" s="258" t="s">
        <v>326</v>
      </c>
      <c r="C159" s="258"/>
      <c r="D159" s="258"/>
      <c r="E159" s="258"/>
    </row>
    <row r="160" spans="2:11" s="3" customFormat="1" ht="15.75" x14ac:dyDescent="0.25">
      <c r="B160" s="65" t="s">
        <v>6</v>
      </c>
      <c r="C160" s="189" t="s">
        <v>343</v>
      </c>
      <c r="D160" s="189" t="s">
        <v>282</v>
      </c>
      <c r="E160" s="189" t="s">
        <v>344</v>
      </c>
    </row>
    <row r="161" spans="2:5" s="3" customFormat="1" x14ac:dyDescent="0.25">
      <c r="B161" s="6" t="s">
        <v>184</v>
      </c>
      <c r="C161" s="167">
        <v>8551020.790000001</v>
      </c>
      <c r="D161" s="167">
        <v>8264569.54</v>
      </c>
      <c r="E161" s="167">
        <v>25681350.100000001</v>
      </c>
    </row>
    <row r="162" spans="2:5" s="3" customFormat="1" ht="15.75" x14ac:dyDescent="0.25">
      <c r="B162" s="15" t="s">
        <v>215</v>
      </c>
      <c r="C162" s="168">
        <v>628797.17000000004</v>
      </c>
      <c r="D162" s="168">
        <v>1422158.73</v>
      </c>
      <c r="E162" s="168">
        <v>10101452.26</v>
      </c>
    </row>
    <row r="163" spans="2:5" s="3" customFormat="1" ht="15.75" x14ac:dyDescent="0.25">
      <c r="B163" s="16" t="s">
        <v>174</v>
      </c>
      <c r="C163" s="169">
        <v>1024760</v>
      </c>
      <c r="D163" s="169">
        <v>3182426.34</v>
      </c>
      <c r="E163" s="169">
        <v>9535506.4100000001</v>
      </c>
    </row>
    <row r="164" spans="2:5" s="3" customFormat="1" ht="15.75" x14ac:dyDescent="0.25">
      <c r="B164" s="15" t="s">
        <v>198</v>
      </c>
      <c r="C164" s="168">
        <v>0</v>
      </c>
      <c r="D164" s="168">
        <v>0</v>
      </c>
      <c r="E164" s="168">
        <v>1408049.74</v>
      </c>
    </row>
    <row r="165" spans="2:5" s="3" customFormat="1" ht="15.75" x14ac:dyDescent="0.25">
      <c r="B165" s="16" t="s">
        <v>203</v>
      </c>
      <c r="C165" s="169">
        <v>1968095.07</v>
      </c>
      <c r="D165" s="169">
        <v>1033944.5</v>
      </c>
      <c r="E165" s="169">
        <v>1168596.8900000001</v>
      </c>
    </row>
    <row r="166" spans="2:5" s="3" customFormat="1" ht="15.75" x14ac:dyDescent="0.25">
      <c r="B166" s="15" t="s">
        <v>218</v>
      </c>
      <c r="C166" s="168">
        <v>0</v>
      </c>
      <c r="D166" s="168">
        <v>0</v>
      </c>
      <c r="E166" s="168">
        <v>638918</v>
      </c>
    </row>
    <row r="167" spans="2:5" s="3" customFormat="1" ht="15.75" x14ac:dyDescent="0.25">
      <c r="B167" s="16" t="s">
        <v>355</v>
      </c>
      <c r="C167" s="169">
        <v>0</v>
      </c>
      <c r="D167" s="169">
        <v>0</v>
      </c>
      <c r="E167" s="169">
        <v>583440</v>
      </c>
    </row>
    <row r="168" spans="2:5" s="3" customFormat="1" ht="15.75" x14ac:dyDescent="0.25">
      <c r="B168" s="15" t="s">
        <v>202</v>
      </c>
      <c r="C168" s="168">
        <v>0</v>
      </c>
      <c r="D168" s="168">
        <v>1152489.97</v>
      </c>
      <c r="E168" s="168">
        <v>510637</v>
      </c>
    </row>
    <row r="169" spans="2:5" s="3" customFormat="1" ht="15.75" x14ac:dyDescent="0.25">
      <c r="B169" s="16" t="s">
        <v>216</v>
      </c>
      <c r="C169" s="169">
        <v>0</v>
      </c>
      <c r="D169" s="169">
        <v>953550</v>
      </c>
      <c r="E169" s="169">
        <v>163750</v>
      </c>
    </row>
    <row r="170" spans="2:5" s="3" customFormat="1" ht="15.75" x14ac:dyDescent="0.25">
      <c r="B170" s="15" t="s">
        <v>219</v>
      </c>
      <c r="C170" s="168">
        <v>2296001.5500000003</v>
      </c>
      <c r="D170" s="168">
        <v>0</v>
      </c>
      <c r="E170" s="168">
        <v>0</v>
      </c>
    </row>
    <row r="171" spans="2:5" s="3" customFormat="1" ht="15.75" x14ac:dyDescent="0.25">
      <c r="B171" s="16" t="s">
        <v>356</v>
      </c>
      <c r="C171" s="169">
        <v>1605203</v>
      </c>
      <c r="D171" s="169">
        <v>0</v>
      </c>
      <c r="E171" s="169">
        <v>0</v>
      </c>
    </row>
    <row r="172" spans="2:5" s="3" customFormat="1" ht="15" customHeight="1" x14ac:dyDescent="0.25">
      <c r="B172" s="15" t="s">
        <v>40</v>
      </c>
      <c r="C172" s="168">
        <v>1028164</v>
      </c>
      <c r="D172" s="168">
        <v>520000</v>
      </c>
      <c r="E172" s="168">
        <v>1570999.8000000007</v>
      </c>
    </row>
    <row r="173" spans="2:5" s="3" customFormat="1" x14ac:dyDescent="0.25">
      <c r="B173" s="257" t="s">
        <v>316</v>
      </c>
      <c r="C173" s="257"/>
      <c r="D173" s="257"/>
      <c r="E173" s="257"/>
    </row>
    <row r="174" spans="2:5" s="3" customFormat="1" x14ac:dyDescent="0.25"/>
    <row r="175" spans="2:5" s="3" customFormat="1" x14ac:dyDescent="0.25"/>
    <row r="176" spans="2:5" s="3" customFormat="1" x14ac:dyDescent="0.25"/>
    <row r="177" spans="2:11" s="3" customFormat="1" ht="30" customHeight="1" x14ac:dyDescent="0.25">
      <c r="B177" s="258" t="s">
        <v>327</v>
      </c>
      <c r="C177" s="258"/>
      <c r="D177" s="258"/>
      <c r="E177" s="258"/>
    </row>
    <row r="178" spans="2:11" s="3" customFormat="1" ht="15.75" x14ac:dyDescent="0.25">
      <c r="B178" s="65" t="s">
        <v>126</v>
      </c>
      <c r="C178" s="189" t="s">
        <v>343</v>
      </c>
      <c r="D178" s="189" t="s">
        <v>282</v>
      </c>
      <c r="E178" s="189" t="s">
        <v>344</v>
      </c>
    </row>
    <row r="179" spans="2:11" s="3" customFormat="1" x14ac:dyDescent="0.25">
      <c r="B179" s="6" t="s">
        <v>184</v>
      </c>
      <c r="C179" s="167">
        <v>8551020.7899999991</v>
      </c>
      <c r="D179" s="167">
        <v>8264569.54</v>
      </c>
      <c r="E179" s="167">
        <v>25681350.100000001</v>
      </c>
      <c r="F179" s="6"/>
      <c r="G179" s="6"/>
      <c r="H179" s="6"/>
      <c r="I179" s="6"/>
      <c r="J179" s="6"/>
      <c r="K179" s="6"/>
    </row>
    <row r="180" spans="2:11" s="3" customFormat="1" ht="15.75" x14ac:dyDescent="0.25">
      <c r="B180" s="15" t="s">
        <v>30</v>
      </c>
      <c r="C180" s="168">
        <v>1524760</v>
      </c>
      <c r="D180" s="168">
        <v>3352426.34</v>
      </c>
      <c r="E180" s="168">
        <v>9629202.8399999999</v>
      </c>
    </row>
    <row r="181" spans="2:11" s="3" customFormat="1" ht="15.75" x14ac:dyDescent="0.25">
      <c r="B181" s="16" t="s">
        <v>19</v>
      </c>
      <c r="C181" s="169">
        <v>4523573.16</v>
      </c>
      <c r="D181" s="169">
        <v>2909653.23</v>
      </c>
      <c r="E181" s="169">
        <v>8051227.21</v>
      </c>
    </row>
    <row r="182" spans="2:11" s="3" customFormat="1" ht="15.75" x14ac:dyDescent="0.25">
      <c r="B182" s="15" t="s">
        <v>33</v>
      </c>
      <c r="C182" s="168">
        <v>528164</v>
      </c>
      <c r="D182" s="168">
        <v>0</v>
      </c>
      <c r="E182" s="168">
        <v>2719380.01</v>
      </c>
    </row>
    <row r="183" spans="2:11" s="3" customFormat="1" ht="15.75" x14ac:dyDescent="0.25">
      <c r="B183" s="16" t="s">
        <v>29</v>
      </c>
      <c r="C183" s="169">
        <v>510000</v>
      </c>
      <c r="D183" s="169">
        <v>850000</v>
      </c>
      <c r="E183" s="169">
        <v>2584225</v>
      </c>
    </row>
    <row r="184" spans="2:11" s="3" customFormat="1" ht="15.75" x14ac:dyDescent="0.25">
      <c r="B184" s="15" t="s">
        <v>20</v>
      </c>
      <c r="C184" s="168">
        <v>898562.74</v>
      </c>
      <c r="D184" s="168">
        <v>517185</v>
      </c>
      <c r="E184" s="168">
        <v>1386108</v>
      </c>
    </row>
    <row r="185" spans="2:11" s="3" customFormat="1" ht="15.75" x14ac:dyDescent="0.25">
      <c r="B185" s="16" t="s">
        <v>25</v>
      </c>
      <c r="C185" s="169">
        <v>565960.89</v>
      </c>
      <c r="D185" s="169">
        <v>0</v>
      </c>
      <c r="E185" s="169">
        <v>1311207.04</v>
      </c>
    </row>
    <row r="186" spans="2:11" s="3" customFormat="1" ht="15.75" x14ac:dyDescent="0.25">
      <c r="B186" s="15" t="s">
        <v>23</v>
      </c>
      <c r="C186" s="168">
        <v>0</v>
      </c>
      <c r="D186" s="168">
        <v>635304.97</v>
      </c>
      <c r="E186" s="168">
        <v>0</v>
      </c>
    </row>
    <row r="187" spans="2:11" s="3" customFormat="1" x14ac:dyDescent="0.25">
      <c r="B187" s="257" t="s">
        <v>316</v>
      </c>
      <c r="C187" s="257"/>
      <c r="D187" s="257"/>
      <c r="E187" s="257"/>
    </row>
    <row r="188" spans="2:11" s="3" customFormat="1" x14ac:dyDescent="0.25">
      <c r="B188" s="107"/>
      <c r="C188" s="107"/>
      <c r="D188" s="107"/>
      <c r="E188" s="107"/>
    </row>
    <row r="189" spans="2:11" s="3" customFormat="1" x14ac:dyDescent="0.25">
      <c r="B189" s="107"/>
      <c r="C189" s="107"/>
      <c r="D189" s="107"/>
      <c r="E189" s="107"/>
    </row>
    <row r="190" spans="2:11" s="3" customFormat="1" ht="15" customHeight="1" x14ac:dyDescent="0.25">
      <c r="B190" s="107"/>
      <c r="C190" s="107"/>
      <c r="D190" s="107"/>
      <c r="E190" s="107"/>
    </row>
    <row r="191" spans="2:11" s="3" customFormat="1" ht="31.5" customHeight="1" x14ac:dyDescent="0.25">
      <c r="B191" s="258" t="s">
        <v>328</v>
      </c>
      <c r="C191" s="258"/>
      <c r="D191" s="258"/>
      <c r="E191" s="258"/>
    </row>
    <row r="192" spans="2:11" s="3" customFormat="1" ht="15.75" x14ac:dyDescent="0.25">
      <c r="B192" s="65" t="s">
        <v>6</v>
      </c>
      <c r="C192" s="189" t="s">
        <v>343</v>
      </c>
      <c r="D192" s="189" t="s">
        <v>282</v>
      </c>
      <c r="E192" s="189" t="s">
        <v>344</v>
      </c>
    </row>
    <row r="193" spans="2:5" s="3" customFormat="1" x14ac:dyDescent="0.25">
      <c r="B193" s="6" t="s">
        <v>184</v>
      </c>
      <c r="C193" s="167">
        <v>24200490.75</v>
      </c>
      <c r="D193" s="167">
        <v>37680132</v>
      </c>
      <c r="E193" s="167">
        <v>35385344.619999997</v>
      </c>
    </row>
    <row r="194" spans="2:5" s="3" customFormat="1" ht="15.75" x14ac:dyDescent="0.25">
      <c r="B194" s="15" t="s">
        <v>201</v>
      </c>
      <c r="C194" s="168">
        <v>1355000</v>
      </c>
      <c r="D194" s="168">
        <v>1230000</v>
      </c>
      <c r="E194" s="168">
        <v>6230000</v>
      </c>
    </row>
    <row r="195" spans="2:5" s="3" customFormat="1" ht="15.75" x14ac:dyDescent="0.25">
      <c r="B195" s="16" t="s">
        <v>203</v>
      </c>
      <c r="C195" s="169">
        <v>1455000</v>
      </c>
      <c r="D195" s="169">
        <v>750000</v>
      </c>
      <c r="E195" s="169">
        <v>4241020.9000000004</v>
      </c>
    </row>
    <row r="196" spans="2:5" s="3" customFormat="1" ht="15.75" x14ac:dyDescent="0.25">
      <c r="B196" s="15" t="s">
        <v>215</v>
      </c>
      <c r="C196" s="168">
        <v>5267259.9700000007</v>
      </c>
      <c r="D196" s="168">
        <v>17235000</v>
      </c>
      <c r="E196" s="168">
        <v>3192000</v>
      </c>
    </row>
    <row r="197" spans="2:5" s="3" customFormat="1" ht="15.75" x14ac:dyDescent="0.25">
      <c r="B197" s="16" t="s">
        <v>357</v>
      </c>
      <c r="C197" s="169">
        <v>0</v>
      </c>
      <c r="D197" s="169">
        <v>0</v>
      </c>
      <c r="E197" s="169">
        <v>3049336.6</v>
      </c>
    </row>
    <row r="198" spans="2:5" s="3" customFormat="1" ht="15.75" x14ac:dyDescent="0.25">
      <c r="B198" s="15" t="s">
        <v>218</v>
      </c>
      <c r="C198" s="168">
        <v>0</v>
      </c>
      <c r="D198" s="168">
        <v>807132.33</v>
      </c>
      <c r="E198" s="168">
        <v>2427243.4500000002</v>
      </c>
    </row>
    <row r="199" spans="2:5" s="3" customFormat="1" ht="15.75" x14ac:dyDescent="0.25">
      <c r="B199" s="16" t="s">
        <v>174</v>
      </c>
      <c r="C199" s="169">
        <v>0</v>
      </c>
      <c r="D199" s="169">
        <v>2872999.67</v>
      </c>
      <c r="E199" s="169">
        <v>2063342</v>
      </c>
    </row>
    <row r="200" spans="2:5" s="3" customFormat="1" ht="15.75" x14ac:dyDescent="0.25">
      <c r="B200" s="15" t="s">
        <v>202</v>
      </c>
      <c r="C200" s="168">
        <v>0</v>
      </c>
      <c r="D200" s="168">
        <v>2830000</v>
      </c>
      <c r="E200" s="168">
        <v>1850000</v>
      </c>
    </row>
    <row r="201" spans="2:5" s="3" customFormat="1" ht="15.75" x14ac:dyDescent="0.25">
      <c r="B201" s="16" t="s">
        <v>198</v>
      </c>
      <c r="C201" s="169">
        <v>7679000</v>
      </c>
      <c r="D201" s="169">
        <v>6160000</v>
      </c>
      <c r="E201" s="169">
        <v>1838750</v>
      </c>
    </row>
    <row r="202" spans="2:5" s="3" customFormat="1" ht="15.75" x14ac:dyDescent="0.25">
      <c r="B202" s="15" t="s">
        <v>358</v>
      </c>
      <c r="C202" s="168">
        <v>0</v>
      </c>
      <c r="D202" s="168">
        <v>1155000</v>
      </c>
      <c r="E202" s="168">
        <v>1518807.37</v>
      </c>
    </row>
    <row r="203" spans="2:5" s="3" customFormat="1" ht="15.75" x14ac:dyDescent="0.25">
      <c r="B203" s="16" t="s">
        <v>219</v>
      </c>
      <c r="C203" s="169">
        <v>0</v>
      </c>
      <c r="D203" s="169">
        <v>4640000</v>
      </c>
      <c r="E203" s="169">
        <v>0</v>
      </c>
    </row>
    <row r="204" spans="2:5" s="3" customFormat="1" ht="15.75" x14ac:dyDescent="0.25">
      <c r="B204" s="15" t="s">
        <v>40</v>
      </c>
      <c r="C204" s="168">
        <v>8444230.7799999993</v>
      </c>
      <c r="D204" s="168">
        <v>0</v>
      </c>
      <c r="E204" s="168">
        <v>8974844.299999997</v>
      </c>
    </row>
    <row r="205" spans="2:5" s="3" customFormat="1" x14ac:dyDescent="0.25">
      <c r="B205" s="257" t="s">
        <v>316</v>
      </c>
      <c r="C205" s="257"/>
      <c r="D205" s="257"/>
      <c r="E205" s="257"/>
    </row>
    <row r="206" spans="2:5" s="3" customFormat="1" x14ac:dyDescent="0.25"/>
    <row r="207" spans="2:5" s="3" customFormat="1" x14ac:dyDescent="0.25"/>
    <row r="208" spans="2:5" s="3" customFormat="1" ht="15" customHeight="1" x14ac:dyDescent="0.25"/>
    <row r="209" spans="2:5" s="3" customFormat="1" ht="35.25" customHeight="1" x14ac:dyDescent="0.25">
      <c r="B209" s="258" t="s">
        <v>329</v>
      </c>
      <c r="C209" s="258"/>
      <c r="D209" s="258"/>
      <c r="E209" s="258"/>
    </row>
    <row r="210" spans="2:5" s="3" customFormat="1" ht="15.75" x14ac:dyDescent="0.25">
      <c r="B210" s="65" t="s">
        <v>126</v>
      </c>
      <c r="C210" s="189" t="s">
        <v>343</v>
      </c>
      <c r="D210" s="189" t="s">
        <v>282</v>
      </c>
      <c r="E210" s="189" t="s">
        <v>344</v>
      </c>
    </row>
    <row r="211" spans="2:5" s="3" customFormat="1" x14ac:dyDescent="0.25">
      <c r="B211" s="6" t="s">
        <v>184</v>
      </c>
      <c r="C211" s="167">
        <v>24200490.75</v>
      </c>
      <c r="D211" s="167">
        <v>37680132</v>
      </c>
      <c r="E211" s="167">
        <v>35385344.619999997</v>
      </c>
    </row>
    <row r="212" spans="2:5" s="3" customFormat="1" ht="15.75" x14ac:dyDescent="0.25">
      <c r="B212" s="15" t="s">
        <v>29</v>
      </c>
      <c r="C212" s="168">
        <v>6492259.9700000007</v>
      </c>
      <c r="D212" s="168">
        <v>19490000</v>
      </c>
      <c r="E212" s="168">
        <v>11680836.25</v>
      </c>
    </row>
    <row r="213" spans="2:5" s="3" customFormat="1" ht="15.75" x14ac:dyDescent="0.25">
      <c r="B213" s="16" t="s">
        <v>30</v>
      </c>
      <c r="C213" s="169">
        <v>9769770.25</v>
      </c>
      <c r="D213" s="169">
        <v>6802999.6699999999</v>
      </c>
      <c r="E213" s="169">
        <v>7251485.9700000007</v>
      </c>
    </row>
    <row r="214" spans="2:5" s="3" customFormat="1" ht="15.75" x14ac:dyDescent="0.25">
      <c r="B214" s="15" t="s">
        <v>33</v>
      </c>
      <c r="C214" s="168">
        <v>6452331.0300000003</v>
      </c>
      <c r="D214" s="168">
        <v>1250000</v>
      </c>
      <c r="E214" s="168">
        <v>6830000</v>
      </c>
    </row>
    <row r="215" spans="2:5" s="3" customFormat="1" ht="15.75" x14ac:dyDescent="0.25">
      <c r="B215" s="16" t="s">
        <v>19</v>
      </c>
      <c r="C215" s="169">
        <v>711129.5</v>
      </c>
      <c r="D215" s="169">
        <v>4465000</v>
      </c>
      <c r="E215" s="169">
        <v>6045433.8899999997</v>
      </c>
    </row>
    <row r="216" spans="2:5" s="3" customFormat="1" ht="15.75" x14ac:dyDescent="0.25">
      <c r="B216" s="15" t="s">
        <v>20</v>
      </c>
      <c r="C216" s="168">
        <v>0</v>
      </c>
      <c r="D216" s="168">
        <v>2417132.33</v>
      </c>
      <c r="E216" s="168">
        <v>1427817.6099999999</v>
      </c>
    </row>
    <row r="217" spans="2:5" s="3" customFormat="1" ht="15.75" x14ac:dyDescent="0.25">
      <c r="B217" s="16" t="s">
        <v>25</v>
      </c>
      <c r="C217" s="169">
        <v>775000</v>
      </c>
      <c r="D217" s="169">
        <v>1155000</v>
      </c>
      <c r="E217" s="169">
        <v>741020.9</v>
      </c>
    </row>
    <row r="218" spans="2:5" s="3" customFormat="1" ht="15.75" x14ac:dyDescent="0.25">
      <c r="B218" s="15" t="s">
        <v>13</v>
      </c>
      <c r="C218" s="168">
        <v>0</v>
      </c>
      <c r="D218" s="168">
        <v>0</v>
      </c>
      <c r="E218" s="168">
        <v>708750</v>
      </c>
    </row>
    <row r="219" spans="2:5" s="3" customFormat="1" ht="15.75" x14ac:dyDescent="0.25">
      <c r="B219" s="16" t="s">
        <v>23</v>
      </c>
      <c r="C219" s="169">
        <v>0</v>
      </c>
      <c r="D219" s="169">
        <v>800000</v>
      </c>
      <c r="E219" s="169">
        <v>700000</v>
      </c>
    </row>
    <row r="220" spans="2:5" s="3" customFormat="1" ht="15.75" x14ac:dyDescent="0.25">
      <c r="B220" s="15" t="s">
        <v>14</v>
      </c>
      <c r="C220" s="168">
        <v>0</v>
      </c>
      <c r="D220" s="168">
        <v>1300000</v>
      </c>
      <c r="E220" s="168">
        <v>0</v>
      </c>
    </row>
    <row r="221" spans="2:5" s="3" customFormat="1" ht="15.75" x14ac:dyDescent="0.25">
      <c r="B221" s="16" t="s">
        <v>28</v>
      </c>
      <c r="C221" s="169">
        <v>0</v>
      </c>
      <c r="D221" s="169">
        <v>0</v>
      </c>
      <c r="E221" s="169">
        <v>0</v>
      </c>
    </row>
    <row r="222" spans="2:5" s="3" customFormat="1" ht="15.75" x14ac:dyDescent="0.25">
      <c r="B222" s="15" t="s">
        <v>38</v>
      </c>
      <c r="C222" s="168">
        <v>0</v>
      </c>
      <c r="D222" s="168">
        <v>0</v>
      </c>
      <c r="E222" s="168">
        <v>0</v>
      </c>
    </row>
    <row r="223" spans="2:5" s="3" customFormat="1" x14ac:dyDescent="0.25">
      <c r="B223" s="257" t="s">
        <v>316</v>
      </c>
      <c r="C223" s="257"/>
      <c r="D223" s="257"/>
      <c r="E223" s="257"/>
    </row>
    <row r="224" spans="2:5" s="3" customFormat="1" ht="15" customHeight="1" x14ac:dyDescent="0.25">
      <c r="B224" s="107"/>
      <c r="C224" s="107"/>
      <c r="D224" s="107"/>
      <c r="E224" s="107"/>
    </row>
    <row r="225" spans="2:11" s="3" customFormat="1" x14ac:dyDescent="0.25">
      <c r="B225" s="107"/>
      <c r="C225" s="107"/>
      <c r="D225" s="107"/>
      <c r="E225" s="107"/>
    </row>
    <row r="226" spans="2:11" s="3" customFormat="1" x14ac:dyDescent="0.25">
      <c r="B226" s="107"/>
      <c r="C226" s="107"/>
      <c r="D226" s="107"/>
      <c r="E226" s="107"/>
    </row>
    <row r="227" spans="2:11" s="3" customFormat="1" ht="15.75" x14ac:dyDescent="0.25">
      <c r="B227" s="258" t="s">
        <v>330</v>
      </c>
      <c r="C227" s="258"/>
      <c r="D227" s="258"/>
      <c r="E227" s="258"/>
      <c r="F227" s="258"/>
      <c r="G227" s="258"/>
      <c r="H227" s="258"/>
      <c r="I227" s="258"/>
      <c r="J227" s="258"/>
      <c r="K227" s="258"/>
    </row>
    <row r="228" spans="2:11" s="3" customFormat="1" ht="29.45" customHeight="1" x14ac:dyDescent="0.25">
      <c r="B228" s="264" t="s">
        <v>72</v>
      </c>
      <c r="C228" s="256" t="s">
        <v>343</v>
      </c>
      <c r="D228" s="256"/>
      <c r="E228" s="256" t="s">
        <v>68</v>
      </c>
      <c r="F228" s="256" t="s">
        <v>282</v>
      </c>
      <c r="G228" s="256"/>
      <c r="H228" s="256" t="s">
        <v>68</v>
      </c>
      <c r="I228" s="256" t="s">
        <v>344</v>
      </c>
      <c r="J228" s="256"/>
      <c r="K228" s="256" t="s">
        <v>68</v>
      </c>
    </row>
    <row r="229" spans="2:11" s="3" customFormat="1" ht="15.6" customHeight="1" thickBot="1" x14ac:dyDescent="0.3">
      <c r="B229" s="265"/>
      <c r="C229" s="58" t="s">
        <v>1</v>
      </c>
      <c r="D229" s="59" t="s">
        <v>4</v>
      </c>
      <c r="E229" s="60" t="s">
        <v>5</v>
      </c>
      <c r="F229" s="58" t="s">
        <v>1</v>
      </c>
      <c r="G229" s="59" t="s">
        <v>4</v>
      </c>
      <c r="H229" s="60" t="s">
        <v>5</v>
      </c>
      <c r="I229" s="58" t="s">
        <v>1</v>
      </c>
      <c r="J229" s="8" t="s">
        <v>4</v>
      </c>
      <c r="K229" s="8" t="s">
        <v>5</v>
      </c>
    </row>
    <row r="230" spans="2:11" s="3" customFormat="1" ht="15.6" customHeight="1" thickBot="1" x14ac:dyDescent="0.3">
      <c r="B230" s="42" t="s">
        <v>1</v>
      </c>
      <c r="C230" s="43">
        <v>319</v>
      </c>
      <c r="D230" s="43">
        <v>248</v>
      </c>
      <c r="E230" s="43">
        <v>71</v>
      </c>
      <c r="F230" s="43">
        <v>417</v>
      </c>
      <c r="G230" s="43">
        <v>331</v>
      </c>
      <c r="H230" s="43">
        <v>86</v>
      </c>
      <c r="I230" s="43">
        <v>559</v>
      </c>
      <c r="J230" s="43">
        <v>428</v>
      </c>
      <c r="K230" s="43">
        <v>131</v>
      </c>
    </row>
    <row r="231" spans="2:11" s="3" customFormat="1" ht="15.6" customHeight="1" x14ac:dyDescent="0.25">
      <c r="B231" s="15" t="s">
        <v>185</v>
      </c>
      <c r="C231" s="12">
        <v>184</v>
      </c>
      <c r="D231" s="12">
        <v>140</v>
      </c>
      <c r="E231" s="12">
        <v>44</v>
      </c>
      <c r="F231" s="12">
        <v>244</v>
      </c>
      <c r="G231" s="12">
        <v>201</v>
      </c>
      <c r="H231" s="12">
        <v>43</v>
      </c>
      <c r="I231" s="12">
        <v>323</v>
      </c>
      <c r="J231" s="12">
        <v>230</v>
      </c>
      <c r="K231" s="12">
        <v>93</v>
      </c>
    </row>
    <row r="232" spans="2:11" s="3" customFormat="1" ht="15.6" customHeight="1" x14ac:dyDescent="0.25">
      <c r="B232" s="16" t="s">
        <v>220</v>
      </c>
      <c r="C232" s="14">
        <v>54</v>
      </c>
      <c r="D232" s="14">
        <v>46</v>
      </c>
      <c r="E232" s="14">
        <v>8</v>
      </c>
      <c r="F232" s="14">
        <v>48</v>
      </c>
      <c r="G232" s="14">
        <v>43</v>
      </c>
      <c r="H232" s="14">
        <v>5</v>
      </c>
      <c r="I232" s="14">
        <v>85</v>
      </c>
      <c r="J232" s="14">
        <v>76</v>
      </c>
      <c r="K232" s="14">
        <v>9</v>
      </c>
    </row>
    <row r="233" spans="2:11" s="3" customFormat="1" ht="15.6" customHeight="1" x14ac:dyDescent="0.25">
      <c r="B233" s="15" t="s">
        <v>188</v>
      </c>
      <c r="C233" s="12">
        <v>8</v>
      </c>
      <c r="D233" s="12">
        <v>7</v>
      </c>
      <c r="E233" s="12">
        <v>1</v>
      </c>
      <c r="F233" s="12">
        <v>4</v>
      </c>
      <c r="G233" s="12">
        <v>3</v>
      </c>
      <c r="H233" s="12">
        <v>1</v>
      </c>
      <c r="I233" s="12">
        <v>11</v>
      </c>
      <c r="J233" s="12">
        <v>9</v>
      </c>
      <c r="K233" s="12">
        <v>2</v>
      </c>
    </row>
    <row r="234" spans="2:11" s="3" customFormat="1" ht="15.6" customHeight="1" x14ac:dyDescent="0.25">
      <c r="B234" s="16" t="s">
        <v>221</v>
      </c>
      <c r="C234" s="14">
        <v>73</v>
      </c>
      <c r="D234" s="14">
        <v>55</v>
      </c>
      <c r="E234" s="14">
        <v>18</v>
      </c>
      <c r="F234" s="14">
        <v>121</v>
      </c>
      <c r="G234" s="14">
        <v>84</v>
      </c>
      <c r="H234" s="14">
        <v>37</v>
      </c>
      <c r="I234" s="14">
        <v>140</v>
      </c>
      <c r="J234" s="14">
        <v>113</v>
      </c>
      <c r="K234" s="14">
        <v>27</v>
      </c>
    </row>
    <row r="235" spans="2:11" s="3" customFormat="1" ht="15.6" customHeight="1" x14ac:dyDescent="0.25">
      <c r="B235" s="257" t="s">
        <v>316</v>
      </c>
      <c r="C235" s="257"/>
      <c r="D235" s="257"/>
      <c r="E235" s="257"/>
      <c r="F235" s="257"/>
      <c r="G235" s="257"/>
      <c r="H235" s="257"/>
      <c r="I235" s="257"/>
      <c r="J235" s="257"/>
      <c r="K235" s="257"/>
    </row>
    <row r="236" spans="2:11" s="3" customFormat="1" ht="15.6" customHeight="1" x14ac:dyDescent="0.25">
      <c r="B236" s="107"/>
      <c r="C236" s="107"/>
      <c r="D236" s="107"/>
      <c r="E236" s="107"/>
    </row>
    <row r="237" spans="2:11" s="3" customFormat="1" ht="15.6" customHeight="1" x14ac:dyDescent="0.25">
      <c r="B237" s="107"/>
      <c r="C237" s="107"/>
      <c r="D237" s="107"/>
      <c r="E237" s="107"/>
    </row>
    <row r="238" spans="2:11" s="3" customFormat="1" ht="15.6" customHeight="1" x14ac:dyDescent="0.25"/>
    <row r="239" spans="2:11" s="3" customFormat="1" ht="15.6" customHeight="1" x14ac:dyDescent="0.25">
      <c r="B239" s="266" t="s">
        <v>331</v>
      </c>
      <c r="C239" s="267"/>
      <c r="D239" s="267"/>
      <c r="E239" s="267"/>
      <c r="F239" s="267"/>
      <c r="G239" s="267"/>
      <c r="H239" s="267"/>
      <c r="I239" s="267"/>
      <c r="J239" s="267"/>
      <c r="K239" s="267"/>
    </row>
    <row r="240" spans="2:11" ht="32.450000000000003" customHeight="1" x14ac:dyDescent="0.25">
      <c r="B240" s="254" t="s">
        <v>49</v>
      </c>
      <c r="C240" s="256" t="s">
        <v>343</v>
      </c>
      <c r="D240" s="256"/>
      <c r="E240" s="256" t="s">
        <v>68</v>
      </c>
      <c r="F240" s="256" t="s">
        <v>282</v>
      </c>
      <c r="G240" s="256"/>
      <c r="H240" s="256" t="s">
        <v>68</v>
      </c>
      <c r="I240" s="256" t="s">
        <v>344</v>
      </c>
      <c r="J240" s="256"/>
      <c r="K240" s="256" t="s">
        <v>68</v>
      </c>
    </row>
    <row r="241" spans="2:11" ht="15.75" customHeight="1" thickBot="1" x14ac:dyDescent="0.3">
      <c r="B241" s="255"/>
      <c r="C241" s="58" t="s">
        <v>1</v>
      </c>
      <c r="D241" s="59" t="s">
        <v>4</v>
      </c>
      <c r="E241" s="60" t="s">
        <v>5</v>
      </c>
      <c r="F241" s="58" t="s">
        <v>1</v>
      </c>
      <c r="G241" s="59" t="s">
        <v>4</v>
      </c>
      <c r="H241" s="60" t="s">
        <v>5</v>
      </c>
      <c r="I241" s="58" t="s">
        <v>1</v>
      </c>
      <c r="J241" s="8" t="s">
        <v>4</v>
      </c>
      <c r="K241" s="8" t="s">
        <v>5</v>
      </c>
    </row>
    <row r="242" spans="2:11" ht="15.75" customHeight="1" x14ac:dyDescent="0.25">
      <c r="B242" s="9" t="s">
        <v>1</v>
      </c>
      <c r="C242" s="10">
        <v>319</v>
      </c>
      <c r="D242" s="10">
        <v>248</v>
      </c>
      <c r="E242" s="10">
        <v>71</v>
      </c>
      <c r="F242" s="10">
        <v>417</v>
      </c>
      <c r="G242" s="10">
        <v>331</v>
      </c>
      <c r="H242" s="10">
        <v>86</v>
      </c>
      <c r="I242" s="10">
        <v>559</v>
      </c>
      <c r="J242" s="10">
        <v>428</v>
      </c>
      <c r="K242" s="10">
        <v>131</v>
      </c>
    </row>
    <row r="243" spans="2:11" ht="15.75" x14ac:dyDescent="0.25">
      <c r="B243" s="15" t="s">
        <v>174</v>
      </c>
      <c r="C243" s="12">
        <v>142</v>
      </c>
      <c r="D243" s="12">
        <v>113</v>
      </c>
      <c r="E243" s="12">
        <v>29</v>
      </c>
      <c r="F243" s="12">
        <v>222</v>
      </c>
      <c r="G243" s="12">
        <v>182</v>
      </c>
      <c r="H243" s="12">
        <v>40</v>
      </c>
      <c r="I243" s="12">
        <v>329</v>
      </c>
      <c r="J243" s="12">
        <v>245</v>
      </c>
      <c r="K243" s="12">
        <v>84</v>
      </c>
    </row>
    <row r="244" spans="2:11" ht="15.75" x14ac:dyDescent="0.25">
      <c r="B244" s="16" t="s">
        <v>199</v>
      </c>
      <c r="C244" s="14">
        <v>12</v>
      </c>
      <c r="D244" s="14">
        <v>10</v>
      </c>
      <c r="E244" s="14">
        <v>2</v>
      </c>
      <c r="F244" s="14">
        <v>15</v>
      </c>
      <c r="G244" s="14">
        <v>13</v>
      </c>
      <c r="H244" s="14">
        <v>2</v>
      </c>
      <c r="I244" s="14">
        <v>33</v>
      </c>
      <c r="J244" s="14">
        <v>26</v>
      </c>
      <c r="K244" s="14">
        <v>7</v>
      </c>
    </row>
    <row r="245" spans="2:11" ht="15.75" x14ac:dyDescent="0.25">
      <c r="B245" s="15" t="s">
        <v>204</v>
      </c>
      <c r="C245" s="12">
        <v>12</v>
      </c>
      <c r="D245" s="12">
        <v>12</v>
      </c>
      <c r="E245" s="12"/>
      <c r="F245" s="12">
        <v>18</v>
      </c>
      <c r="G245" s="12">
        <v>18</v>
      </c>
      <c r="H245" s="12"/>
      <c r="I245" s="12">
        <v>23</v>
      </c>
      <c r="J245" s="12">
        <v>23</v>
      </c>
      <c r="K245" s="12"/>
    </row>
    <row r="246" spans="2:11" ht="15.75" x14ac:dyDescent="0.25">
      <c r="B246" s="16" t="s">
        <v>215</v>
      </c>
      <c r="C246" s="14">
        <v>20</v>
      </c>
      <c r="D246" s="14">
        <v>14</v>
      </c>
      <c r="E246" s="14">
        <v>6</v>
      </c>
      <c r="F246" s="14">
        <v>22</v>
      </c>
      <c r="G246" s="14">
        <v>16</v>
      </c>
      <c r="H246" s="14">
        <v>6</v>
      </c>
      <c r="I246" s="14">
        <v>21</v>
      </c>
      <c r="J246" s="14">
        <v>14</v>
      </c>
      <c r="K246" s="14">
        <v>7</v>
      </c>
    </row>
    <row r="247" spans="2:11" ht="15.75" x14ac:dyDescent="0.25">
      <c r="B247" s="15" t="s">
        <v>217</v>
      </c>
      <c r="C247" s="12">
        <v>15</v>
      </c>
      <c r="D247" s="12">
        <v>11</v>
      </c>
      <c r="E247" s="12">
        <v>4</v>
      </c>
      <c r="F247" s="12">
        <v>16</v>
      </c>
      <c r="G247" s="12">
        <v>15</v>
      </c>
      <c r="H247" s="12">
        <v>1</v>
      </c>
      <c r="I247" s="12">
        <v>18</v>
      </c>
      <c r="J247" s="12">
        <v>17</v>
      </c>
      <c r="K247" s="12">
        <v>1</v>
      </c>
    </row>
    <row r="248" spans="2:11" ht="15.75" x14ac:dyDescent="0.25">
      <c r="B248" s="16" t="s">
        <v>198</v>
      </c>
      <c r="C248" s="14">
        <v>13</v>
      </c>
      <c r="D248" s="14">
        <v>9</v>
      </c>
      <c r="E248" s="14">
        <v>4</v>
      </c>
      <c r="F248" s="14">
        <v>14</v>
      </c>
      <c r="G248" s="14">
        <v>8</v>
      </c>
      <c r="H248" s="14">
        <v>6</v>
      </c>
      <c r="I248" s="14">
        <v>14</v>
      </c>
      <c r="J248" s="14">
        <v>11</v>
      </c>
      <c r="K248" s="14">
        <v>3</v>
      </c>
    </row>
    <row r="249" spans="2:11" ht="15.75" x14ac:dyDescent="0.25">
      <c r="B249" s="15" t="s">
        <v>218</v>
      </c>
      <c r="C249" s="12">
        <v>12</v>
      </c>
      <c r="D249" s="12">
        <v>11</v>
      </c>
      <c r="E249" s="12">
        <v>1</v>
      </c>
      <c r="F249" s="12">
        <v>6</v>
      </c>
      <c r="G249" s="12">
        <v>4</v>
      </c>
      <c r="H249" s="12">
        <v>2</v>
      </c>
      <c r="I249" s="12">
        <v>12</v>
      </c>
      <c r="J249" s="12">
        <v>9</v>
      </c>
      <c r="K249" s="12">
        <v>3</v>
      </c>
    </row>
    <row r="250" spans="2:11" ht="15.75" x14ac:dyDescent="0.25">
      <c r="B250" s="16" t="s">
        <v>201</v>
      </c>
      <c r="C250" s="14">
        <v>7</v>
      </c>
      <c r="D250" s="14">
        <v>3</v>
      </c>
      <c r="E250" s="14">
        <v>4</v>
      </c>
      <c r="F250" s="14">
        <v>13</v>
      </c>
      <c r="G250" s="14">
        <v>7</v>
      </c>
      <c r="H250" s="14">
        <v>6</v>
      </c>
      <c r="I250" s="14">
        <v>11</v>
      </c>
      <c r="J250" s="14">
        <v>9</v>
      </c>
      <c r="K250" s="14">
        <v>2</v>
      </c>
    </row>
    <row r="251" spans="2:11" ht="15.75" x14ac:dyDescent="0.25">
      <c r="B251" s="15" t="s">
        <v>202</v>
      </c>
      <c r="C251" s="12">
        <v>9</v>
      </c>
      <c r="D251" s="12">
        <v>8</v>
      </c>
      <c r="E251" s="12">
        <v>1</v>
      </c>
      <c r="F251" s="12">
        <v>7</v>
      </c>
      <c r="G251" s="12">
        <v>6</v>
      </c>
      <c r="H251" s="12">
        <v>1</v>
      </c>
      <c r="I251" s="12">
        <v>9</v>
      </c>
      <c r="J251" s="12">
        <v>6</v>
      </c>
      <c r="K251" s="12">
        <v>3</v>
      </c>
    </row>
    <row r="252" spans="2:11" ht="15.75" x14ac:dyDescent="0.25">
      <c r="B252" s="16" t="s">
        <v>205</v>
      </c>
      <c r="C252" s="14">
        <v>12</v>
      </c>
      <c r="D252" s="14">
        <v>7</v>
      </c>
      <c r="E252" s="14">
        <v>5</v>
      </c>
      <c r="F252" s="14">
        <v>18</v>
      </c>
      <c r="G252" s="14">
        <v>13</v>
      </c>
      <c r="H252" s="14">
        <v>5</v>
      </c>
      <c r="I252" s="14">
        <v>8</v>
      </c>
      <c r="J252" s="14">
        <v>3</v>
      </c>
      <c r="K252" s="14">
        <v>5</v>
      </c>
    </row>
    <row r="253" spans="2:11" ht="15.75" x14ac:dyDescent="0.25">
      <c r="B253" s="15" t="s">
        <v>69</v>
      </c>
      <c r="C253" s="12">
        <v>65</v>
      </c>
      <c r="D253" s="12">
        <v>50</v>
      </c>
      <c r="E253" s="12">
        <v>15</v>
      </c>
      <c r="F253" s="12">
        <v>66</v>
      </c>
      <c r="G253" s="12">
        <v>49</v>
      </c>
      <c r="H253" s="12">
        <v>17</v>
      </c>
      <c r="I253" s="12">
        <v>81</v>
      </c>
      <c r="J253" s="12">
        <v>65</v>
      </c>
      <c r="K253" s="12">
        <v>16</v>
      </c>
    </row>
    <row r="254" spans="2:11" x14ac:dyDescent="0.25">
      <c r="B254" s="260" t="s">
        <v>316</v>
      </c>
      <c r="C254" s="261"/>
      <c r="D254" s="261"/>
      <c r="E254" s="261"/>
      <c r="F254" s="261"/>
      <c r="G254" s="261"/>
      <c r="H254" s="261"/>
      <c r="I254" s="261"/>
      <c r="J254" s="261"/>
      <c r="K254" s="261"/>
    </row>
    <row r="255" spans="2:11" ht="31.5" customHeight="1" x14ac:dyDescent="0.25">
      <c r="B255" s="107"/>
      <c r="C255" s="107"/>
      <c r="D255" s="107"/>
      <c r="E255" s="107"/>
      <c r="F255" s="3"/>
      <c r="G255" s="3"/>
      <c r="H255" s="3"/>
      <c r="I255" s="3"/>
      <c r="J255" s="3"/>
      <c r="K255" s="3"/>
    </row>
    <row r="256" spans="2:11" s="3" customFormat="1" ht="15" customHeight="1" x14ac:dyDescent="0.25">
      <c r="B256" s="107"/>
      <c r="C256" s="107"/>
      <c r="D256" s="107"/>
      <c r="E256" s="107"/>
    </row>
    <row r="257" spans="2:11" s="3" customFormat="1" ht="15" customHeight="1" x14ac:dyDescent="0.25"/>
    <row r="258" spans="2:11" s="3" customFormat="1" ht="32.25" customHeight="1" x14ac:dyDescent="0.25">
      <c r="B258" s="258" t="s">
        <v>332</v>
      </c>
      <c r="C258" s="258"/>
      <c r="D258" s="258"/>
      <c r="E258" s="258"/>
    </row>
    <row r="259" spans="2:11" ht="15.75" x14ac:dyDescent="0.25">
      <c r="B259" s="104" t="s">
        <v>73</v>
      </c>
      <c r="C259" s="189" t="s">
        <v>343</v>
      </c>
      <c r="D259" s="189" t="s">
        <v>282</v>
      </c>
      <c r="E259" s="189" t="s">
        <v>344</v>
      </c>
      <c r="F259" s="3"/>
      <c r="G259" s="3"/>
      <c r="H259" s="3"/>
      <c r="I259" s="3"/>
      <c r="J259" s="3"/>
      <c r="K259" s="3"/>
    </row>
    <row r="260" spans="2:11" ht="15.75" customHeight="1" x14ac:dyDescent="0.25">
      <c r="B260" s="9" t="s">
        <v>1</v>
      </c>
      <c r="C260" s="10">
        <v>319</v>
      </c>
      <c r="D260" s="10">
        <v>417</v>
      </c>
      <c r="E260" s="10">
        <v>559</v>
      </c>
      <c r="F260" s="3"/>
      <c r="G260" s="3"/>
      <c r="H260" s="3"/>
      <c r="I260" s="3"/>
      <c r="J260" s="3"/>
      <c r="K260" s="3"/>
    </row>
    <row r="261" spans="2:11" ht="15.75" x14ac:dyDescent="0.25">
      <c r="B261" s="16" t="s">
        <v>45</v>
      </c>
      <c r="C261" s="14">
        <v>123</v>
      </c>
      <c r="D261" s="14">
        <v>168</v>
      </c>
      <c r="E261" s="14">
        <v>255</v>
      </c>
      <c r="F261" s="3"/>
      <c r="G261" s="3"/>
      <c r="H261" s="3"/>
      <c r="I261" s="3"/>
      <c r="J261" s="3"/>
      <c r="K261" s="3"/>
    </row>
    <row r="262" spans="2:11" ht="15.75" x14ac:dyDescent="0.25">
      <c r="B262" s="15" t="s">
        <v>46</v>
      </c>
      <c r="C262" s="12">
        <v>143</v>
      </c>
      <c r="D262" s="12">
        <v>200</v>
      </c>
      <c r="E262" s="12">
        <v>244</v>
      </c>
      <c r="F262" s="3"/>
      <c r="G262" s="3"/>
      <c r="H262" s="3"/>
      <c r="I262" s="3"/>
      <c r="J262" s="3"/>
      <c r="K262" s="3"/>
    </row>
    <row r="263" spans="2:11" ht="15.75" x14ac:dyDescent="0.25">
      <c r="B263" s="16" t="s">
        <v>47</v>
      </c>
      <c r="C263" s="14">
        <v>48</v>
      </c>
      <c r="D263" s="14">
        <v>46</v>
      </c>
      <c r="E263" s="14">
        <v>56</v>
      </c>
      <c r="F263" s="3"/>
      <c r="G263" s="3"/>
      <c r="H263" s="3"/>
      <c r="I263" s="3"/>
      <c r="J263" s="3"/>
      <c r="K263" s="3"/>
    </row>
    <row r="264" spans="2:11" ht="15.75" x14ac:dyDescent="0.25">
      <c r="B264" s="15" t="s">
        <v>48</v>
      </c>
      <c r="C264" s="12">
        <v>5</v>
      </c>
      <c r="D264" s="12">
        <v>3</v>
      </c>
      <c r="E264" s="12">
        <v>4</v>
      </c>
      <c r="F264" s="3"/>
      <c r="G264" s="3"/>
      <c r="H264" s="3"/>
      <c r="I264" s="3"/>
      <c r="J264" s="3"/>
      <c r="K264" s="3"/>
    </row>
    <row r="265" spans="2:11" x14ac:dyDescent="0.25">
      <c r="B265" s="257" t="s">
        <v>316</v>
      </c>
      <c r="C265" s="257"/>
      <c r="D265" s="257"/>
      <c r="E265" s="257"/>
      <c r="F265" s="3"/>
      <c r="G265" s="3"/>
      <c r="H265" s="3"/>
      <c r="I265" s="3"/>
      <c r="J265" s="3"/>
      <c r="K265" s="3"/>
    </row>
    <row r="266" spans="2:11" ht="24.6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s="3" customFormat="1" x14ac:dyDescent="0.25"/>
    <row r="268" spans="2:11" s="3" customFormat="1" x14ac:dyDescent="0.25"/>
    <row r="269" spans="2:11" s="3" customFormat="1" ht="36" customHeight="1" x14ac:dyDescent="0.25">
      <c r="B269" s="262" t="s">
        <v>333</v>
      </c>
      <c r="C269" s="263"/>
      <c r="D269" s="263"/>
      <c r="E269" s="263"/>
    </row>
    <row r="270" spans="2:11" ht="15.75" x14ac:dyDescent="0.25">
      <c r="B270" s="65" t="s">
        <v>42</v>
      </c>
      <c r="C270" s="189" t="s">
        <v>343</v>
      </c>
      <c r="D270" s="189" t="s">
        <v>282</v>
      </c>
      <c r="E270" s="189" t="s">
        <v>344</v>
      </c>
      <c r="F270" s="3"/>
      <c r="G270" s="3"/>
      <c r="H270" s="3"/>
      <c r="I270" s="3"/>
      <c r="J270" s="3"/>
      <c r="K270" s="3"/>
    </row>
    <row r="271" spans="2:11" ht="15.75" customHeight="1" x14ac:dyDescent="0.25">
      <c r="B271" s="9" t="s">
        <v>1</v>
      </c>
      <c r="C271" s="10">
        <v>319</v>
      </c>
      <c r="D271" s="10">
        <v>417</v>
      </c>
      <c r="E271" s="10">
        <v>559</v>
      </c>
      <c r="F271" s="3"/>
      <c r="G271" s="3"/>
      <c r="H271" s="3"/>
      <c r="I271" s="3"/>
      <c r="J271" s="3"/>
      <c r="K271" s="3"/>
    </row>
    <row r="272" spans="2:11" ht="15.75" x14ac:dyDescent="0.25">
      <c r="B272" s="15" t="s">
        <v>74</v>
      </c>
      <c r="C272" s="12">
        <v>233</v>
      </c>
      <c r="D272" s="12">
        <v>309</v>
      </c>
      <c r="E272" s="12">
        <v>407</v>
      </c>
      <c r="F272" s="3"/>
      <c r="G272" s="3"/>
      <c r="H272" s="3"/>
      <c r="I272" s="3"/>
      <c r="J272" s="3"/>
      <c r="K272" s="3"/>
    </row>
    <row r="273" spans="2:11" ht="15.75" x14ac:dyDescent="0.25">
      <c r="B273" s="16" t="s">
        <v>75</v>
      </c>
      <c r="C273" s="14">
        <v>13</v>
      </c>
      <c r="D273" s="14">
        <v>11</v>
      </c>
      <c r="E273" s="14">
        <v>20</v>
      </c>
      <c r="F273" s="3"/>
      <c r="G273" s="3"/>
      <c r="H273" s="3"/>
      <c r="I273" s="3"/>
      <c r="J273" s="3"/>
      <c r="K273" s="3"/>
    </row>
    <row r="274" spans="2:11" ht="15.75" x14ac:dyDescent="0.25">
      <c r="B274" s="15" t="s">
        <v>57</v>
      </c>
      <c r="C274" s="12">
        <v>59</v>
      </c>
      <c r="D274" s="12">
        <v>86</v>
      </c>
      <c r="E274" s="12">
        <v>117</v>
      </c>
      <c r="F274" s="3"/>
      <c r="G274" s="3"/>
      <c r="H274" s="3"/>
      <c r="I274" s="3"/>
      <c r="J274" s="3"/>
      <c r="K274" s="3"/>
    </row>
    <row r="275" spans="2:11" ht="15.75" x14ac:dyDescent="0.25">
      <c r="B275" s="16" t="s">
        <v>58</v>
      </c>
      <c r="C275" s="14">
        <v>14</v>
      </c>
      <c r="D275" s="14">
        <v>11</v>
      </c>
      <c r="E275" s="14">
        <v>15</v>
      </c>
      <c r="F275" s="3"/>
      <c r="G275" s="3"/>
      <c r="H275" s="3"/>
      <c r="I275" s="3"/>
      <c r="J275" s="3"/>
      <c r="K275" s="3"/>
    </row>
    <row r="276" spans="2:11" x14ac:dyDescent="0.25">
      <c r="B276" s="257" t="s">
        <v>316</v>
      </c>
      <c r="C276" s="257"/>
      <c r="D276" s="257"/>
      <c r="E276" s="257"/>
      <c r="F276" s="3"/>
      <c r="G276" s="3"/>
      <c r="H276" s="3"/>
      <c r="I276" s="3"/>
      <c r="J276" s="3"/>
      <c r="K276" s="3"/>
    </row>
    <row r="277" spans="2:11" ht="30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s="3" customFormat="1" x14ac:dyDescent="0.25"/>
    <row r="279" spans="2:11" s="3" customFormat="1" x14ac:dyDescent="0.25"/>
    <row r="280" spans="2:11" s="3" customFormat="1" ht="33.75" customHeight="1" x14ac:dyDescent="0.25">
      <c r="B280" s="262" t="s">
        <v>334</v>
      </c>
      <c r="C280" s="263"/>
      <c r="D280" s="263"/>
      <c r="E280" s="263"/>
    </row>
    <row r="281" spans="2:11" ht="15.75" x14ac:dyDescent="0.25">
      <c r="B281" s="65" t="s">
        <v>71</v>
      </c>
      <c r="C281" s="189" t="s">
        <v>343</v>
      </c>
      <c r="D281" s="189" t="s">
        <v>282</v>
      </c>
      <c r="E281" s="189" t="s">
        <v>344</v>
      </c>
      <c r="F281" s="3"/>
      <c r="G281" s="3"/>
      <c r="H281" s="3"/>
      <c r="I281" s="3"/>
      <c r="J281" s="3"/>
      <c r="K281" s="3"/>
    </row>
    <row r="282" spans="2:11" ht="15.75" customHeight="1" x14ac:dyDescent="0.25">
      <c r="B282" s="9" t="s">
        <v>184</v>
      </c>
      <c r="C282" s="10">
        <v>319</v>
      </c>
      <c r="D282" s="10">
        <v>417</v>
      </c>
      <c r="E282" s="10">
        <v>559</v>
      </c>
      <c r="F282" s="3"/>
      <c r="G282" s="3"/>
      <c r="H282" s="3"/>
      <c r="I282" s="3"/>
      <c r="J282" s="3"/>
      <c r="K282" s="3"/>
    </row>
    <row r="283" spans="2:11" ht="47.25" x14ac:dyDescent="0.25">
      <c r="B283" s="44" t="s">
        <v>208</v>
      </c>
      <c r="C283" s="12">
        <v>155</v>
      </c>
      <c r="D283" s="12">
        <v>213</v>
      </c>
      <c r="E283" s="12">
        <v>293</v>
      </c>
      <c r="F283" s="3"/>
      <c r="G283" s="3"/>
      <c r="H283" s="3"/>
      <c r="I283" s="3"/>
      <c r="J283" s="3"/>
      <c r="K283" s="3"/>
    </row>
    <row r="284" spans="2:11" ht="15.75" x14ac:dyDescent="0.25">
      <c r="B284" s="45" t="s">
        <v>207</v>
      </c>
      <c r="C284" s="14">
        <v>114</v>
      </c>
      <c r="D284" s="14">
        <v>114</v>
      </c>
      <c r="E284" s="14">
        <v>137</v>
      </c>
      <c r="F284" s="3"/>
      <c r="G284" s="3"/>
      <c r="H284" s="3"/>
      <c r="I284" s="3"/>
      <c r="J284" s="3"/>
      <c r="K284" s="3"/>
    </row>
    <row r="285" spans="2:11" ht="15.75" x14ac:dyDescent="0.25">
      <c r="B285" s="44" t="s">
        <v>206</v>
      </c>
      <c r="C285" s="12">
        <v>17</v>
      </c>
      <c r="D285" s="12">
        <v>33</v>
      </c>
      <c r="E285" s="12">
        <v>71</v>
      </c>
      <c r="F285" s="3"/>
      <c r="G285" s="3"/>
      <c r="H285" s="3"/>
      <c r="I285" s="3"/>
      <c r="J285" s="3"/>
      <c r="K285" s="3"/>
    </row>
    <row r="286" spans="2:11" ht="31.5" x14ac:dyDescent="0.25">
      <c r="B286" s="45" t="s">
        <v>210</v>
      </c>
      <c r="C286" s="14">
        <v>13</v>
      </c>
      <c r="D286" s="14">
        <v>19</v>
      </c>
      <c r="E286" s="14">
        <v>27</v>
      </c>
      <c r="F286" s="3"/>
      <c r="G286" s="3"/>
      <c r="H286" s="3"/>
      <c r="I286" s="3"/>
      <c r="J286" s="3"/>
      <c r="K286" s="3"/>
    </row>
    <row r="287" spans="2:11" ht="15.75" x14ac:dyDescent="0.25">
      <c r="B287" s="44" t="s">
        <v>212</v>
      </c>
      <c r="C287" s="12">
        <v>12</v>
      </c>
      <c r="D287" s="12">
        <v>15</v>
      </c>
      <c r="E287" s="12">
        <v>22</v>
      </c>
      <c r="F287" s="3"/>
      <c r="G287" s="3"/>
      <c r="H287" s="3"/>
      <c r="I287" s="3"/>
      <c r="J287" s="3"/>
      <c r="K287" s="3"/>
    </row>
    <row r="288" spans="2:11" ht="31.5" x14ac:dyDescent="0.25">
      <c r="B288" s="45" t="s">
        <v>209</v>
      </c>
      <c r="C288" s="14">
        <v>7</v>
      </c>
      <c r="D288" s="14">
        <v>12</v>
      </c>
      <c r="E288" s="14">
        <v>8</v>
      </c>
      <c r="F288" s="3"/>
      <c r="G288" s="3"/>
      <c r="H288" s="3"/>
      <c r="I288" s="3"/>
      <c r="J288" s="3"/>
      <c r="K288" s="3"/>
    </row>
    <row r="289" spans="2:11" ht="31.5" x14ac:dyDescent="0.25">
      <c r="B289" s="44" t="s">
        <v>211</v>
      </c>
      <c r="C289" s="12">
        <v>1</v>
      </c>
      <c r="D289" s="12">
        <v>11</v>
      </c>
      <c r="E289" s="12">
        <v>1</v>
      </c>
      <c r="F289" s="3"/>
      <c r="G289" s="3"/>
      <c r="H289" s="3"/>
      <c r="I289" s="3"/>
      <c r="J289" s="3"/>
      <c r="K289" s="3"/>
    </row>
    <row r="290" spans="2:11" x14ac:dyDescent="0.25">
      <c r="B290" s="257" t="s">
        <v>316</v>
      </c>
      <c r="C290" s="257"/>
      <c r="D290" s="257"/>
      <c r="E290" s="257"/>
      <c r="F290" s="3"/>
      <c r="G290" s="3"/>
      <c r="H290" s="3"/>
      <c r="I290" s="3"/>
      <c r="J290" s="3"/>
      <c r="K290" s="3"/>
    </row>
    <row r="291" spans="2:11" ht="24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2:11" s="3" customFormat="1" x14ac:dyDescent="0.25"/>
    <row r="293" spans="2:11" s="3" customFormat="1" x14ac:dyDescent="0.25"/>
    <row r="294" spans="2:11" s="3" customFormat="1" ht="31.5" customHeight="1" x14ac:dyDescent="0.25">
      <c r="B294" s="262" t="s">
        <v>335</v>
      </c>
      <c r="C294" s="263"/>
      <c r="D294" s="263"/>
      <c r="E294" s="263"/>
    </row>
    <row r="295" spans="2:11" ht="15.75" x14ac:dyDescent="0.25">
      <c r="B295" s="103" t="s">
        <v>65</v>
      </c>
      <c r="C295" s="189" t="s">
        <v>343</v>
      </c>
      <c r="D295" s="189" t="s">
        <v>282</v>
      </c>
      <c r="E295" s="189" t="s">
        <v>344</v>
      </c>
      <c r="F295" s="3"/>
      <c r="G295" s="3"/>
      <c r="H295" s="3"/>
      <c r="I295" s="3"/>
      <c r="J295" s="3"/>
      <c r="K295" s="3"/>
    </row>
    <row r="296" spans="2:11" ht="15.75" customHeight="1" x14ac:dyDescent="0.25">
      <c r="B296" s="9" t="s">
        <v>41</v>
      </c>
      <c r="C296" s="10">
        <v>319</v>
      </c>
      <c r="D296" s="10">
        <v>417</v>
      </c>
      <c r="E296" s="10">
        <v>559</v>
      </c>
      <c r="F296" s="3"/>
      <c r="G296" s="3"/>
      <c r="H296" s="3"/>
      <c r="I296" s="3"/>
      <c r="J296" s="3"/>
      <c r="K296" s="3"/>
    </row>
    <row r="297" spans="2:11" ht="15.75" x14ac:dyDescent="0.25">
      <c r="B297" s="17" t="s">
        <v>8</v>
      </c>
      <c r="C297" s="18">
        <v>13</v>
      </c>
      <c r="D297" s="18">
        <v>11</v>
      </c>
      <c r="E297" s="18">
        <v>6</v>
      </c>
      <c r="F297" s="3"/>
      <c r="G297" s="3"/>
      <c r="H297" s="3"/>
      <c r="I297" s="3"/>
      <c r="J297" s="3"/>
      <c r="K297" s="3"/>
    </row>
    <row r="298" spans="2:11" ht="15.75" x14ac:dyDescent="0.25">
      <c r="B298" s="16" t="s">
        <v>11</v>
      </c>
      <c r="C298" s="14">
        <v>11</v>
      </c>
      <c r="D298" s="14">
        <v>10</v>
      </c>
      <c r="E298" s="14">
        <v>3</v>
      </c>
      <c r="F298" s="3"/>
      <c r="G298" s="3"/>
      <c r="H298" s="3"/>
      <c r="I298" s="3"/>
      <c r="J298" s="3"/>
      <c r="K298" s="3"/>
    </row>
    <row r="299" spans="2:11" ht="15.75" x14ac:dyDescent="0.25">
      <c r="B299" s="15" t="s">
        <v>13</v>
      </c>
      <c r="C299" s="12">
        <v>0</v>
      </c>
      <c r="D299" s="12">
        <v>0</v>
      </c>
      <c r="E299" s="12">
        <v>3</v>
      </c>
      <c r="F299" s="3"/>
      <c r="G299" s="3"/>
      <c r="H299" s="3"/>
      <c r="I299" s="3"/>
      <c r="J299" s="3"/>
      <c r="K299" s="3"/>
    </row>
    <row r="300" spans="2:11" ht="15.75" x14ac:dyDescent="0.25">
      <c r="B300" s="16" t="s">
        <v>14</v>
      </c>
      <c r="C300" s="14">
        <v>0</v>
      </c>
      <c r="D300" s="14">
        <v>1</v>
      </c>
      <c r="E300" s="14">
        <v>0</v>
      </c>
      <c r="F300" s="3"/>
      <c r="G300" s="3"/>
      <c r="H300" s="3"/>
      <c r="I300" s="3"/>
      <c r="J300" s="3"/>
      <c r="K300" s="3"/>
    </row>
    <row r="301" spans="2:11" ht="15.75" x14ac:dyDescent="0.25">
      <c r="B301" s="170" t="s">
        <v>15</v>
      </c>
      <c r="C301" s="11">
        <v>2</v>
      </c>
      <c r="D301" s="11">
        <v>0</v>
      </c>
      <c r="E301" s="11">
        <v>0</v>
      </c>
      <c r="F301" s="3"/>
      <c r="G301" s="3"/>
      <c r="H301" s="3"/>
      <c r="I301" s="3"/>
      <c r="J301" s="3"/>
      <c r="K301" s="3"/>
    </row>
    <row r="302" spans="2:11" ht="15.75" x14ac:dyDescent="0.25">
      <c r="B302" s="19" t="s">
        <v>16</v>
      </c>
      <c r="C302" s="109">
        <v>15</v>
      </c>
      <c r="D302" s="109">
        <v>42</v>
      </c>
      <c r="E302" s="109">
        <v>70</v>
      </c>
      <c r="F302" s="3"/>
      <c r="G302" s="3"/>
      <c r="H302" s="3"/>
      <c r="I302" s="3"/>
      <c r="J302" s="3"/>
      <c r="K302" s="3"/>
    </row>
    <row r="303" spans="2:11" ht="15.75" x14ac:dyDescent="0.25">
      <c r="B303" s="170" t="s">
        <v>19</v>
      </c>
      <c r="C303" s="11">
        <v>5</v>
      </c>
      <c r="D303" s="11">
        <v>4</v>
      </c>
      <c r="E303" s="11">
        <v>7</v>
      </c>
      <c r="F303" s="3"/>
      <c r="G303" s="3"/>
      <c r="H303" s="3"/>
      <c r="I303" s="3"/>
      <c r="J303" s="3"/>
      <c r="K303" s="3"/>
    </row>
    <row r="304" spans="2:11" ht="15.75" x14ac:dyDescent="0.25">
      <c r="B304" s="171" t="s">
        <v>20</v>
      </c>
      <c r="C304" s="13">
        <v>1</v>
      </c>
      <c r="D304" s="13">
        <v>2</v>
      </c>
      <c r="E304" s="13">
        <v>5</v>
      </c>
      <c r="F304" s="3"/>
      <c r="G304" s="3"/>
      <c r="H304" s="3"/>
      <c r="I304" s="3"/>
      <c r="J304" s="3"/>
      <c r="K304" s="3"/>
    </row>
    <row r="305" spans="2:11" ht="15.75" x14ac:dyDescent="0.25">
      <c r="B305" s="170" t="s">
        <v>22</v>
      </c>
      <c r="C305" s="11">
        <v>3</v>
      </c>
      <c r="D305" s="11">
        <v>4</v>
      </c>
      <c r="E305" s="11">
        <v>2</v>
      </c>
      <c r="F305" s="3"/>
      <c r="G305" s="3"/>
      <c r="H305" s="3"/>
      <c r="I305" s="3"/>
      <c r="J305" s="3"/>
      <c r="K305" s="3"/>
    </row>
    <row r="306" spans="2:11" ht="15.75" x14ac:dyDescent="0.25">
      <c r="B306" s="171" t="s">
        <v>23</v>
      </c>
      <c r="C306" s="13">
        <v>0</v>
      </c>
      <c r="D306" s="13">
        <v>2</v>
      </c>
      <c r="E306" s="13">
        <v>4</v>
      </c>
      <c r="F306" s="3"/>
      <c r="G306" s="3"/>
      <c r="H306" s="3"/>
      <c r="I306" s="3"/>
      <c r="J306" s="3"/>
      <c r="K306" s="3"/>
    </row>
    <row r="307" spans="2:11" ht="15.75" x14ac:dyDescent="0.25">
      <c r="B307" s="170" t="s">
        <v>24</v>
      </c>
      <c r="C307" s="11">
        <v>1</v>
      </c>
      <c r="D307" s="11">
        <v>0</v>
      </c>
      <c r="E307" s="11">
        <v>1</v>
      </c>
      <c r="F307" s="3"/>
      <c r="G307" s="3"/>
      <c r="H307" s="3"/>
      <c r="I307" s="3"/>
      <c r="J307" s="3"/>
      <c r="K307" s="3"/>
    </row>
    <row r="308" spans="2:11" ht="15.75" x14ac:dyDescent="0.25">
      <c r="B308" s="171" t="s">
        <v>25</v>
      </c>
      <c r="C308" s="13">
        <v>5</v>
      </c>
      <c r="D308" s="13">
        <v>30</v>
      </c>
      <c r="E308" s="13">
        <v>51</v>
      </c>
      <c r="F308" s="3"/>
      <c r="G308" s="3"/>
      <c r="H308" s="3"/>
      <c r="I308" s="3"/>
      <c r="J308" s="3"/>
      <c r="K308" s="3"/>
    </row>
    <row r="309" spans="2:11" ht="15.75" x14ac:dyDescent="0.25">
      <c r="B309" s="17" t="s">
        <v>26</v>
      </c>
      <c r="C309" s="108">
        <v>238</v>
      </c>
      <c r="D309" s="108">
        <v>331</v>
      </c>
      <c r="E309" s="108">
        <v>433</v>
      </c>
      <c r="F309" s="3"/>
      <c r="G309" s="3"/>
      <c r="H309" s="3"/>
      <c r="I309" s="3"/>
      <c r="J309" s="3"/>
      <c r="K309" s="3"/>
    </row>
    <row r="310" spans="2:11" ht="15.75" x14ac:dyDescent="0.25">
      <c r="B310" s="171" t="s">
        <v>27</v>
      </c>
      <c r="C310" s="13">
        <v>16</v>
      </c>
      <c r="D310" s="13">
        <v>21</v>
      </c>
      <c r="E310" s="13">
        <v>35</v>
      </c>
      <c r="F310" s="3"/>
      <c r="G310" s="3"/>
      <c r="H310" s="3"/>
      <c r="I310" s="3"/>
      <c r="J310" s="3"/>
      <c r="K310" s="3"/>
    </row>
    <row r="311" spans="2:11" ht="15.75" x14ac:dyDescent="0.25">
      <c r="B311" s="170" t="s">
        <v>28</v>
      </c>
      <c r="C311" s="11">
        <v>2</v>
      </c>
      <c r="D311" s="11">
        <v>6</v>
      </c>
      <c r="E311" s="11">
        <v>5</v>
      </c>
      <c r="F311" s="3"/>
      <c r="G311" s="3"/>
      <c r="H311" s="3"/>
      <c r="I311" s="3"/>
      <c r="J311" s="3"/>
      <c r="K311" s="3"/>
    </row>
    <row r="312" spans="2:11" ht="15.75" x14ac:dyDescent="0.25">
      <c r="B312" s="171" t="s">
        <v>29</v>
      </c>
      <c r="C312" s="13">
        <v>46</v>
      </c>
      <c r="D312" s="13">
        <v>50</v>
      </c>
      <c r="E312" s="13">
        <v>62</v>
      </c>
      <c r="F312" s="3"/>
      <c r="G312" s="3"/>
      <c r="H312" s="3"/>
      <c r="I312" s="3"/>
      <c r="J312" s="3"/>
      <c r="K312" s="3"/>
    </row>
    <row r="313" spans="2:11" ht="15.75" x14ac:dyDescent="0.25">
      <c r="B313" s="170" t="s">
        <v>30</v>
      </c>
      <c r="C313" s="11">
        <v>174</v>
      </c>
      <c r="D313" s="11">
        <v>254</v>
      </c>
      <c r="E313" s="11">
        <v>331</v>
      </c>
      <c r="F313" s="3"/>
      <c r="G313" s="3"/>
      <c r="H313" s="3"/>
      <c r="I313" s="3"/>
      <c r="J313" s="3"/>
      <c r="K313" s="3"/>
    </row>
    <row r="314" spans="2:11" ht="15.75" x14ac:dyDescent="0.25">
      <c r="B314" s="19" t="s">
        <v>31</v>
      </c>
      <c r="C314" s="109">
        <v>33</v>
      </c>
      <c r="D314" s="109">
        <v>23</v>
      </c>
      <c r="E314" s="109">
        <v>37</v>
      </c>
      <c r="F314" s="3"/>
      <c r="G314" s="3"/>
      <c r="H314" s="3"/>
      <c r="I314" s="3"/>
      <c r="J314" s="3"/>
      <c r="K314" s="3"/>
    </row>
    <row r="315" spans="2:11" ht="15.75" x14ac:dyDescent="0.25">
      <c r="B315" s="170" t="s">
        <v>32</v>
      </c>
      <c r="C315" s="11">
        <v>17</v>
      </c>
      <c r="D315" s="11">
        <v>8</v>
      </c>
      <c r="E315" s="11">
        <v>17</v>
      </c>
      <c r="F315" s="3"/>
      <c r="G315" s="3"/>
      <c r="H315" s="3"/>
      <c r="I315" s="3"/>
      <c r="J315" s="3"/>
      <c r="K315" s="3"/>
    </row>
    <row r="316" spans="2:11" ht="15.75" x14ac:dyDescent="0.25">
      <c r="B316" s="171" t="s">
        <v>33</v>
      </c>
      <c r="C316" s="13">
        <v>12</v>
      </c>
      <c r="D316" s="13">
        <v>9</v>
      </c>
      <c r="E316" s="13">
        <v>10</v>
      </c>
      <c r="F316" s="3"/>
      <c r="G316" s="3"/>
      <c r="H316" s="3"/>
      <c r="I316" s="3"/>
      <c r="J316" s="3"/>
      <c r="K316" s="3"/>
    </row>
    <row r="317" spans="2:11" ht="15.75" x14ac:dyDescent="0.25">
      <c r="B317" s="170" t="s">
        <v>34</v>
      </c>
      <c r="C317" s="11">
        <v>4</v>
      </c>
      <c r="D317" s="11">
        <v>6</v>
      </c>
      <c r="E317" s="11">
        <v>10</v>
      </c>
      <c r="F317" s="3"/>
      <c r="G317" s="3"/>
      <c r="H317" s="3"/>
      <c r="I317" s="3"/>
      <c r="J317" s="3"/>
      <c r="K317" s="3"/>
    </row>
    <row r="318" spans="2:11" ht="15.75" x14ac:dyDescent="0.25">
      <c r="B318" s="19" t="s">
        <v>35</v>
      </c>
      <c r="C318" s="109">
        <v>20</v>
      </c>
      <c r="D318" s="109">
        <v>10</v>
      </c>
      <c r="E318" s="109">
        <v>13</v>
      </c>
      <c r="F318" s="3"/>
      <c r="G318" s="3"/>
      <c r="H318" s="3"/>
      <c r="I318" s="3"/>
      <c r="J318" s="3"/>
      <c r="K318" s="3"/>
    </row>
    <row r="319" spans="2:11" ht="15.75" x14ac:dyDescent="0.25">
      <c r="B319" s="170" t="s">
        <v>36</v>
      </c>
      <c r="C319" s="11">
        <v>2</v>
      </c>
      <c r="D319" s="11">
        <v>1</v>
      </c>
      <c r="E319" s="11">
        <v>0</v>
      </c>
      <c r="F319" s="3"/>
      <c r="G319" s="3"/>
      <c r="H319" s="3"/>
      <c r="I319" s="3"/>
      <c r="J319" s="3"/>
      <c r="K319" s="3"/>
    </row>
    <row r="320" spans="2:11" ht="15.75" x14ac:dyDescent="0.25">
      <c r="B320" s="16" t="s">
        <v>50</v>
      </c>
      <c r="C320" s="14">
        <v>0</v>
      </c>
      <c r="D320" s="14">
        <v>0</v>
      </c>
      <c r="E320" s="14">
        <v>2</v>
      </c>
      <c r="F320" s="3"/>
      <c r="G320" s="3"/>
      <c r="H320" s="3"/>
      <c r="I320" s="3"/>
      <c r="J320" s="3"/>
      <c r="K320" s="3"/>
    </row>
    <row r="321" spans="2:11" ht="15.75" x14ac:dyDescent="0.25">
      <c r="B321" s="15" t="s">
        <v>38</v>
      </c>
      <c r="C321" s="12">
        <v>6</v>
      </c>
      <c r="D321" s="12">
        <v>3</v>
      </c>
      <c r="E321" s="12">
        <v>3</v>
      </c>
      <c r="F321" s="3"/>
      <c r="G321" s="3"/>
      <c r="H321" s="3"/>
      <c r="I321" s="3"/>
      <c r="J321" s="3"/>
      <c r="K321" s="3"/>
    </row>
    <row r="322" spans="2:11" ht="15.75" x14ac:dyDescent="0.25">
      <c r="B322" s="16" t="s">
        <v>39</v>
      </c>
      <c r="C322" s="14">
        <v>12</v>
      </c>
      <c r="D322" s="14">
        <v>6</v>
      </c>
      <c r="E322" s="14">
        <v>8</v>
      </c>
      <c r="F322" s="3"/>
      <c r="G322" s="3"/>
      <c r="H322" s="3"/>
      <c r="I322" s="3"/>
      <c r="J322" s="3"/>
      <c r="K322" s="3"/>
    </row>
    <row r="323" spans="2:11" x14ac:dyDescent="0.25">
      <c r="B323" s="257" t="s">
        <v>316</v>
      </c>
      <c r="C323" s="257"/>
      <c r="D323" s="257"/>
      <c r="E323" s="257"/>
      <c r="F323" s="3"/>
      <c r="G323" s="3"/>
      <c r="H323" s="3"/>
      <c r="I323" s="3"/>
      <c r="J323" s="3"/>
      <c r="K323" s="3"/>
    </row>
    <row r="324" spans="2:11" ht="24.6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2:11" s="3" customFormat="1" x14ac:dyDescent="0.25"/>
    <row r="326" spans="2:11" s="3" customFormat="1" x14ac:dyDescent="0.25"/>
    <row r="327" spans="2:11" s="3" customFormat="1" x14ac:dyDescent="0.25"/>
    <row r="328" spans="2:11" s="3" customFormat="1" x14ac:dyDescent="0.25"/>
    <row r="329" spans="2:11" s="3" customFormat="1" x14ac:dyDescent="0.25"/>
    <row r="330" spans="2:11" s="3" customFormat="1" x14ac:dyDescent="0.25"/>
    <row r="331" spans="2:11" s="3" customFormat="1" x14ac:dyDescent="0.25"/>
    <row r="332" spans="2:11" s="3" customFormat="1" x14ac:dyDescent="0.25"/>
    <row r="333" spans="2:11" s="3" customFormat="1" x14ac:dyDescent="0.25"/>
    <row r="334" spans="2:11" s="3" customFormat="1" x14ac:dyDescent="0.25"/>
    <row r="335" spans="2:11" s="3" customFormat="1" x14ac:dyDescent="0.25"/>
    <row r="336" spans="2:11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pans="2:11" s="3" customFormat="1" x14ac:dyDescent="0.25"/>
    <row r="674" spans="2:11" s="3" customFormat="1" x14ac:dyDescent="0.25"/>
    <row r="675" spans="2:11" s="3" customFormat="1" x14ac:dyDescent="0.25"/>
    <row r="676" spans="2:11" s="3" customFormat="1" x14ac:dyDescent="0.25">
      <c r="B676"/>
      <c r="C676"/>
      <c r="D676"/>
      <c r="E676"/>
      <c r="F676"/>
      <c r="G676"/>
      <c r="H676"/>
      <c r="I676"/>
      <c r="J676"/>
      <c r="K676"/>
    </row>
  </sheetData>
  <mergeCells count="62">
    <mergeCell ref="B280:E280"/>
    <mergeCell ref="B290:E290"/>
    <mergeCell ref="B294:E294"/>
    <mergeCell ref="B323:E323"/>
    <mergeCell ref="B227:K227"/>
    <mergeCell ref="B228:B229"/>
    <mergeCell ref="C228:E228"/>
    <mergeCell ref="F228:H228"/>
    <mergeCell ref="I228:K228"/>
    <mergeCell ref="B254:K254"/>
    <mergeCell ref="B258:E258"/>
    <mergeCell ref="B265:E265"/>
    <mergeCell ref="B269:E269"/>
    <mergeCell ref="B276:E276"/>
    <mergeCell ref="B235:K235"/>
    <mergeCell ref="B239:K239"/>
    <mergeCell ref="B21:K21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64:K64"/>
    <mergeCell ref="B68:E68"/>
    <mergeCell ref="B73:E73"/>
    <mergeCell ref="B77:E77"/>
    <mergeCell ref="B45:K45"/>
    <mergeCell ref="B49:K49"/>
    <mergeCell ref="B50:B51"/>
    <mergeCell ref="C50:E50"/>
    <mergeCell ref="F50:H50"/>
    <mergeCell ref="I50:K50"/>
    <mergeCell ref="B25:K25"/>
    <mergeCell ref="B26:B27"/>
    <mergeCell ref="C26:E26"/>
    <mergeCell ref="F26:H26"/>
    <mergeCell ref="I26:K26"/>
    <mergeCell ref="B86:E86"/>
    <mergeCell ref="B90:E90"/>
    <mergeCell ref="B100:E100"/>
    <mergeCell ref="B104:E104"/>
    <mergeCell ref="B116:E116"/>
    <mergeCell ref="B120:E120"/>
    <mergeCell ref="B155:E155"/>
    <mergeCell ref="B159:E159"/>
    <mergeCell ref="B173:E173"/>
    <mergeCell ref="B177:E177"/>
    <mergeCell ref="B240:B241"/>
    <mergeCell ref="C240:E240"/>
    <mergeCell ref="F240:H240"/>
    <mergeCell ref="I240:K240"/>
    <mergeCell ref="B187:E187"/>
    <mergeCell ref="B191:E191"/>
    <mergeCell ref="B205:E205"/>
    <mergeCell ref="B209:E209"/>
    <mergeCell ref="B223:E22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3" sqref="C3:U3"/>
    </sheetView>
  </sheetViews>
  <sheetFormatPr defaultRowHeight="15" x14ac:dyDescent="0.25"/>
  <cols>
    <col min="1" max="2" width="9.140625" style="3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3"/>
  </cols>
  <sheetData>
    <row r="1" spans="3:21" s="3" customFormat="1" x14ac:dyDescent="0.25"/>
    <row r="2" spans="3:21" s="3" customFormat="1" x14ac:dyDescent="0.25"/>
    <row r="3" spans="3:21" ht="30" customHeight="1" x14ac:dyDescent="0.25">
      <c r="C3" s="272" t="s">
        <v>336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3:21" ht="20.100000000000001" customHeight="1" x14ac:dyDescent="0.25">
      <c r="C4" s="274" t="s">
        <v>6</v>
      </c>
      <c r="D4" s="277" t="s">
        <v>281</v>
      </c>
      <c r="E4" s="278"/>
      <c r="F4" s="278"/>
      <c r="G4" s="278"/>
      <c r="H4" s="278"/>
      <c r="I4" s="279"/>
      <c r="J4" s="280" t="s">
        <v>280</v>
      </c>
      <c r="K4" s="280"/>
      <c r="L4" s="280"/>
      <c r="M4" s="280"/>
      <c r="N4" s="280"/>
      <c r="O4" s="280"/>
      <c r="P4" s="280" t="s">
        <v>282</v>
      </c>
      <c r="Q4" s="280"/>
      <c r="R4" s="280"/>
      <c r="S4" s="280"/>
      <c r="T4" s="280"/>
      <c r="U4" s="280"/>
    </row>
    <row r="5" spans="3:21" ht="15" customHeight="1" x14ac:dyDescent="0.25">
      <c r="C5" s="275"/>
      <c r="D5" s="281" t="s">
        <v>78</v>
      </c>
      <c r="E5" s="281"/>
      <c r="F5" s="281" t="s">
        <v>79</v>
      </c>
      <c r="G5" s="281"/>
      <c r="H5" s="281" t="s">
        <v>53</v>
      </c>
      <c r="I5" s="281"/>
      <c r="J5" s="281" t="s">
        <v>78</v>
      </c>
      <c r="K5" s="281"/>
      <c r="L5" s="281" t="s">
        <v>79</v>
      </c>
      <c r="M5" s="281"/>
      <c r="N5" s="281" t="s">
        <v>53</v>
      </c>
      <c r="O5" s="281"/>
      <c r="P5" s="281" t="s">
        <v>78</v>
      </c>
      <c r="Q5" s="281"/>
      <c r="R5" s="281" t="s">
        <v>79</v>
      </c>
      <c r="S5" s="281"/>
      <c r="T5" s="281" t="s">
        <v>53</v>
      </c>
      <c r="U5" s="281"/>
    </row>
    <row r="6" spans="3:21" ht="15.75" x14ac:dyDescent="0.25">
      <c r="C6" s="276"/>
      <c r="D6" s="70" t="s">
        <v>4</v>
      </c>
      <c r="E6" s="70" t="s">
        <v>5</v>
      </c>
      <c r="F6" s="70" t="s">
        <v>4</v>
      </c>
      <c r="G6" s="70" t="s">
        <v>5</v>
      </c>
      <c r="H6" s="70" t="s">
        <v>4</v>
      </c>
      <c r="I6" s="70" t="s">
        <v>5</v>
      </c>
      <c r="J6" s="70" t="s">
        <v>4</v>
      </c>
      <c r="K6" s="70" t="s">
        <v>5</v>
      </c>
      <c r="L6" s="70" t="s">
        <v>4</v>
      </c>
      <c r="M6" s="70" t="s">
        <v>5</v>
      </c>
      <c r="N6" s="70" t="s">
        <v>4</v>
      </c>
      <c r="O6" s="70" t="s">
        <v>5</v>
      </c>
      <c r="P6" s="70" t="s">
        <v>4</v>
      </c>
      <c r="Q6" s="70" t="s">
        <v>5</v>
      </c>
      <c r="R6" s="70" t="s">
        <v>4</v>
      </c>
      <c r="S6" s="70" t="s">
        <v>5</v>
      </c>
      <c r="T6" s="70" t="s">
        <v>4</v>
      </c>
      <c r="U6" s="70" t="s">
        <v>5</v>
      </c>
    </row>
    <row r="7" spans="3:21" ht="15.75" x14ac:dyDescent="0.25">
      <c r="C7" s="9" t="s">
        <v>1</v>
      </c>
      <c r="D7" s="71">
        <v>16666</v>
      </c>
      <c r="E7" s="71">
        <v>10261</v>
      </c>
      <c r="F7" s="71">
        <v>12987</v>
      </c>
      <c r="G7" s="71">
        <v>7446</v>
      </c>
      <c r="H7" s="71">
        <v>3679</v>
      </c>
      <c r="I7" s="71">
        <v>2815</v>
      </c>
      <c r="J7" s="71">
        <v>20786</v>
      </c>
      <c r="K7" s="71">
        <v>13163</v>
      </c>
      <c r="L7" s="71">
        <v>16089</v>
      </c>
      <c r="M7" s="71">
        <v>9765</v>
      </c>
      <c r="N7" s="71">
        <v>4697</v>
      </c>
      <c r="O7" s="71">
        <v>3398</v>
      </c>
      <c r="P7" s="71">
        <v>19710</v>
      </c>
      <c r="Q7" s="71">
        <v>12587</v>
      </c>
      <c r="R7" s="71">
        <v>16018</v>
      </c>
      <c r="S7" s="71">
        <v>9524</v>
      </c>
      <c r="T7" s="71">
        <v>3692</v>
      </c>
      <c r="U7" s="71">
        <v>3063</v>
      </c>
    </row>
    <row r="8" spans="3:21" ht="15.75" x14ac:dyDescent="0.25">
      <c r="C8" s="72" t="s">
        <v>222</v>
      </c>
      <c r="D8" s="73">
        <v>9311</v>
      </c>
      <c r="E8" s="73">
        <v>6235</v>
      </c>
      <c r="F8" s="73">
        <v>7394</v>
      </c>
      <c r="G8" s="73">
        <v>4555</v>
      </c>
      <c r="H8" s="73">
        <v>1917</v>
      </c>
      <c r="I8" s="73">
        <v>1680</v>
      </c>
      <c r="J8" s="73">
        <v>11251</v>
      </c>
      <c r="K8" s="73">
        <v>7553</v>
      </c>
      <c r="L8" s="73">
        <v>8914</v>
      </c>
      <c r="M8" s="73">
        <v>5843</v>
      </c>
      <c r="N8" s="73">
        <v>2337</v>
      </c>
      <c r="O8" s="73">
        <v>1710</v>
      </c>
      <c r="P8" s="73">
        <v>10337</v>
      </c>
      <c r="Q8" s="73">
        <v>6930</v>
      </c>
      <c r="R8" s="73">
        <v>8943</v>
      </c>
      <c r="S8" s="73">
        <v>5613</v>
      </c>
      <c r="T8" s="73">
        <v>1394</v>
      </c>
      <c r="U8" s="73">
        <v>1317</v>
      </c>
    </row>
    <row r="9" spans="3:21" ht="15.75" x14ac:dyDescent="0.25">
      <c r="C9" s="74" t="s">
        <v>167</v>
      </c>
      <c r="D9" s="75">
        <v>926</v>
      </c>
      <c r="E9" s="75">
        <v>662</v>
      </c>
      <c r="F9" s="75">
        <v>587</v>
      </c>
      <c r="G9" s="75">
        <v>459</v>
      </c>
      <c r="H9" s="75">
        <v>339</v>
      </c>
      <c r="I9" s="75">
        <v>203</v>
      </c>
      <c r="J9" s="75">
        <v>2170</v>
      </c>
      <c r="K9" s="75">
        <v>1709</v>
      </c>
      <c r="L9" s="75">
        <v>1136</v>
      </c>
      <c r="M9" s="75">
        <v>987</v>
      </c>
      <c r="N9" s="75">
        <v>1034</v>
      </c>
      <c r="O9" s="75">
        <v>722</v>
      </c>
      <c r="P9" s="75">
        <v>2192</v>
      </c>
      <c r="Q9" s="75">
        <v>1810</v>
      </c>
      <c r="R9" s="75">
        <v>1252</v>
      </c>
      <c r="S9" s="75">
        <v>1028</v>
      </c>
      <c r="T9" s="75">
        <v>940</v>
      </c>
      <c r="U9" s="75">
        <v>782</v>
      </c>
    </row>
    <row r="10" spans="3:21" ht="15.75" x14ac:dyDescent="0.25">
      <c r="C10" s="72" t="s">
        <v>166</v>
      </c>
      <c r="D10" s="73">
        <v>1369</v>
      </c>
      <c r="E10" s="73">
        <v>755</v>
      </c>
      <c r="F10" s="73">
        <v>1204</v>
      </c>
      <c r="G10" s="73">
        <v>554</v>
      </c>
      <c r="H10" s="73">
        <v>165</v>
      </c>
      <c r="I10" s="73">
        <v>201</v>
      </c>
      <c r="J10" s="73">
        <v>1538</v>
      </c>
      <c r="K10" s="73">
        <v>909</v>
      </c>
      <c r="L10" s="73">
        <v>1266</v>
      </c>
      <c r="M10" s="73">
        <v>636</v>
      </c>
      <c r="N10" s="73">
        <v>272</v>
      </c>
      <c r="O10" s="73">
        <v>273</v>
      </c>
      <c r="P10" s="73">
        <v>1544</v>
      </c>
      <c r="Q10" s="73">
        <v>905</v>
      </c>
      <c r="R10" s="73">
        <v>1155</v>
      </c>
      <c r="S10" s="73">
        <v>586</v>
      </c>
      <c r="T10" s="73">
        <v>389</v>
      </c>
      <c r="U10" s="73">
        <v>319</v>
      </c>
    </row>
    <row r="11" spans="3:21" ht="15.75" x14ac:dyDescent="0.25">
      <c r="C11" s="74" t="s">
        <v>224</v>
      </c>
      <c r="D11" s="75">
        <v>1342</v>
      </c>
      <c r="E11" s="75">
        <v>566</v>
      </c>
      <c r="F11" s="75">
        <v>900</v>
      </c>
      <c r="G11" s="75">
        <v>407</v>
      </c>
      <c r="H11" s="75">
        <v>442</v>
      </c>
      <c r="I11" s="75">
        <v>159</v>
      </c>
      <c r="J11" s="75">
        <v>1346</v>
      </c>
      <c r="K11" s="75">
        <v>681</v>
      </c>
      <c r="L11" s="75">
        <v>1097</v>
      </c>
      <c r="M11" s="75">
        <v>468</v>
      </c>
      <c r="N11" s="75">
        <v>249</v>
      </c>
      <c r="O11" s="75">
        <v>213</v>
      </c>
      <c r="P11" s="75">
        <v>1345</v>
      </c>
      <c r="Q11" s="75">
        <v>621</v>
      </c>
      <c r="R11" s="75">
        <v>1151</v>
      </c>
      <c r="S11" s="75">
        <v>519</v>
      </c>
      <c r="T11" s="75">
        <v>194</v>
      </c>
      <c r="U11" s="75">
        <v>102</v>
      </c>
    </row>
    <row r="12" spans="3:21" ht="15.75" x14ac:dyDescent="0.25">
      <c r="C12" s="72" t="s">
        <v>223</v>
      </c>
      <c r="D12" s="73">
        <v>754</v>
      </c>
      <c r="E12" s="73">
        <v>379</v>
      </c>
      <c r="F12" s="73">
        <v>683</v>
      </c>
      <c r="G12" s="73">
        <v>287</v>
      </c>
      <c r="H12" s="73">
        <v>71</v>
      </c>
      <c r="I12" s="73">
        <v>92</v>
      </c>
      <c r="J12" s="73">
        <v>1054</v>
      </c>
      <c r="K12" s="73">
        <v>417</v>
      </c>
      <c r="L12" s="73">
        <v>1042</v>
      </c>
      <c r="M12" s="73">
        <v>367</v>
      </c>
      <c r="N12" s="73">
        <v>12</v>
      </c>
      <c r="O12" s="73">
        <v>50</v>
      </c>
      <c r="P12" s="73">
        <v>928</v>
      </c>
      <c r="Q12" s="73">
        <v>430</v>
      </c>
      <c r="R12" s="73">
        <v>979</v>
      </c>
      <c r="S12" s="73">
        <v>352</v>
      </c>
      <c r="T12" s="73">
        <v>-51</v>
      </c>
      <c r="U12" s="73">
        <v>78</v>
      </c>
    </row>
    <row r="13" spans="3:21" ht="15.75" x14ac:dyDescent="0.25">
      <c r="C13" s="74" t="s">
        <v>165</v>
      </c>
      <c r="D13" s="75">
        <v>418</v>
      </c>
      <c r="E13" s="75">
        <v>238</v>
      </c>
      <c r="F13" s="75">
        <v>306</v>
      </c>
      <c r="G13" s="75">
        <v>165</v>
      </c>
      <c r="H13" s="75">
        <v>112</v>
      </c>
      <c r="I13" s="75">
        <v>73</v>
      </c>
      <c r="J13" s="75">
        <v>466</v>
      </c>
      <c r="K13" s="75">
        <v>277</v>
      </c>
      <c r="L13" s="75">
        <v>356</v>
      </c>
      <c r="M13" s="75">
        <v>241</v>
      </c>
      <c r="N13" s="75">
        <v>110</v>
      </c>
      <c r="O13" s="75">
        <v>36</v>
      </c>
      <c r="P13" s="75">
        <v>414</v>
      </c>
      <c r="Q13" s="75">
        <v>239</v>
      </c>
      <c r="R13" s="75">
        <v>350</v>
      </c>
      <c r="S13" s="75">
        <v>205</v>
      </c>
      <c r="T13" s="75">
        <v>64</v>
      </c>
      <c r="U13" s="75">
        <v>34</v>
      </c>
    </row>
    <row r="14" spans="3:21" ht="15.75" x14ac:dyDescent="0.25">
      <c r="C14" s="72" t="s">
        <v>225</v>
      </c>
      <c r="D14" s="73">
        <v>206</v>
      </c>
      <c r="E14" s="73">
        <v>160</v>
      </c>
      <c r="F14" s="73">
        <v>177</v>
      </c>
      <c r="G14" s="73">
        <v>105</v>
      </c>
      <c r="H14" s="73">
        <v>29</v>
      </c>
      <c r="I14" s="73">
        <v>55</v>
      </c>
      <c r="J14" s="73">
        <v>329</v>
      </c>
      <c r="K14" s="73">
        <v>187</v>
      </c>
      <c r="L14" s="73">
        <v>223</v>
      </c>
      <c r="M14" s="73">
        <v>127</v>
      </c>
      <c r="N14" s="73">
        <v>106</v>
      </c>
      <c r="O14" s="73">
        <v>60</v>
      </c>
      <c r="P14" s="73">
        <v>302</v>
      </c>
      <c r="Q14" s="73">
        <v>207</v>
      </c>
      <c r="R14" s="73">
        <v>202</v>
      </c>
      <c r="S14" s="73">
        <v>125</v>
      </c>
      <c r="T14" s="73">
        <v>100</v>
      </c>
      <c r="U14" s="73">
        <v>82</v>
      </c>
    </row>
    <row r="15" spans="3:21" ht="15.75" x14ac:dyDescent="0.25">
      <c r="C15" s="74" t="s">
        <v>226</v>
      </c>
      <c r="D15" s="75">
        <v>237</v>
      </c>
      <c r="E15" s="75">
        <v>133</v>
      </c>
      <c r="F15" s="75">
        <v>174</v>
      </c>
      <c r="G15" s="75">
        <v>97</v>
      </c>
      <c r="H15" s="75">
        <v>63</v>
      </c>
      <c r="I15" s="75">
        <v>36</v>
      </c>
      <c r="J15" s="75">
        <v>259</v>
      </c>
      <c r="K15" s="75">
        <v>155</v>
      </c>
      <c r="L15" s="75">
        <v>211</v>
      </c>
      <c r="M15" s="75">
        <v>114</v>
      </c>
      <c r="N15" s="75">
        <v>48</v>
      </c>
      <c r="O15" s="75">
        <v>41</v>
      </c>
      <c r="P15" s="75">
        <v>263</v>
      </c>
      <c r="Q15" s="75">
        <v>138</v>
      </c>
      <c r="R15" s="75">
        <v>205</v>
      </c>
      <c r="S15" s="75">
        <v>114</v>
      </c>
      <c r="T15" s="75">
        <v>58</v>
      </c>
      <c r="U15" s="75">
        <v>24</v>
      </c>
    </row>
    <row r="16" spans="3:21" ht="15.75" x14ac:dyDescent="0.25">
      <c r="C16" s="72" t="s">
        <v>227</v>
      </c>
      <c r="D16" s="73">
        <v>159</v>
      </c>
      <c r="E16" s="73">
        <v>129</v>
      </c>
      <c r="F16" s="73">
        <v>158</v>
      </c>
      <c r="G16" s="73">
        <v>104</v>
      </c>
      <c r="H16" s="73">
        <v>1</v>
      </c>
      <c r="I16" s="73">
        <v>25</v>
      </c>
      <c r="J16" s="73">
        <v>139</v>
      </c>
      <c r="K16" s="73">
        <v>137</v>
      </c>
      <c r="L16" s="73">
        <v>149</v>
      </c>
      <c r="M16" s="73">
        <v>124</v>
      </c>
      <c r="N16" s="73">
        <v>-10</v>
      </c>
      <c r="O16" s="73">
        <v>13</v>
      </c>
      <c r="P16" s="73">
        <v>149</v>
      </c>
      <c r="Q16" s="73">
        <v>139</v>
      </c>
      <c r="R16" s="73">
        <v>138</v>
      </c>
      <c r="S16" s="73">
        <v>116</v>
      </c>
      <c r="T16" s="73">
        <v>11</v>
      </c>
      <c r="U16" s="73">
        <v>23</v>
      </c>
    </row>
    <row r="17" spans="3:21" ht="15.75" x14ac:dyDescent="0.25">
      <c r="C17" s="74" t="s">
        <v>228</v>
      </c>
      <c r="D17" s="75">
        <v>178</v>
      </c>
      <c r="E17" s="75">
        <v>95</v>
      </c>
      <c r="F17" s="75">
        <v>139</v>
      </c>
      <c r="G17" s="75">
        <v>69</v>
      </c>
      <c r="H17" s="75">
        <v>39</v>
      </c>
      <c r="I17" s="75">
        <v>26</v>
      </c>
      <c r="J17" s="75">
        <v>166</v>
      </c>
      <c r="K17" s="75">
        <v>83</v>
      </c>
      <c r="L17" s="75">
        <v>150</v>
      </c>
      <c r="M17" s="75">
        <v>84</v>
      </c>
      <c r="N17" s="75">
        <v>16</v>
      </c>
      <c r="O17" s="75">
        <v>-1</v>
      </c>
      <c r="P17" s="75">
        <v>178</v>
      </c>
      <c r="Q17" s="75">
        <v>88</v>
      </c>
      <c r="R17" s="75">
        <v>137</v>
      </c>
      <c r="S17" s="75">
        <v>73</v>
      </c>
      <c r="T17" s="75">
        <v>41</v>
      </c>
      <c r="U17" s="75">
        <v>15</v>
      </c>
    </row>
    <row r="18" spans="3:21" ht="15.75" x14ac:dyDescent="0.25">
      <c r="C18" s="72" t="s">
        <v>229</v>
      </c>
      <c r="D18" s="73">
        <v>65</v>
      </c>
      <c r="E18" s="73">
        <v>47</v>
      </c>
      <c r="F18" s="73">
        <v>41</v>
      </c>
      <c r="G18" s="73">
        <v>23</v>
      </c>
      <c r="H18" s="73">
        <v>24</v>
      </c>
      <c r="I18" s="73">
        <v>24</v>
      </c>
      <c r="J18" s="73">
        <v>66</v>
      </c>
      <c r="K18" s="73">
        <v>43</v>
      </c>
      <c r="L18" s="73">
        <v>41</v>
      </c>
      <c r="M18" s="73">
        <v>37</v>
      </c>
      <c r="N18" s="73">
        <v>25</v>
      </c>
      <c r="O18" s="73">
        <v>6</v>
      </c>
      <c r="P18" s="73">
        <v>62</v>
      </c>
      <c r="Q18" s="73">
        <v>39</v>
      </c>
      <c r="R18" s="73">
        <v>45</v>
      </c>
      <c r="S18" s="73">
        <v>32</v>
      </c>
      <c r="T18" s="73">
        <v>17</v>
      </c>
      <c r="U18" s="73">
        <v>7</v>
      </c>
    </row>
    <row r="19" spans="3:21" ht="20.100000000000001" customHeight="1" x14ac:dyDescent="0.25">
      <c r="C19" s="74" t="s">
        <v>230</v>
      </c>
      <c r="D19" s="75">
        <v>5</v>
      </c>
      <c r="E19" s="75">
        <v>4</v>
      </c>
      <c r="F19" s="75">
        <v>3</v>
      </c>
      <c r="G19" s="75">
        <v>2</v>
      </c>
      <c r="H19" s="75">
        <v>2</v>
      </c>
      <c r="I19" s="75">
        <v>2</v>
      </c>
      <c r="J19" s="75">
        <v>1</v>
      </c>
      <c r="K19" s="75">
        <v>2</v>
      </c>
      <c r="L19" s="75">
        <v>3</v>
      </c>
      <c r="M19" s="75">
        <v>2</v>
      </c>
      <c r="N19" s="75">
        <v>-2</v>
      </c>
      <c r="O19" s="75">
        <v>0</v>
      </c>
      <c r="P19" s="75">
        <v>2</v>
      </c>
      <c r="Q19" s="75">
        <v>3</v>
      </c>
      <c r="R19" s="75">
        <v>0</v>
      </c>
      <c r="S19" s="75">
        <v>2</v>
      </c>
      <c r="T19" s="75">
        <v>2</v>
      </c>
      <c r="U19" s="75">
        <v>1</v>
      </c>
    </row>
    <row r="20" spans="3:21" s="3" customFormat="1" ht="15.75" x14ac:dyDescent="0.25">
      <c r="C20" s="72" t="s">
        <v>77</v>
      </c>
      <c r="D20" s="73">
        <v>1696</v>
      </c>
      <c r="E20" s="73">
        <v>858</v>
      </c>
      <c r="F20" s="73">
        <v>1221</v>
      </c>
      <c r="G20" s="73">
        <v>619</v>
      </c>
      <c r="H20" s="73">
        <v>475</v>
      </c>
      <c r="I20" s="73">
        <v>239</v>
      </c>
      <c r="J20" s="73">
        <v>2001</v>
      </c>
      <c r="K20" s="73">
        <v>1010</v>
      </c>
      <c r="L20" s="73">
        <v>1501</v>
      </c>
      <c r="M20" s="73">
        <v>735</v>
      </c>
      <c r="N20" s="73">
        <v>500</v>
      </c>
      <c r="O20" s="73">
        <v>275</v>
      </c>
      <c r="P20" s="73">
        <v>1994</v>
      </c>
      <c r="Q20" s="73">
        <v>1038</v>
      </c>
      <c r="R20" s="73">
        <v>1461</v>
      </c>
      <c r="S20" s="73">
        <v>759</v>
      </c>
      <c r="T20" s="73">
        <v>533</v>
      </c>
      <c r="U20" s="73">
        <v>279</v>
      </c>
    </row>
    <row r="21" spans="3:21" s="3" customFormat="1" ht="15" customHeight="1" x14ac:dyDescent="0.25">
      <c r="C21" s="268" t="s">
        <v>337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spans="3:21" s="3" customFormat="1" x14ac:dyDescent="0.25"/>
    <row r="23" spans="3:21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4.5" customHeight="1" thickBot="1" x14ac:dyDescent="0.3">
      <c r="C25" s="272" t="s">
        <v>338</v>
      </c>
      <c r="D25" s="272"/>
      <c r="E25" s="272"/>
      <c r="F25" s="272"/>
      <c r="G25" s="272"/>
      <c r="H25" s="272"/>
      <c r="I25" s="272"/>
      <c r="J25" s="272"/>
      <c r="K25" s="272"/>
      <c r="L25" s="272"/>
      <c r="M25" s="3"/>
      <c r="N25" s="3"/>
      <c r="O25" s="3"/>
      <c r="P25" s="3"/>
      <c r="Q25" s="3"/>
      <c r="R25" s="3"/>
      <c r="S25" s="3"/>
      <c r="T25" s="3"/>
      <c r="U25" s="3"/>
    </row>
    <row r="26" spans="3:21" ht="16.5" thickBot="1" x14ac:dyDescent="0.3">
      <c r="C26" s="274" t="s">
        <v>80</v>
      </c>
      <c r="D26" s="269" t="s">
        <v>281</v>
      </c>
      <c r="E26" s="270"/>
      <c r="F26" s="271"/>
      <c r="G26" s="269" t="s">
        <v>280</v>
      </c>
      <c r="H26" s="270"/>
      <c r="I26" s="271"/>
      <c r="J26" s="269" t="s">
        <v>282</v>
      </c>
      <c r="K26" s="270"/>
      <c r="L26" s="271"/>
      <c r="M26" s="3"/>
      <c r="N26" s="3"/>
      <c r="O26" s="3"/>
      <c r="P26" s="3"/>
      <c r="Q26" s="3"/>
      <c r="R26" s="3"/>
      <c r="S26" s="3"/>
      <c r="T26" s="3"/>
      <c r="U26" s="3"/>
    </row>
    <row r="27" spans="3:21" ht="15.75" x14ac:dyDescent="0.25">
      <c r="C27" s="276"/>
      <c r="D27" s="70" t="s">
        <v>78</v>
      </c>
      <c r="E27" s="70" t="s">
        <v>79</v>
      </c>
      <c r="F27" s="70" t="s">
        <v>53</v>
      </c>
      <c r="G27" s="70" t="s">
        <v>78</v>
      </c>
      <c r="H27" s="70" t="s">
        <v>79</v>
      </c>
      <c r="I27" s="70" t="s">
        <v>53</v>
      </c>
      <c r="J27" s="70" t="s">
        <v>78</v>
      </c>
      <c r="K27" s="70" t="s">
        <v>79</v>
      </c>
      <c r="L27" s="70" t="s">
        <v>53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75" x14ac:dyDescent="0.25">
      <c r="C28" s="9" t="s">
        <v>1</v>
      </c>
      <c r="D28" s="71">
        <v>26927</v>
      </c>
      <c r="E28" s="71">
        <v>20433</v>
      </c>
      <c r="F28" s="71">
        <v>6494</v>
      </c>
      <c r="G28" s="71">
        <v>33949</v>
      </c>
      <c r="H28" s="71">
        <v>25854</v>
      </c>
      <c r="I28" s="71">
        <v>8095</v>
      </c>
      <c r="J28" s="71">
        <v>32297</v>
      </c>
      <c r="K28" s="71">
        <v>25542</v>
      </c>
      <c r="L28" s="71">
        <v>6755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75" x14ac:dyDescent="0.25">
      <c r="C29" s="76" t="s">
        <v>81</v>
      </c>
      <c r="D29" s="73">
        <v>2140</v>
      </c>
      <c r="E29" s="73">
        <v>1283</v>
      </c>
      <c r="F29" s="73">
        <v>857</v>
      </c>
      <c r="G29" s="73">
        <v>2918</v>
      </c>
      <c r="H29" s="73">
        <v>1778</v>
      </c>
      <c r="I29" s="73">
        <v>1140</v>
      </c>
      <c r="J29" s="73">
        <v>2767</v>
      </c>
      <c r="K29" s="73">
        <v>1717</v>
      </c>
      <c r="L29" s="73">
        <v>1050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75" x14ac:dyDescent="0.25">
      <c r="C30" s="77" t="s">
        <v>82</v>
      </c>
      <c r="D30" s="75">
        <v>18275</v>
      </c>
      <c r="E30" s="75">
        <v>14077</v>
      </c>
      <c r="F30" s="75">
        <v>4198</v>
      </c>
      <c r="G30" s="75">
        <v>22421</v>
      </c>
      <c r="H30" s="75">
        <v>17367</v>
      </c>
      <c r="I30" s="75">
        <v>5054</v>
      </c>
      <c r="J30" s="75">
        <v>21151</v>
      </c>
      <c r="K30" s="75">
        <v>17172</v>
      </c>
      <c r="L30" s="75">
        <v>3979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75" x14ac:dyDescent="0.25">
      <c r="C31" s="76" t="s">
        <v>83</v>
      </c>
      <c r="D31" s="73">
        <v>6451</v>
      </c>
      <c r="E31" s="73">
        <v>4993</v>
      </c>
      <c r="F31" s="73">
        <v>1458</v>
      </c>
      <c r="G31" s="73">
        <v>8501</v>
      </c>
      <c r="H31" s="73">
        <v>6588</v>
      </c>
      <c r="I31" s="73">
        <v>1913</v>
      </c>
      <c r="J31" s="73">
        <v>8271</v>
      </c>
      <c r="K31" s="73">
        <v>6519</v>
      </c>
      <c r="L31" s="73">
        <v>1752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75" x14ac:dyDescent="0.25">
      <c r="C32" s="77" t="s">
        <v>84</v>
      </c>
      <c r="D32" s="75">
        <v>61</v>
      </c>
      <c r="E32" s="75">
        <v>78</v>
      </c>
      <c r="F32" s="75">
        <v>-17</v>
      </c>
      <c r="G32" s="75">
        <v>109</v>
      </c>
      <c r="H32" s="75">
        <v>120</v>
      </c>
      <c r="I32" s="75">
        <v>-11</v>
      </c>
      <c r="J32" s="75">
        <v>108</v>
      </c>
      <c r="K32" s="75">
        <v>133</v>
      </c>
      <c r="L32" s="75">
        <v>-25</v>
      </c>
    </row>
    <row r="33" spans="3:21" s="3" customFormat="1" ht="36" customHeight="1" x14ac:dyDescent="0.25">
      <c r="C33" s="268" t="s">
        <v>337</v>
      </c>
      <c r="D33" s="268"/>
      <c r="E33" s="268"/>
      <c r="F33" s="268"/>
      <c r="G33" s="268"/>
      <c r="H33" s="268"/>
      <c r="I33" s="268"/>
      <c r="J33" s="268"/>
      <c r="K33" s="268"/>
      <c r="L33" s="268"/>
    </row>
    <row r="34" spans="3:21" s="3" customFormat="1" x14ac:dyDescent="0.25"/>
    <row r="35" spans="3:2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">
      <c r="C37" s="272" t="s">
        <v>339</v>
      </c>
      <c r="D37" s="272"/>
      <c r="E37" s="272"/>
      <c r="F37" s="272"/>
      <c r="G37" s="272"/>
      <c r="H37" s="272"/>
      <c r="I37" s="272"/>
      <c r="J37" s="272"/>
      <c r="K37" s="272"/>
      <c r="L37" s="272"/>
      <c r="M37" s="3"/>
      <c r="N37" s="3"/>
      <c r="O37" s="3"/>
      <c r="P37" s="3"/>
      <c r="Q37" s="3"/>
      <c r="R37" s="3"/>
      <c r="S37" s="3"/>
      <c r="T37" s="3"/>
      <c r="U37" s="3"/>
    </row>
    <row r="38" spans="3:21" ht="16.5" thickBot="1" x14ac:dyDescent="0.3">
      <c r="C38" s="282" t="s">
        <v>42</v>
      </c>
      <c r="D38" s="269" t="s">
        <v>281</v>
      </c>
      <c r="E38" s="270"/>
      <c r="F38" s="271"/>
      <c r="G38" s="269" t="s">
        <v>280</v>
      </c>
      <c r="H38" s="270"/>
      <c r="I38" s="271"/>
      <c r="J38" s="269" t="s">
        <v>282</v>
      </c>
      <c r="K38" s="270"/>
      <c r="L38" s="271"/>
      <c r="M38" s="3"/>
      <c r="N38" s="3"/>
      <c r="O38" s="3"/>
      <c r="P38" s="3"/>
      <c r="Q38" s="3"/>
      <c r="R38" s="3"/>
      <c r="S38" s="3"/>
      <c r="T38" s="3"/>
      <c r="U38" s="3"/>
    </row>
    <row r="39" spans="3:21" ht="15.75" x14ac:dyDescent="0.25">
      <c r="C39" s="282"/>
      <c r="D39" s="70" t="s">
        <v>78</v>
      </c>
      <c r="E39" s="70" t="s">
        <v>79</v>
      </c>
      <c r="F39" s="70" t="s">
        <v>53</v>
      </c>
      <c r="G39" s="70" t="s">
        <v>78</v>
      </c>
      <c r="H39" s="70" t="s">
        <v>79</v>
      </c>
      <c r="I39" s="70" t="s">
        <v>53</v>
      </c>
      <c r="J39" s="70" t="s">
        <v>78</v>
      </c>
      <c r="K39" s="70" t="s">
        <v>79</v>
      </c>
      <c r="L39" s="70" t="s">
        <v>53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75" x14ac:dyDescent="0.25">
      <c r="C40" s="9" t="s">
        <v>1</v>
      </c>
      <c r="D40" s="71">
        <v>26927</v>
      </c>
      <c r="E40" s="71">
        <v>20433</v>
      </c>
      <c r="F40" s="71">
        <v>6494</v>
      </c>
      <c r="G40" s="71">
        <v>33949</v>
      </c>
      <c r="H40" s="71">
        <v>25854</v>
      </c>
      <c r="I40" s="71">
        <v>8095</v>
      </c>
      <c r="J40" s="71">
        <v>32297</v>
      </c>
      <c r="K40" s="71">
        <v>25542</v>
      </c>
      <c r="L40" s="71">
        <v>6755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5" thickBot="1" x14ac:dyDescent="0.3">
      <c r="C41" s="72" t="s">
        <v>85</v>
      </c>
      <c r="D41" s="73">
        <v>644</v>
      </c>
      <c r="E41" s="73">
        <v>423</v>
      </c>
      <c r="F41" s="78">
        <v>221</v>
      </c>
      <c r="G41" s="73">
        <v>916</v>
      </c>
      <c r="H41" s="73">
        <v>562</v>
      </c>
      <c r="I41" s="78">
        <v>354</v>
      </c>
      <c r="J41" s="78">
        <v>805</v>
      </c>
      <c r="K41" s="73">
        <v>539</v>
      </c>
      <c r="L41" s="73">
        <v>266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5" thickBot="1" x14ac:dyDescent="0.3">
      <c r="C42" s="79" t="s">
        <v>86</v>
      </c>
      <c r="D42" s="75">
        <v>2321</v>
      </c>
      <c r="E42" s="75">
        <v>1799</v>
      </c>
      <c r="F42" s="80">
        <v>522</v>
      </c>
      <c r="G42" s="75">
        <v>3168</v>
      </c>
      <c r="H42" s="75">
        <v>2573</v>
      </c>
      <c r="I42" s="80">
        <v>595</v>
      </c>
      <c r="J42" s="80">
        <v>3144</v>
      </c>
      <c r="K42" s="75">
        <v>2270</v>
      </c>
      <c r="L42" s="75">
        <v>874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75" x14ac:dyDescent="0.25">
      <c r="C43" s="81" t="s">
        <v>87</v>
      </c>
      <c r="D43" s="73">
        <v>2583</v>
      </c>
      <c r="E43" s="73">
        <v>1837</v>
      </c>
      <c r="F43" s="78">
        <v>746</v>
      </c>
      <c r="G43" s="73">
        <v>3038</v>
      </c>
      <c r="H43" s="73">
        <v>2309</v>
      </c>
      <c r="I43" s="78">
        <v>729</v>
      </c>
      <c r="J43" s="78">
        <v>3039</v>
      </c>
      <c r="K43" s="73">
        <v>2315</v>
      </c>
      <c r="L43" s="73">
        <v>724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75" x14ac:dyDescent="0.25">
      <c r="C44" s="74" t="s">
        <v>88</v>
      </c>
      <c r="D44" s="75">
        <v>2056</v>
      </c>
      <c r="E44" s="75">
        <v>1445</v>
      </c>
      <c r="F44" s="80">
        <v>611</v>
      </c>
      <c r="G44" s="75">
        <v>2553</v>
      </c>
      <c r="H44" s="75">
        <v>1997</v>
      </c>
      <c r="I44" s="80">
        <v>556</v>
      </c>
      <c r="J44" s="80">
        <v>2383</v>
      </c>
      <c r="K44" s="75">
        <v>1935</v>
      </c>
      <c r="L44" s="75">
        <v>448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75" x14ac:dyDescent="0.25">
      <c r="C45" s="72" t="s">
        <v>43</v>
      </c>
      <c r="D45" s="73">
        <v>16426</v>
      </c>
      <c r="E45" s="73">
        <v>12769</v>
      </c>
      <c r="F45" s="78">
        <v>3657</v>
      </c>
      <c r="G45" s="73">
        <v>21099</v>
      </c>
      <c r="H45" s="73">
        <v>15834</v>
      </c>
      <c r="I45" s="78">
        <v>5265</v>
      </c>
      <c r="J45" s="78">
        <v>19769</v>
      </c>
      <c r="K45" s="73">
        <v>15925</v>
      </c>
      <c r="L45" s="73">
        <v>3844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75" x14ac:dyDescent="0.25">
      <c r="C46" s="74" t="s">
        <v>89</v>
      </c>
      <c r="D46" s="75">
        <v>557</v>
      </c>
      <c r="E46" s="75">
        <v>500</v>
      </c>
      <c r="F46" s="80">
        <v>57</v>
      </c>
      <c r="G46" s="75">
        <v>708</v>
      </c>
      <c r="H46" s="75">
        <v>548</v>
      </c>
      <c r="I46" s="80">
        <v>160</v>
      </c>
      <c r="J46" s="80">
        <v>654</v>
      </c>
      <c r="K46" s="75">
        <v>596</v>
      </c>
      <c r="L46" s="75">
        <v>58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75" x14ac:dyDescent="0.25">
      <c r="C47" s="72" t="s">
        <v>90</v>
      </c>
      <c r="D47" s="73">
        <v>2340</v>
      </c>
      <c r="E47" s="73">
        <v>1660</v>
      </c>
      <c r="F47" s="78">
        <v>680</v>
      </c>
      <c r="G47" s="73">
        <v>2467</v>
      </c>
      <c r="H47" s="73">
        <v>2031</v>
      </c>
      <c r="I47" s="78">
        <v>436</v>
      </c>
      <c r="J47" s="78">
        <v>2503</v>
      </c>
      <c r="K47" s="73">
        <v>1962</v>
      </c>
      <c r="L47" s="73">
        <v>541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4.5" customHeight="1" x14ac:dyDescent="0.25">
      <c r="C48" s="268" t="s">
        <v>337</v>
      </c>
      <c r="D48" s="268"/>
      <c r="E48" s="268"/>
      <c r="F48" s="268"/>
      <c r="G48" s="268"/>
      <c r="H48" s="268"/>
      <c r="I48" s="268"/>
      <c r="J48" s="268"/>
      <c r="K48" s="268"/>
      <c r="L48" s="268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75" x14ac:dyDescent="0.25"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3:21" ht="15.75" x14ac:dyDescent="0.25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4.5" customHeight="1" thickBot="1" x14ac:dyDescent="0.3">
      <c r="C52" s="272" t="s">
        <v>340</v>
      </c>
      <c r="D52" s="272"/>
      <c r="E52" s="272"/>
      <c r="F52" s="272"/>
      <c r="G52" s="272"/>
      <c r="H52" s="272"/>
      <c r="I52" s="272"/>
      <c r="J52" s="272"/>
      <c r="K52" s="272"/>
      <c r="L52" s="272"/>
      <c r="M52" s="3"/>
      <c r="N52" s="3"/>
      <c r="O52" s="3"/>
      <c r="P52" s="3"/>
      <c r="Q52" s="3"/>
      <c r="R52" s="3"/>
      <c r="S52" s="3"/>
      <c r="T52" s="3"/>
      <c r="U52" s="3"/>
    </row>
    <row r="53" spans="3:21" ht="16.5" thickBot="1" x14ac:dyDescent="0.3">
      <c r="C53" s="282" t="s">
        <v>91</v>
      </c>
      <c r="D53" s="269" t="s">
        <v>281</v>
      </c>
      <c r="E53" s="270"/>
      <c r="F53" s="271"/>
      <c r="G53" s="269" t="s">
        <v>280</v>
      </c>
      <c r="H53" s="270"/>
      <c r="I53" s="271"/>
      <c r="J53" s="269" t="s">
        <v>282</v>
      </c>
      <c r="K53" s="270"/>
      <c r="L53" s="271"/>
      <c r="M53" s="3"/>
      <c r="N53" s="3"/>
      <c r="O53" s="3"/>
      <c r="P53" s="3"/>
      <c r="Q53" s="3"/>
      <c r="R53" s="3"/>
      <c r="S53" s="3"/>
      <c r="T53" s="3"/>
      <c r="U53" s="3"/>
    </row>
    <row r="54" spans="3:21" ht="15.75" x14ac:dyDescent="0.25">
      <c r="C54" s="282"/>
      <c r="D54" s="70" t="s">
        <v>78</v>
      </c>
      <c r="E54" s="70" t="s">
        <v>79</v>
      </c>
      <c r="F54" s="70" t="s">
        <v>53</v>
      </c>
      <c r="G54" s="70" t="s">
        <v>78</v>
      </c>
      <c r="H54" s="70" t="s">
        <v>79</v>
      </c>
      <c r="I54" s="70" t="s">
        <v>53</v>
      </c>
      <c r="J54" s="70" t="s">
        <v>78</v>
      </c>
      <c r="K54" s="70" t="s">
        <v>79</v>
      </c>
      <c r="L54" s="70" t="s">
        <v>53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5" thickBot="1" x14ac:dyDescent="0.3">
      <c r="C55" s="9" t="s">
        <v>1</v>
      </c>
      <c r="D55" s="71">
        <v>26927</v>
      </c>
      <c r="E55" s="71">
        <v>20433</v>
      </c>
      <c r="F55" s="71">
        <v>6494</v>
      </c>
      <c r="G55" s="71">
        <v>33949</v>
      </c>
      <c r="H55" s="71">
        <v>25854</v>
      </c>
      <c r="I55" s="71">
        <v>8095</v>
      </c>
      <c r="J55" s="71">
        <v>32297</v>
      </c>
      <c r="K55" s="71">
        <v>25542</v>
      </c>
      <c r="L55" s="71">
        <v>6755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2.25" thickBot="1" x14ac:dyDescent="0.3">
      <c r="C56" s="81" t="s">
        <v>231</v>
      </c>
      <c r="D56" s="82">
        <v>3623</v>
      </c>
      <c r="E56" s="82">
        <v>2533</v>
      </c>
      <c r="F56" s="83">
        <v>1090</v>
      </c>
      <c r="G56" s="82">
        <v>4926</v>
      </c>
      <c r="H56" s="82">
        <v>3174</v>
      </c>
      <c r="I56" s="83">
        <v>1752</v>
      </c>
      <c r="J56" s="83">
        <v>4555</v>
      </c>
      <c r="K56" s="82">
        <v>3277</v>
      </c>
      <c r="L56" s="82">
        <v>1278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5" thickBot="1" x14ac:dyDescent="0.3">
      <c r="C57" s="79" t="s">
        <v>232</v>
      </c>
      <c r="D57" s="85">
        <v>1810</v>
      </c>
      <c r="E57" s="85">
        <v>1293</v>
      </c>
      <c r="F57" s="86">
        <v>517</v>
      </c>
      <c r="G57" s="85">
        <v>2308</v>
      </c>
      <c r="H57" s="85">
        <v>1629</v>
      </c>
      <c r="I57" s="86">
        <v>679</v>
      </c>
      <c r="J57" s="86">
        <v>2179</v>
      </c>
      <c r="K57" s="85">
        <v>1614</v>
      </c>
      <c r="L57" s="85">
        <v>565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2.25" thickBot="1" x14ac:dyDescent="0.3">
      <c r="C58" s="81" t="s">
        <v>233</v>
      </c>
      <c r="D58" s="82">
        <v>1272</v>
      </c>
      <c r="E58" s="82">
        <v>962</v>
      </c>
      <c r="F58" s="83">
        <v>310</v>
      </c>
      <c r="G58" s="82">
        <v>1534</v>
      </c>
      <c r="H58" s="82">
        <v>1110</v>
      </c>
      <c r="I58" s="83">
        <v>424</v>
      </c>
      <c r="J58" s="83">
        <v>1583</v>
      </c>
      <c r="K58" s="82">
        <v>1109</v>
      </c>
      <c r="L58" s="82">
        <v>474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5" thickBot="1" x14ac:dyDescent="0.3">
      <c r="C59" s="79" t="s">
        <v>235</v>
      </c>
      <c r="D59" s="85">
        <v>1197</v>
      </c>
      <c r="E59" s="85">
        <v>892</v>
      </c>
      <c r="F59" s="86">
        <v>305</v>
      </c>
      <c r="G59" s="85">
        <v>1480</v>
      </c>
      <c r="H59" s="85">
        <v>991</v>
      </c>
      <c r="I59" s="86">
        <v>489</v>
      </c>
      <c r="J59" s="86">
        <v>1442</v>
      </c>
      <c r="K59" s="85">
        <v>963</v>
      </c>
      <c r="L59" s="85">
        <v>479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5" thickBot="1" x14ac:dyDescent="0.3">
      <c r="C60" s="81" t="s">
        <v>234</v>
      </c>
      <c r="D60" s="82">
        <v>1034</v>
      </c>
      <c r="E60" s="82">
        <v>757</v>
      </c>
      <c r="F60" s="83">
        <v>277</v>
      </c>
      <c r="G60" s="82">
        <v>1444</v>
      </c>
      <c r="H60" s="82">
        <v>1031</v>
      </c>
      <c r="I60" s="83">
        <v>413</v>
      </c>
      <c r="J60" s="83">
        <v>1379</v>
      </c>
      <c r="K60" s="82">
        <v>926</v>
      </c>
      <c r="L60" s="82">
        <v>453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5" thickBot="1" x14ac:dyDescent="0.3">
      <c r="C61" s="79" t="s">
        <v>238</v>
      </c>
      <c r="D61" s="85">
        <v>729</v>
      </c>
      <c r="E61" s="85">
        <v>491</v>
      </c>
      <c r="F61" s="86">
        <v>238</v>
      </c>
      <c r="G61" s="85">
        <v>1245</v>
      </c>
      <c r="H61" s="85">
        <v>814</v>
      </c>
      <c r="I61" s="86">
        <v>431</v>
      </c>
      <c r="J61" s="86">
        <v>1223</v>
      </c>
      <c r="K61" s="85">
        <v>865</v>
      </c>
      <c r="L61" s="85">
        <v>358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5" thickBot="1" x14ac:dyDescent="0.3">
      <c r="C62" s="81" t="s">
        <v>237</v>
      </c>
      <c r="D62" s="82">
        <v>785</v>
      </c>
      <c r="E62" s="82">
        <v>608</v>
      </c>
      <c r="F62" s="83">
        <v>177</v>
      </c>
      <c r="G62" s="82">
        <v>1199</v>
      </c>
      <c r="H62" s="82">
        <v>782</v>
      </c>
      <c r="I62" s="83">
        <v>417</v>
      </c>
      <c r="J62" s="83">
        <v>1130</v>
      </c>
      <c r="K62" s="82">
        <v>924</v>
      </c>
      <c r="L62" s="82">
        <v>206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5" thickBot="1" x14ac:dyDescent="0.3">
      <c r="C63" s="79" t="s">
        <v>236</v>
      </c>
      <c r="D63" s="85">
        <v>854</v>
      </c>
      <c r="E63" s="85">
        <v>689</v>
      </c>
      <c r="F63" s="86">
        <v>165</v>
      </c>
      <c r="G63" s="85">
        <v>1257</v>
      </c>
      <c r="H63" s="85">
        <v>920</v>
      </c>
      <c r="I63" s="86">
        <v>337</v>
      </c>
      <c r="J63" s="86">
        <v>1168</v>
      </c>
      <c r="K63" s="85">
        <v>868</v>
      </c>
      <c r="L63" s="85">
        <v>300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5" thickBot="1" x14ac:dyDescent="0.3">
      <c r="C64" s="81" t="s">
        <v>359</v>
      </c>
      <c r="D64" s="82">
        <v>611</v>
      </c>
      <c r="E64" s="82">
        <v>479</v>
      </c>
      <c r="F64" s="83">
        <v>132</v>
      </c>
      <c r="G64" s="82">
        <v>724</v>
      </c>
      <c r="H64" s="82">
        <v>635</v>
      </c>
      <c r="I64" s="83">
        <v>89</v>
      </c>
      <c r="J64" s="83">
        <v>652</v>
      </c>
      <c r="K64" s="82">
        <v>609</v>
      </c>
      <c r="L64" s="82">
        <v>43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5" customHeight="1" thickBot="1" x14ac:dyDescent="0.3">
      <c r="C65" s="79" t="s">
        <v>239</v>
      </c>
      <c r="D65" s="85">
        <v>563</v>
      </c>
      <c r="E65" s="85">
        <v>346</v>
      </c>
      <c r="F65" s="86">
        <v>217</v>
      </c>
      <c r="G65" s="88">
        <v>555</v>
      </c>
      <c r="H65" s="88">
        <v>486</v>
      </c>
      <c r="I65" s="86">
        <v>69</v>
      </c>
      <c r="J65" s="86">
        <v>549</v>
      </c>
      <c r="K65" s="88">
        <v>541</v>
      </c>
      <c r="L65" s="85">
        <v>8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5" thickBot="1" x14ac:dyDescent="0.3">
      <c r="C66" s="102" t="s">
        <v>77</v>
      </c>
      <c r="D66" s="90">
        <v>14449</v>
      </c>
      <c r="E66" s="91">
        <v>11383</v>
      </c>
      <c r="F66" s="92">
        <v>3066</v>
      </c>
      <c r="G66" s="93">
        <v>17277</v>
      </c>
      <c r="H66" s="93">
        <v>14282</v>
      </c>
      <c r="I66" s="94">
        <v>2995</v>
      </c>
      <c r="J66" s="94">
        <v>16437</v>
      </c>
      <c r="K66" s="95">
        <v>13846</v>
      </c>
      <c r="L66" s="96">
        <v>2591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75" customHeight="1" x14ac:dyDescent="0.25">
      <c r="C67" s="268" t="s">
        <v>337</v>
      </c>
      <c r="D67" s="268"/>
      <c r="E67" s="268"/>
      <c r="F67" s="268"/>
      <c r="G67" s="268"/>
      <c r="H67" s="268"/>
      <c r="I67" s="268"/>
      <c r="J67" s="268"/>
      <c r="K67" s="268"/>
      <c r="L67" s="268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75" x14ac:dyDescent="0.25"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3:21" ht="15.75" x14ac:dyDescent="0.25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">
      <c r="C71" s="272" t="s">
        <v>372</v>
      </c>
      <c r="D71" s="272"/>
      <c r="E71" s="272"/>
      <c r="F71" s="272"/>
      <c r="G71" s="272"/>
      <c r="H71" s="272"/>
      <c r="I71" s="272"/>
      <c r="J71" s="272"/>
      <c r="K71" s="272"/>
      <c r="L71" s="272"/>
      <c r="M71" s="3"/>
      <c r="N71" s="3"/>
      <c r="O71" s="3"/>
      <c r="P71" s="3"/>
      <c r="Q71" s="3"/>
      <c r="R71" s="3"/>
      <c r="S71" s="3"/>
      <c r="T71" s="3"/>
      <c r="U71" s="3"/>
    </row>
    <row r="72" spans="3:21" ht="16.5" customHeight="1" thickBot="1" x14ac:dyDescent="0.3">
      <c r="C72" s="273" t="s">
        <v>92</v>
      </c>
      <c r="D72" s="269" t="s">
        <v>281</v>
      </c>
      <c r="E72" s="270"/>
      <c r="F72" s="271"/>
      <c r="G72" s="269" t="s">
        <v>280</v>
      </c>
      <c r="H72" s="270"/>
      <c r="I72" s="271"/>
      <c r="J72" s="269" t="s">
        <v>282</v>
      </c>
      <c r="K72" s="270"/>
      <c r="L72" s="271"/>
      <c r="M72" s="3"/>
      <c r="N72" s="3"/>
      <c r="O72" s="3"/>
      <c r="P72" s="3"/>
      <c r="Q72" s="3"/>
      <c r="R72" s="3"/>
      <c r="S72" s="3"/>
      <c r="T72" s="3"/>
      <c r="U72" s="3"/>
    </row>
    <row r="73" spans="3:21" ht="15.75" x14ac:dyDescent="0.25">
      <c r="C73" s="273"/>
      <c r="D73" s="70" t="s">
        <v>78</v>
      </c>
      <c r="E73" s="70" t="s">
        <v>79</v>
      </c>
      <c r="F73" s="70" t="s">
        <v>53</v>
      </c>
      <c r="G73" s="70" t="s">
        <v>78</v>
      </c>
      <c r="H73" s="70" t="s">
        <v>79</v>
      </c>
      <c r="I73" s="70" t="s">
        <v>53</v>
      </c>
      <c r="J73" s="70" t="s">
        <v>78</v>
      </c>
      <c r="K73" s="70" t="s">
        <v>79</v>
      </c>
      <c r="L73" s="70" t="s">
        <v>53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5" thickBot="1" x14ac:dyDescent="0.3">
      <c r="C74" s="9" t="s">
        <v>1</v>
      </c>
      <c r="D74" s="71">
        <v>26927</v>
      </c>
      <c r="E74" s="71">
        <v>20433</v>
      </c>
      <c r="F74" s="71">
        <v>6494</v>
      </c>
      <c r="G74" s="71">
        <v>33949</v>
      </c>
      <c r="H74" s="71">
        <v>25854</v>
      </c>
      <c r="I74" s="71">
        <v>8095</v>
      </c>
      <c r="J74" s="71">
        <v>32297</v>
      </c>
      <c r="K74" s="71">
        <v>25542</v>
      </c>
      <c r="L74" s="71">
        <v>6755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63.75" thickBot="1" x14ac:dyDescent="0.3">
      <c r="C75" s="81" t="s">
        <v>241</v>
      </c>
      <c r="D75" s="82">
        <v>1412</v>
      </c>
      <c r="E75" s="82">
        <v>1151</v>
      </c>
      <c r="F75" s="83">
        <v>261</v>
      </c>
      <c r="G75" s="82">
        <v>2121</v>
      </c>
      <c r="H75" s="82">
        <v>1500</v>
      </c>
      <c r="I75" s="83">
        <v>621</v>
      </c>
      <c r="J75" s="83">
        <v>2085</v>
      </c>
      <c r="K75" s="82">
        <v>1627</v>
      </c>
      <c r="L75" s="82">
        <v>458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5" thickBot="1" x14ac:dyDescent="0.3">
      <c r="C76" s="79" t="s">
        <v>240</v>
      </c>
      <c r="D76" s="85">
        <v>1479</v>
      </c>
      <c r="E76" s="85">
        <v>1155</v>
      </c>
      <c r="F76" s="86">
        <v>324</v>
      </c>
      <c r="G76" s="85">
        <v>2292</v>
      </c>
      <c r="H76" s="85">
        <v>1575</v>
      </c>
      <c r="I76" s="86">
        <v>717</v>
      </c>
      <c r="J76" s="86">
        <v>2045</v>
      </c>
      <c r="K76" s="85">
        <v>1542</v>
      </c>
      <c r="L76" s="85">
        <v>503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5" thickBot="1" x14ac:dyDescent="0.3">
      <c r="C77" s="81" t="s">
        <v>242</v>
      </c>
      <c r="D77" s="82">
        <v>1375</v>
      </c>
      <c r="E77" s="82">
        <v>1104</v>
      </c>
      <c r="F77" s="83">
        <v>271</v>
      </c>
      <c r="G77" s="82">
        <v>1618</v>
      </c>
      <c r="H77" s="82">
        <v>1226</v>
      </c>
      <c r="I77" s="83">
        <v>392</v>
      </c>
      <c r="J77" s="83">
        <v>1548</v>
      </c>
      <c r="K77" s="82">
        <v>1268</v>
      </c>
      <c r="L77" s="82">
        <v>280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2.25" thickBot="1" x14ac:dyDescent="0.3">
      <c r="C78" s="79" t="s">
        <v>243</v>
      </c>
      <c r="D78" s="85">
        <v>1022</v>
      </c>
      <c r="E78" s="85">
        <v>1083</v>
      </c>
      <c r="F78" s="86">
        <v>-61</v>
      </c>
      <c r="G78" s="85">
        <v>1212</v>
      </c>
      <c r="H78" s="85">
        <v>1188</v>
      </c>
      <c r="I78" s="86">
        <v>24</v>
      </c>
      <c r="J78" s="86">
        <v>1155</v>
      </c>
      <c r="K78" s="85">
        <v>1293</v>
      </c>
      <c r="L78" s="85">
        <v>-138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5" thickBot="1" x14ac:dyDescent="0.3">
      <c r="C79" s="81" t="s">
        <v>244</v>
      </c>
      <c r="D79" s="82">
        <v>923</v>
      </c>
      <c r="E79" s="82">
        <v>700</v>
      </c>
      <c r="F79" s="83">
        <v>223</v>
      </c>
      <c r="G79" s="82">
        <v>1197</v>
      </c>
      <c r="H79" s="82">
        <v>933</v>
      </c>
      <c r="I79" s="83">
        <v>264</v>
      </c>
      <c r="J79" s="83">
        <v>1243</v>
      </c>
      <c r="K79" s="82">
        <v>848</v>
      </c>
      <c r="L79" s="82">
        <v>395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5" thickBot="1" x14ac:dyDescent="0.3">
      <c r="C80" s="79" t="s">
        <v>245</v>
      </c>
      <c r="D80" s="85">
        <v>943</v>
      </c>
      <c r="E80" s="85">
        <v>760</v>
      </c>
      <c r="F80" s="86">
        <v>183</v>
      </c>
      <c r="G80" s="85">
        <v>1123</v>
      </c>
      <c r="H80" s="85">
        <v>922</v>
      </c>
      <c r="I80" s="86">
        <v>201</v>
      </c>
      <c r="J80" s="86">
        <v>1089</v>
      </c>
      <c r="K80" s="85">
        <v>907</v>
      </c>
      <c r="L80" s="85">
        <v>182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63.75" thickBot="1" x14ac:dyDescent="0.3">
      <c r="C81" s="81" t="s">
        <v>246</v>
      </c>
      <c r="D81" s="82">
        <v>557</v>
      </c>
      <c r="E81" s="82">
        <v>454</v>
      </c>
      <c r="F81" s="83">
        <v>103</v>
      </c>
      <c r="G81" s="82">
        <v>903</v>
      </c>
      <c r="H81" s="82">
        <v>626</v>
      </c>
      <c r="I81" s="83">
        <v>277</v>
      </c>
      <c r="J81" s="83">
        <v>874</v>
      </c>
      <c r="K81" s="82">
        <v>658</v>
      </c>
      <c r="L81" s="82">
        <v>216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2.25" thickBot="1" x14ac:dyDescent="0.3">
      <c r="C82" s="79" t="s">
        <v>247</v>
      </c>
      <c r="D82" s="85">
        <v>599</v>
      </c>
      <c r="E82" s="85">
        <v>514</v>
      </c>
      <c r="F82" s="86">
        <v>85</v>
      </c>
      <c r="G82" s="85">
        <v>732</v>
      </c>
      <c r="H82" s="85">
        <v>640</v>
      </c>
      <c r="I82" s="86">
        <v>92</v>
      </c>
      <c r="J82" s="86">
        <v>683</v>
      </c>
      <c r="K82" s="85">
        <v>583</v>
      </c>
      <c r="L82" s="85">
        <v>100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32.25" thickBot="1" x14ac:dyDescent="0.3">
      <c r="C83" s="81" t="s">
        <v>248</v>
      </c>
      <c r="D83" s="82">
        <v>515</v>
      </c>
      <c r="E83" s="82">
        <v>418</v>
      </c>
      <c r="F83" s="83">
        <v>97</v>
      </c>
      <c r="G83" s="82">
        <v>693</v>
      </c>
      <c r="H83" s="82">
        <v>522</v>
      </c>
      <c r="I83" s="83">
        <v>171</v>
      </c>
      <c r="J83" s="83">
        <v>619</v>
      </c>
      <c r="K83" s="82">
        <v>500</v>
      </c>
      <c r="L83" s="82">
        <v>119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5" customHeight="1" thickBot="1" x14ac:dyDescent="0.3">
      <c r="C84" s="79" t="s">
        <v>360</v>
      </c>
      <c r="D84" s="85">
        <v>419</v>
      </c>
      <c r="E84" s="85">
        <v>298</v>
      </c>
      <c r="F84" s="86">
        <v>121</v>
      </c>
      <c r="G84" s="88">
        <v>610</v>
      </c>
      <c r="H84" s="88">
        <v>362</v>
      </c>
      <c r="I84" s="86">
        <v>248</v>
      </c>
      <c r="J84" s="86">
        <v>680</v>
      </c>
      <c r="K84" s="88">
        <v>382</v>
      </c>
      <c r="L84" s="88">
        <v>298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5" thickBot="1" x14ac:dyDescent="0.3">
      <c r="C85" s="89" t="s">
        <v>77</v>
      </c>
      <c r="D85" s="90">
        <v>17683</v>
      </c>
      <c r="E85" s="91">
        <v>12796</v>
      </c>
      <c r="F85" s="92">
        <v>4887</v>
      </c>
      <c r="G85" s="93">
        <v>21448</v>
      </c>
      <c r="H85" s="93">
        <v>16360</v>
      </c>
      <c r="I85" s="94">
        <v>5088</v>
      </c>
      <c r="J85" s="94">
        <v>20276</v>
      </c>
      <c r="K85" s="93">
        <v>15934</v>
      </c>
      <c r="L85" s="93">
        <v>4342</v>
      </c>
    </row>
    <row r="86" spans="3:21" s="3" customFormat="1" ht="35.25" customHeight="1" x14ac:dyDescent="0.25">
      <c r="C86" s="268" t="s">
        <v>337</v>
      </c>
      <c r="D86" s="268"/>
      <c r="E86" s="268"/>
      <c r="F86" s="268"/>
      <c r="G86" s="268"/>
      <c r="H86" s="268"/>
      <c r="I86" s="268"/>
      <c r="J86" s="268"/>
      <c r="K86" s="268"/>
      <c r="L86" s="268"/>
    </row>
    <row r="87" spans="3:21" s="3" customFormat="1" ht="15.75" x14ac:dyDescent="0.25"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3:21" s="3" customFormat="1" x14ac:dyDescent="0.25"/>
    <row r="89" spans="3:21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">
      <c r="C91" s="272" t="s">
        <v>341</v>
      </c>
      <c r="D91" s="272"/>
      <c r="E91" s="272"/>
      <c r="F91" s="272"/>
      <c r="G91" s="272"/>
      <c r="H91" s="272"/>
      <c r="I91" s="272"/>
      <c r="J91" s="272"/>
      <c r="K91" s="272"/>
      <c r="L91" s="272"/>
      <c r="M91" s="3"/>
      <c r="N91" s="3"/>
      <c r="O91" s="3"/>
      <c r="P91" s="3"/>
      <c r="Q91" s="3"/>
      <c r="R91" s="3"/>
      <c r="S91" s="3"/>
      <c r="T91" s="3"/>
      <c r="U91" s="3"/>
    </row>
    <row r="92" spans="3:21" ht="16.5" thickBot="1" x14ac:dyDescent="0.3">
      <c r="C92" s="273" t="s">
        <v>93</v>
      </c>
      <c r="D92" s="269" t="s">
        <v>281</v>
      </c>
      <c r="E92" s="270"/>
      <c r="F92" s="271"/>
      <c r="G92" s="269" t="s">
        <v>280</v>
      </c>
      <c r="H92" s="270"/>
      <c r="I92" s="271"/>
      <c r="J92" s="269" t="s">
        <v>282</v>
      </c>
      <c r="K92" s="270"/>
      <c r="L92" s="271"/>
      <c r="M92" s="3"/>
      <c r="N92" s="3"/>
      <c r="O92" s="3"/>
      <c r="P92" s="3"/>
      <c r="Q92" s="3"/>
      <c r="R92" s="3"/>
      <c r="S92" s="3"/>
      <c r="T92" s="3"/>
      <c r="U92" s="3"/>
    </row>
    <row r="93" spans="3:21" ht="15.75" x14ac:dyDescent="0.25">
      <c r="C93" s="273"/>
      <c r="D93" s="70" t="s">
        <v>78</v>
      </c>
      <c r="E93" s="70" t="s">
        <v>79</v>
      </c>
      <c r="F93" s="70" t="s">
        <v>53</v>
      </c>
      <c r="G93" s="70" t="s">
        <v>78</v>
      </c>
      <c r="H93" s="70" t="s">
        <v>79</v>
      </c>
      <c r="I93" s="70" t="s">
        <v>53</v>
      </c>
      <c r="J93" s="70" t="s">
        <v>78</v>
      </c>
      <c r="K93" s="70" t="s">
        <v>79</v>
      </c>
      <c r="L93" s="70" t="s">
        <v>53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75" x14ac:dyDescent="0.25">
      <c r="C94" s="9" t="s">
        <v>41</v>
      </c>
      <c r="D94" s="71">
        <v>26927</v>
      </c>
      <c r="E94" s="71">
        <v>20433</v>
      </c>
      <c r="F94" s="71">
        <v>6494</v>
      </c>
      <c r="G94" s="71">
        <v>33949</v>
      </c>
      <c r="H94" s="71">
        <v>25854</v>
      </c>
      <c r="I94" s="71">
        <v>8095</v>
      </c>
      <c r="J94" s="71">
        <v>32297</v>
      </c>
      <c r="K94" s="71">
        <v>25542</v>
      </c>
      <c r="L94" s="71">
        <v>6755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75" x14ac:dyDescent="0.25">
      <c r="C95" s="97" t="s">
        <v>8</v>
      </c>
      <c r="D95" s="98">
        <v>1433</v>
      </c>
      <c r="E95" s="98">
        <v>1193</v>
      </c>
      <c r="F95" s="99">
        <v>240</v>
      </c>
      <c r="G95" s="98">
        <v>1575</v>
      </c>
      <c r="H95" s="98">
        <v>1300</v>
      </c>
      <c r="I95" s="99">
        <v>275</v>
      </c>
      <c r="J95" s="99">
        <v>1426</v>
      </c>
      <c r="K95" s="98">
        <v>1213</v>
      </c>
      <c r="L95" s="98">
        <v>213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75" x14ac:dyDescent="0.25">
      <c r="C96" s="72" t="s">
        <v>9</v>
      </c>
      <c r="D96" s="73">
        <v>146</v>
      </c>
      <c r="E96" s="73">
        <v>115</v>
      </c>
      <c r="F96" s="78">
        <v>31</v>
      </c>
      <c r="G96" s="73">
        <v>209</v>
      </c>
      <c r="H96" s="73">
        <v>156</v>
      </c>
      <c r="I96" s="78">
        <v>53</v>
      </c>
      <c r="J96" s="78">
        <v>166</v>
      </c>
      <c r="K96" s="73">
        <v>125</v>
      </c>
      <c r="L96" s="73">
        <v>41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75" x14ac:dyDescent="0.25">
      <c r="C97" s="74" t="s">
        <v>10</v>
      </c>
      <c r="D97" s="75">
        <v>18</v>
      </c>
      <c r="E97" s="75">
        <v>12</v>
      </c>
      <c r="F97" s="80">
        <v>6</v>
      </c>
      <c r="G97" s="75">
        <v>24</v>
      </c>
      <c r="H97" s="75">
        <v>16</v>
      </c>
      <c r="I97" s="80">
        <v>8</v>
      </c>
      <c r="J97" s="80">
        <v>11</v>
      </c>
      <c r="K97" s="75">
        <v>14</v>
      </c>
      <c r="L97" s="75">
        <v>-3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75" x14ac:dyDescent="0.25">
      <c r="C98" s="72" t="s">
        <v>11</v>
      </c>
      <c r="D98" s="73">
        <v>507</v>
      </c>
      <c r="E98" s="73">
        <v>346</v>
      </c>
      <c r="F98" s="78">
        <v>161</v>
      </c>
      <c r="G98" s="73">
        <v>500</v>
      </c>
      <c r="H98" s="73">
        <v>454</v>
      </c>
      <c r="I98" s="78">
        <v>46</v>
      </c>
      <c r="J98" s="78">
        <v>469</v>
      </c>
      <c r="K98" s="73">
        <v>397</v>
      </c>
      <c r="L98" s="73">
        <v>72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75" x14ac:dyDescent="0.25">
      <c r="C99" s="74" t="s">
        <v>12</v>
      </c>
      <c r="D99" s="75">
        <v>636</v>
      </c>
      <c r="E99" s="75">
        <v>626</v>
      </c>
      <c r="F99" s="80">
        <v>10</v>
      </c>
      <c r="G99" s="75">
        <v>723</v>
      </c>
      <c r="H99" s="75">
        <v>581</v>
      </c>
      <c r="I99" s="80">
        <v>142</v>
      </c>
      <c r="J99" s="80">
        <v>667</v>
      </c>
      <c r="K99" s="75">
        <v>582</v>
      </c>
      <c r="L99" s="75">
        <v>85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75" x14ac:dyDescent="0.25">
      <c r="C100" s="72" t="s">
        <v>13</v>
      </c>
      <c r="D100" s="73">
        <v>97</v>
      </c>
      <c r="E100" s="73">
        <v>72</v>
      </c>
      <c r="F100" s="78">
        <v>25</v>
      </c>
      <c r="G100" s="73">
        <v>82</v>
      </c>
      <c r="H100" s="73">
        <v>61</v>
      </c>
      <c r="I100" s="78">
        <v>21</v>
      </c>
      <c r="J100" s="78">
        <v>67</v>
      </c>
      <c r="K100" s="73">
        <v>70</v>
      </c>
      <c r="L100" s="73">
        <v>-3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75" x14ac:dyDescent="0.25">
      <c r="C101" s="74" t="s">
        <v>14</v>
      </c>
      <c r="D101" s="75">
        <v>7</v>
      </c>
      <c r="E101" s="75">
        <v>2</v>
      </c>
      <c r="F101" s="80">
        <v>5</v>
      </c>
      <c r="G101" s="75">
        <v>3</v>
      </c>
      <c r="H101" s="75">
        <v>7</v>
      </c>
      <c r="I101" s="80">
        <v>-4</v>
      </c>
      <c r="J101" s="80">
        <v>9</v>
      </c>
      <c r="K101" s="75">
        <v>6</v>
      </c>
      <c r="L101" s="75">
        <v>3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75" x14ac:dyDescent="0.25">
      <c r="C102" s="72" t="s">
        <v>15</v>
      </c>
      <c r="D102" s="73">
        <v>22</v>
      </c>
      <c r="E102" s="73">
        <v>20</v>
      </c>
      <c r="F102" s="78">
        <v>2</v>
      </c>
      <c r="G102" s="73">
        <v>34</v>
      </c>
      <c r="H102" s="73">
        <v>25</v>
      </c>
      <c r="I102" s="78">
        <v>9</v>
      </c>
      <c r="J102" s="78">
        <v>37</v>
      </c>
      <c r="K102" s="73">
        <v>19</v>
      </c>
      <c r="L102" s="73">
        <v>18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75" x14ac:dyDescent="0.25">
      <c r="C103" s="97" t="s">
        <v>16</v>
      </c>
      <c r="D103" s="100">
        <v>462</v>
      </c>
      <c r="E103" s="100">
        <v>334</v>
      </c>
      <c r="F103" s="101">
        <v>128</v>
      </c>
      <c r="G103" s="100">
        <v>464</v>
      </c>
      <c r="H103" s="100">
        <v>386</v>
      </c>
      <c r="I103" s="101">
        <v>78</v>
      </c>
      <c r="J103" s="101">
        <v>467</v>
      </c>
      <c r="K103" s="100">
        <v>362</v>
      </c>
      <c r="L103" s="100">
        <v>105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75" x14ac:dyDescent="0.25">
      <c r="C104" s="72" t="s">
        <v>17</v>
      </c>
      <c r="D104" s="73">
        <v>15</v>
      </c>
      <c r="E104" s="73">
        <v>8</v>
      </c>
      <c r="F104" s="78">
        <v>7</v>
      </c>
      <c r="G104" s="73">
        <v>20</v>
      </c>
      <c r="H104" s="73">
        <v>19</v>
      </c>
      <c r="I104" s="78">
        <v>1</v>
      </c>
      <c r="J104" s="78">
        <v>21</v>
      </c>
      <c r="K104" s="73">
        <v>10</v>
      </c>
      <c r="L104" s="73">
        <v>11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75" x14ac:dyDescent="0.25">
      <c r="C105" s="74" t="s">
        <v>18</v>
      </c>
      <c r="D105" s="75">
        <v>3</v>
      </c>
      <c r="E105" s="75">
        <v>4</v>
      </c>
      <c r="F105" s="80">
        <v>-1</v>
      </c>
      <c r="G105" s="75">
        <v>6</v>
      </c>
      <c r="H105" s="75">
        <v>4</v>
      </c>
      <c r="I105" s="80">
        <v>2</v>
      </c>
      <c r="J105" s="80">
        <v>20</v>
      </c>
      <c r="K105" s="75">
        <v>11</v>
      </c>
      <c r="L105" s="75">
        <v>9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75" x14ac:dyDescent="0.25">
      <c r="C106" s="72" t="s">
        <v>19</v>
      </c>
      <c r="D106" s="73">
        <v>81</v>
      </c>
      <c r="E106" s="73">
        <v>64</v>
      </c>
      <c r="F106" s="78">
        <v>17</v>
      </c>
      <c r="G106" s="73">
        <v>74</v>
      </c>
      <c r="H106" s="73">
        <v>80</v>
      </c>
      <c r="I106" s="78">
        <v>-6</v>
      </c>
      <c r="J106" s="78">
        <v>58</v>
      </c>
      <c r="K106" s="73">
        <v>68</v>
      </c>
      <c r="L106" s="73">
        <v>-10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75" x14ac:dyDescent="0.25">
      <c r="C107" s="74" t="s">
        <v>20</v>
      </c>
      <c r="D107" s="75">
        <v>42</v>
      </c>
      <c r="E107" s="75">
        <v>31</v>
      </c>
      <c r="F107" s="80">
        <v>11</v>
      </c>
      <c r="G107" s="75">
        <v>24</v>
      </c>
      <c r="H107" s="75">
        <v>26</v>
      </c>
      <c r="I107" s="80">
        <v>-2</v>
      </c>
      <c r="J107" s="80">
        <v>39</v>
      </c>
      <c r="K107" s="75">
        <v>22</v>
      </c>
      <c r="L107" s="75">
        <v>17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75" x14ac:dyDescent="0.25">
      <c r="C108" s="72" t="s">
        <v>21</v>
      </c>
      <c r="D108" s="73">
        <v>46</v>
      </c>
      <c r="E108" s="73">
        <v>15</v>
      </c>
      <c r="F108" s="78">
        <v>31</v>
      </c>
      <c r="G108" s="73">
        <v>35</v>
      </c>
      <c r="H108" s="73">
        <v>36</v>
      </c>
      <c r="I108" s="78">
        <v>-1</v>
      </c>
      <c r="J108" s="78">
        <v>43</v>
      </c>
      <c r="K108" s="73">
        <v>35</v>
      </c>
      <c r="L108" s="73">
        <v>8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75" x14ac:dyDescent="0.25">
      <c r="C109" s="74" t="s">
        <v>22</v>
      </c>
      <c r="D109" s="75">
        <v>74</v>
      </c>
      <c r="E109" s="75">
        <v>47</v>
      </c>
      <c r="F109" s="80">
        <v>27</v>
      </c>
      <c r="G109" s="75">
        <v>96</v>
      </c>
      <c r="H109" s="75">
        <v>51</v>
      </c>
      <c r="I109" s="80">
        <v>45</v>
      </c>
      <c r="J109" s="80">
        <v>88</v>
      </c>
      <c r="K109" s="75">
        <v>66</v>
      </c>
      <c r="L109" s="75">
        <v>22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75" x14ac:dyDescent="0.25">
      <c r="C110" s="72" t="s">
        <v>23</v>
      </c>
      <c r="D110" s="73">
        <v>20</v>
      </c>
      <c r="E110" s="73">
        <v>18</v>
      </c>
      <c r="F110" s="78">
        <v>2</v>
      </c>
      <c r="G110" s="73">
        <v>24</v>
      </c>
      <c r="H110" s="73">
        <v>16</v>
      </c>
      <c r="I110" s="78">
        <v>8</v>
      </c>
      <c r="J110" s="78">
        <v>27</v>
      </c>
      <c r="K110" s="73">
        <v>30</v>
      </c>
      <c r="L110" s="73">
        <v>-3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75" x14ac:dyDescent="0.25">
      <c r="C111" s="74" t="s">
        <v>24</v>
      </c>
      <c r="D111" s="75">
        <v>11</v>
      </c>
      <c r="E111" s="75">
        <v>11</v>
      </c>
      <c r="F111" s="80">
        <v>0</v>
      </c>
      <c r="G111" s="75">
        <v>15</v>
      </c>
      <c r="H111" s="75">
        <v>12</v>
      </c>
      <c r="I111" s="80">
        <v>3</v>
      </c>
      <c r="J111" s="80">
        <v>19</v>
      </c>
      <c r="K111" s="75">
        <v>9</v>
      </c>
      <c r="L111" s="75">
        <v>10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75" x14ac:dyDescent="0.25">
      <c r="C112" s="72" t="s">
        <v>25</v>
      </c>
      <c r="D112" s="73">
        <v>170</v>
      </c>
      <c r="E112" s="73">
        <v>136</v>
      </c>
      <c r="F112" s="78">
        <v>34</v>
      </c>
      <c r="G112" s="73">
        <v>170</v>
      </c>
      <c r="H112" s="73">
        <v>142</v>
      </c>
      <c r="I112" s="78">
        <v>28</v>
      </c>
      <c r="J112" s="78">
        <v>152</v>
      </c>
      <c r="K112" s="73">
        <v>111</v>
      </c>
      <c r="L112" s="73">
        <v>41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75" x14ac:dyDescent="0.25">
      <c r="C113" s="97" t="s">
        <v>26</v>
      </c>
      <c r="D113" s="100">
        <v>6226</v>
      </c>
      <c r="E113" s="100">
        <v>4636</v>
      </c>
      <c r="F113" s="101">
        <v>1590</v>
      </c>
      <c r="G113" s="100">
        <v>7674</v>
      </c>
      <c r="H113" s="100">
        <v>5623</v>
      </c>
      <c r="I113" s="101">
        <v>2051</v>
      </c>
      <c r="J113" s="101">
        <v>7330</v>
      </c>
      <c r="K113" s="100">
        <v>5444</v>
      </c>
      <c r="L113" s="100">
        <v>1886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75" x14ac:dyDescent="0.25">
      <c r="C114" s="72" t="s">
        <v>27</v>
      </c>
      <c r="D114" s="73">
        <v>865</v>
      </c>
      <c r="E114" s="73">
        <v>667</v>
      </c>
      <c r="F114" s="78">
        <v>198</v>
      </c>
      <c r="G114" s="73">
        <v>1229</v>
      </c>
      <c r="H114" s="73">
        <v>819</v>
      </c>
      <c r="I114" s="78">
        <v>410</v>
      </c>
      <c r="J114" s="78">
        <v>1049</v>
      </c>
      <c r="K114" s="73">
        <v>833</v>
      </c>
      <c r="L114" s="73">
        <v>216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75" x14ac:dyDescent="0.25">
      <c r="C115" s="74" t="s">
        <v>28</v>
      </c>
      <c r="D115" s="75">
        <v>140</v>
      </c>
      <c r="E115" s="75">
        <v>90</v>
      </c>
      <c r="F115" s="80">
        <v>50</v>
      </c>
      <c r="G115" s="75">
        <v>170</v>
      </c>
      <c r="H115" s="75">
        <v>132</v>
      </c>
      <c r="I115" s="80">
        <v>38</v>
      </c>
      <c r="J115" s="80">
        <v>168</v>
      </c>
      <c r="K115" s="75">
        <v>163</v>
      </c>
      <c r="L115" s="75">
        <v>5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75" x14ac:dyDescent="0.25">
      <c r="C116" s="72" t="s">
        <v>29</v>
      </c>
      <c r="D116" s="73">
        <v>516</v>
      </c>
      <c r="E116" s="73">
        <v>344</v>
      </c>
      <c r="F116" s="78">
        <v>172</v>
      </c>
      <c r="G116" s="73">
        <v>513</v>
      </c>
      <c r="H116" s="73">
        <v>444</v>
      </c>
      <c r="I116" s="78">
        <v>69</v>
      </c>
      <c r="J116" s="78">
        <v>524</v>
      </c>
      <c r="K116" s="73">
        <v>429</v>
      </c>
      <c r="L116" s="73">
        <v>95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75" x14ac:dyDescent="0.25">
      <c r="C117" s="74" t="s">
        <v>30</v>
      </c>
      <c r="D117" s="75">
        <v>4705</v>
      </c>
      <c r="E117" s="75">
        <v>3535</v>
      </c>
      <c r="F117" s="80">
        <v>1170</v>
      </c>
      <c r="G117" s="75">
        <v>5762</v>
      </c>
      <c r="H117" s="75">
        <v>4228</v>
      </c>
      <c r="I117" s="80">
        <v>1534</v>
      </c>
      <c r="J117" s="80">
        <v>5589</v>
      </c>
      <c r="K117" s="75">
        <v>4019</v>
      </c>
      <c r="L117" s="75">
        <v>1570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75" x14ac:dyDescent="0.25">
      <c r="C118" s="97" t="s">
        <v>31</v>
      </c>
      <c r="D118" s="100">
        <v>16163</v>
      </c>
      <c r="E118" s="100">
        <v>12309</v>
      </c>
      <c r="F118" s="101">
        <v>3854</v>
      </c>
      <c r="G118" s="100">
        <v>21181</v>
      </c>
      <c r="H118" s="100">
        <v>16219</v>
      </c>
      <c r="I118" s="101">
        <v>4962</v>
      </c>
      <c r="J118" s="101">
        <v>19843</v>
      </c>
      <c r="K118" s="100">
        <v>16136</v>
      </c>
      <c r="L118" s="100">
        <v>3707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75" x14ac:dyDescent="0.25">
      <c r="C119" s="72" t="s">
        <v>32</v>
      </c>
      <c r="D119" s="73">
        <v>6005</v>
      </c>
      <c r="E119" s="73">
        <v>4436</v>
      </c>
      <c r="F119" s="78">
        <v>1569</v>
      </c>
      <c r="G119" s="73">
        <v>7972</v>
      </c>
      <c r="H119" s="73">
        <v>5847</v>
      </c>
      <c r="I119" s="78">
        <v>2125</v>
      </c>
      <c r="J119" s="78">
        <v>7729</v>
      </c>
      <c r="K119" s="73">
        <v>5884</v>
      </c>
      <c r="L119" s="73">
        <v>1845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75" x14ac:dyDescent="0.25">
      <c r="C120" s="74" t="s">
        <v>33</v>
      </c>
      <c r="D120" s="75">
        <v>6239</v>
      </c>
      <c r="E120" s="75">
        <v>4951</v>
      </c>
      <c r="F120" s="80">
        <v>1288</v>
      </c>
      <c r="G120" s="75">
        <v>8114</v>
      </c>
      <c r="H120" s="75">
        <v>6414</v>
      </c>
      <c r="I120" s="80">
        <v>1700</v>
      </c>
      <c r="J120" s="80">
        <v>7476</v>
      </c>
      <c r="K120" s="75">
        <v>6235</v>
      </c>
      <c r="L120" s="75">
        <v>1241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75" x14ac:dyDescent="0.25">
      <c r="C121" s="72" t="s">
        <v>34</v>
      </c>
      <c r="D121" s="73">
        <v>3919</v>
      </c>
      <c r="E121" s="73">
        <v>2922</v>
      </c>
      <c r="F121" s="78">
        <v>997</v>
      </c>
      <c r="G121" s="73">
        <v>5095</v>
      </c>
      <c r="H121" s="73">
        <v>3958</v>
      </c>
      <c r="I121" s="78">
        <v>1137</v>
      </c>
      <c r="J121" s="78">
        <v>4638</v>
      </c>
      <c r="K121" s="73">
        <v>4017</v>
      </c>
      <c r="L121" s="73">
        <v>621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75" x14ac:dyDescent="0.25">
      <c r="C122" s="97" t="s">
        <v>35</v>
      </c>
      <c r="D122" s="100">
        <v>2584</v>
      </c>
      <c r="E122" s="100">
        <v>1890</v>
      </c>
      <c r="F122" s="101">
        <v>694</v>
      </c>
      <c r="G122" s="100">
        <v>3050</v>
      </c>
      <c r="H122" s="100">
        <v>2321</v>
      </c>
      <c r="I122" s="101">
        <v>729</v>
      </c>
      <c r="J122" s="101">
        <v>3230</v>
      </c>
      <c r="K122" s="100">
        <v>2384</v>
      </c>
      <c r="L122" s="100">
        <v>846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75" x14ac:dyDescent="0.25">
      <c r="C123" s="72" t="s">
        <v>36</v>
      </c>
      <c r="D123" s="73">
        <v>657</v>
      </c>
      <c r="E123" s="73">
        <v>518</v>
      </c>
      <c r="F123" s="78">
        <v>139</v>
      </c>
      <c r="G123" s="73">
        <v>735</v>
      </c>
      <c r="H123" s="73">
        <v>651</v>
      </c>
      <c r="I123" s="78">
        <v>84</v>
      </c>
      <c r="J123" s="78">
        <v>1100</v>
      </c>
      <c r="K123" s="73">
        <v>690</v>
      </c>
      <c r="L123" s="73">
        <v>410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75" x14ac:dyDescent="0.25">
      <c r="C124" s="74" t="s">
        <v>50</v>
      </c>
      <c r="D124" s="75">
        <v>1085</v>
      </c>
      <c r="E124" s="75">
        <v>803</v>
      </c>
      <c r="F124" s="80">
        <v>282</v>
      </c>
      <c r="G124" s="75">
        <v>1271</v>
      </c>
      <c r="H124" s="75">
        <v>938</v>
      </c>
      <c r="I124" s="80">
        <v>333</v>
      </c>
      <c r="J124" s="80">
        <v>1145</v>
      </c>
      <c r="K124" s="75">
        <v>910</v>
      </c>
      <c r="L124" s="75">
        <v>235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75" x14ac:dyDescent="0.25">
      <c r="C125" s="72" t="s">
        <v>38</v>
      </c>
      <c r="D125" s="73">
        <v>502</v>
      </c>
      <c r="E125" s="73">
        <v>380</v>
      </c>
      <c r="F125" s="78">
        <v>122</v>
      </c>
      <c r="G125" s="73">
        <v>733</v>
      </c>
      <c r="H125" s="73">
        <v>530</v>
      </c>
      <c r="I125" s="78">
        <v>203</v>
      </c>
      <c r="J125" s="78">
        <v>690</v>
      </c>
      <c r="K125" s="73">
        <v>567</v>
      </c>
      <c r="L125" s="73">
        <v>123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75" x14ac:dyDescent="0.25">
      <c r="C126" s="74" t="s">
        <v>39</v>
      </c>
      <c r="D126" s="75">
        <v>340</v>
      </c>
      <c r="E126" s="75">
        <v>189</v>
      </c>
      <c r="F126" s="80">
        <v>151</v>
      </c>
      <c r="G126" s="75">
        <v>311</v>
      </c>
      <c r="H126" s="75">
        <v>202</v>
      </c>
      <c r="I126" s="80">
        <v>109</v>
      </c>
      <c r="J126" s="80">
        <v>295</v>
      </c>
      <c r="K126" s="75">
        <v>217</v>
      </c>
      <c r="L126" s="75">
        <v>78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75" x14ac:dyDescent="0.25">
      <c r="C127" s="97" t="s">
        <v>67</v>
      </c>
      <c r="D127" s="98">
        <v>59</v>
      </c>
      <c r="E127" s="98">
        <v>71</v>
      </c>
      <c r="F127" s="99">
        <v>-12</v>
      </c>
      <c r="G127" s="98">
        <v>5</v>
      </c>
      <c r="H127" s="98">
        <v>5</v>
      </c>
      <c r="I127" s="99">
        <v>0</v>
      </c>
      <c r="J127" s="99">
        <v>1</v>
      </c>
      <c r="K127" s="98">
        <v>3</v>
      </c>
      <c r="L127" s="98">
        <v>-2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25">
      <c r="C128" s="268" t="s">
        <v>337</v>
      </c>
      <c r="D128" s="268"/>
      <c r="E128" s="268"/>
      <c r="F128" s="268"/>
      <c r="G128" s="268"/>
      <c r="H128" s="268"/>
      <c r="I128" s="268"/>
      <c r="J128" s="268"/>
      <c r="K128" s="268"/>
      <c r="L128" s="268"/>
    </row>
    <row r="129" spans="3:21" s="3" customFormat="1" x14ac:dyDescent="0.25"/>
    <row r="130" spans="3:21" s="3" customFormat="1" x14ac:dyDescent="0.25"/>
    <row r="131" spans="3:21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">
      <c r="C132" s="272" t="s">
        <v>342</v>
      </c>
      <c r="D132" s="272"/>
      <c r="E132" s="272"/>
      <c r="F132" s="272"/>
      <c r="G132" s="272"/>
      <c r="H132" s="272"/>
      <c r="I132" s="272"/>
      <c r="J132" s="272"/>
      <c r="K132" s="272"/>
      <c r="L132" s="272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5" thickBot="1" x14ac:dyDescent="0.3">
      <c r="C133" s="273" t="s">
        <v>76</v>
      </c>
      <c r="D133" s="269" t="s">
        <v>281</v>
      </c>
      <c r="E133" s="270"/>
      <c r="F133" s="271"/>
      <c r="G133" s="269" t="s">
        <v>280</v>
      </c>
      <c r="H133" s="270"/>
      <c r="I133" s="271"/>
      <c r="J133" s="269" t="s">
        <v>282</v>
      </c>
      <c r="K133" s="270"/>
      <c r="L133" s="271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75" x14ac:dyDescent="0.25">
      <c r="C134" s="273"/>
      <c r="D134" s="70" t="s">
        <v>78</v>
      </c>
      <c r="E134" s="70" t="s">
        <v>79</v>
      </c>
      <c r="F134" s="70" t="s">
        <v>53</v>
      </c>
      <c r="G134" s="70" t="s">
        <v>78</v>
      </c>
      <c r="H134" s="70" t="s">
        <v>79</v>
      </c>
      <c r="I134" s="70" t="s">
        <v>53</v>
      </c>
      <c r="J134" s="70" t="s">
        <v>78</v>
      </c>
      <c r="K134" s="70" t="s">
        <v>79</v>
      </c>
      <c r="L134" s="70" t="s">
        <v>53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5" thickBot="1" x14ac:dyDescent="0.3">
      <c r="C135" s="9" t="s">
        <v>1</v>
      </c>
      <c r="D135" s="71">
        <v>26927</v>
      </c>
      <c r="E135" s="71">
        <v>20433</v>
      </c>
      <c r="F135" s="71">
        <v>6494</v>
      </c>
      <c r="G135" s="71">
        <v>33949</v>
      </c>
      <c r="H135" s="71">
        <v>25854</v>
      </c>
      <c r="I135" s="71">
        <v>8095</v>
      </c>
      <c r="J135" s="71">
        <v>32297</v>
      </c>
      <c r="K135" s="71">
        <v>25542</v>
      </c>
      <c r="L135" s="71">
        <v>6755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5" thickBot="1" x14ac:dyDescent="0.3">
      <c r="C136" s="81" t="s">
        <v>361</v>
      </c>
      <c r="D136" s="82">
        <v>2145</v>
      </c>
      <c r="E136" s="82">
        <v>1682</v>
      </c>
      <c r="F136" s="83">
        <v>463</v>
      </c>
      <c r="G136" s="82">
        <v>2963</v>
      </c>
      <c r="H136" s="82">
        <v>2223</v>
      </c>
      <c r="I136" s="83">
        <v>740</v>
      </c>
      <c r="J136" s="83">
        <v>2851</v>
      </c>
      <c r="K136" s="82">
        <v>2245</v>
      </c>
      <c r="L136" s="82">
        <v>606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5" thickBot="1" x14ac:dyDescent="0.3">
      <c r="C137" s="84" t="s">
        <v>362</v>
      </c>
      <c r="D137" s="85">
        <v>2331</v>
      </c>
      <c r="E137" s="85">
        <v>1728</v>
      </c>
      <c r="F137" s="86">
        <v>603</v>
      </c>
      <c r="G137" s="85">
        <v>2707</v>
      </c>
      <c r="H137" s="85">
        <v>2052</v>
      </c>
      <c r="I137" s="86">
        <v>655</v>
      </c>
      <c r="J137" s="86">
        <v>2734</v>
      </c>
      <c r="K137" s="85">
        <v>2000</v>
      </c>
      <c r="L137" s="85">
        <v>734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5" thickBot="1" x14ac:dyDescent="0.3">
      <c r="C138" s="87" t="s">
        <v>363</v>
      </c>
      <c r="D138" s="82">
        <v>798</v>
      </c>
      <c r="E138" s="82">
        <v>661</v>
      </c>
      <c r="F138" s="83">
        <v>137</v>
      </c>
      <c r="G138" s="82">
        <v>1207</v>
      </c>
      <c r="H138" s="82">
        <v>879</v>
      </c>
      <c r="I138" s="83">
        <v>328</v>
      </c>
      <c r="J138" s="83">
        <v>977</v>
      </c>
      <c r="K138" s="82">
        <v>850</v>
      </c>
      <c r="L138" s="82">
        <v>127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5" thickBot="1" x14ac:dyDescent="0.3">
      <c r="C139" s="79" t="s">
        <v>364</v>
      </c>
      <c r="D139" s="85">
        <v>742</v>
      </c>
      <c r="E139" s="85">
        <v>550</v>
      </c>
      <c r="F139" s="86">
        <v>192</v>
      </c>
      <c r="G139" s="85">
        <v>987</v>
      </c>
      <c r="H139" s="85">
        <v>683</v>
      </c>
      <c r="I139" s="86">
        <v>304</v>
      </c>
      <c r="J139" s="86">
        <v>923</v>
      </c>
      <c r="K139" s="85">
        <v>694</v>
      </c>
      <c r="L139" s="85">
        <v>229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5" thickBot="1" x14ac:dyDescent="0.3">
      <c r="C140" s="81" t="s">
        <v>365</v>
      </c>
      <c r="D140" s="82">
        <v>793</v>
      </c>
      <c r="E140" s="82">
        <v>646</v>
      </c>
      <c r="F140" s="83">
        <v>147</v>
      </c>
      <c r="G140" s="82">
        <v>781</v>
      </c>
      <c r="H140" s="82">
        <v>700</v>
      </c>
      <c r="I140" s="83">
        <v>81</v>
      </c>
      <c r="J140" s="83">
        <v>809</v>
      </c>
      <c r="K140" s="82">
        <v>704</v>
      </c>
      <c r="L140" s="82">
        <v>105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5" thickBot="1" x14ac:dyDescent="0.3">
      <c r="C141" s="84" t="s">
        <v>366</v>
      </c>
      <c r="D141" s="85">
        <v>656</v>
      </c>
      <c r="E141" s="85">
        <v>516</v>
      </c>
      <c r="F141" s="86">
        <v>140</v>
      </c>
      <c r="G141" s="85">
        <v>771</v>
      </c>
      <c r="H141" s="85">
        <v>590</v>
      </c>
      <c r="I141" s="86">
        <v>181</v>
      </c>
      <c r="J141" s="86">
        <v>664</v>
      </c>
      <c r="K141" s="85">
        <v>696</v>
      </c>
      <c r="L141" s="85">
        <v>-32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5" thickBot="1" x14ac:dyDescent="0.3">
      <c r="C142" s="87" t="s">
        <v>367</v>
      </c>
      <c r="D142" s="82">
        <v>482</v>
      </c>
      <c r="E142" s="82">
        <v>402</v>
      </c>
      <c r="F142" s="83">
        <v>80</v>
      </c>
      <c r="G142" s="82">
        <v>615</v>
      </c>
      <c r="H142" s="82">
        <v>476</v>
      </c>
      <c r="I142" s="83">
        <v>139</v>
      </c>
      <c r="J142" s="83">
        <v>675</v>
      </c>
      <c r="K142" s="82">
        <v>580</v>
      </c>
      <c r="L142" s="82">
        <v>95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5" thickBot="1" x14ac:dyDescent="0.3">
      <c r="C143" s="79" t="s">
        <v>368</v>
      </c>
      <c r="D143" s="85">
        <v>563</v>
      </c>
      <c r="E143" s="85">
        <v>568</v>
      </c>
      <c r="F143" s="86">
        <v>-5</v>
      </c>
      <c r="G143" s="85">
        <v>669</v>
      </c>
      <c r="H143" s="85">
        <v>500</v>
      </c>
      <c r="I143" s="86">
        <v>169</v>
      </c>
      <c r="J143" s="86">
        <v>619</v>
      </c>
      <c r="K143" s="85">
        <v>533</v>
      </c>
      <c r="L143" s="85">
        <v>86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5" thickBot="1" x14ac:dyDescent="0.3">
      <c r="C144" s="81" t="s">
        <v>369</v>
      </c>
      <c r="D144" s="82">
        <v>490</v>
      </c>
      <c r="E144" s="82">
        <v>333</v>
      </c>
      <c r="F144" s="83">
        <v>157</v>
      </c>
      <c r="G144" s="82">
        <v>491</v>
      </c>
      <c r="H144" s="82">
        <v>424</v>
      </c>
      <c r="I144" s="83">
        <v>67</v>
      </c>
      <c r="J144" s="83">
        <v>444</v>
      </c>
      <c r="K144" s="82">
        <v>393</v>
      </c>
      <c r="L144" s="82">
        <v>51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5" thickBot="1" x14ac:dyDescent="0.3">
      <c r="C145" s="84" t="s">
        <v>370</v>
      </c>
      <c r="D145" s="85">
        <v>343</v>
      </c>
      <c r="E145" s="85">
        <v>261</v>
      </c>
      <c r="F145" s="86">
        <v>82</v>
      </c>
      <c r="G145" s="88">
        <v>387</v>
      </c>
      <c r="H145" s="88">
        <v>289</v>
      </c>
      <c r="I145" s="86">
        <v>98</v>
      </c>
      <c r="J145" s="86">
        <v>382</v>
      </c>
      <c r="K145" s="88">
        <v>276</v>
      </c>
      <c r="L145" s="85">
        <v>106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5" thickBot="1" x14ac:dyDescent="0.3">
      <c r="C146" s="89" t="s">
        <v>77</v>
      </c>
      <c r="D146" s="90">
        <v>17584</v>
      </c>
      <c r="E146" s="91">
        <v>13086</v>
      </c>
      <c r="F146" s="92">
        <v>4498</v>
      </c>
      <c r="G146" s="93">
        <v>22371</v>
      </c>
      <c r="H146" s="93">
        <v>17038</v>
      </c>
      <c r="I146" s="94">
        <v>5333</v>
      </c>
      <c r="J146" s="94">
        <v>21219</v>
      </c>
      <c r="K146" s="95">
        <v>16571</v>
      </c>
      <c r="L146" s="96">
        <v>4648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25">
      <c r="C147" s="268" t="s">
        <v>337</v>
      </c>
      <c r="D147" s="268"/>
      <c r="E147" s="268"/>
      <c r="F147" s="268"/>
      <c r="G147" s="268"/>
      <c r="H147" s="268"/>
      <c r="I147" s="268"/>
      <c r="J147" s="268"/>
      <c r="K147" s="268"/>
      <c r="L147" s="268"/>
    </row>
    <row r="148" spans="3:21" s="3" customFormat="1" x14ac:dyDescent="0.25"/>
    <row r="149" spans="3:21" s="3" customFormat="1" x14ac:dyDescent="0.25"/>
    <row r="150" spans="3:21" s="3" customFormat="1" x14ac:dyDescent="0.25"/>
    <row r="151" spans="3:21" s="3" customFormat="1" x14ac:dyDescent="0.25"/>
    <row r="152" spans="3:21" s="3" customFormat="1" x14ac:dyDescent="0.25"/>
    <row r="153" spans="3:21" s="3" customFormat="1" x14ac:dyDescent="0.25"/>
    <row r="154" spans="3:21" s="3" customFormat="1" x14ac:dyDescent="0.25"/>
    <row r="155" spans="3:21" s="3" customFormat="1" x14ac:dyDescent="0.25"/>
    <row r="156" spans="3:21" s="3" customFormat="1" x14ac:dyDescent="0.25"/>
    <row r="157" spans="3:21" s="3" customFormat="1" x14ac:dyDescent="0.25"/>
    <row r="158" spans="3:21" s="3" customFormat="1" x14ac:dyDescent="0.25"/>
    <row r="159" spans="3:21" s="3" customFormat="1" x14ac:dyDescent="0.25"/>
    <row r="160" spans="3:21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3:21" s="3" customFormat="1" x14ac:dyDescent="0.25"/>
    <row r="242" spans="3:21" s="3" customFormat="1" x14ac:dyDescent="0.25"/>
    <row r="243" spans="3:21" s="3" customFormat="1" x14ac:dyDescent="0.25"/>
    <row r="244" spans="3:21" s="3" customFormat="1" x14ac:dyDescent="0.25"/>
    <row r="245" spans="3:21" s="3" customFormat="1" x14ac:dyDescent="0.25"/>
    <row r="246" spans="3:21" s="3" customFormat="1" x14ac:dyDescent="0.25"/>
    <row r="247" spans="3:21" s="3" customFormat="1" x14ac:dyDescent="0.25"/>
    <row r="248" spans="3:21" s="3" customFormat="1" x14ac:dyDescent="0.25"/>
    <row r="249" spans="3:21" s="3" customFormat="1" x14ac:dyDescent="0.25"/>
    <row r="250" spans="3:21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25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25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25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25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25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25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25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25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25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25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25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25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25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25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25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25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25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25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25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25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25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25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25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25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25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25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25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25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25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25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25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25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25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25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25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25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25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25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25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25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25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25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25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25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25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25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25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25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25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25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25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25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25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25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25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25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25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25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25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25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25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25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25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25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25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25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25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25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25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25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25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25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25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25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25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25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25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25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25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25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25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25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25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25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25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25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25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25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25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25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25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25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25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25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25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25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25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25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25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25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25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25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25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25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25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25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25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25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25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25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25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25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25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25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25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25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25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25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25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25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25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25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25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25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25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25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25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25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25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25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25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25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25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25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25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25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25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25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25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25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25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25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25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25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25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25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25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25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25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25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25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25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25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25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25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25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25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25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25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25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25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25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25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25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25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25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25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25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25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25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25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25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25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25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25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25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25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25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25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25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25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25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25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25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25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25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25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25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25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25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25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25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25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25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25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25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25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25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25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25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25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25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25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25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25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25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25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25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25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25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25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25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25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25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25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25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25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25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25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25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25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25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25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25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25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25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25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25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25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25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25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25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25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25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25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25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25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25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25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25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25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25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25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25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25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25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25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25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25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25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25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25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25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25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25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25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25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25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25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25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25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25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25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25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25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25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25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25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25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25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25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25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25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25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25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25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25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25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25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25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25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25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25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25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25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25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25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25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25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25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25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25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25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25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25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25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25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25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25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25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25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25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25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25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25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25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25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25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25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25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25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25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25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25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25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25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25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25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25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25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25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25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25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25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25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25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25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25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25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25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25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25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25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25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25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25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25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25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25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25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25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25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5" x14ac:dyDescent="0.25"/>
  <cols>
    <col min="1" max="1" width="4" style="3" customWidth="1"/>
    <col min="2" max="2" width="30.7109375" customWidth="1"/>
    <col min="3" max="5" width="15.28515625" customWidth="1"/>
    <col min="6" max="6" width="3.140625" style="3" customWidth="1"/>
    <col min="7" max="7" width="30.7109375" customWidth="1"/>
    <col min="8" max="10" width="15.28515625" customWidth="1"/>
    <col min="11" max="42" width="8.85546875" style="3"/>
  </cols>
  <sheetData>
    <row r="1" spans="2:10" s="3" customFormat="1" x14ac:dyDescent="0.25"/>
    <row r="2" spans="2:10" s="3" customFormat="1" x14ac:dyDescent="0.25"/>
    <row r="3" spans="2:10" ht="33.6" customHeight="1" x14ac:dyDescent="0.25">
      <c r="B3" s="284" t="s">
        <v>347</v>
      </c>
      <c r="C3" s="284"/>
      <c r="D3" s="284"/>
      <c r="E3" s="284"/>
      <c r="G3" s="284" t="s">
        <v>348</v>
      </c>
      <c r="H3" s="284"/>
      <c r="I3" s="284"/>
      <c r="J3" s="284"/>
    </row>
    <row r="4" spans="2:10" x14ac:dyDescent="0.25">
      <c r="B4" s="285" t="s">
        <v>6</v>
      </c>
      <c r="C4" s="287" t="s">
        <v>111</v>
      </c>
      <c r="D4" s="288"/>
      <c r="E4" s="288"/>
      <c r="G4" s="285" t="s">
        <v>6</v>
      </c>
      <c r="H4" s="287" t="s">
        <v>112</v>
      </c>
      <c r="I4" s="288"/>
      <c r="J4" s="288"/>
    </row>
    <row r="5" spans="2:10" ht="15.75" thickBot="1" x14ac:dyDescent="0.3">
      <c r="B5" s="286"/>
      <c r="C5" s="172" t="s">
        <v>349</v>
      </c>
      <c r="D5" s="146" t="s">
        <v>350</v>
      </c>
      <c r="E5" s="146" t="s">
        <v>351</v>
      </c>
      <c r="G5" s="286"/>
      <c r="H5" s="172" t="s">
        <v>349</v>
      </c>
      <c r="I5" s="146" t="s">
        <v>350</v>
      </c>
      <c r="J5" s="146" t="s">
        <v>351</v>
      </c>
    </row>
    <row r="6" spans="2:10" ht="15.75" thickTop="1" x14ac:dyDescent="0.25">
      <c r="B6" s="122" t="s">
        <v>1</v>
      </c>
      <c r="C6" s="123">
        <v>355.84863948999998</v>
      </c>
      <c r="D6" s="123">
        <v>362.79822592999994</v>
      </c>
      <c r="E6" s="123">
        <v>339.25789428999991</v>
      </c>
      <c r="G6" s="122" t="s">
        <v>1</v>
      </c>
      <c r="H6" s="123">
        <v>162.42368622000004</v>
      </c>
      <c r="I6" s="123">
        <v>169.60867818000003</v>
      </c>
      <c r="J6" s="123">
        <v>129.65375497999997</v>
      </c>
    </row>
    <row r="7" spans="2:10" x14ac:dyDescent="0.25">
      <c r="B7" s="124" t="s">
        <v>160</v>
      </c>
      <c r="C7" s="125">
        <v>176.25207254</v>
      </c>
      <c r="D7" s="125">
        <v>193.51611278999999</v>
      </c>
      <c r="E7" s="125">
        <v>181.82263295999999</v>
      </c>
      <c r="G7" s="124" t="s">
        <v>160</v>
      </c>
      <c r="H7" s="125">
        <v>39.120956820000004</v>
      </c>
      <c r="I7" s="125">
        <v>37.106349960000003</v>
      </c>
      <c r="J7" s="125">
        <v>30.762509300000001</v>
      </c>
    </row>
    <row r="8" spans="2:10" x14ac:dyDescent="0.25">
      <c r="B8" s="124" t="s">
        <v>249</v>
      </c>
      <c r="C8" s="126">
        <v>5.5397862299999998</v>
      </c>
      <c r="D8" s="126">
        <v>3.7271056699999998</v>
      </c>
      <c r="E8" s="126">
        <v>3.7504207699999998</v>
      </c>
      <c r="G8" s="124" t="s">
        <v>250</v>
      </c>
      <c r="H8" s="126">
        <v>25.8893156</v>
      </c>
      <c r="I8" s="126">
        <v>27.02831497</v>
      </c>
      <c r="J8" s="126">
        <v>18.524851250000001</v>
      </c>
    </row>
    <row r="9" spans="2:10" x14ac:dyDescent="0.25">
      <c r="B9" s="124" t="s">
        <v>251</v>
      </c>
      <c r="C9" s="125">
        <v>12.90688763</v>
      </c>
      <c r="D9" s="125">
        <v>14.808014439999999</v>
      </c>
      <c r="E9" s="125">
        <v>11.341012689999999</v>
      </c>
      <c r="G9" s="124" t="s">
        <v>225</v>
      </c>
      <c r="H9" s="125">
        <v>1.67745535</v>
      </c>
      <c r="I9" s="125">
        <v>1.90310489</v>
      </c>
      <c r="J9" s="125">
        <v>0.39999425999999999</v>
      </c>
    </row>
    <row r="10" spans="2:10" x14ac:dyDescent="0.25">
      <c r="B10" s="124" t="s">
        <v>252</v>
      </c>
      <c r="C10" s="126">
        <v>9.1203631200000004</v>
      </c>
      <c r="D10" s="126">
        <v>9.7132011499999997</v>
      </c>
      <c r="E10" s="126">
        <v>9.6198652399999993</v>
      </c>
      <c r="G10" s="124" t="s">
        <v>253</v>
      </c>
      <c r="H10" s="126">
        <v>15.877288460000001</v>
      </c>
      <c r="I10" s="126">
        <v>18.654819750000001</v>
      </c>
      <c r="J10" s="126">
        <v>10.64240802</v>
      </c>
    </row>
    <row r="11" spans="2:10" x14ac:dyDescent="0.25">
      <c r="B11" s="124" t="s">
        <v>250</v>
      </c>
      <c r="C11" s="125">
        <v>21.07409303</v>
      </c>
      <c r="D11" s="125">
        <v>23.744181520000001</v>
      </c>
      <c r="E11" s="125">
        <v>23.464937240000001</v>
      </c>
      <c r="G11" s="124" t="s">
        <v>254</v>
      </c>
      <c r="H11" s="125">
        <v>6.1266124599999996</v>
      </c>
      <c r="I11" s="125">
        <v>6.1289650199999999</v>
      </c>
      <c r="J11" s="125">
        <v>4.50081708</v>
      </c>
    </row>
    <row r="12" spans="2:10" x14ac:dyDescent="0.25">
      <c r="B12" s="124" t="s">
        <v>254</v>
      </c>
      <c r="C12" s="126">
        <v>10.163668940000001</v>
      </c>
      <c r="D12" s="126">
        <v>14.15394774</v>
      </c>
      <c r="E12" s="126">
        <v>13.153509339999999</v>
      </c>
      <c r="G12" s="124" t="s">
        <v>161</v>
      </c>
      <c r="H12" s="126">
        <v>2.2349729900000002</v>
      </c>
      <c r="I12" s="126">
        <v>2.1426196800000001</v>
      </c>
      <c r="J12" s="126">
        <v>1.8073717600000001</v>
      </c>
    </row>
    <row r="13" spans="2:10" x14ac:dyDescent="0.25">
      <c r="B13" s="124" t="s">
        <v>255</v>
      </c>
      <c r="C13" s="125">
        <v>16.016999469999998</v>
      </c>
      <c r="D13" s="125">
        <v>15.78022904</v>
      </c>
      <c r="E13" s="125">
        <v>14.867992539999999</v>
      </c>
      <c r="G13" s="124" t="s">
        <v>166</v>
      </c>
      <c r="H13" s="125">
        <v>4.6425470000000004</v>
      </c>
      <c r="I13" s="125">
        <v>4.8180326000000004</v>
      </c>
      <c r="J13" s="125">
        <v>4.7102647199999996</v>
      </c>
    </row>
    <row r="14" spans="2:10" x14ac:dyDescent="0.25">
      <c r="B14" s="124" t="s">
        <v>256</v>
      </c>
      <c r="C14" s="126">
        <v>9.1402590999999997</v>
      </c>
      <c r="D14" s="126">
        <v>10.678618609999999</v>
      </c>
      <c r="E14" s="126">
        <v>9.6758104100000004</v>
      </c>
      <c r="G14" s="124" t="s">
        <v>251</v>
      </c>
      <c r="H14" s="126">
        <v>4.1216723799999997</v>
      </c>
      <c r="I14" s="126">
        <v>4.4888457300000004</v>
      </c>
      <c r="J14" s="126">
        <v>3.23083353</v>
      </c>
    </row>
    <row r="15" spans="2:10" x14ac:dyDescent="0.25">
      <c r="B15" s="124" t="s">
        <v>253</v>
      </c>
      <c r="C15" s="125">
        <v>42.563114560000002</v>
      </c>
      <c r="D15" s="125">
        <v>24.407144160000001</v>
      </c>
      <c r="E15" s="125">
        <v>24.460490530000001</v>
      </c>
      <c r="G15" s="124" t="s">
        <v>252</v>
      </c>
      <c r="H15" s="125">
        <v>4.2017674400000002</v>
      </c>
      <c r="I15" s="125">
        <v>5.2664058699999998</v>
      </c>
      <c r="J15" s="125">
        <v>3.5085751200000002</v>
      </c>
    </row>
    <row r="16" spans="2:10" x14ac:dyDescent="0.25">
      <c r="B16" s="124" t="s">
        <v>162</v>
      </c>
      <c r="C16" s="126">
        <v>4.9914477000000002</v>
      </c>
      <c r="D16" s="126">
        <v>5.1981673199999996</v>
      </c>
      <c r="E16" s="126">
        <v>5.3596933499999997</v>
      </c>
      <c r="G16" s="124" t="s">
        <v>162</v>
      </c>
      <c r="H16" s="126">
        <v>11.21840166</v>
      </c>
      <c r="I16" s="126">
        <v>11.706559670000001</v>
      </c>
      <c r="J16" s="126">
        <v>8.9694769799999996</v>
      </c>
    </row>
    <row r="17" spans="2:10" x14ac:dyDescent="0.25">
      <c r="B17" s="124" t="s">
        <v>165</v>
      </c>
      <c r="C17" s="125">
        <v>0.46825755000000002</v>
      </c>
      <c r="D17" s="125">
        <v>0.9027326</v>
      </c>
      <c r="E17" s="125">
        <v>0.61491138999999995</v>
      </c>
      <c r="G17" s="124" t="s">
        <v>228</v>
      </c>
      <c r="H17" s="125">
        <v>2.2769898</v>
      </c>
      <c r="I17" s="125">
        <v>2.3088950000000001</v>
      </c>
      <c r="J17" s="125">
        <v>2.0736689199999998</v>
      </c>
    </row>
    <row r="18" spans="2:10" x14ac:dyDescent="0.25">
      <c r="B18" s="124" t="s">
        <v>257</v>
      </c>
      <c r="C18" s="126">
        <v>3.2582668799999999</v>
      </c>
      <c r="D18" s="126">
        <v>3.89334793</v>
      </c>
      <c r="E18" s="126">
        <v>4.0579185600000001</v>
      </c>
      <c r="G18" s="124" t="s">
        <v>256</v>
      </c>
      <c r="H18" s="126">
        <v>2.5612718299999999</v>
      </c>
      <c r="I18" s="126">
        <v>2.75996453</v>
      </c>
      <c r="J18" s="126">
        <v>2.2790555100000001</v>
      </c>
    </row>
    <row r="19" spans="2:10" ht="15.75" thickBot="1" x14ac:dyDescent="0.3">
      <c r="B19" s="127" t="s">
        <v>258</v>
      </c>
      <c r="C19" s="125">
        <v>44.353422739999985</v>
      </c>
      <c r="D19" s="125">
        <v>42.275422960000014</v>
      </c>
      <c r="E19" s="125">
        <v>37.068699269999911</v>
      </c>
      <c r="G19" s="127" t="s">
        <v>258</v>
      </c>
      <c r="H19" s="125">
        <v>42.474434430000031</v>
      </c>
      <c r="I19" s="125">
        <v>45.295800510000035</v>
      </c>
      <c r="J19" s="125">
        <v>38.243928529999977</v>
      </c>
    </row>
    <row r="20" spans="2:10" ht="28.9" customHeight="1" thickTop="1" x14ac:dyDescent="0.25">
      <c r="B20" s="283" t="s">
        <v>352</v>
      </c>
      <c r="C20" s="283"/>
      <c r="D20" s="283"/>
      <c r="E20" s="283"/>
      <c r="G20" s="283" t="s">
        <v>352</v>
      </c>
      <c r="H20" s="283"/>
      <c r="I20" s="283"/>
      <c r="J20" s="283"/>
    </row>
    <row r="21" spans="2:10" s="3" customFormat="1" x14ac:dyDescent="0.25"/>
    <row r="22" spans="2:10" s="3" customFormat="1" x14ac:dyDescent="0.25"/>
    <row r="23" spans="2:10" s="3" customFormat="1" x14ac:dyDescent="0.25"/>
    <row r="24" spans="2:10" s="3" customFormat="1" x14ac:dyDescent="0.25"/>
    <row r="25" spans="2:10" s="3" customFormat="1" x14ac:dyDescent="0.25"/>
    <row r="26" spans="2:10" s="3" customFormat="1" x14ac:dyDescent="0.25"/>
    <row r="27" spans="2:10" s="3" customFormat="1" x14ac:dyDescent="0.25"/>
    <row r="28" spans="2:10" s="3" customFormat="1" x14ac:dyDescent="0.25"/>
    <row r="29" spans="2:10" s="3" customFormat="1" x14ac:dyDescent="0.25"/>
    <row r="30" spans="2:10" s="3" customFormat="1" x14ac:dyDescent="0.25"/>
    <row r="31" spans="2:10" s="3" customFormat="1" x14ac:dyDescent="0.25"/>
    <row r="32" spans="2:1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</cp:lastModifiedBy>
  <dcterms:created xsi:type="dcterms:W3CDTF">2018-08-24T12:25:30Z</dcterms:created>
  <dcterms:modified xsi:type="dcterms:W3CDTF">2025-10-17T22:00:14Z</dcterms:modified>
</cp:coreProperties>
</file>